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veronicalobkina/Desktop/UC_Berkeley_Data_Bootcamp/Crowdfunding Analysis/"/>
    </mc:Choice>
  </mc:AlternateContent>
  <xr:revisionPtr revIDLastSave="0" documentId="13_ncr:1_{52DFC412-161E-7C4C-88A1-311C14D93EC2}" xr6:coauthVersionLast="47" xr6:coauthVersionMax="47" xr10:uidLastSave="{00000000-0000-0000-0000-000000000000}"/>
  <bookViews>
    <workbookView xWindow="2400" yWindow="1560" windowWidth="31200" windowHeight="18400" xr2:uid="{00000000-000D-0000-FFFF-FFFF00000000}"/>
  </bookViews>
  <sheets>
    <sheet name="Kickstarter" sheetId="1" r:id="rId1"/>
    <sheet name="Successful US Kickstarters" sheetId="6" r:id="rId2"/>
    <sheet name="Failed US Kickstarters" sheetId="7" r:id="rId3"/>
    <sheet name="Descriptive Statistics" sheetId="8" r:id="rId4"/>
    <sheet name="Successful musical US" sheetId="12" r:id="rId5"/>
    <sheet name="Failed musical US" sheetId="13" r:id="rId6"/>
    <sheet name="Musical Descriptive Stats" sheetId="11" r:id="rId7"/>
    <sheet name="Successful indie rock US" sheetId="14" r:id="rId8"/>
    <sheet name="Failed indie rock US" sheetId="15" r:id="rId9"/>
    <sheet name="Indie rock Descriptive Stats" sheetId="16" r:id="rId10"/>
    <sheet name="Category Statistics" sheetId="2" r:id="rId11"/>
    <sheet name="Subcategory Statistics" sheetId="3" r:id="rId12"/>
    <sheet name="Outcomes Based on Launch Date" sheetId="4" r:id="rId13"/>
    <sheet name="Edinburgh Research" sheetId="5" r:id="rId14"/>
  </sheets>
  <definedNames>
    <definedName name="_xlnm._FilterDatabase" localSheetId="0" hidden="1">Kickstarter!$A$1:$T$4115</definedName>
  </definedNames>
  <calcPr calcId="191029"/>
  <pivotCaches>
    <pivotCache cacheId="0" r:id="rId15"/>
    <pivotCache cacheId="1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7" i="8" l="1"/>
  <c r="C15" i="8"/>
  <c r="B15" i="8"/>
  <c r="B7" i="8"/>
  <c r="C14" i="8"/>
  <c r="B14" i="8"/>
  <c r="C6" i="8"/>
  <c r="B6" i="8"/>
  <c r="C13" i="8"/>
  <c r="B13" i="8"/>
  <c r="C5" i="8"/>
  <c r="B5" i="8"/>
  <c r="C4" i="8"/>
  <c r="C12" i="8"/>
  <c r="B12" i="8"/>
  <c r="B4" i="8"/>
  <c r="C6" i="16"/>
  <c r="B6" i="16"/>
  <c r="C5" i="16"/>
  <c r="B5" i="16"/>
  <c r="C3" i="16"/>
  <c r="B3" i="16"/>
  <c r="C2" i="16"/>
  <c r="B2" i="16"/>
  <c r="C6" i="11"/>
  <c r="B6" i="11"/>
  <c r="C5" i="11"/>
  <c r="B5" i="11"/>
  <c r="C3" i="11"/>
  <c r="B3" i="11"/>
  <c r="C2" i="11"/>
  <c r="B2" i="11"/>
  <c r="C11" i="8"/>
  <c r="C10" i="8"/>
  <c r="B11" i="8"/>
  <c r="C3" i="8"/>
  <c r="B10" i="8"/>
  <c r="B3" i="8"/>
  <c r="B2" i="8"/>
  <c r="C2" i="8"/>
  <c r="F3" i="5"/>
  <c r="F4" i="5"/>
  <c r="F5" i="5"/>
  <c r="F6" i="5"/>
  <c r="F2" i="5"/>
  <c r="B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<sst xmlns="http://schemas.openxmlformats.org/spreadsheetml/2006/main" count="40673" uniqueCount="8398">
  <si>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</si>
  <si>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</si>
  <si>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</si>
  <si>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</si>
  <si>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</si>
  <si>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</si>
  <si>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</si>
  <si>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</si>
  <si>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</si>
  <si>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</si>
  <si>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</si>
  <si>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</si>
  <si>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</si>
  <si>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</si>
  <si>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</si>
  <si>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</si>
  <si>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</si>
  <si>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</si>
  <si>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</si>
  <si>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</si>
  <si>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</si>
  <si>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</si>
  <si>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</si>
  <si>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</si>
  <si>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</si>
  <si>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</si>
  <si>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</si>
  <si>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</si>
  <si>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</si>
  <si>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</si>
  <si>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</si>
  <si>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</si>
  <si>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</si>
  <si>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</si>
  <si>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</si>
  <si>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</si>
  <si>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</si>
  <si>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</si>
  <si>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</si>
  <si>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</si>
  <si>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</si>
  <si>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</si>
  <si>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</si>
  <si>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</si>
  <si>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</si>
  <si>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</si>
  <si>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</si>
  <si>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</si>
  <si>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</si>
  <si>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</si>
  <si>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</si>
  <si>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</si>
  <si>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</si>
  <si>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</si>
  <si>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</si>
  <si>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</si>
  <si>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</si>
  <si>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</si>
  <si>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</si>
  <si>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</si>
  <si>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</si>
  <si>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</si>
  <si>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</si>
  <si>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</si>
  <si>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</si>
  <si>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</si>
  <si>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</si>
  <si>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</si>
  <si>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</si>
  <si>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</si>
  <si>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</si>
  <si>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</si>
  <si>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</si>
  <si>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</si>
  <si>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</si>
  <si>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</si>
  <si>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</si>
  <si>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</si>
  <si>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</si>
  <si>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</si>
  <si>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</si>
  <si>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</si>
  <si>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</si>
  <si>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</si>
  <si>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</si>
  <si>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</si>
  <si>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</si>
  <si>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</si>
  <si>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</si>
  <si>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</si>
  <si>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</si>
  <si>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</si>
  <si>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</si>
  <si>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</si>
  <si>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</si>
  <si>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</si>
  <si>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</si>
  <si>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</si>
  <si>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</si>
  <si>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</si>
  <si>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</si>
  <si>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</si>
  <si>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</si>
  <si>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</si>
  <si>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</si>
  <si>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</si>
  <si>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</si>
  <si>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</si>
  <si>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</si>
  <si>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</si>
  <si>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</si>
  <si>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</si>
  <si>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</si>
  <si>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</si>
  <si>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</si>
  <si>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</si>
  <si>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</si>
  <si>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</si>
  <si>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</si>
  <si>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</si>
  <si>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</si>
  <si>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</si>
  <si>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</si>
  <si>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</si>
  <si>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</si>
  <si>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</si>
  <si>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</si>
  <si>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</si>
  <si>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</si>
  <si>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</si>
  <si>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</si>
  <si>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</si>
  <si>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</si>
  <si>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</si>
  <si>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</si>
  <si>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</si>
  <si>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</si>
  <si>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</si>
  <si>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</si>
  <si>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</si>
  <si>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</si>
  <si>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</si>
  <si>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</si>
  <si>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</si>
  <si>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</si>
  <si>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</si>
  <si>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</si>
  <si>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</si>
  <si>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</si>
  <si>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</si>
  <si>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</si>
  <si>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</si>
  <si>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</si>
  <si>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</si>
  <si>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</si>
  <si>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</si>
  <si>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</si>
  <si>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</si>
  <si>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</si>
  <si>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</si>
  <si>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</si>
  <si>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</si>
  <si>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</si>
  <si>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</si>
  <si>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</si>
  <si>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</si>
  <si>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</si>
  <si>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</si>
  <si>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</si>
  <si>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</si>
  <si>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</si>
  <si>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</si>
  <si>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</si>
  <si>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</si>
  <si>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</si>
  <si>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</si>
  <si>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</si>
  <si>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</si>
  <si>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</si>
  <si>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</si>
  <si>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</si>
  <si>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</si>
  <si>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</si>
  <si>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</si>
  <si>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</si>
  <si>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</si>
  <si>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</si>
  <si>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</si>
  <si>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</si>
  <si>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</si>
  <si>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</si>
  <si>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</si>
  <si>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</si>
  <si>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</si>
  <si>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</si>
  <si>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</si>
  <si>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</si>
  <si>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</si>
  <si>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</si>
  <si>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</si>
  <si>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</si>
  <si>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</si>
  <si>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</si>
  <si>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</si>
  <si>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</si>
  <si>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</si>
  <si>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</si>
  <si>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</si>
  <si>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</si>
  <si>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</si>
  <si>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</si>
  <si>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</si>
  <si>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</si>
  <si>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</si>
  <si>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</si>
  <si>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</si>
  <si>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</si>
  <si>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</si>
  <si>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</si>
  <si>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</si>
  <si>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</si>
  <si>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</si>
  <si>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</si>
  <si>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</si>
  <si>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</si>
  <si>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</si>
  <si>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</si>
  <si>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</si>
  <si>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</si>
  <si>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</si>
  <si>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</si>
  <si>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</si>
  <si>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</si>
  <si>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</si>
  <si>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</si>
  <si>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</si>
  <si>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</si>
  <si>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</si>
  <si>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</si>
  <si>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</si>
  <si>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</si>
  <si>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</si>
  <si>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</si>
  <si>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</si>
  <si>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</si>
  <si>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</si>
  <si>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</si>
  <si>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</si>
  <si>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</si>
  <si>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</si>
  <si>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</si>
  <si>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</si>
  <si>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</si>
  <si>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</si>
  <si>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</si>
  <si>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</si>
  <si>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</si>
  <si>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</si>
  <si>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</si>
  <si>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</si>
  <si>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</si>
  <si>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</si>
  <si>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</si>
  <si>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</si>
  <si>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</si>
  <si>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</si>
  <si>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</si>
  <si>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</si>
  <si>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</si>
  <si>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</si>
  <si>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</si>
  <si>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</si>
  <si>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</si>
  <si>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</si>
  <si>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</si>
  <si>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</si>
  <si>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</si>
  <si>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</si>
  <si>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</si>
  <si>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</si>
  <si>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</si>
  <si>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</si>
  <si>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</si>
  <si>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</si>
  <si>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</si>
  <si>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</si>
  <si>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</si>
  <si>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</si>
  <si>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</si>
  <si>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</si>
  <si>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</si>
  <si>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</si>
  <si>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</si>
  <si>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</si>
  <si>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</si>
  <si>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</si>
  <si>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</si>
  <si>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</si>
  <si>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</si>
  <si>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</si>
  <si>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</si>
  <si>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</si>
  <si>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</si>
  <si>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</si>
  <si>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</si>
  <si>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</si>
  <si>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</si>
  <si>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</si>
  <si>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</si>
  <si>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</si>
  <si>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</si>
  <si>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</si>
  <si>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</si>
  <si>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</si>
  <si>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</si>
  <si>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</si>
  <si>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</si>
  <si>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</si>
  <si>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</si>
  <si>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</si>
  <si>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</si>
  <si>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</si>
  <si>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</si>
  <si>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</si>
  <si>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</si>
  <si>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</si>
  <si>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</si>
  <si>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</si>
  <si>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</si>
  <si>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</si>
  <si>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</si>
  <si>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</si>
  <si>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</si>
  <si>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</si>
  <si>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</si>
  <si>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</si>
  <si>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</si>
  <si>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</si>
  <si>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</si>
  <si>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</si>
  <si>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</si>
  <si>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</si>
  <si>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</si>
  <si>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</si>
  <si>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</si>
  <si>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</si>
  <si>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</si>
  <si>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</si>
  <si>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</si>
  <si>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</si>
  <si>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</si>
  <si>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</si>
  <si>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</si>
  <si>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</si>
  <si>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</si>
  <si>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</si>
  <si>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</si>
  <si>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</si>
  <si>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</si>
  <si>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</si>
  <si>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</si>
  <si>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</si>
  <si>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</si>
  <si>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</si>
  <si>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</si>
  <si>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</si>
  <si>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</si>
  <si>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</si>
  <si>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</si>
  <si>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</si>
  <si>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</si>
  <si>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</si>
  <si>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</si>
  <si>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</si>
  <si>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</si>
  <si>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</si>
  <si>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</si>
  <si>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</si>
  <si>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</si>
  <si>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</si>
  <si>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</si>
  <si>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</si>
  <si>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</si>
  <si>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</si>
  <si>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</si>
  <si>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</si>
  <si>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</si>
  <si>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</si>
  <si>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</si>
  <si>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</si>
  <si>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</si>
  <si>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</si>
  <si>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</si>
  <si>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</si>
  <si>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</si>
  <si>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</si>
  <si>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</si>
  <si>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</si>
  <si>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</si>
  <si>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</si>
  <si>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</si>
  <si>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</si>
  <si>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</si>
  <si>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</si>
  <si>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</si>
  <si>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</si>
  <si>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</si>
  <si>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</si>
  <si>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</si>
  <si>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</si>
  <si>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</si>
  <si>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</si>
  <si>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</si>
  <si>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</si>
  <si>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</si>
  <si>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</si>
  <si>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</si>
  <si>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</si>
  <si>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</si>
  <si>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</si>
  <si>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</si>
  <si>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</si>
  <si>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</si>
  <si>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</si>
  <si>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</si>
  <si>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</si>
  <si>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</si>
  <si>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</si>
  <si>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</si>
  <si>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</si>
  <si>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</si>
  <si>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</si>
  <si>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</si>
  <si>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</si>
  <si>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</si>
  <si>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</si>
  <si>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</si>
  <si>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</si>
  <si>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</si>
  <si>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</si>
  <si>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</si>
  <si>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</si>
  <si>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</si>
  <si>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</si>
  <si>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</si>
  <si>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</si>
  <si>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</si>
  <si>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</si>
  <si>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</si>
  <si>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</si>
  <si>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</si>
  <si>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</si>
  <si>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</si>
  <si>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</si>
  <si>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</si>
  <si>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</si>
  <si>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</si>
  <si>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</si>
  <si>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</si>
  <si>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</si>
  <si>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</si>
  <si>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</si>
  <si>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</si>
  <si>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</si>
  <si>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</si>
  <si>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</si>
  <si>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</si>
  <si>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</si>
  <si>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</si>
  <si>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</si>
  <si>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</si>
  <si>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</si>
  <si>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</si>
  <si>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</si>
  <si>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</si>
  <si>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</si>
  <si>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</si>
  <si>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</si>
  <si>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</si>
  <si>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</si>
  <si>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</si>
  <si>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</si>
  <si>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</si>
  <si>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</si>
  <si>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</si>
  <si>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</si>
  <si>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</si>
  <si>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</si>
  <si>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</si>
  <si>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</si>
  <si>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</si>
  <si>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</si>
  <si>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</si>
  <si>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</si>
  <si>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</si>
  <si>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</si>
  <si>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</si>
  <si>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</si>
  <si>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</si>
  <si>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</si>
  <si>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</si>
  <si>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</si>
  <si>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</si>
  <si>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</si>
  <si>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</si>
  <si>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</si>
  <si>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</si>
  <si>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</si>
  <si>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</si>
  <si>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</si>
  <si>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</si>
  <si>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</si>
  <si>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</si>
  <si>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</si>
  <si>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</si>
  <si>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</si>
  <si>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</si>
  <si>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</si>
  <si>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</si>
  <si>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</si>
  <si>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</si>
  <si>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</si>
  <si>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</si>
  <si>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</si>
  <si>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</si>
  <si>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</si>
  <si>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</si>
  <si>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</si>
  <si>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</si>
  <si>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</si>
  <si>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</si>
  <si>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</si>
  <si>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</si>
  <si>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</si>
  <si>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</si>
  <si>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</si>
  <si>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</si>
  <si>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</si>
  <si>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</si>
  <si>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</si>
  <si>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</si>
  <si>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</si>
  <si>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</si>
  <si>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</si>
  <si>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</si>
  <si>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</si>
  <si>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</si>
  <si>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</si>
  <si>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</si>
  <si>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</si>
  <si>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</si>
  <si>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</si>
  <si>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</si>
  <si>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</si>
  <si>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</si>
  <si>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</si>
  <si>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</si>
  <si>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</si>
  <si>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</si>
  <si>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</si>
  <si>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</si>
  <si>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</si>
  <si>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</si>
  <si>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</si>
  <si>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</si>
  <si>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</si>
  <si>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</si>
  <si>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</si>
  <si>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</si>
  <si>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</si>
  <si>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</si>
  <si>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</si>
  <si>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</si>
  <si>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</si>
  <si>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</si>
  <si>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</si>
  <si>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</si>
  <si>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</si>
  <si>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</si>
  <si>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</si>
  <si>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</si>
  <si>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</si>
  <si>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</si>
  <si>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</si>
  <si>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</si>
  <si>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</si>
  <si>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</si>
  <si>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</si>
  <si>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</si>
  <si>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</si>
  <si>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</si>
  <si>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</si>
  <si>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</si>
  <si>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</si>
  <si>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</si>
  <si>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</si>
  <si>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</si>
  <si>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</si>
  <si>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</si>
  <si>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</si>
  <si>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</si>
  <si>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</si>
  <si>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</si>
  <si>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</si>
  <si>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</si>
  <si>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</si>
  <si>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</si>
  <si>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</si>
  <si>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</si>
  <si>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</si>
  <si>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</si>
  <si>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</si>
  <si>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</si>
  <si>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</si>
  <si>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</si>
  <si>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</si>
  <si>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</si>
  <si>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</si>
  <si>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</si>
  <si>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</si>
  <si>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</si>
  <si>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</si>
  <si>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</si>
  <si>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</si>
  <si>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</si>
  <si>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</si>
  <si>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</si>
  <si>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</si>
  <si>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</si>
  <si>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</si>
  <si>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</si>
  <si>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</si>
  <si>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</si>
  <si>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</si>
  <si>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</si>
  <si>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</si>
  <si>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</si>
  <si>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</si>
  <si>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</si>
  <si>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</si>
  <si>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</si>
  <si>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</si>
  <si>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</si>
  <si>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</si>
  <si>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</si>
  <si>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</si>
  <si>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</si>
  <si>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</si>
  <si>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</si>
  <si>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</si>
  <si>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</si>
  <si>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</si>
  <si>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</si>
  <si>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</si>
  <si>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</si>
  <si>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</si>
  <si>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</si>
  <si>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</si>
  <si>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</si>
  <si>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</si>
  <si>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</si>
  <si>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</si>
  <si>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</si>
  <si>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</si>
  <si>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</si>
  <si>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</si>
  <si>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</si>
  <si>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</si>
  <si>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</si>
  <si>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</si>
  <si>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</si>
  <si>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</si>
  <si>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</si>
  <si>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</si>
  <si>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</si>
  <si>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</si>
  <si>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</si>
  <si>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</si>
  <si>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</si>
  <si>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</si>
  <si>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</si>
  <si>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</si>
  <si>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</si>
  <si>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</si>
  <si>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</si>
  <si>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</si>
  <si>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</si>
  <si>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</si>
  <si>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</si>
  <si>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</si>
  <si>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</si>
  <si>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</si>
  <si>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</si>
  <si>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</si>
  <si>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</si>
  <si>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</si>
  <si>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</si>
  <si>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</si>
  <si>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</si>
  <si>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</si>
  <si>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</si>
  <si>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</si>
  <si>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</si>
  <si>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</si>
  <si>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</si>
  <si>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</si>
  <si>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</si>
  <si>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</si>
  <si>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</si>
  <si>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</si>
  <si>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</si>
  <si>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</si>
  <si>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</si>
  <si>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</si>
  <si>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</si>
  <si>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</si>
  <si>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</si>
  <si>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</si>
  <si>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</si>
  <si>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</si>
  <si>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</si>
  <si>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</si>
  <si>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</si>
  <si>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</si>
  <si>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</si>
  <si>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</si>
  <si>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</si>
  <si>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</si>
  <si>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</si>
  <si>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</si>
  <si>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</si>
  <si>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</si>
  <si>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</si>
  <si>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</si>
  <si>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</si>
  <si>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</si>
  <si>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</si>
  <si>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</si>
  <si>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</si>
  <si>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</si>
  <si>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</si>
  <si>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</si>
  <si>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</si>
  <si>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</si>
  <si>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</si>
  <si>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</si>
  <si>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</si>
  <si>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</si>
  <si>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</si>
  <si>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</si>
  <si>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</si>
  <si>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</si>
  <si>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</si>
  <si>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</si>
  <si>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</si>
  <si>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</si>
  <si>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</si>
  <si>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</si>
  <si>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</si>
  <si>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</si>
  <si>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</si>
  <si>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</si>
  <si>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</si>
  <si>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</si>
  <si>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</si>
  <si>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</si>
  <si>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</si>
  <si>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</si>
  <si>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</si>
  <si>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</si>
  <si>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</si>
  <si>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</si>
  <si>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</si>
  <si>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</si>
  <si>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</si>
  <si>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</si>
  <si>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</si>
  <si>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</si>
  <si>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</si>
  <si>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</si>
  <si>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</si>
  <si>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</si>
  <si>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</si>
  <si>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</si>
  <si>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</si>
  <si>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</si>
  <si>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</si>
  <si>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</si>
  <si>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</si>
  <si>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</si>
  <si>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</si>
  <si>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</si>
  <si>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</si>
  <si>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</si>
  <si>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</si>
  <si>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</si>
  <si>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</si>
  <si>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</si>
  <si>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</si>
  <si>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</si>
  <si>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</si>
  <si>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</si>
  <si>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</si>
  <si>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</si>
  <si>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</si>
  <si>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</si>
  <si>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</si>
  <si>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</si>
  <si>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</si>
  <si>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</si>
  <si>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</si>
  <si>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</si>
  <si>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</si>
  <si>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</si>
  <si>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</si>
  <si>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</si>
  <si>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</si>
  <si>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</si>
  <si>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</si>
  <si>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</si>
  <si>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</si>
  <si>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</si>
  <si>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</si>
  <si>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</si>
  <si>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</si>
  <si>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</si>
  <si>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</si>
  <si>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</si>
  <si>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</si>
  <si>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</si>
  <si>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</si>
  <si>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</si>
  <si>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</si>
  <si>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</si>
  <si>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</si>
  <si>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</si>
  <si>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</si>
  <si>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</si>
  <si>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</si>
  <si>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</si>
  <si>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</si>
  <si>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</si>
  <si>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</si>
  <si>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</si>
  <si>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</si>
  <si>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</si>
  <si>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</si>
  <si>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</si>
  <si>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</si>
  <si>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</si>
  <si>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</si>
  <si>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</si>
  <si>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</si>
  <si>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</si>
  <si>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</si>
  <si>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</si>
  <si>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</si>
  <si>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</si>
  <si>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</si>
  <si>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</si>
  <si>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</si>
  <si>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</si>
  <si>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</si>
  <si>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</si>
  <si>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</si>
  <si>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</si>
  <si>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</si>
  <si>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</si>
  <si>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</si>
  <si>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</si>
  <si>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</si>
  <si>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</si>
  <si>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</si>
  <si>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</si>
  <si>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</si>
  <si>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</si>
  <si>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</si>
  <si>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</si>
  <si>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</si>
  <si>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</si>
  <si>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</si>
  <si>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</si>
  <si>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</si>
  <si>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</si>
  <si>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</si>
  <si>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</si>
  <si>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</si>
  <si>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</si>
  <si>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</si>
  <si>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</si>
  <si>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</si>
  <si>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</si>
  <si>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</si>
  <si>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</si>
  <si>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</si>
  <si>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</si>
  <si>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</si>
  <si>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</si>
  <si>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</si>
  <si>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</si>
  <si>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</si>
  <si>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</si>
  <si>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</si>
  <si>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</si>
  <si>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</si>
  <si>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</si>
  <si>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</si>
  <si>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</si>
  <si>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</si>
  <si>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</si>
  <si>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</si>
  <si>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</si>
  <si>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</si>
  <si>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</si>
  <si>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</si>
  <si>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</si>
  <si>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</si>
  <si>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</si>
  <si>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</si>
  <si>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</si>
  <si>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</si>
  <si>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</si>
  <si>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</si>
  <si>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</si>
  <si>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</si>
  <si>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</si>
  <si>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</si>
  <si>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</si>
  <si>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</si>
  <si>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</si>
  <si>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</si>
  <si>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</si>
  <si>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</si>
  <si>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</si>
  <si>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</si>
  <si>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</si>
  <si>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</si>
  <si>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</si>
  <si>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</si>
  <si>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</si>
  <si>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</si>
  <si>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</si>
  <si>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</si>
  <si>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</si>
  <si>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</si>
  <si>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</si>
  <si>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</si>
  <si>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</si>
  <si>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</si>
  <si>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</si>
  <si>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</si>
  <si>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</si>
  <si>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</si>
  <si>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</si>
  <si>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</si>
  <si>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</si>
  <si>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</si>
  <si>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</si>
  <si>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</si>
  <si>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</si>
  <si>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</si>
  <si>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</si>
  <si>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</si>
  <si>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</si>
  <si>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</si>
  <si>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</si>
  <si>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</si>
  <si>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</si>
  <si>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</si>
  <si>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</si>
  <si>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</si>
  <si>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</si>
  <si>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</si>
  <si>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</si>
  <si>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</si>
  <si>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</si>
  <si>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</si>
  <si>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</si>
  <si>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</si>
  <si>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</si>
  <si>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</si>
  <si>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</si>
  <si>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</si>
  <si>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</si>
  <si>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</si>
  <si>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</si>
  <si>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</si>
  <si>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</si>
  <si>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</si>
  <si>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</si>
  <si>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</si>
  <si>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</si>
  <si>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</si>
  <si>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</si>
  <si>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</si>
  <si>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</si>
  <si>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</si>
  <si>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</si>
  <si>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</si>
  <si>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</si>
  <si>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</si>
  <si>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</si>
  <si>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</si>
  <si>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</si>
  <si>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</si>
  <si>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</si>
  <si>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</si>
  <si>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</si>
  <si>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</si>
  <si>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</si>
  <si>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</si>
  <si>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</si>
  <si>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</si>
  <si>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</si>
  <si>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</si>
  <si>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</si>
  <si>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</si>
  <si>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</si>
  <si>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</si>
  <si>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</si>
  <si>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</si>
  <si>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</si>
  <si>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</si>
  <si>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</si>
  <si>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</si>
  <si>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</si>
  <si>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</si>
  <si>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</si>
  <si>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</si>
  <si>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</si>
  <si>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</si>
  <si>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</si>
  <si>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</si>
  <si>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</si>
  <si>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</si>
  <si>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</si>
  <si>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</si>
  <si>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</si>
  <si>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</si>
  <si>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</si>
  <si>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</si>
  <si>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</si>
  <si>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</si>
  <si>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</si>
  <si>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</si>
  <si>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</si>
  <si>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</si>
  <si>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</si>
  <si>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</si>
  <si>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</si>
  <si>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</si>
  <si>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</si>
  <si>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</si>
  <si>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</si>
  <si>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</si>
  <si>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</si>
  <si>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</si>
  <si>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</si>
  <si>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</si>
  <si>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</si>
  <si>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</si>
  <si>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</si>
  <si>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</si>
  <si>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</si>
  <si>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</si>
  <si>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</si>
  <si>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</si>
  <si>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</si>
  <si>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</si>
  <si>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</si>
  <si>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</si>
  <si>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</si>
  <si>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</si>
  <si>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</si>
  <si>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</si>
  <si>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</si>
  <si>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</si>
  <si>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</si>
  <si>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</si>
  <si>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</si>
  <si>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</si>
  <si>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</si>
  <si>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</si>
  <si>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</si>
  <si>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</si>
  <si>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</si>
  <si>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</si>
  <si>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</si>
  <si>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</si>
  <si>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</si>
  <si>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</si>
  <si>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</si>
  <si>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</si>
  <si>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</si>
  <si>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</si>
  <si>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</si>
  <si>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</si>
  <si>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</si>
  <si>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</si>
  <si>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</si>
  <si>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</si>
  <si>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</si>
  <si>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</si>
  <si>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</si>
  <si>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</si>
  <si>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</si>
  <si>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</si>
  <si>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</si>
  <si>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</si>
  <si>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</si>
  <si>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</si>
  <si>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</si>
  <si>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</si>
  <si>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</si>
  <si>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</si>
  <si>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</si>
  <si>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</si>
  <si>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</si>
  <si>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</si>
  <si>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</si>
  <si>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</si>
  <si>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</si>
  <si>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</si>
  <si>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</si>
  <si>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</si>
  <si>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</si>
  <si>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</si>
  <si>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</si>
  <si>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</si>
  <si>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</si>
  <si>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</si>
  <si>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</si>
  <si>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</si>
  <si>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</si>
  <si>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</si>
  <si>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</si>
  <si>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</si>
  <si>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</si>
  <si>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</si>
  <si>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</si>
  <si>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</si>
  <si>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</si>
  <si>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</si>
  <si>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</si>
  <si>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</si>
  <si>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</si>
  <si>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</si>
  <si>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</si>
  <si>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</si>
  <si>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</si>
  <si>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</si>
  <si>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</si>
  <si>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</si>
  <si>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</si>
  <si>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</si>
  <si>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</si>
  <si>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</si>
  <si>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</si>
  <si>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</si>
  <si>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</si>
  <si>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</si>
  <si>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</si>
  <si>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</si>
  <si>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</si>
  <si>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</si>
  <si>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</si>
  <si>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</si>
  <si>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</si>
  <si>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</si>
  <si>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</si>
  <si>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</si>
  <si>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</si>
  <si>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</si>
  <si>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</si>
  <si>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</si>
  <si>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</si>
  <si>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</si>
  <si>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</si>
  <si>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</si>
  <si>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</si>
  <si>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</si>
  <si>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</si>
  <si>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</si>
  <si>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</si>
  <si>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</si>
  <si>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</si>
  <si>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</si>
  <si>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</si>
  <si>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</si>
  <si>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</si>
  <si>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</si>
  <si>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</si>
  <si>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</si>
  <si>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</si>
  <si>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</si>
  <si>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</si>
  <si>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</si>
  <si>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</si>
  <si>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</si>
  <si>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</si>
  <si>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</si>
  <si>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</si>
  <si>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</si>
  <si>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</si>
  <si>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</si>
  <si>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</si>
  <si>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</si>
  <si>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</si>
  <si>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</si>
  <si>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</si>
  <si>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</si>
  <si>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</si>
  <si>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</si>
  <si>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</si>
  <si>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</si>
  <si>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</si>
  <si>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</si>
  <si>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</si>
  <si>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</si>
  <si>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</si>
  <si>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</si>
  <si>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</si>
  <si>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</si>
  <si>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</si>
  <si>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</si>
  <si>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</si>
  <si>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</si>
  <si>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</si>
  <si>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</si>
  <si>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</si>
  <si>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</si>
  <si>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</si>
  <si>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</si>
  <si>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</si>
  <si>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</si>
  <si>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</si>
  <si>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</si>
  <si>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</si>
  <si>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</si>
  <si>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</si>
  <si>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</si>
  <si>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</si>
  <si>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</si>
  <si>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</si>
  <si>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</si>
  <si>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</si>
  <si>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</si>
  <si>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</si>
  <si>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</si>
  <si>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</si>
  <si>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</si>
  <si>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</si>
  <si>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</si>
  <si>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</si>
  <si>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</si>
  <si>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</si>
  <si>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</si>
  <si>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</si>
  <si>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</si>
  <si>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</si>
  <si>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</si>
  <si>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</si>
  <si>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</si>
  <si>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</si>
  <si>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</si>
  <si>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</si>
  <si>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</si>
  <si>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</si>
  <si>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</si>
  <si>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</si>
  <si>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</si>
  <si>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</si>
  <si>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</si>
  <si>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</si>
  <si>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</si>
  <si>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</si>
  <si>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</si>
  <si>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</si>
  <si>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</si>
  <si>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</si>
  <si>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</si>
  <si>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</si>
  <si>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</si>
  <si>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</si>
  <si>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</si>
  <si>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</si>
  <si>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</si>
  <si>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</si>
  <si>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</si>
  <si>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</si>
  <si>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</si>
  <si>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</si>
  <si>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</si>
  <si>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</si>
  <si>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</si>
  <si>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</si>
  <si>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</si>
  <si>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</si>
  <si>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</si>
  <si>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</si>
  <si>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</si>
  <si>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</si>
  <si>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</si>
  <si>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</si>
  <si>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</si>
  <si>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</si>
  <si>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</si>
  <si>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</si>
  <si>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</si>
  <si>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</si>
  <si>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</si>
  <si>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</si>
  <si>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</si>
  <si>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</si>
  <si>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</si>
  <si>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</si>
  <si>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</si>
  <si>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</si>
  <si>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</si>
  <si>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</si>
  <si>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</si>
  <si>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</si>
  <si>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</si>
  <si>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</si>
  <si>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</si>
  <si>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</si>
  <si>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</si>
  <si>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</si>
  <si>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</si>
  <si>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</si>
  <si>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</si>
  <si>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</si>
  <si>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</si>
  <si>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</si>
  <si>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</si>
  <si>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</si>
  <si>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</si>
  <si>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</si>
  <si>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</si>
  <si>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</si>
  <si>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</si>
  <si>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</si>
  <si>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</si>
  <si>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</si>
  <si>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</si>
  <si>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</si>
  <si>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</si>
  <si>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</si>
  <si>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</si>
  <si>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</si>
  <si>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</si>
  <si>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</si>
  <si>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</si>
  <si>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</si>
  <si>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</si>
  <si>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</si>
  <si>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</si>
  <si>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</si>
  <si>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</si>
  <si>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</si>
  <si>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</si>
  <si>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</si>
  <si>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</si>
  <si>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</si>
  <si>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</si>
  <si>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</si>
  <si>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</si>
  <si>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</si>
  <si>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</si>
  <si>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</si>
  <si>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</si>
  <si>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</si>
  <si>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</si>
  <si>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</si>
  <si>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</si>
  <si>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</si>
  <si>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</si>
  <si>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</si>
  <si>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</si>
  <si>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</si>
  <si>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</si>
  <si>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</si>
  <si>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</si>
  <si>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</si>
  <si>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</si>
  <si>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</si>
  <si>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</si>
  <si>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</si>
  <si>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</si>
  <si>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</si>
  <si>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</si>
  <si>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</si>
  <si>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</si>
  <si>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</si>
  <si>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</si>
  <si>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</si>
  <si>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</si>
  <si>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</si>
  <si>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</si>
  <si>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</si>
  <si>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</si>
  <si>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</si>
  <si>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</si>
  <si>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</si>
  <si>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</si>
  <si>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</si>
  <si>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</si>
  <si>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</si>
  <si>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</si>
  <si>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</si>
  <si>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</si>
  <si>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</si>
  <si>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</si>
  <si>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</si>
  <si>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</si>
  <si>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</si>
  <si>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</si>
  <si>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</si>
  <si>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</si>
  <si>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</si>
  <si>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</si>
  <si>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</si>
  <si>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</si>
  <si>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</si>
  <si>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</si>
  <si>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</si>
  <si>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</si>
  <si>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</si>
  <si>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</si>
  <si>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</si>
  <si>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</si>
  <si>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</si>
  <si>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</si>
  <si>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</si>
  <si>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</si>
  <si>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</si>
  <si>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</si>
  <si>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</si>
  <si>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</si>
  <si>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</si>
  <si>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</si>
  <si>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</si>
  <si>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</si>
  <si>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</si>
  <si>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</si>
  <si>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</si>
  <si>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</si>
  <si>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</si>
  <si>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</si>
  <si>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</si>
  <si>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</si>
  <si>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</si>
  <si>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</si>
  <si>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</si>
  <si>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</si>
  <si>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</si>
  <si>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</si>
  <si>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</si>
  <si>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</si>
  <si>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</si>
  <si>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</si>
  <si>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</si>
  <si>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</si>
  <si>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</si>
  <si>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</si>
  <si>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</si>
  <si>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</si>
  <si>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</si>
  <si>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</si>
  <si>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</si>
  <si>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</si>
  <si>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</si>
  <si>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</si>
  <si>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</si>
  <si>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</si>
  <si>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</si>
  <si>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</si>
  <si>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</si>
  <si>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</si>
  <si>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</si>
  <si>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</si>
  <si>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</si>
  <si>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</si>
  <si>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</si>
  <si>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</si>
  <si>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</si>
  <si>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</si>
  <si>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</si>
  <si>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</si>
  <si>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</si>
  <si>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</si>
  <si>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</si>
  <si>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</si>
  <si>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</si>
  <si>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</si>
  <si>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</si>
  <si>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</si>
  <si>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</si>
  <si>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</si>
  <si>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</si>
  <si>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</si>
  <si>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</si>
  <si>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</si>
  <si>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</si>
  <si>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</si>
  <si>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</si>
  <si>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</si>
  <si>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</si>
  <si>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</si>
  <si>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</si>
  <si>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</si>
  <si>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</si>
  <si>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</si>
  <si>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</si>
  <si>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</si>
  <si>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</si>
  <si>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</si>
  <si>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</si>
  <si>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</si>
  <si>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</si>
  <si>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</si>
  <si>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</si>
  <si>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</si>
  <si>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</si>
  <si>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</si>
  <si>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</si>
  <si>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</si>
  <si>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</si>
  <si>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</si>
  <si>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</si>
  <si>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</si>
  <si>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</si>
  <si>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</si>
  <si>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</si>
  <si>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</si>
  <si>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</si>
  <si>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</si>
  <si>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</si>
  <si>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</si>
  <si>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</si>
  <si>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</si>
  <si>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</si>
  <si>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</si>
  <si>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</si>
  <si>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</si>
  <si>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</si>
  <si>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</si>
  <si>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</si>
  <si>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</si>
  <si>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</si>
  <si>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</si>
  <si>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</si>
  <si>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</si>
  <si>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</si>
  <si>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</si>
  <si>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</si>
  <si>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</si>
  <si>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</si>
  <si>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</si>
  <si>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</si>
  <si>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</si>
  <si>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</si>
  <si>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</si>
  <si>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</si>
  <si>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</si>
  <si>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</si>
  <si>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</si>
  <si>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</si>
  <si>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</si>
  <si>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</si>
  <si>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</si>
  <si>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</si>
  <si>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</si>
  <si>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</si>
  <si>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</si>
  <si>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</si>
  <si>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</si>
  <si>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</si>
  <si>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</si>
  <si>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</si>
  <si>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</si>
  <si>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</si>
  <si>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</si>
  <si>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</si>
  <si>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</si>
  <si>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</si>
  <si>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</si>
  <si>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</si>
  <si>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</si>
  <si>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</si>
  <si>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</si>
  <si>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</si>
  <si>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</si>
  <si>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</si>
  <si>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</si>
  <si>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</si>
  <si>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</si>
  <si>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</si>
  <si>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</si>
  <si>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</si>
  <si>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</si>
  <si>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</si>
  <si>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</si>
  <si>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</si>
  <si>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</si>
  <si>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</si>
  <si>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</si>
  <si>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</si>
  <si>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</si>
  <si>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</si>
  <si>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</si>
  <si>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</si>
  <si>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</si>
  <si>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</si>
  <si>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</si>
  <si>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</si>
  <si>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</si>
  <si>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</si>
  <si>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</si>
  <si>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</si>
  <si>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</si>
  <si>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</si>
  <si>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</si>
  <si>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</si>
  <si>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</si>
  <si>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</si>
  <si>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</si>
  <si>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</si>
  <si>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</si>
  <si>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</si>
  <si>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</si>
  <si>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</si>
  <si>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</si>
  <si>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</si>
  <si>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</si>
  <si>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</si>
  <si>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</si>
  <si>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</si>
  <si>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</si>
  <si>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</si>
  <si>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</si>
  <si>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</si>
  <si>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</si>
  <si>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</si>
  <si>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</si>
  <si>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</si>
  <si>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</si>
  <si>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</si>
  <si>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</si>
  <si>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</si>
  <si>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</si>
  <si>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</si>
  <si>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</si>
  <si>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</si>
  <si>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</si>
  <si>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</si>
  <si>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</si>
  <si>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</si>
  <si>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</si>
  <si>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</si>
  <si>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</si>
  <si>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</si>
  <si>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</si>
  <si>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</si>
  <si>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</si>
  <si>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</si>
  <si>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</si>
  <si>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</si>
  <si>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</si>
  <si>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</si>
  <si>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</si>
  <si>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</si>
  <si>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</si>
  <si>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</si>
  <si>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</si>
  <si>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</si>
  <si>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</si>
  <si>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</si>
  <si>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</si>
  <si>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</si>
  <si>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</si>
  <si>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</si>
  <si>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</si>
  <si>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</si>
  <si>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</si>
  <si>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</si>
  <si>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</si>
  <si>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</si>
  <si>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</si>
  <si>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</si>
  <si>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</si>
  <si>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</si>
  <si>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</si>
  <si>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</si>
  <si>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</si>
  <si>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</si>
  <si>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</si>
  <si>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</si>
  <si>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</si>
  <si>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</si>
  <si>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</si>
  <si>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</si>
  <si>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</si>
  <si>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</si>
  <si>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</si>
  <si>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</si>
  <si>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</si>
  <si>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</si>
  <si>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</si>
  <si>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</si>
  <si>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</si>
  <si>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</si>
  <si>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</si>
  <si>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</si>
  <si>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</si>
  <si>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</si>
  <si>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</si>
  <si>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</si>
  <si>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</si>
  <si>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</si>
  <si>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</si>
  <si>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</si>
  <si>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</si>
  <si>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</si>
  <si>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</si>
  <si>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</si>
  <si>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</si>
  <si>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</si>
  <si>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</si>
  <si>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</si>
  <si>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</si>
  <si>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</si>
  <si>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</si>
  <si>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</si>
  <si>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</si>
  <si>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</si>
  <si>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</si>
  <si>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</si>
  <si>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</si>
  <si>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</si>
  <si>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</si>
  <si>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</si>
  <si>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</si>
  <si>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</si>
  <si>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</si>
  <si>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</si>
  <si>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</si>
  <si>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</si>
  <si>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</si>
  <si>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</si>
  <si>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</si>
  <si>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</si>
  <si>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</si>
  <si>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</si>
  <si>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</si>
  <si>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</si>
  <si>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</si>
  <si>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</si>
  <si>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</si>
  <si>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</si>
  <si>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</si>
  <si>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</si>
  <si>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</si>
  <si>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</si>
  <si>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</si>
  <si>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</si>
  <si>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</si>
  <si>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</si>
  <si>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</si>
  <si>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</si>
  <si>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</si>
  <si>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</si>
  <si>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</si>
  <si>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</si>
  <si>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</si>
  <si>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</si>
  <si>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</si>
  <si>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</si>
  <si>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</si>
  <si>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</si>
  <si>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</si>
  <si>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</si>
  <si>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</si>
  <si>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</si>
  <si>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</si>
  <si>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</si>
  <si>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</si>
  <si>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</si>
  <si>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</si>
  <si>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</si>
  <si>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</si>
  <si>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</si>
  <si>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</si>
  <si>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</si>
  <si>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</si>
  <si>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</si>
  <si>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</si>
  <si>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</si>
  <si>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</si>
  <si>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</si>
  <si>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</si>
  <si>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</si>
  <si>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</si>
  <si>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</si>
  <si>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</si>
  <si>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</si>
  <si>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</si>
  <si>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</si>
  <si>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</si>
  <si>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</si>
  <si>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</si>
  <si>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</si>
  <si>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</si>
  <si>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</si>
  <si>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</si>
  <si>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</si>
  <si>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</si>
  <si>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</si>
  <si>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</si>
  <si>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</si>
  <si>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</si>
  <si>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</si>
  <si>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</si>
  <si>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</si>
  <si>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</si>
  <si>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</si>
  <si>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</si>
  <si>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</si>
  <si>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</si>
  <si>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</si>
  <si>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</si>
  <si>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</si>
  <si>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</si>
  <si>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</si>
  <si>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</si>
  <si>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</si>
  <si>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</si>
  <si>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</si>
  <si>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</si>
  <si>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</si>
  <si>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</si>
  <si>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</si>
  <si>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</si>
  <si>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</si>
  <si>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</si>
  <si>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</si>
  <si>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</si>
  <si>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</si>
  <si>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</si>
  <si>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</si>
  <si>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</si>
  <si>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</si>
  <si>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</si>
  <si>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</si>
  <si>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</si>
  <si>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</si>
  <si>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</si>
  <si>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</si>
  <si>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</si>
  <si>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</si>
  <si>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</si>
  <si>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</si>
  <si>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</si>
  <si>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</si>
  <si>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</si>
  <si>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</si>
  <si>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</si>
  <si>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</si>
  <si>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</si>
  <si>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</si>
  <si>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</si>
  <si>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</si>
  <si>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</si>
  <si>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</si>
  <si>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</si>
  <si>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</si>
  <si>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</si>
  <si>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</si>
  <si>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</si>
  <si>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</si>
  <si>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</si>
  <si>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</si>
  <si>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</si>
  <si>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</si>
  <si>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</si>
  <si>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</si>
  <si>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</si>
  <si>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</si>
  <si>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</si>
  <si>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</si>
  <si>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</si>
  <si>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</si>
  <si>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</si>
  <si>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</si>
  <si>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</si>
  <si>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</si>
  <si>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</si>
  <si>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</si>
  <si>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</si>
  <si>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</si>
  <si>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</si>
  <si>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</si>
  <si>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</si>
  <si>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</si>
  <si>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</si>
  <si>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</si>
  <si>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</si>
  <si>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</si>
  <si>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</si>
  <si>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</si>
  <si>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</si>
  <si>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</si>
  <si>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</si>
  <si>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</si>
  <si>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</si>
  <si>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</si>
  <si>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</si>
  <si>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</si>
  <si>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</si>
  <si>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</si>
  <si>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</si>
  <si>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</si>
  <si>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</si>
  <si>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</si>
  <si>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</si>
  <si>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</si>
  <si>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</si>
  <si>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</si>
  <si>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</si>
  <si>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</si>
  <si>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</si>
  <si>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</si>
  <si>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</si>
  <si>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</si>
  <si>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</si>
  <si>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</si>
  <si>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</si>
  <si>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</si>
  <si>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</si>
  <si>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</si>
  <si>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</si>
  <si>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</si>
  <si>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</si>
  <si>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</si>
  <si>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</si>
  <si>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</si>
  <si>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</si>
  <si>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</si>
  <si>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</si>
  <si>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</si>
  <si>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</si>
  <si>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</si>
  <si>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</si>
  <si>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</si>
  <si>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</si>
  <si>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</si>
  <si>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</si>
  <si>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</si>
  <si>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</si>
  <si>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</si>
  <si>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</si>
  <si>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</si>
  <si>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</si>
  <si>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</si>
  <si>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</si>
  <si>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</si>
  <si>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</si>
  <si>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</si>
  <si>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</si>
  <si>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</si>
  <si>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</si>
  <si>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</si>
  <si>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</si>
  <si>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</si>
  <si>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</si>
  <si>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</si>
  <si>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</si>
  <si>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</si>
  <si>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</si>
  <si>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</si>
  <si>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</si>
  <si>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</si>
  <si>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</si>
  <si>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</si>
  <si>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</si>
  <si>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</si>
  <si>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</si>
  <si>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</si>
  <si>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</si>
  <si>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</si>
  <si>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</si>
  <si>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</si>
  <si>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</si>
  <si>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</si>
  <si>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</si>
  <si>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</si>
  <si>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</si>
  <si>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</si>
  <si>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</si>
  <si>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</si>
  <si>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</si>
  <si>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</si>
  <si>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</si>
  <si>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</si>
  <si>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</si>
  <si>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</si>
  <si>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</si>
  <si>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</si>
  <si>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</si>
  <si>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</si>
  <si>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</si>
  <si>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</si>
  <si>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</si>
  <si>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</si>
  <si>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</si>
  <si>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</si>
  <si>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</si>
  <si>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</si>
  <si>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</si>
  <si>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</si>
  <si>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</si>
  <si>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</si>
  <si>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</si>
  <si>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</si>
  <si>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</si>
  <si>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</si>
  <si>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</si>
  <si>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</si>
  <si>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</si>
  <si>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</si>
  <si>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</si>
  <si>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</si>
  <si>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</si>
  <si>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</si>
  <si>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</si>
  <si>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</si>
  <si>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</si>
  <si>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</si>
  <si>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</si>
  <si>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</si>
  <si>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</si>
  <si>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</si>
  <si>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</si>
  <si>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</si>
  <si>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</si>
  <si>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</si>
  <si>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</si>
  <si>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</si>
  <si>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</si>
  <si>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</si>
  <si>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</si>
  <si>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</si>
  <si>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</si>
  <si>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</si>
  <si>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</si>
  <si>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</si>
  <si>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</si>
  <si>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</si>
  <si>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</si>
  <si>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</si>
  <si>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</si>
  <si>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</si>
  <si>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</si>
  <si>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</si>
  <si>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</si>
  <si>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</si>
  <si>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</si>
  <si>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</si>
  <si>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</si>
  <si>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</si>
  <si>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</si>
  <si>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</si>
  <si>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</si>
  <si>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</si>
  <si>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</si>
  <si>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</si>
  <si>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</si>
  <si>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</si>
  <si>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</si>
  <si>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</si>
  <si>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</si>
  <si>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</si>
  <si>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</si>
  <si>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</si>
  <si>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</si>
  <si>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</si>
  <si>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</si>
  <si>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</si>
  <si>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</si>
  <si>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</si>
  <si>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</si>
  <si>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</si>
  <si>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</si>
  <si>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</si>
  <si>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</si>
  <si>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</si>
  <si>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</si>
  <si>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</si>
  <si>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</si>
  <si>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</si>
  <si>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</si>
  <si>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</si>
  <si>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</si>
  <si>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</si>
  <si>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</si>
  <si>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</si>
  <si>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</si>
  <si>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</si>
  <si>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</si>
  <si>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</si>
  <si>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</si>
  <si>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</si>
  <si>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</si>
  <si>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</si>
  <si>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</si>
  <si>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</si>
  <si>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</si>
  <si>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</si>
  <si>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</si>
  <si>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</si>
  <si>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</si>
  <si>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</si>
  <si>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</si>
  <si>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</si>
  <si>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</si>
  <si>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</si>
  <si>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</si>
  <si>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</si>
  <si>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</si>
  <si>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</si>
  <si>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</si>
  <si>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</si>
  <si>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</si>
  <si>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</si>
  <si>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</si>
  <si>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</si>
  <si>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</si>
  <si>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</si>
  <si>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</si>
  <si>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</si>
  <si>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</si>
  <si>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</si>
  <si>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</si>
  <si>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</si>
  <si>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</si>
  <si>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</si>
  <si>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</si>
  <si>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</si>
  <si>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</si>
  <si>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</si>
  <si>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</si>
  <si>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</si>
  <si>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</si>
  <si>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</si>
  <si>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</si>
  <si>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</si>
  <si>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</si>
  <si>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</si>
  <si>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</si>
  <si>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</si>
  <si>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</si>
  <si>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</si>
  <si>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</si>
  <si>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</si>
  <si>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</si>
  <si>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</si>
  <si>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</si>
  <si>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</si>
  <si>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</si>
  <si>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</si>
  <si>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</si>
  <si>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</si>
  <si>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</si>
  <si>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</si>
  <si>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</si>
  <si>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</si>
  <si>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</si>
  <si>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</si>
  <si>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</si>
  <si>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</si>
  <si>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</si>
  <si>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</si>
  <si>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</si>
  <si>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</si>
  <si>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</si>
  <si>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</si>
  <si>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</si>
  <si>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</si>
  <si>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</si>
  <si>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</si>
  <si>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</si>
  <si>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</si>
  <si>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</si>
  <si>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</si>
  <si>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</si>
  <si>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</si>
  <si>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</si>
  <si>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</si>
  <si>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</si>
  <si>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</si>
  <si>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</si>
  <si>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</si>
  <si>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</si>
  <si>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</si>
  <si>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</si>
  <si>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</si>
  <si>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</si>
  <si>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</si>
  <si>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</si>
  <si>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</si>
  <si>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</si>
  <si>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</si>
  <si>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</si>
  <si>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</si>
  <si>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</si>
  <si>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</si>
  <si>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</si>
  <si>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</si>
  <si>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</si>
  <si>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</si>
  <si>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</si>
  <si>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</si>
  <si>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</si>
  <si>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</si>
  <si>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</si>
  <si>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</si>
  <si>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</si>
  <si>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</si>
  <si>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</si>
  <si>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</si>
  <si>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</si>
  <si>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</si>
  <si>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</si>
  <si>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</si>
  <si>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</si>
  <si>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</si>
  <si>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</si>
  <si>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</si>
  <si>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</si>
  <si>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</si>
  <si>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</si>
  <si>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</si>
  <si>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</si>
  <si>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</si>
  <si>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</si>
  <si>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</si>
  <si>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</si>
  <si>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</si>
  <si>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</si>
  <si>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</si>
  <si>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</si>
  <si>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</si>
  <si>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</si>
  <si>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</si>
  <si>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</si>
  <si>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</si>
  <si>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</si>
  <si>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</si>
  <si>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</si>
  <si>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</si>
  <si>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</si>
  <si>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</si>
  <si>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</si>
  <si>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</si>
  <si>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</si>
  <si>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</si>
  <si>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</si>
  <si>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</si>
  <si>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</si>
  <si>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</si>
  <si>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</si>
  <si>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</si>
  <si>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</si>
  <si>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</si>
  <si>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</si>
  <si>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</si>
  <si>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</si>
  <si>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</si>
  <si>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</si>
  <si>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</si>
  <si>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</si>
  <si>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</si>
  <si>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</si>
  <si>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</si>
  <si>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</si>
  <si>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</si>
  <si>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</si>
  <si>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</si>
  <si>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</si>
  <si>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</si>
  <si>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</si>
  <si>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</si>
  <si>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</si>
  <si>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</si>
  <si>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</si>
  <si>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</si>
  <si>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</si>
  <si>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</si>
  <si>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</si>
  <si>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</si>
  <si>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</si>
  <si>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</si>
  <si>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</si>
  <si>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</si>
  <si>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</si>
  <si>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</si>
  <si>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</si>
  <si>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</si>
  <si>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</si>
  <si>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</si>
  <si>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</si>
  <si>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</si>
  <si>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</si>
  <si>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</si>
  <si>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</si>
  <si>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</si>
  <si>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</si>
  <si>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</si>
  <si>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</si>
  <si>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</si>
  <si>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</si>
  <si>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</si>
  <si>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</si>
  <si>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</si>
  <si>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</si>
  <si>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</si>
  <si>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</si>
  <si>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</si>
  <si>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</si>
  <si>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</si>
  <si>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</si>
  <si>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</si>
  <si>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</si>
  <si>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</si>
  <si>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</si>
  <si>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</si>
  <si>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</si>
  <si>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</si>
  <si>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</si>
  <si>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</si>
  <si>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</si>
  <si>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</si>
  <si>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</si>
  <si>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</si>
  <si>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</si>
  <si>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</si>
  <si>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</si>
  <si>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</si>
  <si>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</si>
  <si>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</si>
  <si>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</si>
  <si>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</si>
  <si>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</si>
  <si>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</si>
  <si>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</si>
  <si>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</si>
  <si>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</si>
  <si>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</si>
  <si>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</si>
  <si>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</si>
  <si>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</si>
  <si>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</si>
  <si>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</si>
  <si>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</si>
  <si>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</si>
  <si>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</si>
  <si>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</si>
  <si>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</si>
  <si>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</si>
  <si>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</si>
  <si>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</si>
  <si>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</si>
  <si>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</si>
  <si>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</si>
  <si>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</si>
  <si>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</si>
  <si>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</si>
  <si>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</si>
  <si>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</si>
  <si>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</si>
  <si>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</si>
  <si>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</si>
  <si>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</si>
  <si>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</si>
  <si>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</si>
  <si>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</si>
  <si>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</si>
  <si>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</si>
  <si>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</si>
  <si>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</si>
  <si>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</si>
  <si>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</si>
  <si>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</si>
  <si>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</si>
  <si>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</si>
  <si>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</si>
  <si>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</si>
  <si>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</si>
  <si>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</si>
  <si>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</si>
  <si>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</si>
  <si>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</si>
  <si>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</si>
  <si>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</si>
  <si>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</si>
  <si>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</si>
  <si>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</si>
  <si>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</si>
  <si>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</si>
  <si>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</si>
  <si>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</si>
  <si>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</si>
  <si>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</si>
  <si>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</si>
  <si>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</si>
  <si>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</si>
  <si>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</si>
  <si>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</si>
  <si>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</si>
  <si>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</si>
  <si>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</si>
  <si>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</si>
  <si>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</si>
  <si>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</si>
  <si>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</si>
  <si>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</si>
  <si>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</si>
  <si>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</si>
  <si>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</si>
  <si>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</si>
  <si>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</si>
  <si>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</si>
  <si>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</si>
  <si>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</si>
  <si>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</si>
  <si>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</si>
  <si>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</si>
  <si>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</si>
  <si>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</si>
  <si>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</si>
  <si>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</si>
  <si>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</si>
  <si>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</si>
  <si>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</si>
  <si>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</si>
  <si>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</si>
  <si>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</si>
  <si>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</si>
  <si>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</si>
  <si>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</si>
  <si>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</si>
  <si>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</si>
  <si>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</si>
  <si>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</si>
  <si>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</si>
  <si>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</si>
  <si>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</si>
  <si>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</si>
  <si>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</si>
  <si>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</si>
  <si>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</si>
  <si>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</si>
  <si>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</si>
  <si>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</si>
  <si>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</si>
  <si>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</si>
  <si>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</si>
  <si>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</si>
  <si>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</si>
  <si>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</si>
  <si>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</si>
  <si>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</si>
  <si>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</si>
  <si>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</si>
  <si>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</si>
  <si>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</si>
  <si>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</si>
  <si>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</si>
  <si>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</si>
  <si>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</si>
  <si>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</si>
  <si>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</si>
  <si>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</si>
  <si>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</si>
  <si>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</si>
  <si>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</si>
  <si>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</si>
  <si>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</si>
  <si>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</si>
  <si>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</si>
  <si>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</si>
  <si>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</si>
  <si>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</si>
  <si>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</si>
  <si>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</si>
  <si>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</si>
  <si>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</si>
  <si>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</si>
  <si>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</si>
  <si>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</si>
  <si>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</si>
  <si>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</si>
  <si>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</si>
  <si>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</si>
  <si>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</si>
  <si>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</si>
  <si>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</si>
  <si>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</si>
  <si>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</si>
  <si>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</si>
  <si>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</si>
  <si>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</si>
  <si>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</si>
  <si>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</si>
  <si>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</si>
  <si>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</si>
  <si>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</si>
  <si>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</si>
  <si>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</si>
  <si>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</si>
  <si>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</si>
  <si>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</si>
  <si>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</si>
  <si>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</si>
  <si>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</si>
  <si>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</si>
  <si>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</si>
  <si>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</si>
  <si>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</si>
  <si>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</si>
  <si>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</si>
  <si>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</si>
  <si>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</si>
  <si>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</si>
  <si>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</si>
  <si>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</si>
  <si>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</si>
  <si>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</si>
  <si>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</si>
  <si>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</si>
  <si>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</si>
  <si>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</si>
  <si>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</si>
  <si>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</si>
  <si>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</si>
  <si>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</si>
  <si>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</si>
  <si>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</si>
  <si>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</si>
  <si>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</si>
  <si>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</si>
  <si>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</si>
  <si>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</si>
  <si>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</si>
  <si>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</si>
  <si>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</si>
  <si>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</si>
  <si>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</si>
  <si>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</si>
  <si>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</si>
  <si>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</si>
  <si>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</si>
  <si>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</si>
  <si>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</si>
  <si>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</si>
  <si>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</si>
  <si>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</si>
  <si>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</si>
  <si>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</si>
  <si>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</si>
  <si>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</si>
  <si>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</si>
  <si>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</si>
  <si>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</si>
  <si>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</si>
  <si>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</si>
  <si>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</si>
  <si>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</si>
  <si>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</si>
  <si>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</si>
  <si>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</si>
  <si>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</si>
  <si>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</si>
  <si>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</si>
  <si>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</si>
  <si>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</si>
  <si>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</si>
  <si>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</si>
  <si>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</si>
  <si>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</si>
  <si>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</si>
  <si>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</si>
  <si>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</si>
  <si>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</si>
  <si>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</si>
  <si>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</si>
  <si>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</si>
  <si>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</si>
  <si>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</si>
  <si>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</si>
  <si>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</si>
  <si>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</si>
  <si>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</si>
  <si>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</si>
  <si>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</si>
  <si>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</si>
  <si>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</si>
  <si>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</si>
  <si>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</si>
  <si>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</si>
  <si>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</si>
  <si>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</si>
  <si>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</si>
  <si>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</si>
  <si>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</si>
  <si>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</si>
  <si>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</si>
  <si>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</si>
  <si>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</si>
  <si>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</si>
  <si>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</si>
  <si>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</si>
  <si>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</si>
  <si>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</si>
  <si>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</si>
  <si>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</si>
  <si>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</si>
  <si>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</si>
  <si>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</si>
  <si>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</si>
  <si>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</si>
  <si>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</si>
  <si>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</si>
  <si>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</si>
  <si>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</si>
  <si>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</si>
  <si>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</si>
  <si>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</si>
  <si>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</si>
  <si>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</si>
  <si>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</si>
  <si>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</si>
  <si>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</si>
  <si>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</si>
  <si>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</si>
  <si>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</si>
  <si>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</si>
  <si>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</si>
  <si>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</si>
  <si>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</si>
  <si>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</si>
  <si>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</si>
  <si>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</si>
  <si>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</si>
  <si>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</si>
  <si>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</si>
  <si>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</si>
  <si>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</si>
  <si>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</si>
  <si>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</si>
  <si>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</si>
  <si>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</si>
  <si>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</si>
  <si>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</si>
  <si>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</si>
  <si>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</si>
  <si>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</si>
  <si>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</si>
  <si>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</si>
  <si>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</si>
  <si>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</si>
  <si>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</si>
  <si>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</si>
  <si>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</si>
  <si>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</si>
  <si>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</si>
  <si>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</si>
  <si>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</si>
  <si>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</si>
  <si>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</si>
  <si>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</si>
  <si>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</si>
  <si>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</si>
  <si>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</si>
  <si>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</si>
  <si>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</si>
  <si>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</si>
  <si>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</si>
  <si>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</si>
  <si>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</si>
  <si>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</si>
  <si>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</si>
  <si>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</si>
  <si>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</si>
  <si>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</si>
  <si>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</si>
  <si>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</si>
  <si>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</si>
  <si>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</si>
  <si>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</si>
  <si>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</si>
  <si>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</si>
  <si>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</si>
  <si>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</si>
  <si>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</si>
  <si>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</si>
  <si>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</si>
  <si>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</si>
  <si>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</si>
  <si>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</si>
  <si>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</si>
  <si>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</si>
  <si>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</si>
  <si>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</si>
  <si>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</si>
  <si>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</si>
  <si>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</si>
  <si>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</si>
  <si>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</si>
  <si>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</si>
  <si>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</si>
  <si>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</si>
  <si>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</si>
  <si>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</si>
  <si>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</si>
  <si>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</si>
  <si>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</si>
  <si>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</si>
  <si>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</si>
  <si>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</si>
  <si>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</si>
  <si>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</si>
  <si>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</si>
  <si>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</si>
  <si>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</si>
  <si>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</si>
  <si>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</si>
  <si>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</si>
  <si>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</si>
  <si>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</si>
  <si>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</si>
  <si>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</si>
  <si>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</si>
  <si>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</si>
  <si>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</si>
  <si>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</si>
  <si>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</si>
  <si>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</si>
  <si>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</si>
  <si>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</si>
  <si>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</si>
  <si>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</si>
  <si>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</si>
  <si>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</si>
  <si>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</si>
  <si>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</si>
  <si>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</si>
  <si>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</si>
  <si>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</si>
  <si>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</si>
  <si>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</si>
  <si>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</si>
  <si>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</si>
  <si>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</si>
  <si>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</si>
  <si>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</si>
  <si>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</si>
  <si>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</si>
  <si>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</si>
  <si>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</si>
  <si>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</si>
  <si>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</si>
  <si>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</si>
  <si>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</si>
  <si>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</si>
  <si>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</si>
  <si>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</si>
  <si>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</si>
  <si>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</si>
  <si>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</si>
  <si>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</si>
  <si>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</si>
  <si>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</si>
  <si>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</si>
  <si>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</si>
  <si>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</si>
  <si>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</si>
  <si>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</si>
  <si>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</si>
  <si>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</si>
  <si>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</si>
  <si>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</si>
  <si>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</si>
  <si>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</si>
  <si>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</si>
  <si>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</si>
  <si>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</si>
  <si>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</si>
  <si>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</si>
  <si>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</si>
  <si>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</si>
  <si>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</si>
  <si>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</si>
  <si>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</si>
  <si>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</si>
  <si>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</si>
  <si>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</si>
  <si>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</si>
  <si>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</si>
  <si>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</si>
  <si>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</si>
  <si>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</si>
  <si>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</si>
  <si>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</si>
  <si>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</si>
  <si>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</si>
  <si>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</si>
  <si>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</si>
  <si>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</si>
  <si>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</si>
  <si>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</si>
  <si>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</si>
  <si>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</si>
  <si>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</si>
  <si>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</si>
  <si>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</si>
  <si>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</si>
  <si>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</si>
  <si>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</si>
  <si>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</si>
  <si>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</si>
  <si>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</si>
  <si>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</si>
  <si>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</si>
  <si>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</si>
  <si>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</si>
  <si>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</si>
  <si>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</si>
  <si>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</si>
  <si>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</si>
  <si>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</si>
  <si>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</si>
  <si>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</si>
  <si>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</si>
  <si>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</si>
  <si>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</si>
  <si>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</si>
  <si>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</si>
  <si>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</si>
  <si>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</si>
  <si>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</si>
  <si>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</si>
  <si>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</si>
  <si>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</si>
  <si>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</si>
  <si>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</si>
  <si>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</si>
  <si>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</si>
  <si>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</si>
  <si>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</si>
  <si>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</si>
  <si>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</si>
  <si>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</si>
  <si>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</si>
  <si>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</si>
  <si>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</si>
  <si>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</si>
  <si>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</si>
  <si>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</si>
  <si>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</si>
  <si>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</si>
  <si>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</si>
  <si>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</si>
  <si>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</si>
  <si>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</si>
  <si>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</si>
  <si>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</si>
  <si>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</si>
  <si>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</si>
  <si>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</si>
  <si>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</si>
  <si>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</si>
  <si>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</si>
  <si>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</si>
  <si>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</si>
  <si>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</si>
  <si>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</si>
  <si>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</si>
  <si>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</si>
  <si>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</si>
  <si>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</si>
  <si>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</si>
  <si>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</si>
  <si>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</si>
  <si>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</si>
  <si>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</si>
  <si>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</si>
  <si>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</si>
  <si>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</si>
  <si>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</si>
  <si>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</si>
  <si>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</si>
  <si>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</si>
  <si>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</si>
  <si>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</si>
  <si>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</si>
  <si>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</si>
  <si>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</si>
  <si>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</si>
  <si>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</si>
  <si>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</si>
  <si>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</si>
  <si>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</si>
  <si>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</si>
  <si>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</si>
  <si>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</si>
  <si>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</si>
  <si>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</si>
  <si>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</si>
  <si>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</si>
  <si>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</si>
  <si>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</si>
  <si>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</si>
  <si>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</si>
  <si>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</si>
  <si>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</si>
  <si>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</si>
  <si>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</si>
  <si>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</si>
  <si>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</si>
  <si>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</si>
  <si>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</si>
  <si>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</si>
  <si>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</si>
  <si>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</si>
  <si>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</si>
  <si>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</si>
  <si>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</si>
  <si>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</si>
  <si>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</si>
  <si>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</si>
  <si>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</si>
  <si>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</si>
  <si>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</si>
  <si>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</si>
  <si>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</si>
  <si>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</si>
  <si>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</si>
  <si>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</si>
  <si>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</si>
  <si>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</si>
  <si>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</si>
  <si>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</si>
  <si>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</si>
  <si>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</si>
  <si>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</si>
  <si>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</si>
  <si>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</si>
  <si>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</si>
  <si>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</si>
  <si>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</si>
  <si>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</si>
  <si>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</si>
  <si>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</si>
  <si>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</si>
  <si>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</si>
  <si>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</si>
  <si>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</si>
  <si>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</si>
  <si>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</si>
  <si>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</si>
  <si>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</si>
  <si>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</si>
  <si>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</si>
  <si>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</si>
  <si>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</si>
  <si>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</si>
  <si>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</si>
  <si>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</si>
  <si>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</si>
  <si>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</si>
  <si>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</si>
  <si>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</si>
  <si>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</si>
  <si>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</si>
  <si>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</si>
  <si>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</si>
  <si>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</si>
  <si>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</si>
  <si>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</si>
  <si>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</si>
  <si>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</si>
  <si>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</si>
  <si>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</si>
  <si>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</si>
  <si>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</si>
  <si>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</si>
  <si>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</si>
  <si>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</si>
  <si>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</si>
  <si>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</si>
  <si>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</si>
  <si>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</si>
  <si>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</si>
  <si>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</si>
  <si>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</si>
  <si>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</si>
  <si>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</si>
  <si>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</si>
  <si>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</si>
  <si>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</si>
  <si>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</si>
  <si>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</si>
  <si>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</si>
  <si>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</si>
  <si>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</si>
  <si>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</si>
  <si>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</si>
  <si>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</si>
  <si>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</si>
  <si>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</si>
  <si>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</si>
  <si>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</si>
  <si>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</si>
  <si>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</si>
  <si>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</si>
  <si>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</si>
  <si>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</si>
  <si>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</si>
  <si>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</si>
  <si>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</si>
  <si>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</si>
  <si>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</si>
  <si>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</si>
  <si>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</si>
  <si>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</si>
  <si>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</si>
  <si>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</si>
  <si>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</si>
  <si>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</si>
  <si>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</si>
  <si>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</si>
  <si>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</si>
  <si>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</si>
  <si>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</si>
  <si>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</si>
  <si>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</si>
  <si>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</si>
  <si>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</si>
  <si>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</si>
  <si>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</si>
  <si>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</si>
  <si>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</si>
  <si>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</si>
  <si>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</si>
  <si>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</si>
  <si>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</si>
  <si>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</si>
  <si>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</si>
  <si>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</si>
  <si>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</si>
  <si>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</si>
  <si>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</si>
  <si>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</si>
  <si>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</si>
  <si>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</si>
  <si>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</si>
  <si>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</si>
  <si>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</si>
  <si>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</si>
  <si>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</si>
  <si>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</si>
  <si>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</si>
  <si>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</si>
  <si>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</si>
  <si>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</si>
  <si>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</si>
  <si>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</si>
  <si>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</si>
  <si>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</si>
  <si>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</si>
  <si>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</si>
  <si>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</si>
  <si>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</si>
  <si>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</si>
  <si>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</si>
  <si>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</si>
  <si>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</si>
  <si>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</si>
  <si>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</si>
  <si>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</si>
  <si>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</si>
  <si>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</si>
  <si>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</si>
  <si>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</si>
  <si>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</si>
  <si>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</si>
  <si>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</si>
  <si>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</si>
  <si>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</si>
  <si>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</si>
  <si>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</si>
  <si>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</si>
  <si>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</si>
  <si>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</si>
  <si>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</si>
  <si>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</si>
  <si>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</si>
  <si>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</si>
  <si>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</si>
  <si>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</si>
  <si>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</si>
  <si>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</si>
  <si>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</si>
  <si>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</si>
  <si>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</si>
  <si>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</si>
  <si>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</si>
  <si>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</si>
  <si>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</si>
  <si>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</si>
  <si>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</si>
  <si>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</si>
  <si>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</si>
  <si>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</si>
  <si>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</si>
  <si>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</si>
  <si>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</si>
  <si>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</si>
  <si>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</si>
  <si>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</si>
  <si>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</si>
  <si>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</si>
  <si>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</si>
  <si>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</si>
  <si>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</si>
  <si>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</si>
  <si>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</si>
  <si>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</si>
  <si>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</si>
  <si>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</si>
  <si>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</si>
  <si>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</si>
  <si>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</si>
  <si>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</si>
  <si>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</si>
  <si>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</si>
  <si>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</si>
  <si>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</si>
  <si>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</si>
  <si>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</si>
  <si>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</si>
  <si>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</si>
  <si>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</si>
  <si>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</si>
  <si>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</si>
  <si>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</si>
  <si>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</si>
  <si>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</si>
  <si>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</si>
  <si>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</si>
  <si>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</si>
  <si>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</si>
  <si>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</si>
  <si>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</si>
  <si>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</si>
  <si>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</si>
  <si>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</si>
  <si>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</si>
  <si>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</si>
  <si>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</si>
  <si>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</si>
  <si>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</si>
  <si>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</si>
  <si>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</si>
  <si>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</si>
  <si>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</si>
  <si>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</si>
  <si>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</si>
  <si>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</si>
  <si>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</si>
  <si>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</si>
  <si>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</si>
  <si>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</si>
  <si>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</si>
  <si>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</si>
  <si>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</si>
  <si>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</si>
  <si>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</si>
  <si>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</si>
  <si>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</si>
  <si>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</si>
  <si>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</si>
  <si>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</si>
  <si>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</si>
  <si>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</si>
  <si>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</si>
  <si>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</si>
  <si>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</si>
  <si>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</si>
  <si>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</si>
  <si>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</si>
  <si>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</si>
  <si>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</si>
  <si>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</si>
  <si>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</si>
  <si>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</si>
  <si>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</si>
  <si>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</si>
  <si>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</si>
  <si>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</si>
  <si>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</si>
  <si>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</si>
  <si>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</si>
  <si>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</si>
  <si>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</si>
  <si>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</si>
  <si>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</si>
  <si>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</si>
  <si>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</si>
  <si>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</si>
  <si>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</si>
  <si>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</si>
  <si>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</si>
  <si>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</si>
  <si>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</si>
  <si>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</si>
  <si>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</si>
  <si>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</si>
  <si>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</si>
  <si>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</si>
  <si>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</si>
  <si>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</si>
  <si>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</si>
  <si>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</si>
  <si>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</si>
  <si>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</si>
  <si>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</si>
  <si>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</si>
  <si>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</si>
  <si>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</si>
  <si>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</si>
  <si>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</si>
  <si>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</si>
  <si>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</si>
  <si>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</si>
  <si>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</si>
  <si>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</si>
  <si>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</si>
  <si>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</si>
  <si>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</si>
  <si>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</si>
  <si>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</si>
  <si>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</si>
  <si>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</si>
  <si>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</si>
  <si>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</si>
  <si>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</si>
  <si>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</si>
  <si>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</si>
  <si>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</si>
  <si>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</si>
  <si>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</si>
  <si>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</si>
  <si>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</si>
  <si>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</si>
  <si>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</si>
  <si>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</si>
  <si>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</si>
  <si>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</si>
  <si>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</si>
  <si>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</si>
  <si>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</si>
  <si>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</si>
  <si>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</si>
  <si>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</si>
  <si>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</si>
  <si>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</si>
  <si>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</si>
  <si>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</si>
  <si>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</si>
  <si>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</si>
  <si>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</si>
  <si>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</si>
  <si>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</si>
  <si>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</si>
  <si>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</si>
  <si>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</si>
  <si>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</si>
  <si>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</si>
  <si>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</si>
  <si>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</si>
  <si>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</si>
  <si>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</si>
  <si>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</si>
  <si>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</si>
  <si>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</si>
  <si>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</si>
  <si>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</si>
  <si>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</si>
  <si>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</si>
  <si>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</si>
  <si>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</si>
  <si>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</si>
  <si>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</si>
  <si>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</si>
  <si>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</si>
  <si>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</si>
  <si>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</si>
  <si>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</si>
  <si>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</si>
  <si>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</si>
  <si>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</si>
  <si>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</si>
  <si>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</si>
  <si>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</si>
  <si>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</si>
  <si>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</si>
  <si>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</si>
  <si>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</si>
  <si>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</si>
  <si>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</si>
  <si>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</si>
  <si>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</si>
  <si>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</si>
  <si>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</si>
  <si>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</si>
  <si>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</si>
  <si>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</si>
  <si>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</si>
  <si>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</si>
  <si>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</si>
  <si>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</si>
  <si>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</si>
  <si>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</si>
  <si>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</si>
  <si>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</si>
  <si>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</si>
  <si>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</si>
  <si>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</si>
  <si>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</si>
  <si>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</si>
  <si>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</si>
  <si>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</si>
  <si>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</si>
  <si>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</si>
  <si>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</si>
  <si>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</si>
  <si>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</si>
  <si>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</si>
  <si>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</si>
  <si>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</si>
  <si>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</si>
  <si>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</si>
  <si>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</si>
  <si>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</si>
  <si>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</si>
  <si>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</si>
  <si>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</si>
  <si>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</si>
  <si>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</si>
  <si>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</si>
  <si>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</si>
  <si>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</si>
  <si>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</si>
  <si>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</si>
  <si>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</si>
  <si>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</si>
  <si>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</si>
  <si>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</si>
  <si>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</si>
  <si>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</si>
  <si>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</si>
  <si>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</si>
  <si>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</si>
  <si>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</si>
  <si>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</si>
  <si>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</si>
  <si>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</si>
  <si>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</si>
  <si>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</si>
  <si>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</si>
  <si>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</si>
  <si>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</si>
  <si>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</si>
  <si>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</si>
  <si>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</si>
  <si>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</si>
  <si>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</si>
  <si>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</si>
  <si>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</si>
  <si>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</si>
  <si>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</si>
  <si>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</si>
  <si>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</si>
  <si>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</si>
  <si>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</si>
  <si>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</si>
  <si>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</si>
  <si>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</si>
  <si>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</si>
  <si>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</si>
  <si>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</si>
  <si>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</si>
  <si>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</si>
  <si>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</si>
  <si>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</si>
  <si>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</si>
  <si>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</si>
  <si>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</si>
  <si>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</si>
  <si>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</si>
  <si>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</si>
  <si>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</si>
  <si>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</si>
  <si>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</si>
  <si>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</si>
  <si>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</si>
  <si>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</si>
  <si>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</si>
  <si>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</si>
  <si>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</si>
  <si>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</si>
  <si>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</si>
  <si>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</si>
  <si>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</si>
  <si>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</si>
  <si>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</si>
  <si>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</si>
  <si>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</si>
  <si>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</si>
  <si>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</si>
  <si>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</si>
  <si>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</si>
  <si>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</si>
  <si>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</si>
  <si>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</si>
  <si>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</si>
  <si>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</si>
  <si>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</si>
  <si>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</si>
  <si>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</si>
  <si>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</si>
  <si>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</si>
  <si>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</si>
  <si>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</si>
  <si>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</si>
  <si>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</si>
  <si>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</si>
  <si>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</si>
  <si>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</si>
  <si>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</si>
  <si>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</si>
  <si>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</si>
  <si>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</si>
  <si>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</si>
  <si>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</si>
  <si>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</si>
  <si>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</si>
  <si>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</si>
  <si>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</si>
  <si>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</si>
  <si>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</si>
  <si>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</si>
  <si>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</si>
  <si>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</si>
  <si>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</si>
  <si>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</si>
  <si>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</si>
  <si>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</si>
  <si>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</si>
  <si>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</si>
  <si>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</si>
  <si>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</si>
  <si>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</si>
  <si>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</si>
  <si>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</si>
  <si>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</si>
  <si>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</si>
  <si>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</si>
  <si>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</si>
  <si>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</si>
  <si>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</si>
  <si>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</si>
  <si>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</si>
  <si>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</si>
  <si>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</si>
  <si>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</si>
  <si>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</si>
  <si>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</si>
  <si>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</si>
  <si>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</si>
  <si>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</si>
  <si>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</si>
  <si>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</si>
  <si>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</si>
  <si>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</si>
  <si>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</si>
  <si>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</si>
  <si>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</si>
  <si>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</si>
  <si>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</si>
  <si>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</si>
  <si>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</si>
  <si>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</si>
  <si>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</si>
  <si>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</si>
  <si>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</si>
  <si>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</si>
  <si>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</si>
  <si>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</si>
  <si>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</si>
  <si>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</si>
  <si>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</si>
  <si>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</si>
  <si>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</si>
  <si>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</si>
  <si>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</si>
  <si>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</si>
  <si>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</si>
  <si>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</si>
  <si>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</si>
  <si>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</si>
  <si>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</si>
  <si>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</si>
  <si>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</si>
  <si>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</si>
  <si>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</si>
  <si>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</si>
  <si>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</si>
  <si>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</si>
  <si>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</si>
  <si>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</si>
  <si>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</si>
  <si>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</si>
  <si>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</si>
  <si>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</si>
  <si>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</si>
  <si>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</si>
  <si>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</si>
  <si>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</si>
  <si>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</si>
  <si>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</si>
  <si>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</si>
  <si>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</si>
  <si>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</si>
  <si>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</si>
  <si>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</si>
  <si>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</si>
  <si>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</si>
  <si>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</si>
  <si>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</si>
  <si>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</si>
  <si>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</si>
  <si>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</si>
  <si>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</si>
  <si>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</si>
  <si>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</si>
  <si>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</si>
  <si>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</si>
  <si>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</si>
  <si>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</si>
  <si>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</si>
  <si>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</si>
  <si>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</si>
  <si>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</si>
  <si>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</si>
  <si>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</si>
  <si>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</si>
  <si>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</si>
  <si>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</si>
  <si>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</si>
  <si>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</si>
  <si>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</si>
  <si>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</si>
  <si>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</si>
  <si>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</si>
  <si>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</si>
  <si>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</si>
  <si>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</si>
  <si>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</si>
  <si>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</si>
  <si>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</si>
  <si>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</si>
  <si>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</si>
  <si>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</si>
  <si>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</si>
  <si>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</si>
  <si>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</si>
  <si>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</si>
  <si>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</si>
  <si>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</si>
  <si>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</si>
  <si>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</si>
  <si>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</si>
  <si>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</si>
  <si>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</si>
  <si>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</si>
  <si>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</si>
  <si>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</si>
  <si>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</si>
  <si>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</si>
  <si>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</si>
  <si>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</si>
  <si>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</si>
  <si>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</si>
  <si>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</si>
  <si>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</si>
  <si>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</si>
  <si>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</si>
  <si>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</si>
  <si>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</si>
  <si>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</si>
  <si>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</si>
  <si>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</si>
  <si>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</si>
  <si>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</si>
  <si>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</si>
  <si>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</si>
  <si>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</si>
  <si>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</si>
  <si>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</si>
  <si>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</si>
  <si>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</si>
  <si>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</si>
  <si>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</si>
  <si>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</si>
  <si>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</si>
  <si>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</si>
  <si>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</si>
  <si>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</si>
  <si>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</si>
  <si>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</si>
  <si>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</si>
  <si>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</si>
  <si>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</si>
  <si>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</si>
  <si>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</si>
  <si>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</si>
  <si>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</si>
  <si>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</si>
  <si>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</si>
  <si>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</si>
  <si>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</si>
  <si>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</si>
  <si>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</si>
  <si>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</si>
  <si>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</si>
  <si>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</si>
  <si>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</si>
  <si>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</si>
  <si>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</si>
  <si>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</si>
  <si>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</si>
  <si>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</si>
  <si>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</si>
  <si>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</si>
  <si>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</si>
  <si>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</si>
  <si>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</si>
  <si>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</si>
  <si>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</si>
  <si>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</si>
  <si>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</si>
  <si>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</si>
  <si>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</si>
  <si>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</si>
  <si>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</si>
  <si>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</si>
  <si>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</si>
  <si>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</si>
  <si>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</si>
  <si>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</si>
  <si>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</si>
  <si>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</si>
  <si>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</si>
  <si>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</si>
  <si>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</si>
  <si>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</si>
  <si>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</si>
  <si>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</si>
  <si>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</si>
  <si>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</si>
  <si>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</si>
  <si>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</si>
  <si>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</si>
  <si>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</si>
  <si>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</si>
  <si>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</si>
  <si>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</si>
  <si>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</si>
  <si>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</si>
  <si>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</si>
  <si>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</si>
  <si>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</si>
  <si>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</si>
  <si>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</si>
  <si>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</si>
  <si>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</si>
  <si>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</si>
  <si>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</si>
  <si>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</si>
  <si>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</si>
  <si>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</si>
  <si>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</si>
  <si>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</si>
  <si>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</si>
  <si>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</si>
  <si>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</si>
  <si>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</si>
  <si>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</si>
  <si>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</si>
  <si>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</si>
  <si>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</si>
  <si>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</si>
  <si>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</si>
  <si>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</si>
  <si>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</si>
  <si>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</si>
  <si>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</si>
  <si>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</si>
  <si>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</si>
  <si>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</si>
  <si>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</si>
  <si>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</si>
  <si>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</si>
  <si>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</si>
  <si>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</si>
  <si>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</si>
  <si>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</si>
  <si>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</si>
  <si>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</si>
  <si>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</si>
  <si>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</si>
  <si>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</si>
  <si>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</si>
  <si>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</si>
  <si>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</si>
  <si>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</si>
  <si>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</si>
  <si>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</si>
  <si>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</si>
  <si>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</si>
  <si>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</si>
  <si>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</si>
  <si>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</si>
  <si>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</si>
  <si>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</si>
  <si>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</si>
  <si>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</si>
  <si>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</si>
  <si>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</si>
  <si>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</si>
  <si>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</si>
  <si>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</si>
  <si>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</si>
  <si>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</si>
  <si>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</si>
  <si>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</si>
  <si>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</si>
  <si>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</si>
  <si>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</si>
  <si>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</si>
  <si>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</si>
  <si>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</si>
  <si>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</si>
  <si>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</si>
  <si>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</si>
  <si>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</si>
  <si>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</si>
  <si>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</si>
  <si>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</si>
  <si>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</si>
  <si>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</si>
  <si>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</si>
  <si>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</si>
  <si>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</si>
  <si>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</si>
  <si>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</si>
  <si>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</si>
  <si>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</si>
  <si>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</si>
  <si>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</si>
  <si>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</si>
  <si>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</si>
  <si>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</si>
  <si>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</si>
  <si>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</si>
  <si>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</si>
  <si>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</si>
  <si>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</si>
  <si>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</si>
  <si>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</si>
  <si>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</si>
  <si>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</si>
  <si>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</si>
  <si>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</si>
  <si>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</si>
  <si>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</si>
  <si>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</si>
  <si>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</si>
  <si>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</si>
  <si>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</si>
  <si>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</si>
  <si>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</si>
  <si>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</si>
  <si>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</si>
  <si>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</si>
  <si>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</si>
  <si>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</si>
  <si>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</si>
  <si>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</si>
  <si>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</si>
  <si>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</si>
  <si>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</si>
  <si>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</si>
  <si>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</si>
  <si>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</si>
  <si>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</si>
  <si>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</si>
  <si>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</si>
  <si>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</si>
  <si>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</si>
  <si>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</si>
  <si>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</si>
  <si>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</si>
  <si>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</si>
  <si>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</si>
  <si>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</si>
  <si>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</si>
  <si>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</si>
  <si>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</si>
  <si>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</si>
  <si>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</si>
  <si>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</si>
  <si>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</si>
  <si>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</si>
  <si>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</si>
  <si>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</si>
  <si>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</si>
  <si>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</si>
  <si>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</si>
  <si>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</si>
  <si>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</si>
  <si>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</si>
  <si>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</si>
  <si>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</si>
  <si>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</si>
  <si>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</si>
  <si>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</si>
  <si>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</si>
  <si>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</si>
  <si>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</si>
  <si>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</si>
  <si>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</si>
  <si>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</si>
  <si>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</si>
  <si>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</si>
  <si>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</si>
  <si>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</si>
  <si>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</si>
  <si>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</si>
  <si>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</si>
  <si>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</si>
  <si>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</si>
  <si>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</si>
  <si>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</si>
  <si>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</si>
  <si>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</si>
  <si>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</si>
  <si>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</si>
  <si>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</si>
  <si>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</si>
  <si>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</si>
  <si>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</si>
  <si>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</si>
  <si>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</si>
  <si>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</si>
  <si>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</si>
  <si>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</si>
  <si>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</si>
  <si>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</si>
  <si>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</si>
  <si>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</si>
  <si>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</si>
  <si>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</si>
  <si>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</si>
  <si>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</si>
  <si>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</si>
  <si>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</si>
  <si>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</si>
  <si>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</si>
  <si>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</si>
  <si>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</si>
  <si>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</si>
  <si>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</si>
  <si>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</si>
  <si>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</si>
  <si>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</si>
  <si>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</si>
  <si>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</si>
  <si>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</si>
  <si>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</si>
  <si>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</si>
  <si>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</si>
  <si>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</si>
  <si>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</si>
  <si>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</si>
  <si>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</si>
  <si>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</si>
  <si>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</si>
  <si>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</si>
  <si>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</si>
  <si>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</si>
  <si>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</si>
  <si>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</si>
  <si>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</si>
  <si>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</si>
  <si>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</si>
  <si>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</si>
  <si>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</si>
  <si>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</si>
  <si>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</si>
  <si>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</si>
  <si>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</si>
  <si>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</si>
  <si>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</si>
  <si>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</si>
  <si>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</si>
  <si>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</si>
  <si>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</si>
  <si>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</si>
  <si>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</si>
  <si>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</si>
  <si>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</si>
  <si>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</si>
  <si>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</si>
  <si>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</si>
  <si>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</si>
  <si>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</si>
  <si>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</si>
  <si>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</si>
  <si>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</si>
  <si>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</si>
  <si>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</si>
  <si>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</si>
  <si>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</si>
  <si>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</si>
  <si>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</si>
  <si>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</si>
  <si>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</si>
  <si>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</si>
  <si>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</si>
  <si>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</si>
  <si>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</si>
  <si>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</si>
  <si>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</si>
  <si>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</si>
  <si>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</si>
  <si>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</si>
  <si>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</si>
  <si>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</si>
  <si>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</si>
  <si>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</si>
  <si>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</si>
  <si>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</si>
  <si>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</si>
  <si>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</si>
  <si>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</si>
  <si>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</si>
  <si>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</si>
  <si>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</si>
  <si>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</si>
  <si>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</si>
  <si>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</si>
  <si>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</si>
  <si>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</si>
  <si>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</si>
  <si>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</si>
  <si>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</si>
  <si>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</si>
  <si>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</si>
  <si>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</si>
  <si>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</si>
  <si>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</si>
  <si>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</si>
  <si>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</si>
  <si>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</si>
  <si>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</si>
  <si>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</si>
  <si>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</si>
  <si>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</si>
  <si>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</si>
  <si>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</si>
  <si>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</si>
  <si>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</si>
  <si>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</si>
  <si>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</si>
  <si>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</si>
  <si>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</si>
  <si>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</si>
  <si>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</si>
  <si>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</si>
  <si>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</si>
  <si>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</si>
  <si>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</si>
  <si>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</si>
  <si>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</si>
  <si>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</si>
  <si>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</si>
  <si>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</si>
  <si>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</si>
  <si>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</si>
  <si>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</si>
  <si>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</si>
  <si>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</si>
  <si>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</si>
  <si>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</si>
  <si>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</si>
  <si>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</si>
  <si>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</si>
  <si>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</si>
  <si>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</si>
  <si>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</si>
  <si>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</si>
  <si>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</si>
  <si>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</si>
  <si>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</si>
  <si>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</si>
  <si>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</si>
  <si>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</si>
  <si>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</si>
  <si>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</si>
  <si>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</si>
  <si>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</si>
  <si>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</si>
  <si>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</si>
  <si>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</si>
  <si>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</si>
  <si>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</si>
  <si>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</si>
  <si>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</si>
  <si>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</si>
  <si>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</si>
  <si>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</si>
  <si>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</si>
  <si>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</si>
  <si>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</si>
  <si>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</si>
  <si>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</si>
  <si>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</si>
  <si>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</si>
  <si>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</si>
  <si>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</si>
  <si>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</si>
  <si>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</si>
  <si>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</si>
  <si>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</si>
  <si>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</si>
  <si>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</si>
  <si>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</si>
  <si>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</si>
  <si>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</si>
  <si>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</si>
  <si>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</si>
  <si>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</si>
  <si>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</si>
  <si>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</si>
  <si>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</si>
  <si>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</si>
  <si>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</si>
  <si>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</si>
  <si>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</si>
  <si>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</si>
  <si>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</si>
  <si>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</si>
  <si>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</si>
  <si>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</si>
  <si>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</si>
  <si>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</si>
  <si>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</si>
  <si>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</si>
  <si>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</si>
  <si>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</si>
  <si>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</si>
  <si>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</si>
  <si>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</si>
  <si>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</si>
  <si>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</si>
  <si>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</si>
  <si>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</si>
  <si>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</si>
  <si>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</si>
  <si>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</si>
  <si>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</si>
  <si>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</si>
  <si>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</si>
  <si>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</si>
  <si>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</si>
  <si>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</si>
  <si>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</si>
  <si>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</si>
  <si>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</si>
  <si>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</si>
  <si>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</si>
  <si>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</si>
  <si>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</si>
  <si>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</si>
  <si>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</si>
  <si>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</si>
  <si>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</si>
  <si>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</si>
  <si>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</si>
  <si>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</si>
  <si>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</si>
  <si>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</si>
  <si>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</si>
  <si>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</si>
  <si>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</si>
  <si>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</si>
  <si>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</si>
  <si>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</si>
  <si>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</si>
  <si>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</si>
  <si>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</si>
  <si>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</si>
  <si>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</si>
  <si>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</si>
  <si>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</si>
  <si>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</si>
  <si>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</si>
  <si>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</si>
  <si>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</si>
  <si>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</si>
  <si>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</si>
  <si>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</si>
  <si>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</si>
  <si>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</si>
  <si>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</si>
  <si>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</si>
  <si>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</si>
  <si>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</si>
  <si>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</si>
  <si>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</si>
  <si>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</si>
  <si>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</si>
  <si>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</si>
  <si>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</si>
  <si>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</si>
  <si>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</si>
  <si>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</si>
  <si>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</si>
  <si>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</si>
  <si>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</si>
  <si>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</si>
  <si>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</si>
  <si>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</si>
  <si>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</si>
  <si>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</si>
  <si>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</si>
  <si>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</si>
  <si>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</si>
  <si>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</si>
  <si>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</si>
  <si>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</si>
  <si>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</si>
  <si>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</si>
  <si>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</si>
  <si>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</si>
  <si>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</si>
  <si>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</si>
  <si>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</si>
  <si>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</si>
  <si>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</si>
  <si>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</si>
  <si>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</si>
  <si>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</si>
  <si>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</si>
  <si>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</si>
  <si>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</si>
  <si>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</si>
  <si>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</si>
  <si>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</si>
  <si>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</si>
  <si>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</si>
  <si>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</si>
  <si>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</si>
  <si>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</si>
  <si>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</si>
  <si>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</si>
  <si>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</si>
  <si>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</si>
  <si>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</si>
  <si>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</si>
  <si>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</si>
  <si>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</si>
  <si>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</si>
  <si>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</si>
  <si>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</si>
  <si>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</si>
  <si>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</si>
  <si>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</si>
  <si>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</si>
  <si>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</si>
  <si>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</si>
  <si>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</si>
  <si>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</si>
  <si>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</si>
  <si>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</si>
  <si>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</si>
  <si>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</si>
  <si>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</si>
  <si>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</si>
  <si>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</si>
  <si>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</si>
  <si>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</si>
  <si>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</si>
  <si>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</si>
  <si>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</si>
  <si>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</si>
  <si>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</si>
  <si>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</si>
  <si>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</si>
  <si>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</si>
  <si>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</si>
  <si>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</si>
  <si>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</si>
  <si>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</si>
  <si>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</si>
  <si>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</si>
  <si>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</si>
  <si>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</si>
  <si>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</si>
  <si>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</si>
  <si>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</si>
  <si>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</si>
  <si>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</si>
  <si>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</si>
  <si>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</si>
  <si>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</si>
  <si>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</si>
  <si>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</si>
  <si>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</si>
  <si>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</si>
  <si>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</si>
  <si>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</si>
  <si>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</si>
  <si>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</si>
  <si>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</si>
  <si>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</si>
  <si>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</si>
  <si>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</si>
  <si>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</si>
  <si>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</si>
  <si>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</si>
  <si>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</si>
  <si>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</si>
  <si>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</si>
  <si>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</si>
  <si>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</si>
  <si>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</si>
  <si>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</si>
  <si>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</si>
  <si>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</si>
  <si>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</si>
  <si>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</si>
  <si>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</si>
  <si>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</si>
  <si>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</si>
  <si>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</si>
  <si>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</si>
  <si>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</si>
  <si>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</si>
  <si>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</si>
  <si>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</si>
  <si>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</si>
  <si>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</si>
  <si>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</si>
  <si>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</si>
  <si>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</si>
  <si>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</si>
  <si>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</si>
  <si>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</si>
  <si>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</si>
  <si>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</si>
  <si>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</si>
  <si>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</si>
  <si>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</si>
  <si>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</si>
  <si>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</si>
  <si>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</si>
  <si>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</si>
  <si>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</si>
  <si>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</si>
  <si>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</si>
  <si>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</si>
  <si>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</si>
  <si>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</si>
  <si>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</si>
  <si>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</si>
  <si>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</si>
  <si>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</si>
  <si>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</si>
  <si>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</si>
  <si>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</si>
  <si>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</si>
  <si>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</si>
  <si>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</si>
  <si>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</si>
  <si>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</si>
  <si>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</si>
  <si>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</si>
  <si>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</si>
  <si>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</si>
  <si>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</si>
  <si>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</si>
  <si>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</si>
  <si>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</si>
  <si>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</si>
  <si>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</si>
  <si>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</si>
  <si>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</si>
  <si>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</si>
  <si>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</si>
  <si>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</si>
  <si>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</si>
  <si>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</si>
  <si>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</si>
  <si>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</si>
  <si>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</si>
  <si>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</si>
  <si>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</si>
  <si>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</si>
  <si>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</si>
  <si>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</si>
  <si>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</si>
  <si>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</si>
  <si>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</si>
  <si>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</si>
  <si>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</si>
  <si>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</si>
  <si>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</si>
  <si>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</si>
  <si>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</si>
  <si>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</si>
  <si>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</si>
  <si>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</si>
  <si>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</si>
  <si>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</si>
  <si>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</si>
  <si>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</si>
  <si>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</si>
  <si>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</si>
  <si>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</si>
  <si>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</si>
  <si>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</si>
  <si>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</si>
  <si>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</si>
  <si>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</si>
  <si>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</si>
  <si>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</si>
  <si>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</si>
  <si>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</si>
  <si>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</si>
  <si>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</si>
  <si>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</si>
  <si>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</si>
  <si>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</si>
  <si>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</si>
  <si>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</si>
  <si>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</si>
  <si>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</si>
  <si>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</si>
  <si>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</si>
  <si>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</si>
  <si>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</si>
  <si>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</si>
  <si>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</si>
  <si>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</si>
  <si>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</si>
  <si>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</si>
  <si>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</si>
  <si>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</si>
  <si>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</si>
  <si>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</si>
  <si>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</si>
  <si>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</si>
  <si>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</si>
  <si>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</si>
  <si>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</si>
  <si>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</si>
  <si>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</si>
  <si>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</si>
  <si>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</si>
  <si>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</si>
  <si>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</si>
  <si>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</si>
  <si>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</si>
  <si>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</si>
  <si>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</si>
  <si>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</si>
  <si>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</si>
  <si>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</si>
  <si>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</si>
  <si>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</si>
  <si>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</si>
  <si>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</si>
  <si>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</si>
  <si>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</si>
  <si>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</si>
  <si>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</si>
  <si>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</si>
  <si>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</si>
  <si>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</si>
  <si>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</si>
  <si>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</si>
  <si>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</si>
  <si>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</si>
  <si>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</si>
  <si>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</si>
  <si>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</si>
  <si>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</si>
  <si>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</si>
  <si>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</si>
  <si>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</si>
  <si>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</si>
  <si>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</si>
  <si>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</si>
  <si>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</si>
  <si>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</si>
  <si>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</si>
  <si>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</si>
  <si>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</si>
  <si>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</si>
  <si>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</si>
  <si>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</si>
  <si>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</si>
  <si>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</si>
  <si>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</si>
  <si>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</si>
  <si>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</si>
  <si>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</si>
  <si>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</si>
  <si>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</si>
  <si>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</si>
  <si>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</si>
  <si>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</si>
  <si>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</si>
  <si>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</si>
  <si>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</si>
  <si>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</si>
  <si>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</si>
  <si>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</si>
  <si>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</si>
  <si>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</si>
  <si>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</si>
  <si>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</si>
  <si>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</si>
  <si>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</si>
  <si>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</si>
  <si>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</si>
  <si>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</si>
  <si>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</si>
  <si>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</si>
  <si>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</si>
  <si>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</si>
  <si>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</si>
  <si>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</si>
  <si>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</si>
  <si>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</si>
  <si>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</si>
  <si>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</si>
  <si>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</si>
  <si>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</si>
  <si>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</si>
  <si>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</si>
  <si>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</si>
  <si>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</si>
  <si>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</si>
  <si>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</si>
  <si>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</si>
  <si>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</si>
  <si>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</si>
  <si>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</si>
  <si>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</si>
  <si>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</si>
  <si>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</si>
  <si>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</si>
  <si>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</si>
  <si>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</si>
  <si>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</si>
  <si>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</si>
  <si>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</si>
  <si>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</si>
  <si>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</si>
  <si>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</si>
  <si>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</si>
  <si>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</si>
  <si>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</si>
  <si>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</si>
  <si>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</si>
  <si>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</si>
  <si>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</si>
  <si>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</si>
  <si>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</si>
  <si>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</si>
  <si>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</si>
  <si>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</si>
  <si>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</si>
  <si>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</si>
  <si>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</si>
  <si>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</si>
  <si>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</si>
  <si>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</si>
  <si>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</si>
  <si>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</si>
  <si>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</si>
  <si>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</si>
  <si>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</si>
  <si>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</si>
  <si>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</si>
  <si>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</si>
  <si>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</si>
  <si>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</si>
  <si>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</si>
  <si>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</si>
  <si>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</si>
  <si>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</si>
  <si>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</si>
  <si>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</si>
  <si>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</si>
  <si>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</si>
  <si>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</si>
  <si>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</si>
  <si>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</si>
  <si>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</si>
  <si>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</si>
  <si>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</si>
  <si>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</si>
  <si>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</si>
  <si>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</si>
  <si>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</si>
  <si>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</si>
  <si>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</si>
  <si>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</si>
  <si>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</si>
  <si>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</si>
  <si>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</si>
  <si>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</si>
  <si>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</si>
  <si>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</si>
  <si>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</si>
  <si>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</si>
  <si>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</si>
  <si>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</si>
  <si>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</si>
  <si>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</si>
  <si>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</si>
  <si>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</si>
  <si>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</si>
  <si>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</si>
  <si>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</si>
  <si>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</si>
  <si>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</si>
  <si>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</si>
  <si>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</si>
  <si>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</si>
  <si>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</si>
  <si>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</si>
  <si>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</si>
  <si>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</si>
  <si>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</si>
  <si>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</si>
  <si>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</si>
  <si>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</si>
  <si>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</si>
  <si>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</si>
  <si>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</si>
  <si>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</si>
  <si>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</si>
  <si>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</si>
  <si>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</si>
  <si>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</si>
  <si>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</si>
  <si>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</si>
  <si>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</si>
  <si>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</si>
  <si>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</si>
  <si>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</si>
  <si>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</si>
  <si>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</si>
  <si>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</si>
  <si>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</si>
  <si>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</si>
  <si>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</si>
  <si>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</si>
  <si>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</si>
  <si>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</si>
  <si>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</si>
  <si>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</si>
  <si>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</si>
  <si>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</si>
  <si>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</si>
  <si>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</si>
  <si>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</si>
  <si>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</si>
  <si>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</si>
  <si>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</si>
  <si>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</si>
  <si>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</si>
  <si>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</si>
  <si>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</si>
  <si>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</si>
  <si>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</si>
  <si>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</si>
  <si>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</si>
  <si>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</si>
  <si>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</si>
  <si>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</si>
  <si>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</si>
  <si>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</si>
  <si>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</si>
  <si>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</si>
  <si>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</si>
  <si>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</si>
  <si>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</si>
  <si>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</si>
  <si>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</si>
  <si>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</si>
  <si>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</si>
  <si>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</si>
  <si>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</si>
  <si>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</si>
  <si>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</si>
  <si>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</si>
  <si>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</si>
  <si>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</si>
  <si>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</si>
  <si>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</si>
  <si>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</si>
  <si>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</si>
  <si>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</si>
  <si>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</si>
  <si>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</si>
  <si>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</si>
  <si>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</si>
  <si>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</si>
  <si>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</si>
  <si>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</si>
  <si>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</si>
  <si>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</si>
  <si>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</si>
  <si>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</si>
  <si>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</si>
  <si>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</si>
  <si>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</si>
  <si>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</si>
  <si>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</si>
  <si>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</si>
  <si>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</si>
  <si>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</si>
  <si>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</si>
  <si>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</si>
  <si>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</si>
  <si>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</si>
  <si>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</si>
  <si>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</si>
  <si>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</si>
  <si>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</si>
  <si>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</si>
  <si>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</si>
  <si>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</si>
  <si>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</si>
  <si>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</si>
  <si>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</si>
  <si>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</si>
  <si>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</si>
  <si>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</si>
  <si>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</si>
  <si>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</si>
  <si>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</si>
  <si>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</si>
  <si>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</si>
  <si>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</si>
  <si>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</si>
  <si>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</si>
  <si>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</si>
  <si>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</si>
  <si>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</si>
  <si>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</si>
  <si>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</si>
  <si>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</si>
  <si>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</si>
  <si>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</si>
  <si>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</si>
  <si>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</si>
  <si>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</si>
  <si>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</si>
  <si>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</si>
  <si>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</si>
  <si>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</si>
  <si>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</si>
  <si>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</si>
  <si>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</si>
  <si>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</si>
  <si>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</si>
  <si>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</si>
  <si>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</si>
  <si>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</si>
  <si>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</si>
  <si>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</si>
  <si>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</si>
  <si>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</si>
  <si>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</si>
  <si>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</si>
  <si>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</si>
  <si>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</si>
  <si>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</si>
  <si>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</si>
  <si>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</si>
  <si>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</si>
  <si>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</si>
  <si>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</si>
  <si>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</si>
  <si>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</si>
  <si>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</si>
  <si>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</si>
  <si>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</si>
  <si>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</si>
  <si>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</si>
  <si>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</si>
  <si>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</si>
  <si>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</si>
  <si>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</si>
  <si>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</si>
  <si>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</si>
  <si>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</si>
  <si>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</si>
  <si>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</si>
  <si>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</si>
  <si>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</si>
  <si>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</si>
  <si>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</si>
  <si>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</si>
  <si>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</si>
  <si>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</si>
  <si>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</si>
  <si>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</si>
  <si>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</si>
  <si>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</si>
  <si>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</si>
  <si>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</si>
  <si>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</si>
  <si>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</si>
  <si>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</si>
  <si>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</si>
  <si>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</si>
  <si>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</si>
  <si>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</si>
  <si>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</si>
  <si>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</si>
  <si>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</si>
  <si>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</si>
  <si>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</si>
  <si>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</si>
  <si>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</si>
  <si>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</si>
  <si>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</si>
  <si>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</si>
  <si>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</si>
  <si>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</si>
  <si>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</si>
  <si>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</si>
  <si>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</si>
  <si>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</si>
  <si>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</si>
  <si>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</si>
  <si>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</si>
  <si>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</si>
  <si>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</si>
  <si>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</si>
  <si>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</si>
  <si>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</si>
  <si>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</si>
  <si>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</si>
  <si>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</si>
  <si>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</si>
  <si>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</si>
  <si>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</si>
  <si>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</si>
  <si>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</si>
  <si>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</si>
  <si>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</si>
  <si>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</si>
  <si>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</si>
  <si>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</si>
  <si>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</si>
  <si>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</si>
  <si>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</si>
  <si>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</si>
  <si>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</si>
  <si>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</si>
  <si>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</si>
  <si>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</si>
  <si>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</si>
  <si>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</si>
  <si>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</si>
  <si>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</si>
  <si>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</si>
  <si>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</si>
  <si>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</si>
  <si>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</si>
  <si>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</si>
  <si>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</si>
  <si>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</si>
  <si>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</si>
  <si>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</si>
  <si>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</si>
  <si>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</si>
  <si>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</si>
  <si>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</si>
  <si>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</si>
  <si>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</si>
  <si>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</si>
  <si>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</si>
  <si>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</si>
  <si>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</si>
  <si>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</si>
  <si>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</si>
  <si>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</si>
  <si>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</si>
  <si>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</si>
  <si>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</si>
  <si>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</si>
  <si>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</si>
  <si>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</si>
  <si>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</si>
  <si>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</si>
  <si>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</si>
  <si>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</si>
  <si>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</si>
  <si>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</si>
  <si>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</si>
  <si>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</si>
  <si>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</si>
  <si>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</si>
  <si>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</si>
  <si>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</si>
  <si>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</si>
  <si>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</si>
  <si>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</si>
  <si>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</si>
  <si>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</si>
  <si>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</si>
  <si>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</si>
  <si>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</si>
  <si>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</si>
  <si>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</si>
  <si>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</si>
  <si>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</si>
  <si>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</si>
  <si>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</si>
  <si>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</si>
  <si>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</si>
  <si>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</si>
  <si>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</si>
  <si>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</si>
  <si>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</si>
  <si>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</si>
  <si>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</si>
  <si>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</si>
  <si>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</si>
  <si>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</si>
  <si>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</si>
  <si>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</si>
  <si>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</si>
  <si>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</si>
  <si>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</si>
  <si>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</si>
  <si>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</si>
  <si>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</si>
  <si>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</si>
  <si>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</si>
  <si>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</si>
  <si>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</si>
  <si>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</si>
  <si>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</si>
  <si>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</si>
  <si>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</si>
  <si>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</si>
  <si>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</si>
  <si>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</si>
  <si>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</si>
  <si>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</si>
  <si>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</si>
  <si>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</si>
  <si>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</si>
  <si>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</si>
  <si>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</si>
  <si>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</si>
  <si>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</si>
  <si>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</si>
  <si>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</si>
  <si>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</si>
  <si>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</si>
  <si>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</si>
  <si>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</si>
  <si>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</si>
  <si>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</si>
  <si>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</si>
  <si>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</si>
  <si>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</si>
  <si>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</si>
  <si>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</si>
  <si>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</si>
  <si>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</si>
  <si>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</si>
  <si>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</si>
  <si>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</si>
  <si>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</si>
  <si>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</si>
  <si>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</si>
  <si>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</si>
  <si>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</si>
  <si>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</si>
  <si>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</si>
  <si>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</si>
  <si>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</si>
  <si>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</si>
  <si>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</si>
  <si>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</si>
  <si>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</si>
  <si>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</si>
  <si>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</si>
  <si>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</si>
  <si>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</si>
  <si>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</si>
  <si>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</si>
  <si>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</si>
  <si>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</si>
  <si>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</si>
  <si>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</si>
  <si>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</si>
  <si>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</si>
  <si>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</si>
  <si>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</si>
  <si>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</si>
  <si>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</si>
  <si>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</si>
  <si>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</si>
  <si>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</si>
  <si>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</si>
  <si>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</si>
  <si>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</si>
  <si>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</si>
  <si>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</si>
  <si>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</si>
  <si>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</si>
  <si>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</si>
  <si>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</si>
  <si>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</si>
  <si>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</si>
  <si>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</si>
  <si>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</si>
  <si>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</si>
  <si>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</si>
  <si>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</si>
  <si>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</si>
  <si>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</si>
  <si>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</si>
  <si>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</si>
  <si>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</si>
  <si>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</si>
  <si>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</si>
  <si>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</si>
  <si>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</si>
  <si>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</si>
  <si>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</si>
  <si>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</si>
  <si>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</si>
  <si>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</si>
  <si>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</si>
  <si>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</si>
  <si>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</si>
  <si>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</si>
  <si>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</si>
  <si>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</si>
  <si>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</si>
  <si>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</si>
  <si>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</si>
  <si>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</si>
  <si>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</si>
  <si>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</si>
  <si>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</si>
  <si>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</si>
  <si>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</si>
  <si>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</si>
  <si>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</si>
  <si>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</si>
  <si>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</si>
  <si>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</si>
  <si>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</si>
  <si>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</si>
  <si>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</si>
  <si>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</si>
  <si>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</si>
  <si>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</si>
  <si>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</si>
  <si>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</si>
  <si>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</si>
  <si>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</si>
  <si>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</si>
  <si>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</si>
  <si>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</si>
  <si>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</si>
  <si>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</si>
  <si>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</si>
  <si>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</si>
  <si>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</si>
  <si>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</si>
  <si>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</si>
  <si>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</si>
  <si>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</si>
  <si>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</si>
  <si>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</si>
  <si>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</si>
  <si>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</si>
  <si>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</si>
  <si>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</si>
  <si>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</si>
  <si>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</si>
  <si>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</si>
  <si>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</si>
  <si>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</si>
  <si>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</si>
  <si>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</si>
  <si>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</si>
  <si>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</si>
  <si>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</si>
  <si>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</si>
  <si>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</si>
  <si>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</si>
  <si>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</si>
  <si>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</si>
  <si>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</si>
  <si>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</si>
  <si>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</si>
  <si>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</si>
  <si>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</si>
  <si>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</si>
  <si>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</si>
  <si>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</si>
  <si>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</si>
  <si>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</si>
  <si>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</si>
  <si>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</si>
  <si>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</si>
  <si>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</si>
  <si>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</si>
  <si>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</si>
  <si>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</si>
  <si>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</si>
  <si>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</si>
  <si>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</si>
  <si>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</si>
  <si>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</si>
  <si>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</si>
  <si>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</si>
  <si>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</si>
  <si>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</si>
  <si>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</si>
  <si>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</si>
  <si>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</si>
  <si>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</si>
  <si>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</si>
  <si>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</si>
  <si>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</si>
  <si>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</si>
  <si>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</si>
  <si>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</si>
  <si>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</si>
  <si>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</si>
  <si>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</si>
  <si>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</si>
  <si>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</si>
  <si>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</si>
  <si>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</si>
  <si>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</si>
  <si>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</si>
  <si>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</si>
  <si>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</si>
  <si>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</si>
  <si>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</si>
  <si>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</si>
  <si>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</si>
  <si>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</si>
  <si>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</si>
  <si>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</si>
  <si>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</si>
  <si>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</si>
  <si>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</si>
  <si>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</si>
  <si>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</si>
  <si>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</si>
  <si>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</si>
  <si>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</si>
  <si>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</si>
  <si>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</si>
  <si>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</si>
  <si>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</si>
  <si>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</si>
  <si>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</si>
  <si>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</si>
  <si>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</si>
  <si>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</si>
  <si>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</si>
  <si>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</si>
  <si>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</si>
  <si>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</si>
  <si>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</si>
  <si>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</si>
  <si>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</si>
  <si>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</si>
  <si>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</si>
  <si>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</si>
  <si>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</si>
  <si>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</si>
  <si>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</si>
  <si>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</si>
  <si>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</si>
  <si>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</si>
  <si>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</si>
  <si>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</si>
  <si>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</si>
  <si>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</si>
  <si>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</si>
  <si>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</si>
  <si>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</si>
  <si>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</si>
  <si>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</si>
  <si>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</si>
  <si>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</si>
  <si>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</si>
  <si>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</si>
  <si>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</si>
  <si>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</si>
  <si>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</si>
  <si>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</si>
  <si>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</si>
  <si>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</si>
  <si>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</si>
  <si>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</si>
  <si>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</si>
  <si>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</si>
  <si>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</si>
  <si>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</si>
  <si>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</si>
  <si>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</si>
  <si>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</si>
  <si>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</si>
  <si>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</si>
  <si>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</si>
  <si>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</si>
  <si>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</si>
  <si>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</si>
  <si>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</si>
  <si>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</si>
  <si>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</si>
  <si>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</si>
  <si>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</si>
  <si>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</si>
  <si>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</si>
  <si>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</si>
  <si>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</si>
  <si>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</si>
  <si>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</si>
  <si>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</si>
  <si>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</si>
  <si>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</si>
  <si>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</si>
  <si>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</si>
  <si>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</si>
  <si>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</si>
  <si>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</si>
  <si>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</si>
  <si>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</si>
  <si>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</si>
  <si>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</si>
  <si>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</si>
  <si>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</si>
  <si>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</si>
  <si>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</si>
  <si>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</si>
  <si>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</si>
  <si>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</si>
  <si>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</si>
  <si>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</si>
  <si>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</si>
  <si>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</si>
  <si>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</si>
  <si>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</si>
  <si>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</si>
  <si>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</si>
  <si>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</si>
  <si>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</si>
  <si>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</si>
  <si>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</si>
  <si>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</si>
  <si>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</si>
  <si>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</si>
  <si>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</si>
  <si>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</si>
  <si>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</si>
  <si>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</si>
  <si>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</si>
  <si>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</si>
  <si>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</si>
  <si>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</si>
  <si>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</si>
  <si>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</si>
  <si>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</si>
  <si>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</si>
  <si>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</si>
  <si>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</si>
  <si>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</si>
  <si>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</si>
  <si>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</si>
  <si>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</si>
  <si>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</si>
  <si>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</si>
  <si>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</si>
  <si>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</si>
  <si>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</si>
  <si>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</si>
  <si>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</si>
  <si>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</si>
  <si>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</si>
  <si>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</si>
  <si>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</si>
  <si>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</si>
  <si>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</si>
  <si>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</si>
  <si>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</si>
  <si>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</si>
  <si>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</si>
  <si>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</si>
  <si>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</si>
  <si>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</si>
  <si>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</si>
  <si>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</si>
  <si>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</si>
  <si>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</si>
  <si>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</si>
  <si>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</si>
  <si>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</si>
  <si>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</si>
  <si>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</si>
  <si>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</si>
  <si>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</si>
  <si>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</si>
  <si>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</si>
  <si>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</si>
  <si>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</si>
  <si>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</si>
  <si>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</si>
  <si>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</si>
  <si>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</si>
  <si>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</si>
  <si>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</si>
  <si>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</si>
  <si>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</si>
  <si>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</si>
  <si>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</si>
  <si>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</si>
  <si>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</si>
  <si>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</si>
  <si>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</si>
  <si>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</si>
  <si>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</si>
  <si>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</si>
  <si>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</si>
  <si>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</si>
  <si>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</si>
  <si>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</si>
  <si>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</si>
  <si>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</si>
  <si>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</si>
  <si>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</si>
  <si>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</si>
  <si>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</si>
  <si>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</si>
  <si>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</si>
  <si>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</si>
  <si>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</si>
  <si>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</si>
  <si>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</si>
  <si>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</si>
  <si>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</si>
  <si>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</si>
  <si>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</si>
  <si>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</si>
  <si>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</si>
  <si>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</si>
  <si>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</si>
  <si>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</si>
  <si>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</si>
  <si>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</si>
  <si>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</si>
  <si>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</si>
  <si>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</si>
  <si>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</si>
  <si>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</si>
  <si>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</si>
  <si>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</si>
  <si>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</si>
  <si>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</si>
  <si>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</si>
  <si>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</si>
  <si>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</si>
  <si>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</si>
  <si>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</si>
  <si>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</si>
  <si>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</si>
  <si>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</si>
  <si>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</si>
  <si>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</si>
  <si>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</si>
  <si>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</si>
  <si>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</si>
  <si>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</si>
  <si>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</si>
  <si>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</si>
  <si>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</si>
  <si>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</si>
  <si>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</si>
  <si>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</si>
  <si>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</si>
  <si>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</si>
  <si>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</si>
  <si>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</si>
  <si>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</si>
  <si>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</si>
  <si>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</si>
  <si>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</si>
  <si>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</si>
  <si>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</si>
  <si>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</si>
  <si>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</si>
  <si>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</si>
  <si>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</si>
  <si>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</si>
  <si>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</si>
  <si>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</si>
  <si>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</si>
  <si>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</si>
  <si>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</si>
  <si>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</si>
  <si>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</si>
  <si>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</si>
  <si>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</si>
  <si>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</si>
  <si>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</si>
  <si>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</si>
  <si>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</si>
  <si>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</si>
  <si>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</si>
  <si>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</si>
  <si>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</si>
  <si>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</si>
  <si>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</si>
  <si>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</si>
  <si>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</si>
  <si>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</si>
  <si>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</si>
  <si>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</si>
  <si>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</si>
  <si>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</si>
  <si>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</si>
  <si>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</si>
  <si>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</si>
  <si>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</si>
  <si>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</si>
  <si>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</si>
  <si>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</si>
  <si>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</si>
  <si>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</si>
  <si>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</si>
  <si>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</si>
  <si>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</si>
  <si>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</si>
  <si>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</si>
  <si>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</si>
  <si>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</si>
  <si>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</si>
  <si>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</si>
  <si>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</si>
  <si>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</si>
  <si>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</si>
  <si>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</si>
  <si>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</si>
  <si>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</si>
  <si>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</si>
  <si>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</si>
  <si>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</si>
  <si>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</si>
  <si>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</si>
  <si>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</si>
  <si>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</si>
  <si>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</si>
  <si>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</si>
  <si>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</si>
  <si>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</si>
  <si>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</si>
  <si>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</si>
  <si>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</si>
  <si>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</si>
  <si>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</si>
  <si>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</si>
  <si>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</si>
  <si>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</si>
  <si>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</si>
  <si>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</si>
  <si>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</si>
  <si>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</si>
  <si>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</si>
  <si>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</si>
  <si>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</si>
  <si>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</si>
  <si>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</si>
  <si>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</si>
  <si>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</si>
  <si>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</si>
  <si>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</si>
  <si>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</si>
  <si>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</si>
  <si>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</si>
  <si>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</si>
  <si>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</si>
  <si>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</si>
  <si>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</si>
  <si>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</si>
  <si>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</si>
  <si>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</si>
  <si>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</si>
  <si>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</si>
  <si>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</si>
  <si>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</si>
  <si>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</si>
  <si>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</si>
  <si>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</si>
  <si>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</si>
  <si>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</si>
  <si>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</si>
  <si>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</si>
  <si>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</si>
  <si>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</si>
  <si>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</si>
  <si>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</si>
  <si>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</si>
  <si>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</si>
  <si>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</si>
  <si>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</si>
  <si>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</si>
  <si>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</si>
  <si>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</si>
  <si>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</si>
  <si>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</si>
  <si>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</si>
  <si>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</si>
  <si>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</si>
  <si>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</si>
  <si>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</si>
  <si>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</si>
  <si>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</si>
  <si>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</si>
  <si>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</si>
  <si>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</si>
  <si>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</si>
  <si>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</si>
  <si>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</si>
  <si>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</si>
  <si>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</si>
  <si>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</si>
  <si>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</si>
  <si>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</si>
  <si>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</si>
  <si>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</si>
  <si>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</si>
  <si>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</si>
  <si>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</si>
  <si>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</si>
  <si>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</si>
  <si>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</si>
  <si>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</si>
  <si>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</si>
  <si>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</si>
  <si>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</si>
  <si>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</si>
  <si>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</si>
  <si>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</si>
  <si>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</si>
  <si>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</si>
  <si>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</si>
  <si>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</si>
  <si>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</si>
  <si>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</si>
  <si>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</si>
  <si>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</si>
  <si>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</si>
  <si>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</si>
  <si>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</si>
  <si>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</si>
  <si>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</si>
  <si>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</si>
  <si>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</si>
  <si>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</si>
  <si>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</si>
  <si>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</si>
  <si>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</si>
  <si>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</si>
  <si>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</si>
  <si>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</si>
  <si>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</si>
  <si>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</si>
  <si>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</si>
  <si>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</si>
  <si>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</si>
  <si>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</si>
  <si>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</si>
  <si>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</si>
  <si>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</si>
  <si>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</si>
  <si>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</si>
  <si>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</si>
  <si>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</si>
  <si>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</si>
  <si>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</si>
  <si>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</si>
  <si>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</si>
  <si>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</si>
  <si>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</si>
  <si>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</si>
  <si>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</si>
  <si>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</si>
  <si>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</si>
  <si>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</si>
  <si>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</si>
  <si>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</si>
  <si>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</si>
  <si>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</si>
  <si>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</si>
  <si>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</si>
  <si>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</si>
  <si>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</si>
  <si>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</si>
  <si>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</si>
  <si>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</si>
  <si>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</si>
  <si>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</si>
  <si>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</si>
  <si>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</si>
  <si>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</si>
  <si>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</si>
  <si>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</si>
  <si>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</si>
  <si>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</si>
  <si>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</si>
  <si>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</si>
  <si>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</si>
  <si>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</si>
  <si>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</si>
  <si>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</si>
  <si>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</si>
  <si>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</si>
  <si>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</si>
  <si>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</si>
  <si>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</si>
  <si>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</si>
  <si>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</si>
  <si>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</si>
  <si>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</si>
  <si>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</si>
  <si>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</si>
  <si>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</si>
  <si>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</si>
  <si>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</si>
  <si>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</si>
  <si>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</si>
  <si>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</si>
  <si>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</si>
  <si>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</si>
  <si>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</si>
  <si>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</si>
  <si>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</si>
  <si>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</si>
  <si>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</si>
  <si>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</si>
  <si>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</si>
  <si>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</si>
  <si>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</si>
  <si>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</si>
  <si>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</si>
  <si>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</si>
  <si>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</si>
  <si>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</si>
  <si>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</si>
  <si>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</si>
  <si>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</si>
  <si>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</si>
  <si>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</si>
  <si>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</si>
  <si>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</si>
  <si>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</si>
  <si>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</si>
  <si>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</si>
  <si>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</si>
  <si>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</si>
  <si>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</si>
  <si>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</si>
  <si>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</si>
  <si>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</si>
  <si>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</si>
  <si>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</si>
  <si>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</si>
  <si>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</si>
  <si>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</si>
  <si>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</si>
  <si>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</si>
  <si>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</si>
  <si>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</si>
  <si>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</si>
  <si>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</si>
  <si>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</si>
  <si>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</si>
  <si>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</si>
  <si>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</si>
  <si>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</si>
  <si>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</si>
  <si>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</si>
  <si>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</si>
  <si>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</si>
  <si>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</si>
  <si>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</si>
  <si>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</si>
  <si>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</si>
  <si>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</si>
  <si>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</si>
  <si>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</si>
  <si>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</si>
  <si>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</si>
  <si>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</si>
  <si>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</si>
  <si>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</si>
  <si>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</si>
  <si>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</si>
  <si>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</si>
  <si>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</si>
  <si>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</si>
  <si>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</si>
  <si>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</si>
  <si>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</si>
  <si>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</si>
  <si>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</si>
  <si>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</si>
  <si>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</si>
  <si>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</si>
  <si>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</si>
  <si>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</si>
  <si>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</si>
  <si>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</si>
  <si>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</si>
  <si>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</si>
  <si>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</si>
  <si>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</si>
  <si>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</si>
  <si>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</si>
  <si>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</si>
  <si>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</si>
  <si>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</si>
  <si>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</si>
  <si>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</si>
  <si>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</si>
  <si>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</si>
  <si>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</si>
  <si>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</si>
  <si>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</si>
  <si>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</si>
  <si>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</si>
  <si>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</si>
  <si>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</si>
  <si>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</si>
  <si>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</si>
  <si>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</si>
  <si>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</si>
  <si>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</si>
  <si>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</si>
  <si>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</si>
  <si>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</si>
  <si>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</si>
  <si>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</si>
  <si>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</si>
  <si>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</si>
  <si>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</si>
  <si>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</si>
  <si>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</si>
  <si>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</si>
  <si>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</si>
  <si>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</si>
  <si>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</si>
  <si>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</si>
  <si>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</si>
  <si>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</si>
  <si>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</si>
  <si>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</si>
  <si>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</si>
  <si>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</si>
  <si>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</si>
  <si>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</si>
  <si>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</si>
  <si>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</si>
  <si>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</si>
  <si>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</si>
  <si>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</si>
  <si>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</si>
  <si>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</si>
  <si>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</si>
  <si>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</si>
  <si>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</si>
  <si>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</si>
  <si>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</si>
  <si>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</si>
  <si>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</si>
  <si>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</si>
  <si>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</si>
  <si>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</si>
  <si>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</si>
  <si>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</si>
  <si>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</si>
  <si>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</si>
  <si>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</si>
  <si>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</si>
  <si>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</si>
  <si>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</si>
  <si>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</si>
  <si>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</si>
  <si>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</si>
  <si>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</si>
  <si>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</si>
  <si>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</si>
  <si>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</si>
  <si>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</si>
  <si>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</si>
  <si>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</si>
  <si>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</si>
  <si>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</si>
  <si>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</si>
  <si>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</si>
  <si>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</si>
  <si>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</si>
  <si>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</si>
  <si>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</si>
  <si>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</si>
  <si>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</si>
  <si>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</si>
  <si>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</si>
  <si>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</si>
  <si>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</si>
  <si>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</si>
  <si>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</si>
  <si>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</si>
  <si>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</si>
  <si>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</si>
  <si>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</si>
  <si>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</si>
  <si>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</si>
  <si>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</si>
  <si>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</si>
  <si>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</si>
  <si>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</si>
  <si>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</si>
  <si>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</si>
  <si>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</si>
  <si>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</si>
  <si>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</si>
  <si>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</si>
  <si>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</si>
  <si>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</si>
  <si>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</si>
  <si>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</si>
  <si>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</si>
  <si>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</si>
  <si>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</si>
  <si>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</si>
  <si>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</si>
  <si>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</si>
  <si>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</si>
  <si>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</si>
  <si>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</si>
  <si>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</si>
  <si>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</si>
  <si>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</si>
  <si>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</si>
  <si>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</si>
  <si>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</si>
  <si>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</si>
  <si>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</si>
  <si>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</si>
  <si>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</si>
  <si>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</si>
  <si>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</si>
  <si>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</si>
  <si>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</si>
  <si>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</si>
  <si>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</si>
  <si>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</si>
  <si>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</si>
  <si>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</si>
  <si>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</si>
  <si>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</si>
  <si>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</si>
  <si>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</si>
  <si>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</si>
  <si>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</si>
  <si>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</si>
  <si>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</si>
  <si>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</si>
  <si>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</si>
  <si>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</si>
  <si>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</si>
  <si>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</si>
  <si>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</si>
  <si>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</si>
  <si>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</si>
  <si>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</si>
  <si>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</si>
  <si>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</si>
  <si>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</si>
  <si>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</si>
  <si>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</si>
  <si>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</si>
  <si>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</si>
  <si>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</si>
  <si>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</si>
  <si>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</si>
  <si>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</si>
  <si>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</si>
  <si>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</si>
  <si>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</si>
  <si>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</si>
  <si>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</si>
  <si>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</si>
  <si>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</si>
  <si>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</si>
  <si>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</si>
  <si>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</si>
  <si>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</si>
  <si>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</si>
  <si>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</si>
  <si>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</si>
  <si>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</si>
  <si>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</si>
  <si>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</si>
  <si>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</si>
  <si>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</si>
  <si>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</si>
  <si>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</si>
  <si>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</si>
  <si>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</si>
  <si>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</si>
  <si>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</si>
  <si>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</si>
  <si>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</si>
  <si>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</si>
  <si>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</si>
  <si>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</si>
  <si>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</si>
  <si>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</si>
  <si>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</si>
  <si>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</si>
  <si>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</si>
  <si>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</si>
  <si>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</si>
  <si>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</si>
  <si>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</si>
  <si>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</si>
  <si>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</si>
  <si>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</si>
  <si>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</si>
  <si>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</si>
  <si>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</si>
  <si>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</si>
  <si>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</si>
  <si>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</si>
  <si>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</si>
  <si>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</si>
  <si>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</si>
  <si>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</si>
  <si>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</si>
  <si>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</si>
  <si>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</si>
  <si>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</si>
  <si>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</si>
  <si>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</si>
  <si>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</si>
  <si>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</si>
  <si>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</si>
  <si>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</si>
  <si>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</si>
  <si>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</si>
  <si>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</si>
  <si>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</si>
  <si>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</si>
  <si>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</si>
  <si>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</si>
  <si>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</si>
  <si>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</si>
  <si>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</si>
  <si>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</si>
  <si>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</si>
  <si>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</si>
  <si>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</si>
  <si>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</si>
  <si>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</si>
  <si>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</si>
  <si>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</si>
  <si>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</si>
  <si>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</si>
  <si>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</si>
  <si>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</si>
  <si>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</si>
  <si>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</si>
  <si>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</si>
  <si>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</si>
  <si>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</si>
  <si>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</si>
  <si>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</si>
  <si>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</si>
  <si>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</si>
  <si>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</si>
  <si>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</si>
  <si>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</si>
  <si>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</si>
  <si>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</si>
  <si>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</si>
  <si>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</si>
  <si>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</si>
  <si>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</si>
  <si>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</si>
  <si>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</si>
  <si>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</si>
  <si>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</si>
  <si>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</si>
  <si>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</si>
  <si>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</si>
  <si>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</si>
  <si>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</si>
  <si>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</si>
  <si>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</si>
  <si>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</si>
  <si>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</si>
  <si>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</si>
  <si>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</si>
  <si>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</si>
  <si>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</si>
  <si>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</si>
  <si>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</si>
  <si>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</si>
  <si>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</si>
  <si>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</si>
  <si>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</si>
  <si>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</si>
  <si>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</si>
  <si>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</si>
  <si>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</si>
  <si>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</si>
  <si>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</si>
  <si>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</si>
  <si>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</si>
  <si>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</si>
  <si>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</si>
  <si>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</si>
  <si>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</si>
  <si>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</si>
  <si>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</si>
  <si>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</si>
  <si>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</si>
  <si>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</si>
  <si>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</si>
  <si>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</si>
  <si>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</si>
  <si>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</si>
  <si>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</si>
  <si>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</si>
  <si>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</si>
  <si>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</si>
  <si>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</si>
  <si>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</si>
  <si>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</si>
  <si>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</si>
  <si>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</si>
  <si>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</si>
  <si>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</si>
  <si>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</si>
  <si>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</si>
  <si>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</si>
  <si>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</si>
  <si>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</si>
  <si>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</si>
  <si>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</si>
  <si>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</si>
  <si>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</si>
  <si>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</si>
  <si>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</si>
  <si>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</si>
  <si>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</si>
  <si>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</si>
  <si>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</si>
  <si>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</si>
  <si>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</si>
  <si>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</si>
  <si>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</si>
  <si>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</si>
  <si>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</si>
  <si>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</si>
  <si>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</si>
  <si>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</si>
  <si>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</si>
  <si>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</si>
  <si>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</si>
  <si>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</si>
  <si>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</si>
  <si>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</si>
  <si>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</si>
  <si>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</si>
  <si>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</si>
  <si>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</si>
  <si>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</si>
  <si>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</si>
  <si>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</si>
  <si>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</si>
  <si>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</si>
  <si>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</si>
  <si>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</si>
  <si>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</si>
  <si>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</si>
  <si>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</si>
  <si>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</si>
  <si>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</si>
  <si>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</si>
  <si>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</si>
  <si>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</si>
  <si>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</si>
  <si>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</si>
  <si>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</si>
  <si>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</si>
  <si>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</si>
  <si>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</si>
  <si>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</si>
  <si>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</si>
  <si>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</si>
  <si>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</si>
  <si>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</si>
  <si>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</si>
  <si>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</si>
  <si>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</si>
  <si>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</si>
  <si>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</si>
  <si>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</si>
  <si>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</si>
  <si>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</si>
  <si>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</si>
  <si>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</si>
  <si>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</si>
  <si>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</si>
  <si>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</si>
  <si>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</si>
  <si>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</si>
  <si>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</si>
  <si>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</si>
  <si>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</si>
  <si>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</si>
  <si>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</si>
  <si>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</si>
  <si>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</si>
  <si>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</si>
  <si>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</si>
  <si>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</si>
  <si>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</si>
  <si>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</si>
  <si>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</si>
  <si>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</si>
  <si>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</si>
  <si>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</si>
  <si>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</si>
  <si>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</si>
  <si>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</si>
  <si>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</si>
  <si>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</si>
  <si>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</si>
  <si>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</si>
  <si>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</si>
  <si>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</si>
  <si>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</si>
  <si>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</si>
  <si>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</si>
  <si>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</si>
  <si>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</si>
  <si>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</si>
  <si>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</si>
  <si>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</si>
  <si>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</si>
  <si>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</si>
  <si>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</si>
  <si>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</si>
  <si>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</si>
  <si>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</si>
  <si>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</si>
  <si>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</si>
  <si>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</si>
  <si>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</si>
  <si>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</si>
  <si>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</si>
  <si>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</si>
  <si>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</si>
  <si>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</si>
  <si>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</si>
  <si>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</si>
  <si>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</si>
  <si>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</si>
  <si>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</si>
  <si>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</si>
  <si>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</si>
  <si>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</si>
  <si>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</si>
  <si>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</si>
  <si>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</si>
  <si>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</si>
  <si>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</si>
  <si>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</si>
  <si>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</si>
  <si>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</si>
  <si>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</si>
  <si>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</si>
  <si>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</si>
  <si>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</si>
  <si>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</si>
  <si>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</si>
  <si>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</si>
  <si>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</si>
  <si>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</si>
  <si>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</si>
  <si>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</si>
  <si>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</si>
  <si>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</si>
  <si>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</si>
  <si>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</si>
  <si>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</si>
  <si>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</si>
  <si>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</si>
  <si>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</si>
  <si>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</si>
  <si>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</si>
  <si>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</si>
  <si>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</si>
  <si>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</si>
  <si>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</si>
  <si>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</si>
  <si>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</si>
  <si>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</si>
  <si>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</si>
  <si>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</si>
  <si>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</si>
  <si>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</si>
  <si>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</si>
  <si>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</si>
  <si>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</si>
  <si>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</si>
  <si>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</si>
  <si>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</si>
  <si>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</si>
  <si>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</si>
  <si>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</si>
  <si>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</si>
  <si>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</si>
  <si>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</si>
  <si>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</si>
  <si>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</si>
  <si>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</si>
  <si>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</si>
  <si>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</si>
  <si>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</si>
  <si>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</si>
  <si>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</si>
  <si>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</si>
  <si>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</si>
  <si>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</si>
  <si>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</si>
  <si>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</si>
  <si>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</si>
  <si>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</si>
  <si>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</si>
  <si>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</si>
  <si>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</si>
  <si>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</si>
  <si>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</si>
  <si>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</si>
  <si>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</si>
  <si>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</si>
  <si>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</si>
  <si>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</si>
  <si>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</si>
  <si>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</si>
  <si>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</si>
  <si>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</si>
  <si>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</si>
  <si>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</si>
  <si>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</si>
  <si>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</si>
  <si>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</si>
  <si>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</si>
  <si>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</si>
  <si>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</si>
  <si>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</si>
  <si>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</si>
  <si>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</si>
  <si>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</si>
  <si>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</si>
  <si>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</si>
  <si>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</si>
  <si>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</si>
  <si>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</si>
  <si>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</si>
  <si>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</si>
  <si>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</si>
  <si>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</si>
  <si>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</si>
  <si>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</si>
  <si>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</si>
  <si>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</si>
  <si>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</si>
  <si>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</si>
  <si>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</si>
  <si>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</si>
  <si>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</si>
  <si>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</si>
  <si>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</si>
  <si>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</si>
  <si>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</si>
  <si>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</si>
  <si>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</si>
  <si>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</si>
  <si>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</si>
  <si>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</si>
  <si>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</si>
  <si>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</si>
  <si>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</si>
  <si>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</si>
  <si>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</si>
  <si>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</si>
  <si>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</si>
  <si>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</si>
  <si>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</si>
  <si>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</si>
  <si>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</si>
  <si>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</si>
  <si>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</si>
  <si>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</si>
  <si>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</si>
  <si>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</si>
  <si>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</si>
  <si>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</si>
  <si>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</si>
  <si>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</si>
  <si>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</si>
  <si>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</si>
  <si>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</si>
  <si>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</si>
  <si>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</si>
  <si>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</si>
  <si>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</si>
  <si>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</si>
  <si>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</si>
  <si>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</si>
  <si>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</si>
  <si>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</si>
  <si>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</si>
  <si>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</si>
  <si>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</si>
  <si>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</si>
  <si>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</si>
  <si>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</si>
  <si>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</si>
  <si>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</si>
  <si>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</si>
  <si>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</si>
  <si>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</si>
  <si>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</si>
  <si>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</si>
  <si>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</si>
  <si>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</si>
  <si>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</si>
  <si>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</si>
  <si>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</si>
  <si>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</si>
  <si>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</si>
  <si>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</si>
  <si>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</si>
  <si>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</si>
  <si>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</si>
  <si>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</si>
  <si>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</si>
  <si>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</si>
  <si>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</si>
  <si>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</si>
  <si>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</si>
  <si>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</si>
  <si>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</si>
  <si>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</si>
  <si>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</si>
  <si>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</si>
  <si>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</si>
  <si>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</si>
  <si>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</si>
  <si>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</si>
  <si>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</si>
  <si>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</si>
  <si>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</si>
  <si>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</si>
  <si>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</si>
  <si>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</si>
  <si>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</si>
  <si>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</si>
  <si>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</si>
  <si>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</si>
  <si>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</si>
  <si>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</si>
  <si>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</si>
  <si>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</si>
  <si>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</si>
  <si>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</si>
  <si>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</si>
  <si>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</si>
  <si>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</si>
  <si>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</si>
  <si>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</si>
  <si>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</si>
  <si>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</si>
  <si>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</si>
  <si>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</si>
  <si>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</si>
  <si>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</si>
  <si>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</si>
  <si>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</si>
  <si>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</si>
  <si>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</si>
  <si>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</si>
  <si>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</si>
  <si>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</si>
  <si>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</si>
  <si>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</si>
  <si>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</si>
  <si>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</si>
  <si>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</si>
  <si>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</si>
  <si>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</si>
  <si>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</si>
  <si>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</si>
  <si>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</si>
  <si>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</si>
  <si>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</si>
  <si>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</si>
  <si>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</si>
  <si>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</si>
  <si>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</si>
  <si>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</si>
  <si>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</si>
  <si>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</si>
  <si>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</si>
  <si>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</si>
  <si>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</si>
  <si>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</si>
  <si>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</si>
  <si>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</si>
  <si>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</si>
  <si>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</si>
  <si>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</si>
  <si>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</si>
  <si>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</si>
  <si>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</si>
  <si>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</si>
  <si>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</si>
  <si>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</si>
  <si>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</si>
  <si>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</si>
  <si>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</si>
  <si>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</si>
  <si>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</si>
  <si>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</si>
  <si>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</si>
  <si>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</si>
  <si>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</si>
  <si>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</si>
  <si>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</si>
  <si>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</si>
  <si>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</si>
  <si>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</si>
  <si>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</si>
  <si>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</si>
  <si>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</si>
  <si>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</si>
  <si>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</si>
  <si>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</si>
  <si>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</si>
  <si>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</si>
  <si>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</si>
  <si>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</si>
  <si>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</si>
  <si>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</si>
  <si>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</si>
  <si>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</si>
  <si>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</si>
  <si>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</si>
  <si>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</si>
  <si>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</si>
  <si>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</si>
  <si>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</si>
  <si>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</si>
  <si>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</si>
  <si>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</si>
  <si>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</si>
  <si>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</si>
  <si>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</si>
  <si>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</si>
  <si>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</si>
  <si>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</si>
  <si>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</si>
  <si>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</si>
  <si>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</si>
  <si>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</si>
  <si>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</si>
  <si>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</si>
  <si>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</si>
  <si>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</si>
  <si>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</si>
  <si>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</si>
  <si>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</si>
  <si>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</si>
  <si>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</si>
  <si>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</si>
  <si>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</si>
  <si>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</si>
  <si>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</si>
  <si>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</si>
  <si>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</si>
  <si>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</si>
  <si>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</si>
  <si>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</si>
  <si>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</si>
  <si>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</si>
  <si>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</si>
  <si>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</si>
  <si>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</si>
  <si>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</si>
  <si>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</si>
  <si>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</si>
  <si>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</si>
  <si>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</si>
  <si>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</si>
  <si>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</si>
  <si>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</si>
  <si>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</si>
  <si>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</si>
  <si>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</si>
  <si>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</si>
  <si>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</si>
  <si>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</si>
  <si>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</si>
  <si>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</si>
  <si>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</si>
  <si>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</si>
  <si>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</si>
  <si>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</si>
  <si>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</si>
  <si>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</si>
  <si>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</si>
  <si>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</si>
  <si>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</si>
  <si>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</si>
  <si>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</si>
  <si>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</si>
  <si>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</si>
  <si>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</si>
  <si>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</si>
  <si>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</si>
  <si>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</si>
  <si>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</si>
  <si>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</si>
  <si>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</si>
  <si>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</si>
  <si>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</si>
  <si>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</si>
  <si>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</si>
  <si>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</si>
  <si>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</si>
  <si>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</si>
  <si>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</si>
  <si>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</si>
  <si>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</si>
  <si>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</si>
  <si>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</si>
  <si>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</si>
  <si>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</si>
  <si>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</si>
  <si>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</si>
  <si>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</si>
  <si>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</si>
  <si>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</si>
  <si>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</si>
  <si>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</si>
  <si>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</si>
  <si>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</si>
  <si>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</si>
  <si>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</si>
  <si>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</si>
  <si>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</si>
  <si>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</si>
  <si>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</si>
  <si>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</si>
  <si>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</si>
  <si>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</si>
  <si>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</si>
  <si>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</si>
  <si>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</si>
  <si>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</si>
  <si>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</si>
  <si>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</si>
  <si>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</si>
  <si>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</si>
  <si>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</si>
  <si>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</si>
  <si>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</si>
  <si>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</si>
  <si>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</si>
  <si>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</si>
  <si>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</si>
  <si>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</si>
  <si>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</si>
  <si>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</si>
  <si>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</si>
  <si>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</si>
  <si>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</si>
  <si>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</si>
  <si>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</si>
  <si>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</si>
  <si>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</si>
  <si>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</si>
  <si>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</si>
  <si>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</si>
  <si>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</si>
  <si>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</si>
  <si>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</si>
  <si>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</si>
  <si>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</si>
  <si>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</si>
  <si>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</si>
  <si>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</si>
  <si>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</si>
  <si>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</si>
  <si>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</si>
  <si>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</si>
  <si>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</si>
  <si>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</si>
  <si>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</si>
  <si>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</si>
  <si>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</si>
  <si>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</si>
  <si>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</si>
  <si>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</si>
  <si>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</si>
  <si>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</si>
  <si>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</si>
  <si>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</si>
  <si>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</si>
  <si>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</si>
  <si>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</si>
  <si>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</si>
  <si>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</si>
  <si>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</si>
  <si>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</si>
  <si>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</si>
  <si>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</si>
  <si>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</si>
  <si>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</si>
  <si>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</si>
  <si>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</si>
  <si>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</si>
  <si>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</si>
  <si>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</si>
  <si>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</si>
  <si>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</si>
  <si>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</si>
  <si>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</si>
  <si>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</si>
  <si>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</si>
  <si>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</si>
  <si>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</si>
  <si>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</si>
  <si>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</si>
  <si>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</si>
  <si>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</si>
  <si>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</si>
  <si>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</si>
  <si>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</si>
  <si>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</si>
  <si>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</si>
  <si>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</si>
  <si>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</si>
  <si>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</si>
  <si>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</si>
  <si>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</si>
  <si>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</si>
  <si>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</si>
  <si>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</si>
  <si>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</si>
  <si>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</si>
  <si>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</si>
  <si>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</si>
  <si>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</si>
  <si>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</si>
  <si>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</si>
  <si>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</si>
  <si>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</si>
  <si>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</si>
  <si>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</si>
  <si>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</si>
  <si>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</si>
  <si>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</si>
  <si>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</si>
  <si>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</si>
  <si>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</si>
  <si>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</si>
  <si>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</si>
  <si>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</si>
  <si>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</si>
  <si>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</si>
  <si>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</si>
  <si>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</si>
  <si>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</si>
  <si>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</si>
  <si>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</si>
  <si>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</si>
  <si>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</si>
  <si>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</si>
  <si>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</si>
  <si>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</si>
  <si>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</si>
  <si>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</si>
  <si>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</si>
  <si>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</si>
  <si>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</si>
  <si>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</si>
  <si>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</si>
  <si>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</si>
  <si>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</si>
  <si>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</si>
  <si>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</si>
  <si>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</si>
  <si>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</si>
  <si>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</si>
  <si>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</si>
  <si>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</si>
  <si>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</si>
  <si>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</si>
  <si>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</si>
  <si>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</si>
  <si>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</si>
  <si>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</si>
  <si>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</si>
  <si>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</si>
  <si>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</si>
  <si>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</si>
  <si>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</si>
  <si>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</si>
  <si>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</si>
  <si>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</si>
  <si>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</si>
  <si>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</si>
  <si>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</si>
  <si>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</si>
  <si>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</si>
  <si>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</si>
  <si>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</si>
  <si>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</si>
  <si>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</si>
  <si>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</si>
  <si>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</si>
  <si>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</si>
  <si>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</si>
  <si>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</si>
  <si>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</si>
  <si>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</si>
  <si>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</si>
  <si>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</si>
  <si>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</si>
  <si>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</si>
  <si>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</si>
  <si>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</si>
  <si>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</si>
  <si>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</si>
  <si>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</si>
  <si>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</si>
  <si>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</si>
  <si>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</si>
  <si>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</si>
  <si>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</si>
  <si>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</si>
  <si>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</si>
  <si>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</si>
  <si>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</si>
  <si>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</si>
  <si>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</si>
  <si>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</si>
  <si>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</si>
  <si>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</si>
  <si>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</si>
  <si>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</si>
  <si>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</si>
  <si>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</si>
  <si>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</si>
  <si>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</si>
  <si>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</si>
  <si>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</si>
  <si>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</si>
  <si>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</si>
  <si>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</si>
  <si>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</si>
  <si>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</si>
  <si>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</si>
  <si>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</si>
  <si>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</si>
  <si>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</si>
  <si>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</si>
  <si>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</si>
  <si>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</si>
  <si>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</si>
  <si>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</si>
  <si>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</si>
  <si>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</si>
  <si>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</si>
  <si>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</si>
  <si>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</si>
  <si>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</si>
  <si>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</si>
  <si>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</si>
  <si>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</si>
  <si>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</si>
  <si>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</si>
  <si>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</si>
  <si>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</si>
  <si>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</si>
  <si>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</si>
  <si>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</si>
  <si>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</si>
  <si>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</si>
  <si>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</si>
  <si>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</si>
  <si>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</si>
  <si>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</si>
  <si>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</si>
  <si>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</si>
  <si>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</si>
  <si>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</si>
  <si>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</si>
  <si>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</si>
  <si>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</si>
  <si>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</si>
  <si>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</si>
  <si>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</si>
  <si>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</si>
  <si>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</si>
  <si>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</si>
  <si>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</si>
  <si>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</si>
  <si>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</si>
  <si>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</si>
  <si>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</si>
  <si>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</si>
  <si>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</si>
  <si>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</si>
  <si>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</si>
  <si>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</si>
  <si>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</si>
  <si>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</si>
  <si>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</si>
  <si>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</si>
  <si>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</si>
  <si>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</si>
  <si>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</si>
  <si>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</si>
  <si>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</si>
  <si>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</si>
  <si>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</si>
  <si>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</si>
  <si>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</si>
  <si>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</si>
  <si>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</si>
  <si>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</si>
  <si>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</si>
  <si>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</si>
  <si>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</si>
  <si>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</si>
  <si>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</si>
  <si>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</si>
  <si>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</si>
  <si>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</si>
  <si>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</si>
  <si>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</si>
  <si>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</si>
  <si>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</si>
  <si>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</si>
  <si>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</si>
  <si>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</si>
  <si>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</si>
  <si>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</si>
  <si>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</si>
  <si>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</si>
  <si>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</si>
  <si>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</si>
  <si>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</si>
  <si>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</si>
  <si>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</si>
  <si>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</si>
  <si>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</si>
  <si>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</si>
  <si>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</si>
  <si>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</si>
  <si>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</si>
  <si>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</si>
  <si>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</si>
  <si>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</si>
  <si>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</si>
  <si>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</si>
  <si>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</si>
  <si>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</si>
  <si>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</si>
  <si>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</si>
  <si>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</si>
  <si>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</si>
  <si>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</si>
  <si>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</si>
  <si>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</si>
  <si>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</si>
  <si>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</si>
  <si>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</si>
  <si>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</si>
  <si>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</si>
  <si>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</si>
  <si>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</si>
  <si>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</si>
  <si>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</si>
  <si>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</si>
  <si>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</si>
  <si>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</si>
  <si>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</si>
  <si>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</si>
  <si>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</si>
  <si>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</si>
  <si>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</si>
  <si>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</si>
  <si>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</si>
  <si>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</si>
  <si>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</si>
  <si>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</si>
  <si>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</si>
  <si>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</si>
  <si>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</si>
  <si>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</si>
  <si>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</si>
  <si>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</si>
  <si>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</si>
  <si>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</si>
  <si>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</si>
  <si>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</si>
  <si>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</si>
  <si>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</si>
  <si>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</si>
  <si>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</si>
  <si>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</si>
  <si>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</si>
  <si>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</si>
  <si>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</si>
  <si>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</si>
  <si>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</si>
  <si>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</si>
  <si>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</si>
  <si>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</si>
  <si>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</si>
  <si>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</si>
  <si>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</si>
  <si>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</si>
  <si>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</si>
  <si>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</si>
  <si>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</si>
  <si>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</si>
  <si>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</si>
  <si>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</si>
  <si>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</si>
  <si>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</si>
  <si>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</si>
  <si>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</si>
  <si>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</si>
  <si>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</si>
  <si>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</si>
  <si>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</si>
  <si>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</si>
  <si>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</si>
  <si>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</si>
  <si>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</si>
  <si>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</si>
  <si>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</si>
  <si>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</si>
  <si>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</si>
  <si>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</si>
  <si>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</si>
  <si>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</si>
  <si>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</si>
  <si>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</si>
  <si>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</si>
  <si>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</si>
  <si>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</si>
  <si>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</si>
  <si>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</si>
  <si>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</si>
  <si>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</si>
  <si>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</si>
  <si>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</si>
  <si>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</si>
  <si>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</si>
  <si>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</si>
  <si>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</si>
  <si>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</si>
  <si>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</si>
  <si>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</si>
  <si>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</si>
  <si>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</si>
  <si>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</si>
  <si>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</si>
  <si>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</si>
  <si>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</si>
  <si>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</si>
  <si>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</si>
  <si>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</si>
  <si>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</si>
  <si>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</si>
  <si>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</si>
  <si>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</si>
  <si>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</si>
  <si>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</si>
  <si>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</si>
  <si>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</si>
  <si>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</si>
  <si>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</si>
  <si>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</si>
  <si>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</si>
  <si>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</si>
  <si>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</si>
  <si>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</si>
  <si>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</si>
  <si>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</si>
  <si>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</si>
  <si>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</si>
  <si>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</si>
  <si>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</si>
  <si>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</si>
  <si>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</si>
  <si>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</si>
  <si>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</si>
  <si>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</si>
  <si>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</si>
  <si>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</si>
  <si>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</si>
  <si>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</si>
  <si>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</si>
  <si>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</si>
  <si>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</si>
  <si>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</si>
  <si>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</si>
  <si>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</si>
  <si>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</si>
  <si>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</si>
  <si>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</si>
  <si>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</si>
  <si>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</si>
  <si>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</si>
  <si>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</si>
  <si>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</si>
  <si>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</si>
  <si>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</si>
  <si>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</si>
  <si>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</si>
  <si>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</si>
  <si>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</si>
  <si>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</si>
  <si>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</si>
  <si>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</si>
  <si>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</si>
  <si>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</si>
  <si>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</si>
  <si>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</si>
  <si>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</si>
  <si>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</si>
  <si>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</si>
  <si>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</si>
  <si>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</si>
  <si>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</si>
  <si>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</si>
  <si>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</si>
  <si>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</si>
  <si>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</si>
  <si>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</si>
  <si>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</si>
  <si>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</si>
  <si>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</si>
  <si>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</si>
  <si>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</si>
  <si>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</si>
  <si>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</si>
  <si>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</si>
  <si>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</si>
  <si>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</si>
  <si>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</si>
  <si>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</si>
  <si>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</si>
  <si>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</si>
  <si>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</si>
  <si>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</si>
  <si>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</si>
  <si>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</si>
  <si>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</si>
  <si>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</si>
  <si>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</si>
  <si>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</si>
  <si>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</si>
  <si>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</si>
  <si>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</si>
  <si>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</si>
  <si>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</si>
  <si>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</si>
  <si>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</si>
  <si>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</si>
  <si>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</si>
  <si>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</si>
  <si>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</si>
  <si>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</si>
  <si>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</si>
  <si>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</si>
  <si>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</si>
  <si>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</si>
  <si>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</si>
  <si>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</si>
  <si>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</si>
  <si>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</si>
  <si>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</si>
  <si>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</si>
  <si>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</si>
  <si>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</si>
  <si>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</si>
  <si>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</si>
  <si>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</si>
  <si>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</si>
  <si>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</si>
  <si>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</si>
  <si>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</si>
  <si>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</si>
  <si>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</si>
  <si>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</si>
  <si>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</si>
  <si>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</si>
  <si>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</si>
  <si>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</si>
  <si>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</si>
  <si>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</si>
  <si>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</si>
  <si>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</si>
  <si>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</si>
  <si>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</si>
  <si>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</si>
  <si>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</si>
  <si>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</si>
  <si>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</si>
  <si>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</si>
  <si>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</si>
  <si>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</si>
  <si>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</si>
  <si>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</si>
  <si>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</si>
  <si>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</si>
  <si>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</si>
  <si>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</si>
  <si>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</si>
  <si>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</si>
  <si>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</si>
  <si>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</si>
  <si>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</si>
  <si>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</si>
  <si>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</si>
  <si>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</si>
  <si>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</si>
  <si>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</si>
  <si>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</si>
  <si>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</si>
  <si>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</si>
  <si>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</si>
  <si>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</si>
  <si>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</si>
  <si>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</si>
  <si>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</si>
  <si>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</si>
  <si>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</si>
  <si>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</si>
  <si>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</si>
  <si>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</si>
  <si>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</si>
  <si>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</si>
  <si>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</si>
  <si>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</si>
  <si>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</si>
  <si>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</si>
  <si>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</si>
  <si>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</si>
  <si>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</si>
  <si>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</si>
  <si>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</si>
  <si>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</si>
  <si>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</si>
  <si>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</si>
  <si>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</si>
  <si>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</si>
  <si>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</si>
  <si>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</si>
  <si>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</si>
  <si>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</si>
  <si>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</si>
  <si>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</si>
  <si>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</si>
  <si>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</si>
  <si>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</si>
  <si>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</si>
  <si>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</si>
  <si>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</si>
  <si>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</si>
  <si>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</si>
  <si>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</si>
  <si>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</si>
  <si>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</si>
  <si>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</si>
  <si>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</si>
  <si>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</si>
  <si>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</si>
  <si>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</si>
  <si>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</si>
  <si>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</si>
  <si>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</si>
  <si>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</si>
  <si>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</si>
  <si>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</si>
  <si>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</si>
  <si>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</si>
  <si>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</si>
  <si>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</si>
  <si>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</si>
  <si>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</si>
  <si>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</si>
  <si>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</si>
  <si>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</si>
  <si>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</si>
  <si>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</si>
  <si>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</si>
  <si>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</si>
  <si>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</si>
  <si>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</si>
  <si>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</si>
  <si>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</si>
  <si>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</si>
  <si>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</si>
  <si>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</si>
  <si>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</si>
  <si>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</si>
  <si>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</si>
  <si>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</si>
  <si>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</si>
  <si>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</si>
  <si>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</si>
  <si>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</si>
  <si>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</si>
  <si>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</si>
  <si>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</si>
  <si>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</si>
  <si>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</si>
  <si>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</si>
  <si>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</si>
  <si>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</si>
  <si>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</si>
  <si>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</si>
  <si>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</si>
  <si>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</si>
  <si>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</si>
  <si>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</si>
  <si>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</si>
  <si>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</si>
  <si>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</si>
  <si>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</si>
  <si>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</si>
  <si>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</si>
  <si>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</si>
  <si>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</si>
  <si>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</si>
  <si>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</si>
  <si>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</si>
  <si>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</si>
  <si>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</si>
  <si>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</si>
  <si>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</si>
  <si>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</si>
  <si>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</si>
  <si>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</si>
  <si>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</si>
  <si>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</si>
  <si>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</si>
  <si>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</si>
  <si>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</si>
  <si>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</si>
  <si>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</si>
  <si>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</si>
  <si>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</si>
  <si>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</si>
  <si>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</si>
  <si>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</si>
  <si>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</si>
  <si>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</si>
  <si>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</si>
  <si>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</si>
  <si>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</si>
  <si>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</si>
  <si>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</si>
  <si>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</si>
  <si>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</si>
  <si>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</si>
  <si>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</si>
  <si>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</si>
  <si>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</si>
  <si>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</si>
  <si>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</si>
  <si>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</si>
  <si>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</si>
  <si>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</si>
  <si>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</si>
  <si>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</si>
  <si>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</si>
  <si>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</si>
  <si>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</si>
  <si>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</si>
  <si>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</si>
  <si>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</si>
  <si>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</si>
  <si>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</si>
  <si>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</si>
  <si>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</si>
  <si>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</si>
  <si>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</si>
  <si>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</si>
  <si>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</si>
  <si>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</si>
  <si>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</si>
  <si>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</si>
  <si>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</si>
  <si>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</si>
  <si>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</si>
  <si>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</si>
  <si>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</si>
  <si>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</si>
  <si>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</si>
  <si>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</si>
  <si>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</si>
  <si>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</si>
  <si>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</si>
  <si>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</si>
  <si>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</si>
  <si>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</si>
  <si>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</si>
  <si>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</si>
  <si>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</si>
  <si>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</si>
  <si>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</si>
  <si>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</si>
  <si>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</si>
  <si>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</si>
  <si>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</si>
  <si>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</si>
  <si>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</si>
  <si>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</si>
  <si>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</si>
  <si>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</si>
  <si>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</si>
  <si>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</si>
  <si>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</si>
  <si>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</si>
  <si>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</si>
  <si>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</si>
  <si>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</si>
  <si>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</si>
  <si>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</si>
  <si>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</si>
  <si>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</si>
  <si>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</si>
  <si>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</si>
  <si>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</si>
  <si>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</si>
  <si>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</si>
  <si>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</si>
  <si>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</si>
  <si>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</si>
  <si>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</si>
  <si>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</si>
  <si>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</si>
  <si>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</si>
  <si>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</si>
  <si>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</si>
  <si>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</si>
  <si>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</si>
  <si>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</si>
  <si>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</si>
  <si>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</si>
  <si>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</si>
  <si>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</si>
  <si>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</si>
  <si>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</si>
  <si>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</si>
  <si>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</si>
  <si>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</si>
  <si>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</si>
  <si>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</si>
  <si>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</si>
  <si>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</si>
  <si>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</si>
  <si>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</si>
  <si>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</si>
  <si>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</si>
  <si>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</si>
  <si>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</si>
  <si>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</si>
  <si>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</si>
  <si>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</si>
  <si>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</si>
  <si>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</si>
  <si>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</si>
  <si>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</si>
  <si>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</si>
  <si>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</si>
  <si>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</si>
  <si>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</si>
  <si>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</si>
  <si>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</si>
  <si>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</si>
  <si>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</si>
  <si>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</si>
  <si>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</si>
  <si>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</si>
  <si>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</si>
  <si>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</si>
  <si>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</si>
  <si>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</si>
  <si>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</si>
  <si>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</si>
  <si>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</si>
  <si>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</si>
  <si>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</si>
  <si>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</si>
  <si>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</si>
  <si>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</si>
  <si>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</si>
  <si>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</si>
  <si>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</si>
  <si>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</si>
  <si>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</si>
  <si>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</si>
  <si>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</si>
  <si>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</si>
  <si>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</si>
  <si>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</si>
  <si>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</si>
  <si>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</si>
  <si>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</si>
  <si>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</si>
  <si>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</si>
  <si>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</si>
  <si>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</si>
  <si>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</si>
  <si>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</si>
  <si>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</si>
  <si>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</si>
  <si>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</si>
  <si>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</si>
  <si>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</si>
  <si>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</si>
  <si>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</si>
  <si>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</si>
  <si>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</si>
  <si>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</si>
  <si>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</si>
  <si>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</si>
  <si>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</si>
  <si>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</si>
  <si>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</si>
  <si>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</si>
  <si>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</si>
  <si>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</si>
  <si>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</si>
  <si>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</si>
  <si>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</si>
  <si>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</si>
  <si>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</si>
  <si>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</si>
  <si>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</si>
  <si>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</si>
  <si>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</si>
  <si>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</si>
  <si>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</si>
  <si>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</si>
  <si>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</si>
  <si>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</si>
  <si>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</si>
  <si>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</si>
  <si>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</si>
  <si>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</si>
  <si>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</si>
  <si>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</si>
  <si>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</si>
  <si>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</si>
  <si>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</si>
  <si>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</si>
  <si>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</si>
  <si>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</si>
  <si>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</si>
  <si>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</si>
  <si>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</si>
  <si>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</si>
  <si>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</si>
  <si>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</si>
  <si>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</si>
  <si>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</si>
  <si>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</si>
  <si>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</si>
  <si>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</si>
  <si>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</si>
  <si>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</si>
  <si>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</si>
  <si>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</si>
  <si>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</si>
  <si>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</si>
  <si>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</si>
  <si>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</si>
  <si>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</si>
  <si>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</si>
  <si>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</si>
  <si>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</si>
  <si>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</si>
  <si>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</si>
  <si>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</si>
  <si>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</si>
  <si>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</si>
  <si>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</si>
  <si>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</si>
  <si>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</si>
  <si>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</si>
  <si>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</si>
  <si>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</si>
  <si>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</si>
  <si>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</si>
  <si>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</si>
  <si>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</si>
  <si>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</si>
  <si>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</si>
  <si>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</si>
  <si>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</si>
  <si>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</si>
  <si>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</si>
  <si>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</si>
  <si>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</si>
  <si>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</si>
  <si>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</si>
  <si>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</si>
  <si>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</si>
  <si>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</si>
  <si>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</si>
  <si>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</si>
  <si>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</si>
  <si>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</si>
  <si>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</si>
  <si>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</si>
  <si>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</si>
  <si>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</si>
  <si>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</si>
  <si>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</si>
  <si>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</si>
  <si>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</si>
  <si>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</si>
  <si>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</si>
  <si>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</si>
  <si>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</si>
  <si>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</si>
  <si>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</si>
  <si>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</si>
  <si>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</si>
  <si>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</si>
  <si>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</si>
  <si>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</si>
  <si>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</si>
  <si>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</si>
  <si>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</si>
  <si>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</si>
  <si>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</si>
  <si>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</si>
  <si>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</si>
  <si>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</si>
  <si>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</si>
  <si>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</si>
  <si>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</si>
  <si>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</si>
  <si>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</si>
  <si>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</si>
  <si>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</si>
  <si>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</si>
  <si>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</si>
  <si>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</si>
  <si>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</si>
  <si>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</si>
  <si>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</si>
  <si>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</si>
  <si>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</si>
  <si>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</si>
  <si>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</si>
  <si>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</si>
  <si>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</si>
  <si>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</si>
  <si>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</si>
  <si>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</si>
  <si>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</si>
  <si>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</si>
  <si>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</si>
  <si>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</si>
  <si>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</si>
  <si>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</si>
  <si>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</si>
  <si>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</si>
  <si>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</si>
  <si>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</si>
  <si>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</si>
  <si>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</si>
  <si>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</si>
  <si>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</si>
  <si>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</si>
  <si>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</si>
  <si>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</si>
  <si>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</si>
  <si>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</si>
  <si>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</si>
  <si>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</si>
  <si>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</si>
  <si>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</si>
  <si>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</si>
  <si>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</si>
  <si>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</si>
  <si>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</si>
  <si>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</si>
  <si>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</si>
  <si>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</si>
  <si>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</si>
  <si>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</si>
  <si>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</si>
  <si>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</si>
  <si>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</si>
  <si>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</si>
  <si>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</si>
  <si>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</si>
  <si>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</si>
  <si>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</si>
  <si>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</si>
  <si>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</si>
  <si>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</si>
  <si>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</si>
  <si>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</si>
  <si>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</si>
  <si>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</si>
  <si>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</si>
  <si>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</si>
  <si>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</si>
  <si>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</si>
  <si>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</si>
  <si>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</si>
  <si>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</si>
  <si>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</si>
  <si>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</si>
  <si>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</si>
  <si>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</si>
  <si>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</si>
  <si>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</si>
  <si>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</si>
  <si>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</si>
  <si>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</si>
  <si>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</si>
  <si>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</si>
  <si>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</si>
  <si>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</si>
  <si>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</si>
  <si>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</si>
  <si>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</si>
  <si>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</si>
  <si>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</si>
  <si>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</si>
  <si>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</si>
  <si>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</si>
  <si>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</si>
  <si>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</si>
  <si>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</si>
  <si>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</si>
  <si>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</si>
  <si>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</si>
  <si>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</si>
  <si>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</si>
  <si>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</si>
  <si>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</si>
  <si>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</si>
  <si>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</si>
  <si>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</si>
  <si>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</si>
  <si>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</si>
  <si>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</si>
  <si>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</si>
  <si>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</si>
  <si>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</si>
  <si>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</si>
  <si>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</si>
  <si>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</si>
  <si>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</si>
  <si>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</si>
  <si>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</si>
  <si>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</si>
  <si>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</si>
  <si>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</si>
  <si>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</si>
  <si>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</si>
  <si>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</si>
  <si>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</si>
  <si>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</si>
  <si>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</si>
  <si>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</si>
  <si>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</si>
  <si>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</si>
  <si>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</si>
  <si>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</si>
  <si>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</si>
  <si>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</si>
  <si>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</si>
  <si>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</si>
  <si>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</si>
  <si>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</si>
  <si>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</si>
  <si>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</si>
  <si>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</si>
  <si>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</si>
  <si>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</si>
  <si>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</si>
  <si>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</si>
  <si>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</si>
  <si>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</si>
  <si>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</si>
  <si>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</si>
  <si>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</si>
  <si>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</si>
  <si>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</si>
  <si>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</si>
  <si>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</si>
  <si>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</si>
  <si>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</si>
  <si>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</si>
  <si>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</si>
  <si>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</si>
  <si>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</si>
  <si>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</si>
  <si>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</si>
  <si>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</si>
  <si>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</si>
  <si>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</si>
  <si>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</si>
  <si>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</si>
  <si>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</si>
  <si>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</si>
  <si>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</si>
  <si>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</si>
  <si>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</si>
  <si>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</si>
  <si>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</si>
  <si>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</si>
  <si>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</si>
  <si>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</si>
  <si>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</si>
  <si>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</si>
  <si>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</si>
  <si>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</si>
  <si>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</si>
  <si>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</si>
  <si>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</si>
  <si>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</si>
  <si>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</si>
  <si>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</si>
  <si>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</si>
  <si>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</si>
  <si>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</si>
  <si>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</si>
  <si>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</si>
  <si>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</si>
  <si>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</si>
  <si>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</si>
  <si>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</si>
  <si>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</si>
  <si>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</si>
  <si>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</si>
  <si>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</si>
  <si>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</si>
  <si>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</si>
  <si>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</si>
  <si>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</si>
  <si>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</si>
  <si>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</si>
  <si>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</si>
  <si>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</si>
  <si>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</si>
  <si>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</si>
  <si>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</si>
  <si>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</si>
  <si>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</si>
  <si>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</si>
  <si>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</si>
  <si>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</si>
  <si>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</si>
  <si>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</si>
  <si>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</si>
  <si>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</si>
  <si>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</si>
  <si>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</si>
  <si>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</si>
  <si>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</si>
  <si>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</si>
  <si>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</si>
  <si>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</si>
  <si>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</si>
  <si>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</si>
  <si>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</si>
  <si>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</si>
  <si>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</si>
  <si>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</si>
  <si>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</si>
  <si>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</si>
  <si>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</si>
  <si>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</si>
  <si>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</si>
  <si>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</si>
  <si>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</si>
  <si>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</si>
  <si>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</si>
  <si>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</si>
  <si>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</si>
  <si>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</si>
  <si>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</si>
  <si>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</si>
  <si>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</si>
  <si>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</si>
  <si>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</si>
  <si>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</si>
  <si>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</si>
  <si>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</si>
  <si>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</si>
  <si>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</si>
  <si>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</si>
  <si>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</si>
  <si>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</si>
  <si>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</si>
  <si>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</si>
  <si>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</si>
  <si>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</si>
  <si>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</si>
  <si>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</si>
  <si>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</si>
  <si>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</si>
  <si>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</si>
  <si>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</si>
  <si>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</si>
  <si>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</si>
  <si>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</si>
  <si>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</si>
  <si>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</si>
  <si>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</si>
  <si>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</si>
  <si>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</si>
  <si>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</si>
  <si>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</si>
  <si>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</si>
  <si>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</si>
  <si>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</si>
  <si>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</si>
  <si>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</si>
  <si>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</si>
  <si>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</si>
  <si>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</si>
  <si>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</si>
  <si>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</si>
  <si>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</si>
  <si>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</si>
  <si>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</si>
  <si>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</si>
  <si>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</si>
  <si>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</si>
  <si>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</si>
  <si>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</si>
  <si>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</si>
  <si>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</si>
  <si>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</si>
  <si>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</si>
  <si>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</si>
  <si>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</si>
  <si>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</si>
  <si>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</si>
  <si>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</si>
  <si>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</si>
  <si>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</si>
  <si>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</si>
  <si>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</si>
  <si>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</si>
  <si>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</si>
  <si>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</si>
  <si>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</si>
  <si>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</si>
  <si>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</si>
  <si>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</si>
  <si>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</si>
  <si>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</si>
  <si>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</si>
  <si>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</si>
  <si>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</si>
  <si>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</si>
  <si>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</si>
  <si>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</si>
  <si>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</si>
  <si>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</si>
  <si>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</si>
  <si>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</si>
  <si>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</si>
  <si>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</si>
  <si>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</si>
  <si>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</si>
  <si>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</si>
  <si>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</si>
  <si>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</si>
  <si>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</si>
  <si>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</si>
  <si>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</si>
  <si>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</si>
  <si>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</si>
  <si>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</si>
  <si>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</si>
  <si>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</si>
  <si>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</si>
  <si>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</si>
  <si>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</si>
  <si>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</si>
  <si>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</si>
  <si>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</si>
  <si>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</si>
  <si>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</si>
  <si>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</si>
  <si>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</si>
  <si>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</si>
  <si>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</si>
  <si>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</si>
  <si>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</si>
  <si>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</si>
  <si>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</si>
  <si>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</si>
  <si>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</si>
  <si>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</si>
  <si>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</si>
  <si>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</si>
  <si>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</si>
  <si>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</si>
  <si>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</si>
  <si>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</si>
  <si>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</si>
  <si>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</si>
  <si>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</si>
  <si>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</si>
  <si>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</si>
  <si>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</si>
  <si>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</si>
  <si>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</si>
  <si>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</si>
  <si>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</si>
  <si>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</si>
  <si>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</si>
  <si>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</si>
  <si>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</si>
  <si>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</si>
  <si>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</si>
  <si>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</si>
  <si>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</si>
  <si>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</si>
  <si>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</si>
  <si>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</si>
  <si>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</si>
  <si>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</si>
  <si>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</si>
  <si>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</si>
  <si>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</si>
  <si>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</si>
  <si>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</si>
  <si>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</si>
  <si>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</si>
  <si>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</si>
  <si>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</si>
  <si>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</si>
  <si>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</si>
  <si>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</si>
  <si>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</si>
  <si>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</si>
  <si>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</si>
  <si>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</si>
  <si>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</si>
  <si>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</si>
  <si>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</si>
  <si>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</si>
  <si>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</si>
  <si>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</si>
  <si>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</si>
  <si>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</si>
  <si>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</si>
  <si>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</si>
  <si>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</si>
  <si>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</si>
  <si>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</si>
  <si>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</si>
  <si>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</si>
  <si>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</si>
  <si>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</si>
  <si>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</si>
  <si>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</si>
  <si>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</si>
  <si>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</si>
  <si>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</si>
  <si>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</si>
  <si>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</si>
  <si>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</si>
  <si>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</si>
  <si>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</si>
  <si>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</si>
  <si>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</si>
  <si>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</si>
  <si>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</si>
  <si>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</si>
  <si>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</si>
  <si>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</si>
  <si>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</si>
  <si>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</si>
  <si>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</si>
  <si>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</si>
  <si>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</si>
  <si>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</si>
  <si>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</si>
  <si>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</si>
  <si>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</si>
  <si>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</si>
  <si>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</si>
  <si>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</si>
  <si>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</si>
  <si>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</si>
  <si>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</si>
  <si>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</si>
  <si>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</si>
  <si>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</si>
  <si>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</si>
  <si>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</si>
  <si>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</si>
  <si>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</si>
  <si>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</si>
  <si>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</si>
  <si>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</si>
  <si>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</si>
  <si>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</si>
  <si>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</si>
  <si>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</si>
  <si>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</si>
  <si>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</si>
  <si>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</si>
  <si>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</si>
  <si>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</si>
  <si>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</si>
  <si>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</si>
  <si>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</si>
  <si>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</si>
  <si>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</si>
  <si>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</si>
  <si>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</si>
  <si>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</si>
  <si>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</si>
  <si>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</si>
  <si>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</si>
  <si>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</si>
  <si>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</si>
  <si>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</si>
  <si>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</si>
  <si>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</si>
  <si>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</si>
  <si>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</si>
  <si>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</si>
  <si>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</si>
  <si>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</si>
  <si>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</si>
  <si>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</si>
  <si>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</si>
  <si>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</si>
  <si>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</si>
  <si>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</si>
  <si>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</si>
  <si>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</si>
  <si>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</si>
  <si>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</si>
  <si>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</si>
  <si>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</si>
  <si>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</si>
  <si>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</si>
  <si>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</si>
  <si>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</si>
  <si>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</si>
  <si>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</si>
  <si>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</si>
  <si>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</si>
  <si>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</si>
  <si>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</si>
  <si>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</si>
  <si>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</si>
  <si>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</si>
  <si>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</si>
  <si>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</si>
  <si>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</si>
  <si>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</si>
  <si>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</si>
  <si>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</si>
  <si>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</si>
  <si>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</si>
  <si>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</si>
  <si>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</si>
  <si>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</si>
  <si>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</si>
  <si>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</si>
  <si>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</si>
  <si>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</si>
  <si>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</si>
  <si>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</si>
  <si>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</si>
  <si>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</si>
  <si>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</si>
  <si>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</si>
  <si>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</si>
  <si>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</si>
  <si>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</si>
  <si>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</si>
  <si>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</si>
  <si>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</si>
  <si>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</si>
  <si>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</si>
  <si>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</si>
  <si>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</si>
  <si>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</si>
  <si>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</si>
  <si>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</si>
  <si>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</si>
  <si>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</si>
  <si>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</si>
  <si>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</si>
  <si>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</si>
  <si>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</si>
  <si>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</si>
  <si>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</si>
  <si>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</si>
  <si>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</si>
  <si>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</si>
  <si>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</si>
  <si>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</si>
  <si>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</si>
  <si>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</si>
  <si>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</si>
  <si>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</si>
  <si>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</si>
  <si>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</si>
  <si>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</si>
  <si>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</si>
  <si>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</si>
  <si>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</si>
  <si>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</si>
  <si>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</si>
  <si>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</si>
  <si>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</si>
  <si>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</si>
  <si>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</si>
  <si>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</si>
  <si>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</si>
  <si>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</si>
  <si>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</si>
  <si>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</si>
  <si>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</si>
  <si>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</si>
  <si>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</si>
  <si>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</si>
  <si>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</si>
  <si>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</si>
  <si>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</si>
  <si>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</si>
  <si>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</si>
  <si>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</si>
  <si>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</si>
  <si>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</si>
  <si>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</si>
  <si>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</si>
  <si>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</si>
  <si>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</si>
  <si>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</si>
  <si>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</si>
  <si>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</si>
  <si>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</si>
  <si>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</si>
  <si>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</si>
  <si>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</si>
  <si>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</si>
  <si>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</si>
  <si>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</si>
  <si>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</si>
  <si>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</si>
  <si>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</si>
  <si>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</si>
  <si>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</si>
  <si>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</si>
  <si>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</si>
  <si>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</si>
  <si>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</si>
  <si>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</si>
  <si>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</si>
  <si>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</si>
  <si>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</si>
  <si>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</si>
  <si>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</si>
  <si>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</si>
  <si>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</si>
  <si>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</si>
  <si>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</si>
  <si>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</si>
  <si>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</si>
  <si>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</si>
  <si>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</si>
  <si>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</si>
  <si>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</si>
  <si>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</si>
  <si>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</si>
  <si>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</si>
  <si>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</si>
  <si>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</si>
  <si>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</si>
  <si>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</si>
  <si>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</si>
  <si>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</si>
  <si>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</si>
  <si>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</si>
  <si>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</si>
  <si>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</si>
  <si>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</si>
  <si>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</si>
  <si>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</si>
  <si>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</si>
  <si>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</si>
  <si>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</si>
  <si>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</si>
  <si>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</si>
  <si>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</si>
  <si>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</si>
  <si>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</si>
  <si>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</si>
  <si>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</si>
  <si>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</si>
  <si>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</si>
  <si>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</si>
  <si>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</si>
  <si>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</si>
  <si>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</si>
  <si>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</si>
  <si>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</si>
  <si>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</si>
  <si>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</si>
  <si>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</si>
  <si>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</si>
  <si>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</si>
  <si>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</si>
  <si>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</si>
  <si>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</si>
  <si>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</si>
  <si>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</si>
  <si>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</si>
  <si>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</si>
  <si>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</si>
  <si>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</si>
  <si>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</si>
  <si>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</si>
  <si>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</si>
  <si>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</si>
  <si>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</si>
  <si>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</si>
  <si>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</si>
  <si>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</si>
  <si>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</si>
  <si>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</si>
  <si>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</si>
  <si>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</si>
  <si>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</si>
  <si>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</si>
  <si>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</si>
  <si>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</si>
  <si>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</si>
  <si>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</si>
  <si>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</si>
  <si>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</si>
  <si>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</si>
  <si>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</si>
  <si>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</si>
  <si>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</si>
  <si>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</si>
  <si>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</si>
  <si>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</si>
  <si>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</si>
  <si>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</si>
  <si>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</si>
  <si>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</si>
  <si>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</si>
  <si>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</si>
  <si>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</si>
  <si>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</si>
  <si>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</si>
  <si>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</si>
  <si>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</si>
  <si>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</si>
  <si>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</si>
  <si>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</si>
  <si>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</si>
  <si>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</si>
  <si>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</si>
  <si>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</si>
  <si>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</si>
  <si>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</si>
  <si>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</si>
  <si>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</si>
  <si>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</si>
  <si>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</si>
  <si>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</si>
  <si>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</si>
  <si>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</si>
  <si>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</si>
  <si>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</si>
  <si>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</si>
  <si>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</si>
  <si>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</si>
  <si>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</si>
  <si>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</si>
  <si>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</si>
  <si>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</si>
  <si>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</si>
  <si>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</si>
  <si>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</si>
  <si>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</si>
  <si>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</si>
  <si>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</si>
  <si>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</si>
  <si>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</si>
  <si>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</si>
  <si>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</si>
  <si>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</si>
  <si>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</si>
  <si>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</si>
  <si>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</si>
  <si>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</si>
  <si>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</si>
  <si>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</si>
  <si>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</si>
  <si>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</si>
  <si>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</si>
  <si>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</si>
  <si>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</si>
  <si>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</si>
  <si>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</si>
  <si>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</si>
  <si>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</si>
  <si>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</si>
  <si>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</si>
  <si>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</si>
  <si>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</si>
  <si>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</si>
  <si>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</si>
  <si>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</si>
  <si>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</si>
  <si>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</si>
  <si>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</si>
  <si>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</si>
  <si>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</si>
  <si>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</si>
  <si>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</si>
  <si>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</si>
  <si>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</si>
  <si>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</si>
  <si>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</si>
  <si>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</si>
  <si>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</si>
  <si>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</si>
  <si>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</si>
  <si>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</si>
  <si>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</si>
  <si>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</si>
  <si>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</si>
  <si>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</si>
  <si>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</si>
  <si>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</si>
  <si>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</si>
  <si>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</si>
  <si>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</si>
  <si>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</si>
  <si>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</si>
  <si>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</si>
  <si>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</si>
  <si>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</si>
  <si>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</si>
  <si>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</si>
  <si>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</si>
  <si>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</si>
  <si>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</si>
  <si>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</si>
  <si>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</si>
  <si>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</si>
  <si>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</si>
  <si>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</si>
  <si>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</si>
  <si>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</si>
  <si>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</si>
  <si>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</si>
  <si>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</si>
  <si>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</si>
  <si>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</si>
  <si>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</si>
  <si>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</si>
  <si>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</si>
  <si>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</si>
  <si>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</si>
  <si>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</si>
  <si>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</si>
  <si>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</si>
  <si>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</si>
  <si>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</si>
  <si>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</si>
  <si>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</si>
  <si>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</si>
  <si>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</si>
  <si>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</si>
  <si>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</si>
  <si>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</si>
  <si>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</si>
  <si>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</si>
  <si>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</si>
  <si>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</si>
  <si>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</si>
  <si>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</si>
  <si>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</si>
  <si>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Mean Goal</t>
  </si>
  <si>
    <t>Median Goal</t>
  </si>
  <si>
    <t>Mean Pledged</t>
  </si>
  <si>
    <t>Median Pledged</t>
  </si>
  <si>
    <t xml:space="preserve">Successful </t>
  </si>
  <si>
    <t xml:space="preserve">Failed 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</si>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</sst>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Continuous"/>
    </xf>
    <xf numFmtId="6" fontId="0" fillId="0" borderId="0" xfId="0" applyNumberFormat="1"/>
    <xf numFmtId="0" fontId="0" fillId="0" borderId="0" xfId="0" applyAlignment="1">
      <alignment horizontal="left" vertical="top"/>
    </xf>
  </cellXfs>
  <cellStyles count="1">
    <cellStyle name="Normal" xfId="0" builtinId="0"/>
  </cellStyles>
  <dxfs count="32"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FINAL-2.xlsx]Category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CE-7B49-89AD-414B0795A9C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DCE-7B49-89AD-414B0795A9C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DCE-7B49-89AD-414B0795A9C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DCE-7B49-89AD-414B0795A9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04376528"/>
        <c:axId val="604952336"/>
      </c:barChart>
      <c:catAx>
        <c:axId val="60437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952336"/>
        <c:crosses val="autoZero"/>
        <c:auto val="1"/>
        <c:lblAlgn val="ctr"/>
        <c:lblOffset val="100"/>
        <c:noMultiLvlLbl val="0"/>
      </c:catAx>
      <c:valAx>
        <c:axId val="60495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376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FINAL-2.xlsx]Subcategory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B4-2743-9175-38582E9651F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CB4-2743-9175-38582E9651F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CB4-2743-9175-38582E965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0001312"/>
        <c:axId val="611470528"/>
      </c:barChart>
      <c:catAx>
        <c:axId val="620001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470528"/>
        <c:crosses val="autoZero"/>
        <c:auto val="1"/>
        <c:lblAlgn val="ctr"/>
        <c:lblOffset val="100"/>
        <c:noMultiLvlLbl val="0"/>
      </c:catAx>
      <c:valAx>
        <c:axId val="61147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001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FINAL-2.xlsx]Outcomes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FF-2240-9D6E-DA6CA18EF18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EFF-2240-9D6E-DA6CA18EF18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EFF-2240-9D6E-DA6CA18EF18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EFF-2240-9D6E-DA6CA18EF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7523232"/>
        <c:axId val="822149392"/>
      </c:lineChart>
      <c:catAx>
        <c:axId val="827523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149392"/>
        <c:crosses val="autoZero"/>
        <c:auto val="1"/>
        <c:lblAlgn val="ctr"/>
        <c:lblOffset val="100"/>
        <c:noMultiLvlLbl val="0"/>
      </c:catAx>
      <c:valAx>
        <c:axId val="8221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523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5080</xdr:colOff>
      <xdr:row>2</xdr:row>
      <xdr:rowOff>71120</xdr:rowOff>
    </xdr:from>
    <xdr:to>
      <xdr:col>12</xdr:col>
      <xdr:colOff>680720</xdr:colOff>
      <xdr:row>18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B27E6E-5D8F-2F4E-ABD7-5DC36A0D91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254000</xdr:colOff>
      <xdr:row>6</xdr:row>
      <xdr:rowOff>76200</xdr:rowOff>
    </xdr:from>
    <xdr:to>
      <xdr:col>15</xdr:col>
      <xdr:colOff>279400</xdr:colOff>
      <xdr:row>29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2932A8-76AA-724C-85D6-67093BD3DC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241300</xdr:colOff>
      <xdr:row>4</xdr:row>
      <xdr:rowOff>0</xdr:rowOff>
    </xdr:from>
    <xdr:to>
      <xdr:col>13</xdr:col>
      <xdr:colOff>698500</xdr:colOff>
      <xdr:row>21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72CFA3-05F4-684E-8791-8DC3AFB29F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ptice Mastra" refreshedDate="44648.783297800925" createdVersion="7" refreshedVersion="7" minRefreshableVersion="3" recordCount="4114" xr:uid="{E0871DCE-9B1E-6648-9EF8-824C1EF1376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ptice Mastra" refreshedDate="44648.795507407405" createdVersion="7" refreshedVersion="7" minRefreshableVersion="3" recordCount="4114" xr:uid="{95AF4865-0B30-9F49-87A2-639D5A302E9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F98878-189A-9346-AA6B-706AD553DDF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7A2B75-279B-0441-B697-C7B96954AE0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3BF813-6482-7B41-9773-3A2A06E65492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95" workbookViewId="0">
      <pane xSplit="3" ySplit="1" topLeftCell="D15" activePane="bottomRight" state="frozen"/>
      <selection pane="topRight" activeCell="D1" sqref="D1"/>
      <selection pane="bottomLeft" activeCell="A2" sqref="A2"/>
      <selection pane="bottomRight" activeCell="H19" sqref="H1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style="1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3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3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3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3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3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3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3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3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3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3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3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3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3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3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3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3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3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3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3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3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3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3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3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3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3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3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3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3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3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3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3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3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3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3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3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3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3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3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3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3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3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3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3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3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3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3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3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3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3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3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3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3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3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3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3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3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3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3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 s="3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3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3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3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3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3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3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3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3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3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3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3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3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3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3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3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3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3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3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3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3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3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3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3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3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3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3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3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3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3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3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3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3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3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3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3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3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3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3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3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3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3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3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3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3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3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3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3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3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3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3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3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3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3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3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3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3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 s="3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 s="3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3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3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3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3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3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3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3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3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3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3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3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3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3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3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3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3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3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3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3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3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3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3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3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3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3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3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3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3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3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3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3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3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3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3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3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3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3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3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3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3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3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3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3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3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3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3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3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3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3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3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3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3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3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3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3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 s="3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 s="3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3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3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3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3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3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3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3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3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3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3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3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3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3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3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3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3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3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3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3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3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3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3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3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3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3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3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3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3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3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3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3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3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3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3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3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3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3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3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3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3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3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3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3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3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3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3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3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3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3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3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3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3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3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3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3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3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 s="3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 s="3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3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3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3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3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3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3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3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3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3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3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3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3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3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3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3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3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3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3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3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3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3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3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3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3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3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3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3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3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3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3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3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3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3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3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3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3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3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3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3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3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3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3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3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3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3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3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3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3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3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3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3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3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3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3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3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3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 s="3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 s="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3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3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3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3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3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3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3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3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3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3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3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3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3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3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3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3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3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3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3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3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3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3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3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3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3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3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3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3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3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3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3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3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3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3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3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3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3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3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3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3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3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3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3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3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3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3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3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3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3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3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3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3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3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3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3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3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 s="3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 s="3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3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3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3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3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3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3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3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3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3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3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3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3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3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3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3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3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3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3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3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3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3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3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3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3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3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3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3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3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3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3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3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3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3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3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3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3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3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3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3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3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3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3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3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3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3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3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3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3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3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3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3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3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3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3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3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3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 s="3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 s="3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3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3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3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3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3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3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3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3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3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3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3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3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3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3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3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3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3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3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3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3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3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3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3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3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3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3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3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3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3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3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3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3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3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3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3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3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3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3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3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3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3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3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3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3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3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3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3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3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3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3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3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3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3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3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3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 s="3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 s="3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3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3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3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3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3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3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3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3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3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3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3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3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3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3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3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3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3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3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3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3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3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3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3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3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3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3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3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3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3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3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3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3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3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3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3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3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3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3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3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3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3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3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3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3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3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3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3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3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3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3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3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3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3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3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3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3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 s="3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 s="3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3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3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3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3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3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3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3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3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3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3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3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3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3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3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3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3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3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3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3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3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3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3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3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3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3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3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3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3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3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3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3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3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3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3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3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3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3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3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3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3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3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3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3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3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3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3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3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3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3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3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3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3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3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3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3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3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 s="3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 s="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3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3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3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3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3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3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3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3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3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3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3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3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3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3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3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3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3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3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3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3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3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3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3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3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3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3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3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3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3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3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3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3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3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3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3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3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3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3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3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3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3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3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3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3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3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3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3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3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3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3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3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3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3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3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3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3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 s="3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 s="3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3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3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3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3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3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3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3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3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3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3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3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3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3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3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3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3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3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3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3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3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3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3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3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3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3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3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3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3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3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3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3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3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3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3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3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3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3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3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3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3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3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3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3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3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3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3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3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3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3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3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3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3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3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3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3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3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 s="3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 s="3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3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3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3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3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3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3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3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3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3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3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3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3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3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3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3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3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3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3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3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3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3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3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3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3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3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3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3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3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3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3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3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3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3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3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3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3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3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3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3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3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3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3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3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3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3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3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3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3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3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3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3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3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3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3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3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 s="3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 s="3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3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3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3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3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3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3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3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3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3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3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3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3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3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3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3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3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3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3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3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3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3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3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3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3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3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3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3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3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3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3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3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3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3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3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3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3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3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3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3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3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3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3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3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3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3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3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3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3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3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3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3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3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3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3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3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3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 s="3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 s="3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3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3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3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3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3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3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3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3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3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3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3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3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3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3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3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3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3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3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3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3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3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3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3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3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3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3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3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3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3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3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3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3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3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3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3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3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3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3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3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3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3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3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3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3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3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3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3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3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3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3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3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3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3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3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3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3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 s="3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 s="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3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3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3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3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3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3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3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3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3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3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3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3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3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3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3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3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3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3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3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3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3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3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3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3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3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3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3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3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3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3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3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3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3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3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3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3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3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3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3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3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3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3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3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3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3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3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3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3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3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3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3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3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3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3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3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3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 s="3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 s="3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3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3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3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3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3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3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3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3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3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3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3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3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3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3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3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3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3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3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3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3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3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3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3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3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3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3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3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3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3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3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3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3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3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3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3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3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3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3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3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3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3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3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3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3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3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3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3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3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3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3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3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3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3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3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3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3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 s="3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 s="3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3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3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3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3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3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3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3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3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3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3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3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3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3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3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3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3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3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3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3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3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3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3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3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3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3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3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3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3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3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3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3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3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3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3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3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3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3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3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3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3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3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3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3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3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3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3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3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3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3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3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3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3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3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3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3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 s="3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 s="3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3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3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3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3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3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3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3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3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3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3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3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3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3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3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3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3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3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3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3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3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3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3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3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3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3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3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3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3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3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3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3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3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3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3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3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3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3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3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3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3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3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3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3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3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3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3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3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3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3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3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3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3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3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3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3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3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 s="3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 s="3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3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3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3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3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3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3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3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3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3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3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3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3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3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3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3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3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3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3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3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3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3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3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3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3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3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3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3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3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3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3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3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3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3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3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3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3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3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3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3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3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3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3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3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3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3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3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3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3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3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3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3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3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3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3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3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3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 s="3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 s="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3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3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3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3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3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3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3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3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3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3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3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3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3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3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3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3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3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3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3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3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3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3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3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3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3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3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3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3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3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3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3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3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3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3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3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3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3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3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3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3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3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3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3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3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3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3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3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3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3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3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3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3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3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3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3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3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 s="3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 s="3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3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3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3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3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3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3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3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3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3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3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3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3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3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3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3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3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3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3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3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3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3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3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3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3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3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3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3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3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3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3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3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3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3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3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3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3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3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3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3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3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3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3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3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3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3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3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3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3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3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3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3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3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3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3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3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3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 s="3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 s="3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3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3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3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3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3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3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3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3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3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3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3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3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3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3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3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3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3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3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3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3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3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3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3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3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3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3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3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3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3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3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3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3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3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3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3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3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3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3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3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3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3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3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3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3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3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3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3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3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3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3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3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3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3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3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3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 s="3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 s="3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3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3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3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3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3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3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3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3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3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3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3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3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3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3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3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3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3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3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3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3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3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3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3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3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3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3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3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3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3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3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3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3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3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3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3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3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3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3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3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3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3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3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3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3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3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3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3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3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3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3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3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3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3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3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3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3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 s="3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 s="3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3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3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3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3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3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3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3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3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3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3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3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3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3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3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3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3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3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3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3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3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3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3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3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3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3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3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3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3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3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3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3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3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3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3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3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3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3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3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3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3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3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3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3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3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3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3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3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3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3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3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3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3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3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3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3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3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 s="3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 s="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3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3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3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3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3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3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3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3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3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3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3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3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3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3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3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3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3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3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3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3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3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3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3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3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3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3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3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3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3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3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3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3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3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3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3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3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3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3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3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3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3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3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3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3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3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3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3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3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3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3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3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3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3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3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3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3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 s="3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 s="3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3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3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3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3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3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3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3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3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3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3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3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3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3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3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3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3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3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3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3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3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3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3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3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3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3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3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3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3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3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3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3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3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3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3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3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3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3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3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3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3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3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3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3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3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3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3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3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3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3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3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3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3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3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3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3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3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 s="3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 s="3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3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3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3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3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3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3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3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3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3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3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3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3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3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3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3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3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3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3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3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3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3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3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3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3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3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3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3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3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3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3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3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3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3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3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3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3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3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3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3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3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3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3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3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3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3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3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3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3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3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3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3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3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3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3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3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 s="3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 s="3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3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3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3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3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3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3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3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3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3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3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3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3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3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3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3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3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3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3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3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3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3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3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3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3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3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3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3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3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3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3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3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3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3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3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3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3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3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3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3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3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3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3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3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3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3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3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3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3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3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3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3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3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3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3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3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3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 s="3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 s="3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3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3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3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3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3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3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3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3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3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3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3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3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3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3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3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3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3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3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3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3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3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3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3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3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3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3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3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3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3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3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3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3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3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3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3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3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3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3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3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3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3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3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3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3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3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3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3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3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3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3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3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3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3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3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3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3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 s="3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 s="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3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3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3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3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3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3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3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3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3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3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3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3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3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3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3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3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3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3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3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3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3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3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3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3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3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3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3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3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3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3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3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3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3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3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3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3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3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3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3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3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3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3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3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3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3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3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3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3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3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3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3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3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3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3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3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3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 s="3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 s="3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3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3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3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3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3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3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3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3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3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3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3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3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3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3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3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3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3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3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3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3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3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3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3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3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3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3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3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3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3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3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3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3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3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3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3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3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3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3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3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3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3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3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3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3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3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3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3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3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3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3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3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3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3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3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3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3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 s="3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 s="3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3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3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3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3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3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3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3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3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3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3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3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3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3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3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3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3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3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3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3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3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3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3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3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3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3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3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3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3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3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3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3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3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3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3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3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3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3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3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3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3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3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3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3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3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3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3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3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3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3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3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3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3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3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3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3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 s="3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 s="3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3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3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3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3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3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3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3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3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3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3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3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3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3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3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3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3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3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3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3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3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3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3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3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3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3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3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3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3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3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3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3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3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3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3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3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3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3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3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3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3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3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3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3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3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3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3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3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3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3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3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3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3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3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3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3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3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 s="3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 s="3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3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3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3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3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3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3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3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3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3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3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3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3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3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3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3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3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3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3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3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3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3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3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3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3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3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3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3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3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3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3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3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3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3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3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3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3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3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3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3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3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3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3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3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3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3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3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3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3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3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3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3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3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3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3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3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3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 s="3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 s="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3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3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3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3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3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3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3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3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3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3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3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3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3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3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3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3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3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3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3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3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3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3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3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3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3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3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3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3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3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3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3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3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3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3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3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3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3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3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3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3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3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3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3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3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3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3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3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3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3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3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3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3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3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3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3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3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 s="3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 s="3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3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3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3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3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3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3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3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3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3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3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3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3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3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3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3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3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3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3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3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3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3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3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3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3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3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3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3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3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3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3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3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3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3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3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3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3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3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3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3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3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3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3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3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3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3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3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3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3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3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3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3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3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3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3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3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3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 s="3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 s="3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3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3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3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3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3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3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3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3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3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3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3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3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3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3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3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3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3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3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3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3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3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3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3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3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3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3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3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3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3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3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3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3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3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3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3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3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3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3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3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3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3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3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3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3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3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3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3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3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3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3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3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3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3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3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3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 s="3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 s="3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3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3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3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3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3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3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3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3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3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3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3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3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3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3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3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3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3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3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3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3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3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3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3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3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3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3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3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3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3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3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3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3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3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3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3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3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3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3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3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3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3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3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3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3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3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3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3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3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3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3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3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3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3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3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3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3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 s="3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 s="3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3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3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3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3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3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3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3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3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3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3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3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3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3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3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3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3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3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3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3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3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3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3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3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3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3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3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3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3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3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3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3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3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3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3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3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3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3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3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3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3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3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3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3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3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3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3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3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3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3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3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3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3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3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3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3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3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 s="3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 s="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3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3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3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3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3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3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3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3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3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3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3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3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3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3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3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3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3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3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3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3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3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3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3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3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3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3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3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3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3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3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3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3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3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3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3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3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3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3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3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3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3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3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3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3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3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3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3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3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3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3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3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3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3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3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3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3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 s="3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 s="3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3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3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3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3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3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3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3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3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3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3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3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3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3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3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3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3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3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3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3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3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3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3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3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3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3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3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3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3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3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3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3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3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3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3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3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3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3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3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3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3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3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3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3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3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3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3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3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3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3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3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3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3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3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3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3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3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 s="3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 s="3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3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3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3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3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3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3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3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3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3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3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3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3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3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3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3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3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3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3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3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3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3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3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3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3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3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3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3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3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3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3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3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3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3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3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3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3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3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3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3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3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3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3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3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3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3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3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3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3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3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3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3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3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3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3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3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 s="3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 s="3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3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3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3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3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3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3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3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3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3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3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3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3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3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3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3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3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3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3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3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3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3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3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3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3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3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3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3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3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3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3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3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3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3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3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3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3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3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3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3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3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3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3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3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3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3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3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3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3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3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3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3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3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3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3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3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3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 s="3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 s="3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3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3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3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3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3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3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3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3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3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3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3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3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3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3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3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3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3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3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3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3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3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3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3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3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3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3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3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3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3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3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3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3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3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3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3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3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3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3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3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3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3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3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3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3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3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3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3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3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3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3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3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3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3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3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3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3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 s="3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 s="3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3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3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3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3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3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3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3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3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3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3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3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3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3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3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3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3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3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3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3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3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3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3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3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3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3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3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3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3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3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3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3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3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3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3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3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3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s="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 s="3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s="3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s="3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s="3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s="3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s="3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s="3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s="3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 s="3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s="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s="3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s="3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s="3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s="3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s="3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 s="3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s="3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s="3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s="3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s="3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s="3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 s="3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 s="3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3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3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3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3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3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3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3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s="3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 s="3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 s="3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 s="3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3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s="3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3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3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3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3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3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3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3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3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3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3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3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3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3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3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3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3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3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3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3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 s="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 s="3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 s="3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 s="3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 s="3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 s="3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 s="3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 s="3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 s="3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 s="3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 s="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 s="3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 s="3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 s="3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 s="3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 s="3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 s="3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 s="3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 s="3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 s="3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 s="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 s="3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 s="3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 s="3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 s="3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 s="3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 s="3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 s="3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 s="3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3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3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3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3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3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3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 s="3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 s="3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 s="3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 s="3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 s="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 s="3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 s="3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 s="3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 s="3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 s="3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 s="3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 s="3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 s="3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 s="3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 s="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 s="3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 s="3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 s="3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 s="3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 s="3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 s="3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 s="3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 s="3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 s="3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 s="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 s="3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 s="3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 s="3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 s="3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 s="3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 s="3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 s="3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 s="3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 s="3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 s="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3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s="3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s="3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s="3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s="3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3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s="3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 s="3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3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 s="3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 s="3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 s="3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s="3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 s="3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 s="3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3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 s="3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 s="3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 s="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 s="3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 s="3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3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3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3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3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3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3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3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s="3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s="3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 s="3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s="3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s="3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3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3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 s="3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 s="3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 s="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 s="3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 s="3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3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s="3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 s="3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 s="3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 s="3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 s="3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 s="3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 s="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 s="3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s="3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 s="3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 s="3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 s="3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 s="3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3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 s="3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3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 s="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 s="3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 s="3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3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 s="3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 s="3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s="3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3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s="3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3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 s="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 s="3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 s="3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3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3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 s="3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3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3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3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3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3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3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3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3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 s="3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 s="3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3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3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3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3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3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3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3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3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3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3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3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3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3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3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3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3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3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3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3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3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3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3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3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3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3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3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3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3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3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3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3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3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3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3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3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3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3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3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3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3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3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3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3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3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3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 s="3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 s="3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s="3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 s="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s="3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 s="3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s="3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 s="3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3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 s="3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3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 s="3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 s="3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 s="3">
        <f t="shared" ref="P3203:P3266" si="201">IFERROR(ROUND(E3203/L3203,2),0)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 s="3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 s="3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s="3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 s="3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s="3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 s="3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s="3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 s="3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 s="3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 s="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 s="3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 s="3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 s="3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 s="3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 s="3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 s="3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 s="3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 s="3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 s="3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 s="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 s="3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 s="3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 s="3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 s="3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 s="3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 s="3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 s="3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 s="3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 s="3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 s="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 s="3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 s="3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 s="3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 s="3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 s="3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 s="3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 s="3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 s="3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 s="3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 s="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 s="3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 s="3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 s="3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 s="3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 s="3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 s="3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 s="3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 s="3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 s="3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 s="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 s="3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 s="3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 s="3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 s="3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 s="3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 s="3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 s="3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 s="3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 s="3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 s="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 s="3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 s="3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 s="3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 s="3">
        <f t="shared" ref="P3267:P3330" si="205">IFERROR(ROUND(E3267/L3267,2),0)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s="3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s="3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s="3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s="3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s="3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s="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s="3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 s="3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 s="3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 s="3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 s="3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 s="3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 s="3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 s="3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 s="3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 s="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 s="3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 s="3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 s="3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 s="3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 s="3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 s="3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 s="3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 s="3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 s="3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 s="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 s="3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 s="3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 s="3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 s="3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 s="3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 s="3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 s="3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 s="3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 s="3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 s="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 s="3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 s="3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 s="3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 s="3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 s="3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 s="3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 s="3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 s="3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 s="3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 s="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 s="3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 s="3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 s="3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 s="3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 s="3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 s="3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 s="3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 s="3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 s="3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 s="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 s="3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 s="3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 s="3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 s="3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 s="3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 s="3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 s="3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 s="3">
        <f t="shared" ref="P3331:P3394" si="209">IFERROR(ROUND(E3331/L3331,2),0)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s="3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s="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s="3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s="3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s="3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s="3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s="3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 s="3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 s="3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 s="3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 s="3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 s="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 s="3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 s="3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 s="3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 s="3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 s="3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 s="3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 s="3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 s="3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 s="3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 s="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 s="3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 s="3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 s="3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 s="3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 s="3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 s="3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 s="3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 s="3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 s="3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 s="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 s="3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 s="3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 s="3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 s="3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 s="3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 s="3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 s="3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 s="3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 s="3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 s="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 s="3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 s="3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 s="3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 s="3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 s="3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 s="3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 s="3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 s="3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 s="3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 s="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 s="3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 s="3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 s="3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 s="3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 s="3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 s="3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 s="3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 s="3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 s="3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 s="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 s="3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 s="3">
        <f t="shared" ref="P3395:P3458" si="213">IFERROR(ROUND(E3395/L3395,2),0)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s="3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s="3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s="3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s="3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s="3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s="3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s="3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 s="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 s="3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 s="3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 s="3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 s="3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 s="3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 s="3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 s="3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 s="3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 s="3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 s="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 s="3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 s="3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 s="3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 s="3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 s="3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 s="3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 s="3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 s="3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 s="3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 s="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 s="3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 s="3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 s="3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 s="3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 s="3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 s="3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 s="3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 s="3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 s="3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 s="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 s="3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 s="3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 s="3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 s="3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 s="3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 s="3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 s="3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 s="3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 s="3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 s="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 s="3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 s="3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 s="3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 s="3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 s="3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 s="3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 s="3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 s="3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 s="3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 s="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 s="3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 s="3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 s="3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 s="3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 s="3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 s="3">
        <f t="shared" ref="P3459:P3522" si="217">IFERROR(ROUND(E3459/L3459,2),0)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s="3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s="3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s="3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s="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s="3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s="3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s="3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 s="3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 s="3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 s="3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 s="3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 s="3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 s="3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 s="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 s="3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 s="3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 s="3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 s="3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 s="3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 s="3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 s="3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 s="3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 s="3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 s="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 s="3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 s="3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 s="3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 s="3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 s="3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 s="3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 s="3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 s="3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 s="3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 s="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 s="3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 s="3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 s="3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 s="3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 s="3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 s="3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 s="3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 s="3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 s="3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 s="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 s="3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 s="3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 s="3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 s="3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 s="3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 s="3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 s="3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 s="3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 s="3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 s="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 s="3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 s="3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 s="3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 s="3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 s="3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 s="3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 s="3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 s="3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 s="3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 s="3">
        <f t="shared" ref="P3523:P3586" si="221">IFERROR(ROUND(E3523/L3523,2),0)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s="3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s="3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s="3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s="3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s="3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s="3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s="3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 s="3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 s="3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 s="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 s="3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 s="3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 s="3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 s="3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 s="3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 s="3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 s="3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 s="3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 s="3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 s="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 s="3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 s="3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 s="3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 s="3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 s="3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 s="3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 s="3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 s="3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 s="3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 s="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 s="3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 s="3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 s="3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 s="3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 s="3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 s="3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 s="3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 s="3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 s="3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 s="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 s="3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 s="3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 s="3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 s="3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 s="3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 s="3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 s="3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 s="3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 s="3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 s="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 s="3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 s="3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 s="3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 s="3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 s="3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 s="3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 s="3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 s="3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 s="3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 s="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 s="3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 s="3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 s="3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 s="3">
        <f t="shared" ref="P3587:P3650" si="225">IFERROR(ROUND(E3587/L3587,2),0)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s="3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s="3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s="3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s="3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s="3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s="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s="3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 s="3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 s="3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 s="3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 s="3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 s="3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 s="3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 s="3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 s="3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 s="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 s="3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 s="3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 s="3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 s="3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 s="3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 s="3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 s="3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 s="3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 s="3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 s="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 s="3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 s="3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 s="3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 s="3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 s="3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 s="3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 s="3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 s="3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 s="3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 s="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 s="3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 s="3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 s="3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 s="3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 s="3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 s="3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s="3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 s="3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 s="3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 s="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 s="3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 s="3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 s="3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 s="3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s="3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 s="3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 s="3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 s="3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 s="3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s="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 s="3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s="3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 s="3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3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 s="3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 s="3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 s="3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 s="3">
        <f t="shared" ref="P3651:P3714" si="229">IFERROR(ROUND(E3651/L3651,2),0)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s="3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s="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s="3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s="3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s="3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s="3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s="3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 s="3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 s="3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 s="3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 s="3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 s="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 s="3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 s="3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 s="3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 s="3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 s="3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 s="3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 s="3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 s="3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 s="3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 s="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 s="3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 s="3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 s="3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 s="3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 s="3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 s="3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 s="3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 s="3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 s="3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 s="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 s="3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 s="3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 s="3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 s="3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 s="3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 s="3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 s="3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 s="3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 s="3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 s="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 s="3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 s="3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 s="3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 s="3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 s="3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 s="3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 s="3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 s="3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 s="3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 s="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 s="3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 s="3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 s="3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 s="3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 s="3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 s="3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 s="3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 s="3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 s="3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 s="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 s="3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 s="3">
        <f t="shared" ref="P3715:P3778" si="233">IFERROR(ROUND(E3715/L3715,2),0)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s="3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s="3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s="3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s="3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s="3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s="3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s="3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 s="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 s="3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 s="3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 s="3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 s="3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 s="3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 s="3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 s="3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 s="3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 s="3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 s="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 s="3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3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 s="3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 s="3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 s="3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 s="3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 s="3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 s="3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 s="3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 s="3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3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3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 s="3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 s="3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 s="3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 s="3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 s="3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 s="3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 s="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 s="3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 s="3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 s="3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 s="3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 s="3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 s="3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 s="3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 s="3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 s="3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 s="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 s="3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 s="3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 s="3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 s="3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 s="3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 s="3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 s="3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 s="3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 s="3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 s="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 s="3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 s="3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 s="3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 s="3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 s="3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 s="3">
        <f t="shared" ref="P3779:P3842" si="237">IFERROR(ROUND(E3779/L3779,2),0)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 s="3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 s="3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 s="3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 s="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 s="3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 s="3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 s="3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 s="3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 s="3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 s="3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 s="3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 s="3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s="3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s="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 s="3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 s="3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 s="3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 s="3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 s="3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 s="3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 s="3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 s="3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 s="3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 s="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s="3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 s="3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s="3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 s="3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 s="3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 s="3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 s="3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 s="3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 s="3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 s="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 s="3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 s="3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 s="3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 s="3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 s="3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 s="3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 s="3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 s="3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 s="3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 s="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 s="3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 s="3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 s="3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 s="3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 s="3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 s="3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 s="3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 s="3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 s="3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 s="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 s="3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 s="3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 s="3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 s="3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 s="3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 s="3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 s="3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 s="3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 s="3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 s="3">
        <f t="shared" ref="P3843:P3906" si="241">IFERROR(ROUND(E3843/L3843,2),0)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 s="3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s="3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s="3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s="3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s="3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s="3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s="3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 s="3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 s="3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 s="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3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3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 s="3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 s="3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3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 s="3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 s="3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3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 s="3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 s="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3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3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 s="3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 s="3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 s="3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 s="3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 s="3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 s="3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 s="3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 s="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s="3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s="3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s="3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s="3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 s="3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 s="3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 s="3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s="3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 s="3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 s="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s="3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s="3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s="3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s="3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s="3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 s="3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 s="3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 s="3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 s="3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 s="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3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 s="3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 s="3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 s="3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 s="3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 s="3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 s="3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 s="3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 s="3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 s="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 s="3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3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 s="3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 s="3">
        <f t="shared" ref="P3907:P3970" si="245">IFERROR(ROUND(E3907/L3907,2),0)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 s="3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s="3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s="3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3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s="3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s="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3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 s="3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 s="3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3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3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3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3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 s="3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 s="3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 s="3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 s="3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 s="3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 s="3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3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 s="3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 s="3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 s="3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3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3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 s="3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 s="3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 s="3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3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 s="3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 s="3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3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3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 s="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3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 s="3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3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3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 s="3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 s="3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3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 s="3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 s="3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3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3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3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 s="3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3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3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 s="3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 s="3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 s="3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 s="3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3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 s="3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 s="3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 s="3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 s="3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 s="3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 s="3">
        <f t="shared" ref="P3971:P4034" si="249">IFERROR(ROUND(E3971/L3971,2),0)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3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s="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s="3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s="3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 s="3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3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s="3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 s="3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 s="3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 s="3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 s="3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 s="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 s="3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 s="3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 s="3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 s="3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 s="3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 s="3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 s="3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3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 s="3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 s="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 s="3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3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3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 s="3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 s="3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3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 s="3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 s="3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3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 s="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 s="3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 s="3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3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 s="3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3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3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 s="3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 s="3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 s="3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 s="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3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 s="3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3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3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 s="3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 s="3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 s="3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 s="3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 s="3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 s="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 s="3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3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 s="3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 s="3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3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 s="3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 s="3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3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 s="3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 s="3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 s="3">
        <f t="shared" ref="P4035:P4098" si="253">IFERROR(ROUND(E4035/L4035,2),0)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3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s="3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s="3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s="3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s="3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3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s="3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3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3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 s="3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3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 s="3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 s="3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 s="3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3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3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 s="3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 s="3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3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 s="3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 s="3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 s="3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 s="3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 s="3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 s="3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 s="3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 s="3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 s="3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 s="3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3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 s="3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 s="3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 s="3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 s="3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3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 s="3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 s="3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 s="3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3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 s="3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3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3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3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 s="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 s="3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 s="3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3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3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 s="3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3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 s="3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 s="3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 s="3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 s="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3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 s="3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 s="3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 s="3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 s="3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 s="3">
        <f t="shared" ref="P4099:P4115" si="257">IFERROR(ROUND(E4099/L4099,2),0)</f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3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s="3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3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s="3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s="3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 s="3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 s="3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 s="3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 s="3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 s="3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3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 s="3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 s="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3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3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/>
  <sortState xmlns:xlrd2="http://schemas.microsoft.com/office/spreadsheetml/2017/richdata2" ref="A2:O4115">
    <sortCondition ref="A2:A4115"/>
  </sortState>
  <conditionalFormatting sqref="F1:F1048576">
    <cfRule type="containsText" dxfId="7" priority="2" operator="containsText" text="successful">
      <formula>NOT(ISERROR(SEARCH("successful",F1)))</formula>
    </cfRule>
    <cfRule type="containsText" dxfId="4" priority="3" operator="containsText" text="canceled">
      <formula>NOT(ISERROR(SEARCH("canceled",F1)))</formula>
    </cfRule>
    <cfRule type="containsText" dxfId="6" priority="4" operator="containsText" text="failed">
      <formula>NOT(ISERROR(SEARCH("failed",F1)))</formula>
    </cfRule>
    <cfRule type="containsText" dxfId="5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9C177-E2D0-D446-9BA6-1835090E4766}">
  <dimension ref="A1:T413"/>
  <sheetViews>
    <sheetView zoomScale="125" workbookViewId="0">
      <selection activeCell="J3" sqref="J3"/>
    </sheetView>
  </sheetViews>
  <sheetFormatPr baseColWidth="10" defaultRowHeight="15" x14ac:dyDescent="0.2"/>
  <cols>
    <col min="1" max="1" width="5.1640625" bestFit="1" customWidth="1"/>
    <col min="3" max="3" width="18.5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</row>
    <row r="2" spans="1:20" ht="112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3">
        <v>93.43</v>
      </c>
      <c r="Q2" s="10" t="s">
        <v>8315</v>
      </c>
      <c r="R2" t="s">
        <v>8316</v>
      </c>
      <c r="S2" s="15">
        <v>42646.092812499999</v>
      </c>
      <c r="T2" s="15">
        <v>42675.207638888889</v>
      </c>
    </row>
    <row r="3" spans="1:20" ht="96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3">
        <v>110.97</v>
      </c>
      <c r="Q3" s="10" t="s">
        <v>8315</v>
      </c>
      <c r="R3" t="s">
        <v>8316</v>
      </c>
      <c r="S3" s="15">
        <v>42430.040798611109</v>
      </c>
      <c r="T3" s="15">
        <v>42449.999131944445</v>
      </c>
    </row>
    <row r="4" spans="1:20" ht="11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3">
        <v>71.790000000000006</v>
      </c>
      <c r="Q4" s="10" t="s">
        <v>8315</v>
      </c>
      <c r="R4" t="s">
        <v>8316</v>
      </c>
      <c r="S4" s="15">
        <v>42238.13282407407</v>
      </c>
      <c r="T4" s="15">
        <v>42268.13282407407</v>
      </c>
    </row>
    <row r="5" spans="1:20" ht="11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3">
        <v>1000</v>
      </c>
      <c r="Q5" s="10" t="s">
        <v>8315</v>
      </c>
      <c r="R5" t="s">
        <v>8316</v>
      </c>
      <c r="S5" s="15">
        <v>41850.400937500002</v>
      </c>
      <c r="T5" s="15">
        <v>41895.400937500002</v>
      </c>
    </row>
    <row r="6" spans="1:20" ht="112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3">
        <v>63.83</v>
      </c>
      <c r="Q6" s="10" t="s">
        <v>8315</v>
      </c>
      <c r="R6" t="s">
        <v>8316</v>
      </c>
      <c r="S6" s="15">
        <v>42753.205625000002</v>
      </c>
      <c r="T6" s="15">
        <v>42783.670138888891</v>
      </c>
    </row>
    <row r="7" spans="1:20" ht="48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3">
        <v>44.33</v>
      </c>
      <c r="Q7" s="10" t="s">
        <v>8315</v>
      </c>
      <c r="R7" t="s">
        <v>8316</v>
      </c>
      <c r="S7" s="15">
        <v>42155.920219907406</v>
      </c>
      <c r="T7" s="15">
        <v>42176.888888888891</v>
      </c>
    </row>
    <row r="8" spans="1:20" ht="112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3">
        <v>126.55</v>
      </c>
      <c r="Q8" s="10" t="s">
        <v>8315</v>
      </c>
      <c r="R8" t="s">
        <v>8316</v>
      </c>
      <c r="S8" s="15">
        <v>42157.591064814813</v>
      </c>
      <c r="T8" s="15">
        <v>42179.083333333328</v>
      </c>
    </row>
    <row r="9" spans="1:20" ht="112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3">
        <v>129.03</v>
      </c>
      <c r="Q9" s="10" t="s">
        <v>8315</v>
      </c>
      <c r="R9" t="s">
        <v>8316</v>
      </c>
      <c r="S9" s="15">
        <v>42676.065150462964</v>
      </c>
      <c r="T9" s="15">
        <v>42721.290972222225</v>
      </c>
    </row>
    <row r="10" spans="1:20" ht="96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3">
        <v>71.239999999999995</v>
      </c>
      <c r="Q10" s="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11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3">
        <v>40.85</v>
      </c>
      <c r="Q11" s="10" t="s">
        <v>8315</v>
      </c>
      <c r="R11" t="s">
        <v>8316</v>
      </c>
      <c r="S11" s="15">
        <v>42282.768414351856</v>
      </c>
      <c r="T11" s="15">
        <v>42312.810081018513</v>
      </c>
    </row>
    <row r="12" spans="1:20" ht="112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3">
        <v>252.02</v>
      </c>
      <c r="Q12" s="10" t="s">
        <v>8315</v>
      </c>
      <c r="R12" t="s">
        <v>8316</v>
      </c>
      <c r="S12" s="15">
        <v>42473.794710648144</v>
      </c>
      <c r="T12" s="15">
        <v>42503.794710648144</v>
      </c>
    </row>
    <row r="13" spans="1:20" ht="112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3">
        <v>65.16</v>
      </c>
      <c r="Q13" s="10" t="s">
        <v>8315</v>
      </c>
      <c r="R13" t="s">
        <v>8316</v>
      </c>
      <c r="S13" s="15">
        <v>42712.23474537037</v>
      </c>
      <c r="T13" s="15">
        <v>42735.707638888889</v>
      </c>
    </row>
    <row r="14" spans="1:20" ht="112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3">
        <v>65.87</v>
      </c>
      <c r="Q14" s="10" t="s">
        <v>8315</v>
      </c>
      <c r="R14" t="s">
        <v>8316</v>
      </c>
      <c r="S14" s="15">
        <v>42561.154664351852</v>
      </c>
      <c r="T14" s="15">
        <v>42592.166666666672</v>
      </c>
    </row>
    <row r="15" spans="1:20" ht="80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3">
        <v>36.08</v>
      </c>
      <c r="Q15" s="10" t="s">
        <v>8315</v>
      </c>
      <c r="R15" t="s">
        <v>8316</v>
      </c>
      <c r="S15" s="15">
        <v>42709.134780092587</v>
      </c>
      <c r="T15" s="15">
        <v>42739.134780092587</v>
      </c>
    </row>
    <row r="16" spans="1:20" ht="48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3">
        <v>44.19</v>
      </c>
      <c r="Q16" s="10" t="s">
        <v>8315</v>
      </c>
      <c r="R16" t="s">
        <v>8316</v>
      </c>
      <c r="S16" s="15">
        <v>42086.614942129629</v>
      </c>
      <c r="T16" s="15">
        <v>42117.290972222225</v>
      </c>
    </row>
    <row r="17" spans="1:20" ht="96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3">
        <v>104.07</v>
      </c>
      <c r="Q17" s="10" t="s">
        <v>8315</v>
      </c>
      <c r="R17" t="s">
        <v>8316</v>
      </c>
      <c r="S17" s="15">
        <v>42064.652673611112</v>
      </c>
      <c r="T17" s="15">
        <v>42101.291666666672</v>
      </c>
    </row>
    <row r="18" spans="1:20" ht="112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3">
        <v>127.79</v>
      </c>
      <c r="Q18" s="10" t="s">
        <v>8315</v>
      </c>
      <c r="R18" t="s">
        <v>8316</v>
      </c>
      <c r="S18" s="15">
        <v>42292.701053240744</v>
      </c>
      <c r="T18" s="15">
        <v>42322.742719907401</v>
      </c>
    </row>
    <row r="19" spans="1:20" ht="11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3">
        <v>92.04</v>
      </c>
      <c r="Q19" s="10" t="s">
        <v>8315</v>
      </c>
      <c r="R19" t="s">
        <v>8316</v>
      </c>
      <c r="S19" s="15">
        <v>42461.747199074074</v>
      </c>
      <c r="T19" s="15">
        <v>42491.747199074074</v>
      </c>
    </row>
    <row r="20" spans="1:20" ht="96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3">
        <v>135.63</v>
      </c>
      <c r="Q20" s="1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112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3">
        <v>168.75</v>
      </c>
      <c r="Q21" s="10" t="s">
        <v>8315</v>
      </c>
      <c r="R21" t="s">
        <v>8316</v>
      </c>
      <c r="S21" s="15">
        <v>42483.675208333334</v>
      </c>
      <c r="T21" s="15">
        <v>42522.789583333331</v>
      </c>
    </row>
    <row r="22" spans="1:20" ht="128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3">
        <v>70.86</v>
      </c>
      <c r="Q22" s="10" t="s">
        <v>8315</v>
      </c>
      <c r="R22" t="s">
        <v>8316</v>
      </c>
      <c r="S22" s="15">
        <v>42195.749745370369</v>
      </c>
      <c r="T22" s="15">
        <v>42206.125</v>
      </c>
    </row>
    <row r="23" spans="1:20" ht="80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3">
        <v>50</v>
      </c>
      <c r="Q23" s="10" t="s">
        <v>8315</v>
      </c>
      <c r="R23" t="s">
        <v>8316</v>
      </c>
      <c r="S23" s="15">
        <v>42675.057997685188</v>
      </c>
      <c r="T23" s="15">
        <v>42705.099664351852</v>
      </c>
    </row>
    <row r="24" spans="1:20" ht="96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3">
        <v>47</v>
      </c>
      <c r="Q24" s="10" t="s">
        <v>8315</v>
      </c>
      <c r="R24" t="s">
        <v>8316</v>
      </c>
      <c r="S24" s="15">
        <v>42018.94159722222</v>
      </c>
      <c r="T24" s="15">
        <v>42047.291666666672</v>
      </c>
    </row>
    <row r="25" spans="1:20" ht="8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3">
        <v>66.67</v>
      </c>
      <c r="Q25" s="10" t="s">
        <v>8315</v>
      </c>
      <c r="R25" t="s">
        <v>8316</v>
      </c>
      <c r="S25" s="15">
        <v>42026.924976851849</v>
      </c>
      <c r="T25" s="15">
        <v>42052.207638888889</v>
      </c>
    </row>
    <row r="26" spans="1:20" ht="112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3">
        <v>66.11</v>
      </c>
      <c r="Q26" s="10" t="s">
        <v>8315</v>
      </c>
      <c r="R26" t="s">
        <v>8316</v>
      </c>
      <c r="S26" s="15">
        <v>41920.787534722222</v>
      </c>
      <c r="T26" s="15">
        <v>41941.787534722222</v>
      </c>
    </row>
    <row r="27" spans="1:20" ht="8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3">
        <v>36.86</v>
      </c>
      <c r="Q27" s="10" t="s">
        <v>8315</v>
      </c>
      <c r="R27" t="s">
        <v>8316</v>
      </c>
      <c r="S27" s="15">
        <v>42558.189432870371</v>
      </c>
      <c r="T27" s="15">
        <v>42587.875</v>
      </c>
    </row>
    <row r="28" spans="1:20" ht="11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3">
        <v>31.5</v>
      </c>
      <c r="Q28" s="10" t="s">
        <v>8315</v>
      </c>
      <c r="R28" t="s">
        <v>8316</v>
      </c>
      <c r="S28" s="15">
        <v>41808.198518518519</v>
      </c>
      <c r="T28" s="15">
        <v>41838.198518518519</v>
      </c>
    </row>
    <row r="29" spans="1:20" ht="8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3">
        <v>102.5</v>
      </c>
      <c r="Q29" s="10" t="s">
        <v>8315</v>
      </c>
      <c r="R29" t="s">
        <v>8316</v>
      </c>
      <c r="S29" s="15">
        <v>42550.701886574068</v>
      </c>
      <c r="T29" s="15">
        <v>42580.701886574068</v>
      </c>
    </row>
    <row r="30" spans="1:20" ht="64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3">
        <v>126.46</v>
      </c>
      <c r="Q30" s="1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11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3">
        <v>47.88</v>
      </c>
      <c r="Q31" s="10" t="s">
        <v>8315</v>
      </c>
      <c r="R31" t="s">
        <v>8316</v>
      </c>
      <c r="S31" s="15">
        <v>42016.938692129625</v>
      </c>
      <c r="T31" s="15">
        <v>42046.938692129625</v>
      </c>
    </row>
    <row r="32" spans="1:20" ht="112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3">
        <v>73.209999999999994</v>
      </c>
      <c r="Q32" s="10" t="s">
        <v>8315</v>
      </c>
      <c r="R32" t="s">
        <v>8316</v>
      </c>
      <c r="S32" s="15">
        <v>42591.899988425925</v>
      </c>
      <c r="T32" s="15">
        <v>42622.166666666672</v>
      </c>
    </row>
    <row r="33" spans="1:20" ht="11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3">
        <v>89.67</v>
      </c>
      <c r="Q33" s="10" t="s">
        <v>8315</v>
      </c>
      <c r="R33" t="s">
        <v>8316</v>
      </c>
      <c r="S33" s="15">
        <v>42183.231006944443</v>
      </c>
      <c r="T33" s="15">
        <v>42228.231006944443</v>
      </c>
    </row>
    <row r="34" spans="1:20" ht="9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3">
        <v>36.5</v>
      </c>
      <c r="Q34" s="10" t="s">
        <v>8315</v>
      </c>
      <c r="R34" t="s">
        <v>8316</v>
      </c>
      <c r="S34" s="15">
        <v>41780.525937500002</v>
      </c>
      <c r="T34" s="15">
        <v>41796.958333333336</v>
      </c>
    </row>
    <row r="35" spans="1:20" ht="112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3">
        <v>90.74</v>
      </c>
      <c r="Q35" s="10" t="s">
        <v>8315</v>
      </c>
      <c r="R35" t="s">
        <v>8316</v>
      </c>
      <c r="S35" s="15">
        <v>42158.065694444449</v>
      </c>
      <c r="T35" s="15">
        <v>42201</v>
      </c>
    </row>
    <row r="36" spans="1:20" ht="48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3">
        <v>67.739999999999995</v>
      </c>
      <c r="Q36" s="10" t="s">
        <v>8315</v>
      </c>
      <c r="R36" t="s">
        <v>8316</v>
      </c>
      <c r="S36" s="15">
        <v>42154.873124999998</v>
      </c>
      <c r="T36" s="15">
        <v>42184.873124999998</v>
      </c>
    </row>
    <row r="37" spans="1:20" ht="112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3">
        <v>65.38</v>
      </c>
      <c r="Q37" s="10" t="s">
        <v>8315</v>
      </c>
      <c r="R37" t="s">
        <v>8316</v>
      </c>
      <c r="S37" s="15">
        <v>42208.84646990741</v>
      </c>
      <c r="T37" s="15">
        <v>42238.84646990741</v>
      </c>
    </row>
    <row r="38" spans="1:20" ht="112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3">
        <v>121.9</v>
      </c>
      <c r="Q38" s="10" t="s">
        <v>8315</v>
      </c>
      <c r="R38" t="s">
        <v>8316</v>
      </c>
      <c r="S38" s="15">
        <v>42451.496817129635</v>
      </c>
      <c r="T38" s="15">
        <v>42459.610416666663</v>
      </c>
    </row>
    <row r="39" spans="1:20" ht="96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3">
        <v>47.46</v>
      </c>
      <c r="Q39" s="10" t="s">
        <v>8315</v>
      </c>
      <c r="R39" t="s">
        <v>8316</v>
      </c>
      <c r="S39" s="15">
        <v>41759.13962962963</v>
      </c>
      <c r="T39" s="15">
        <v>41791.165972222225</v>
      </c>
    </row>
    <row r="40" spans="1:20" ht="96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3">
        <v>37.21</v>
      </c>
      <c r="Q40" s="1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96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3">
        <v>103.95</v>
      </c>
      <c r="Q41" s="10" t="s">
        <v>8315</v>
      </c>
      <c r="R41" t="s">
        <v>8316</v>
      </c>
      <c r="S41" s="15">
        <v>42250.598217592589</v>
      </c>
      <c r="T41" s="15">
        <v>42270.598217592589</v>
      </c>
    </row>
    <row r="42" spans="1:20" ht="112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3">
        <v>63.83</v>
      </c>
      <c r="Q42" s="10" t="s">
        <v>8315</v>
      </c>
      <c r="R42" t="s">
        <v>8316</v>
      </c>
      <c r="S42" s="15">
        <v>42060.683935185181</v>
      </c>
      <c r="T42" s="15">
        <v>42090.642268518524</v>
      </c>
    </row>
    <row r="43" spans="1:20" ht="80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3">
        <v>50.67</v>
      </c>
      <c r="Q43" s="10" t="s">
        <v>8315</v>
      </c>
      <c r="R43" t="s">
        <v>8316</v>
      </c>
      <c r="S43" s="15">
        <v>42136.270787037036</v>
      </c>
      <c r="T43" s="15">
        <v>42168.071527777778</v>
      </c>
    </row>
    <row r="44" spans="1:20" ht="112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3">
        <v>113.42</v>
      </c>
      <c r="Q44" s="10" t="s">
        <v>8315</v>
      </c>
      <c r="R44" t="s">
        <v>8316</v>
      </c>
      <c r="S44" s="15">
        <v>42171.034861111111</v>
      </c>
      <c r="T44" s="15">
        <v>42195.291666666672</v>
      </c>
    </row>
    <row r="45" spans="1:20" ht="128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3">
        <v>104.57</v>
      </c>
      <c r="Q45" s="10" t="s">
        <v>8315</v>
      </c>
      <c r="R45" t="s">
        <v>8316</v>
      </c>
      <c r="S45" s="15">
        <v>42494.683634259258</v>
      </c>
      <c r="T45" s="15">
        <v>42524.6875</v>
      </c>
    </row>
    <row r="46" spans="1:20" ht="80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3">
        <v>272.73</v>
      </c>
      <c r="Q46" s="10" t="s">
        <v>8315</v>
      </c>
      <c r="R46" t="s">
        <v>8316</v>
      </c>
      <c r="S46" s="15">
        <v>41758.839675925927</v>
      </c>
      <c r="T46" s="15">
        <v>41771.165972222225</v>
      </c>
    </row>
    <row r="47" spans="1:20" ht="80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3">
        <v>63.85</v>
      </c>
      <c r="Q47" s="10" t="s">
        <v>8315</v>
      </c>
      <c r="R47" t="s">
        <v>8316</v>
      </c>
      <c r="S47" s="15">
        <v>42171.824884259258</v>
      </c>
      <c r="T47" s="15">
        <v>42201.824884259258</v>
      </c>
    </row>
    <row r="48" spans="1:20" ht="32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3">
        <v>83.51</v>
      </c>
      <c r="Q48" s="10" t="s">
        <v>8315</v>
      </c>
      <c r="R48" t="s">
        <v>8316</v>
      </c>
      <c r="S48" s="15">
        <v>42268.127696759257</v>
      </c>
      <c r="T48" s="15">
        <v>42288.083333333328</v>
      </c>
    </row>
    <row r="49" spans="1:20" ht="112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3">
        <v>44.09</v>
      </c>
      <c r="Q49" s="10" t="s">
        <v>8315</v>
      </c>
      <c r="R49" t="s">
        <v>8316</v>
      </c>
      <c r="S49" s="15">
        <v>42746.261782407411</v>
      </c>
      <c r="T49" s="15">
        <v>42784.207638888889</v>
      </c>
    </row>
    <row r="50" spans="1:20" ht="11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3">
        <v>44.54</v>
      </c>
      <c r="Q50" s="1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112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3">
        <v>125.81</v>
      </c>
      <c r="Q51" s="10" t="s">
        <v>8315</v>
      </c>
      <c r="R51" t="s">
        <v>8316</v>
      </c>
      <c r="S51" s="15">
        <v>41853.240208333329</v>
      </c>
      <c r="T51" s="15">
        <v>41876.207638888889</v>
      </c>
    </row>
    <row r="52" spans="1:20" ht="112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3">
        <v>50.75</v>
      </c>
      <c r="Q52" s="10" t="s">
        <v>8315</v>
      </c>
      <c r="R52" t="s">
        <v>8316</v>
      </c>
      <c r="S52" s="15">
        <v>42061.212488425925</v>
      </c>
      <c r="T52" s="15">
        <v>42089.166666666672</v>
      </c>
    </row>
    <row r="53" spans="1:20" ht="112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3">
        <v>60.9</v>
      </c>
      <c r="Q53" s="10" t="s">
        <v>8315</v>
      </c>
      <c r="R53" t="s">
        <v>8316</v>
      </c>
      <c r="S53" s="15">
        <v>42036.24428240741</v>
      </c>
      <c r="T53" s="15">
        <v>42064.290972222225</v>
      </c>
    </row>
    <row r="54" spans="1:20" ht="112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3">
        <v>109.03</v>
      </c>
      <c r="Q54" s="10" t="s">
        <v>8315</v>
      </c>
      <c r="R54" t="s">
        <v>8316</v>
      </c>
      <c r="S54" s="15">
        <v>42157.470185185186</v>
      </c>
      <c r="T54" s="15">
        <v>42187.470185185186</v>
      </c>
    </row>
    <row r="55" spans="1:20" ht="11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3">
        <v>25.69</v>
      </c>
      <c r="Q55" s="10" t="s">
        <v>8315</v>
      </c>
      <c r="R55" t="s">
        <v>8316</v>
      </c>
      <c r="S55" s="15">
        <v>41827.909942129627</v>
      </c>
      <c r="T55" s="15">
        <v>41857.897222222222</v>
      </c>
    </row>
    <row r="56" spans="1:20" ht="112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3">
        <v>41.92</v>
      </c>
      <c r="Q56" s="10" t="s">
        <v>8315</v>
      </c>
      <c r="R56" t="s">
        <v>8316</v>
      </c>
      <c r="S56" s="15">
        <v>42162.729548611111</v>
      </c>
      <c r="T56" s="15">
        <v>42192.729548611111</v>
      </c>
    </row>
    <row r="57" spans="1:20" ht="112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3">
        <v>88.77</v>
      </c>
      <c r="Q57" s="10" t="s">
        <v>8315</v>
      </c>
      <c r="R57" t="s">
        <v>8316</v>
      </c>
      <c r="S57" s="15">
        <v>42233.738564814819</v>
      </c>
      <c r="T57" s="15">
        <v>42263.738564814819</v>
      </c>
    </row>
    <row r="58" spans="1:20" ht="96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3">
        <v>80.23</v>
      </c>
      <c r="Q58" s="10" t="s">
        <v>8315</v>
      </c>
      <c r="R58" t="s">
        <v>8316</v>
      </c>
      <c r="S58" s="15">
        <v>42042.197824074072</v>
      </c>
      <c r="T58" s="15">
        <v>42072.156157407408</v>
      </c>
    </row>
    <row r="59" spans="1:20" ht="64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3">
        <v>78.94</v>
      </c>
      <c r="Q59" s="10" t="s">
        <v>8315</v>
      </c>
      <c r="R59" t="s">
        <v>8316</v>
      </c>
      <c r="S59" s="15">
        <v>42585.523842592593</v>
      </c>
      <c r="T59" s="15">
        <v>42599.165972222225</v>
      </c>
    </row>
    <row r="60" spans="1:20" ht="96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3">
        <v>69.89</v>
      </c>
      <c r="Q60" s="1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112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3">
        <v>74.53</v>
      </c>
      <c r="Q61" s="10" t="s">
        <v>8315</v>
      </c>
      <c r="R61" t="s">
        <v>8316</v>
      </c>
      <c r="S61" s="15">
        <v>41852.658310185187</v>
      </c>
      <c r="T61" s="15">
        <v>41882.658310185187</v>
      </c>
    </row>
    <row r="62" spans="1:20" ht="64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3">
        <v>123.94</v>
      </c>
      <c r="Q62" s="10" t="s">
        <v>8315</v>
      </c>
      <c r="R62" t="s">
        <v>8316</v>
      </c>
      <c r="S62" s="15">
        <v>42694.110185185185</v>
      </c>
      <c r="T62" s="15">
        <v>42709.041666666672</v>
      </c>
    </row>
    <row r="63" spans="1:20" ht="11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3">
        <v>264.85000000000002</v>
      </c>
      <c r="Q63" s="10" t="s">
        <v>8315</v>
      </c>
      <c r="R63" t="s">
        <v>8316</v>
      </c>
      <c r="S63" s="15">
        <v>42341.818379629629</v>
      </c>
      <c r="T63" s="15">
        <v>42370.166666666672</v>
      </c>
    </row>
    <row r="64" spans="1:20" ht="112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3">
        <v>58.62</v>
      </c>
      <c r="Q64" s="10" t="s">
        <v>8315</v>
      </c>
      <c r="R64" t="s">
        <v>8316</v>
      </c>
      <c r="S64" s="15">
        <v>41880.061006944445</v>
      </c>
      <c r="T64" s="15">
        <v>41908.065972222219</v>
      </c>
    </row>
    <row r="65" spans="1:20" ht="112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3">
        <v>70.88</v>
      </c>
      <c r="Q65" s="10" t="s">
        <v>8315</v>
      </c>
      <c r="R65" t="s">
        <v>8316</v>
      </c>
      <c r="S65" s="15">
        <v>41941.683865740742</v>
      </c>
      <c r="T65" s="15">
        <v>41970.125</v>
      </c>
    </row>
    <row r="66" spans="1:20" ht="128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3">
        <v>113.57</v>
      </c>
      <c r="Q66" s="10" t="s">
        <v>8315</v>
      </c>
      <c r="R66" t="s">
        <v>8316</v>
      </c>
      <c r="S66" s="15">
        <v>42026.88118055556</v>
      </c>
      <c r="T66" s="15">
        <v>42086.093055555553</v>
      </c>
    </row>
    <row r="67" spans="1:20" ht="112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3">
        <v>60.69</v>
      </c>
      <c r="Q67" s="10" t="s">
        <v>8315</v>
      </c>
      <c r="R67" t="s">
        <v>8316</v>
      </c>
      <c r="S67" s="15">
        <v>41922.640590277777</v>
      </c>
      <c r="T67" s="15">
        <v>41932.249305555553</v>
      </c>
    </row>
    <row r="68" spans="1:20" ht="112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3">
        <v>110.22</v>
      </c>
      <c r="Q68" s="10" t="s">
        <v>8315</v>
      </c>
      <c r="R68" t="s">
        <v>8316</v>
      </c>
      <c r="S68" s="15">
        <v>41993.824340277773</v>
      </c>
      <c r="T68" s="15">
        <v>42010.25</v>
      </c>
    </row>
    <row r="69" spans="1:20" ht="96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3">
        <v>136.46</v>
      </c>
      <c r="Q69" s="10" t="s">
        <v>8315</v>
      </c>
      <c r="R69" t="s">
        <v>8316</v>
      </c>
      <c r="S69" s="15">
        <v>42219.915856481486</v>
      </c>
      <c r="T69" s="15">
        <v>42240.083333333328</v>
      </c>
    </row>
    <row r="70" spans="1:20" ht="112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3">
        <v>110.35</v>
      </c>
      <c r="Q70" s="1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80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3">
        <v>41.42</v>
      </c>
      <c r="Q71" s="10" t="s">
        <v>8315</v>
      </c>
      <c r="R71" t="s">
        <v>8316</v>
      </c>
      <c r="S71" s="15">
        <v>41891.665324074071</v>
      </c>
      <c r="T71" s="15">
        <v>41913.166666666664</v>
      </c>
    </row>
    <row r="72" spans="1:20" ht="128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3">
        <v>52</v>
      </c>
      <c r="Q72" s="10" t="s">
        <v>8315</v>
      </c>
      <c r="R72" t="s">
        <v>8316</v>
      </c>
      <c r="S72" s="15">
        <v>41226.017361111109</v>
      </c>
      <c r="T72" s="15">
        <v>41250.083333333336</v>
      </c>
    </row>
    <row r="73" spans="1:20" ht="144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3">
        <v>33.99</v>
      </c>
      <c r="Q73" s="10" t="s">
        <v>8315</v>
      </c>
      <c r="R73" t="s">
        <v>8316</v>
      </c>
      <c r="S73" s="15">
        <v>40478.263923611114</v>
      </c>
      <c r="T73" s="15">
        <v>40568.166666666664</v>
      </c>
    </row>
    <row r="74" spans="1:20" ht="80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3">
        <v>103.35</v>
      </c>
      <c r="Q74" s="10" t="s">
        <v>8315</v>
      </c>
      <c r="R74" t="s">
        <v>8316</v>
      </c>
      <c r="S74" s="15">
        <v>41862.83997685185</v>
      </c>
      <c r="T74" s="15">
        <v>41892.83997685185</v>
      </c>
    </row>
    <row r="75" spans="1:20" ht="9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3">
        <v>41.77</v>
      </c>
      <c r="Q75" s="10" t="s">
        <v>8315</v>
      </c>
      <c r="R75" t="s">
        <v>8316</v>
      </c>
      <c r="S75" s="15">
        <v>40633.154363425929</v>
      </c>
      <c r="T75" s="15">
        <v>40664.207638888889</v>
      </c>
    </row>
    <row r="76" spans="1:20" ht="112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3">
        <v>64.27</v>
      </c>
      <c r="Q76" s="10" t="s">
        <v>8315</v>
      </c>
      <c r="R76" t="s">
        <v>8316</v>
      </c>
      <c r="S76" s="15">
        <v>40970.875671296293</v>
      </c>
      <c r="T76" s="15">
        <v>41000.834004629629</v>
      </c>
    </row>
    <row r="77" spans="1:20" ht="112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3">
        <v>62.92</v>
      </c>
      <c r="Q77" s="10" t="s">
        <v>8315</v>
      </c>
      <c r="R77" t="s">
        <v>8316</v>
      </c>
      <c r="S77" s="15">
        <v>41026.953055555554</v>
      </c>
      <c r="T77" s="15">
        <v>41061.953055555554</v>
      </c>
    </row>
    <row r="78" spans="1:20" ht="48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3">
        <v>98.54</v>
      </c>
      <c r="Q78" s="10" t="s">
        <v>8315</v>
      </c>
      <c r="R78" t="s">
        <v>8316</v>
      </c>
      <c r="S78" s="15">
        <v>41829.788252314815</v>
      </c>
      <c r="T78" s="15">
        <v>41839.208333333336</v>
      </c>
    </row>
    <row r="79" spans="1:20" ht="48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3">
        <v>82.61</v>
      </c>
      <c r="Q79" s="10" t="s">
        <v>8315</v>
      </c>
      <c r="R79" t="s">
        <v>8316</v>
      </c>
      <c r="S79" s="15">
        <v>41447.839722222219</v>
      </c>
      <c r="T79" s="15">
        <v>41477.839722222219</v>
      </c>
    </row>
    <row r="80" spans="1:20" ht="96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3">
        <v>38.5</v>
      </c>
      <c r="Q80" s="1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112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3">
        <v>80.16</v>
      </c>
      <c r="Q81" s="10" t="s">
        <v>8315</v>
      </c>
      <c r="R81" t="s">
        <v>8316</v>
      </c>
      <c r="S81" s="15">
        <v>41841.26489583333</v>
      </c>
      <c r="T81" s="15">
        <v>41864.207638888889</v>
      </c>
    </row>
    <row r="82" spans="1:20" ht="128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3">
        <v>80.73</v>
      </c>
      <c r="Q82" s="10" t="s">
        <v>8315</v>
      </c>
      <c r="R82" t="s">
        <v>8316</v>
      </c>
      <c r="S82" s="15">
        <v>41799.685902777775</v>
      </c>
      <c r="T82" s="15">
        <v>41827.083333333336</v>
      </c>
    </row>
    <row r="83" spans="1:20" ht="96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3">
        <v>200.69</v>
      </c>
      <c r="Q83" s="10" t="s">
        <v>8315</v>
      </c>
      <c r="R83" t="s">
        <v>8316</v>
      </c>
      <c r="S83" s="15">
        <v>41775.753761574073</v>
      </c>
      <c r="T83" s="15">
        <v>41805.753761574073</v>
      </c>
    </row>
    <row r="84" spans="1:20" ht="11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3">
        <v>37.590000000000003</v>
      </c>
      <c r="Q84" s="10" t="s">
        <v>8315</v>
      </c>
      <c r="R84" t="s">
        <v>8316</v>
      </c>
      <c r="S84" s="15">
        <v>41766.80572916667</v>
      </c>
      <c r="T84" s="15">
        <v>41799.80572916667</v>
      </c>
    </row>
    <row r="85" spans="1:20" ht="11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3">
        <v>58.1</v>
      </c>
      <c r="Q85" s="10" t="s">
        <v>8315</v>
      </c>
      <c r="R85" t="s">
        <v>8316</v>
      </c>
      <c r="S85" s="15">
        <v>40644.159259259257</v>
      </c>
      <c r="T85" s="15">
        <v>40666.165972222225</v>
      </c>
    </row>
    <row r="86" spans="1:20" ht="112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3">
        <v>60.3</v>
      </c>
      <c r="Q86" s="10" t="s">
        <v>8315</v>
      </c>
      <c r="R86" t="s">
        <v>8316</v>
      </c>
      <c r="S86" s="15">
        <v>41940.69158564815</v>
      </c>
      <c r="T86" s="15">
        <v>41969.332638888889</v>
      </c>
    </row>
    <row r="87" spans="1:20" ht="64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3">
        <v>63.36</v>
      </c>
      <c r="Q87" s="10" t="s">
        <v>8315</v>
      </c>
      <c r="R87" t="s">
        <v>8316</v>
      </c>
      <c r="S87" s="15">
        <v>41839.175706018519</v>
      </c>
      <c r="T87" s="15">
        <v>41853.175706018519</v>
      </c>
    </row>
    <row r="88" spans="1:20" ht="96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3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ht="64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3">
        <v>100.5</v>
      </c>
      <c r="Q89" s="10" t="s">
        <v>8315</v>
      </c>
      <c r="R89" t="s">
        <v>8316</v>
      </c>
      <c r="S89" s="15">
        <v>41591.737974537034</v>
      </c>
      <c r="T89" s="15">
        <v>41621.207638888889</v>
      </c>
    </row>
    <row r="90" spans="1:20" ht="96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3">
        <v>31.62</v>
      </c>
      <c r="Q90" s="1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112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3">
        <v>79.31</v>
      </c>
      <c r="Q91" s="10" t="s">
        <v>8315</v>
      </c>
      <c r="R91" t="s">
        <v>8316</v>
      </c>
      <c r="S91" s="15">
        <v>40923.729953703703</v>
      </c>
      <c r="T91" s="15">
        <v>40953.729953703703</v>
      </c>
    </row>
    <row r="92" spans="1:20" ht="112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3">
        <v>139.19</v>
      </c>
      <c r="Q92" s="10" t="s">
        <v>8315</v>
      </c>
      <c r="R92" t="s">
        <v>8316</v>
      </c>
      <c r="S92" s="15">
        <v>41878.878379629627</v>
      </c>
      <c r="T92" s="15">
        <v>41908.878379629627</v>
      </c>
    </row>
    <row r="93" spans="1:20" ht="112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3">
        <v>131.91</v>
      </c>
      <c r="Q93" s="10" t="s">
        <v>8315</v>
      </c>
      <c r="R93" t="s">
        <v>8316</v>
      </c>
      <c r="S93" s="15">
        <v>41862.864675925928</v>
      </c>
      <c r="T93" s="15">
        <v>41876.864675925928</v>
      </c>
    </row>
    <row r="94" spans="1:20" ht="128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3">
        <v>91.3</v>
      </c>
      <c r="Q94" s="10" t="s">
        <v>8315</v>
      </c>
      <c r="R94" t="s">
        <v>8316</v>
      </c>
      <c r="S94" s="15">
        <v>40531.886886574073</v>
      </c>
      <c r="T94" s="15">
        <v>40591.886886574073</v>
      </c>
    </row>
    <row r="95" spans="1:20" ht="112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3">
        <v>39.67</v>
      </c>
      <c r="Q95" s="10" t="s">
        <v>8315</v>
      </c>
      <c r="R95" t="s">
        <v>8316</v>
      </c>
      <c r="S95" s="15">
        <v>41477.930914351848</v>
      </c>
      <c r="T95" s="15">
        <v>41504.625</v>
      </c>
    </row>
    <row r="96" spans="1:20" ht="96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3">
        <v>57.55</v>
      </c>
      <c r="Q96" s="10" t="s">
        <v>8315</v>
      </c>
      <c r="R96" t="s">
        <v>8316</v>
      </c>
      <c r="S96" s="15">
        <v>41781.666770833333</v>
      </c>
      <c r="T96" s="15">
        <v>41811.666770833333</v>
      </c>
    </row>
    <row r="97" spans="1:20" ht="8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3">
        <v>77.34</v>
      </c>
      <c r="Q97" s="10" t="s">
        <v>8315</v>
      </c>
      <c r="R97" t="s">
        <v>8316</v>
      </c>
      <c r="S97" s="15">
        <v>41375.702210648145</v>
      </c>
      <c r="T97" s="15">
        <v>41400.702210648145</v>
      </c>
    </row>
    <row r="98" spans="1:20" ht="12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3">
        <v>46.77</v>
      </c>
      <c r="Q98" s="10" t="s">
        <v>8315</v>
      </c>
      <c r="R98" t="s">
        <v>8316</v>
      </c>
      <c r="S98" s="15">
        <v>40883.949317129627</v>
      </c>
      <c r="T98" s="15">
        <v>40939.708333333336</v>
      </c>
    </row>
    <row r="99" spans="1:20" ht="8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3">
        <v>40.07</v>
      </c>
      <c r="Q99" s="10" t="s">
        <v>8315</v>
      </c>
      <c r="R99" t="s">
        <v>8316</v>
      </c>
      <c r="S99" s="15">
        <v>41491.79478009259</v>
      </c>
      <c r="T99" s="15">
        <v>41509.79478009259</v>
      </c>
    </row>
    <row r="100" spans="1:20" ht="8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3">
        <v>100.22</v>
      </c>
      <c r="Q100" s="1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112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3">
        <v>71.489999999999995</v>
      </c>
      <c r="Q101" s="10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96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3">
        <v>63.11</v>
      </c>
      <c r="Q102" s="10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96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3">
        <v>50.16</v>
      </c>
      <c r="Q103" s="10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112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3">
        <v>62.88</v>
      </c>
      <c r="Q104" s="10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112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3">
        <v>85.53</v>
      </c>
      <c r="Q105" s="10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64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3">
        <v>53.72</v>
      </c>
      <c r="Q106" s="10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128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3">
        <v>262.11</v>
      </c>
      <c r="Q107" s="10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8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3">
        <v>50.2</v>
      </c>
      <c r="Q108" s="10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80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3">
        <v>168.25</v>
      </c>
      <c r="Q109" s="10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48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3">
        <v>256.37</v>
      </c>
      <c r="Q110" s="10" t="s">
        <v>8315</v>
      </c>
      <c r="R110" t="s">
        <v>8316</v>
      </c>
      <c r="S110" s="15">
        <v>42772.833379629628</v>
      </c>
      <c r="T110" s="15">
        <v>42806.875</v>
      </c>
    </row>
    <row r="111" spans="1:20" ht="80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3">
        <v>37.14</v>
      </c>
      <c r="Q111" s="10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96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3">
        <v>45.88</v>
      </c>
      <c r="Q112" s="10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112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3">
        <v>141.71</v>
      </c>
      <c r="Q113" s="10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9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3">
        <v>52.49</v>
      </c>
      <c r="Q114" s="10" t="s">
        <v>8315</v>
      </c>
      <c r="R114" t="s">
        <v>8316</v>
      </c>
      <c r="S114" s="15">
        <v>42503.559467592597</v>
      </c>
      <c r="T114" s="15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3">
        <v>193.62</v>
      </c>
      <c r="Q115" s="10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96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3">
        <v>106.8</v>
      </c>
      <c r="Q116" s="10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112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3">
        <v>77.22</v>
      </c>
      <c r="Q117" s="10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11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3">
        <v>57.5</v>
      </c>
      <c r="Q118" s="10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11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3">
        <v>50.46</v>
      </c>
      <c r="Q119" s="10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96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3">
        <v>97.38</v>
      </c>
      <c r="Q120" s="1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112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3">
        <v>85.53</v>
      </c>
      <c r="Q121" s="10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128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3">
        <v>182.91</v>
      </c>
      <c r="Q122" s="10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80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3">
        <v>131.13999999999999</v>
      </c>
      <c r="Q123" s="10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128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3">
        <v>58.69</v>
      </c>
      <c r="Q124" s="10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80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3">
        <v>69.569999999999993</v>
      </c>
      <c r="Q125" s="10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96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3">
        <v>115.87</v>
      </c>
      <c r="Q126" s="10" t="s">
        <v>8315</v>
      </c>
      <c r="R126" t="s">
        <v>8316</v>
      </c>
      <c r="S126" s="15">
        <v>42262.096782407403</v>
      </c>
      <c r="T126" s="15">
        <v>42286</v>
      </c>
    </row>
    <row r="127" spans="1:20" ht="96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3">
        <v>81.13</v>
      </c>
      <c r="Q127" s="10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96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3">
        <v>57.63</v>
      </c>
      <c r="Q128" s="10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80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3">
        <v>60.48</v>
      </c>
      <c r="Q129" s="10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11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3">
        <v>65.58</v>
      </c>
      <c r="Q130" s="1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112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3">
        <v>119.19</v>
      </c>
      <c r="Q131" s="10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11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3">
        <v>83.05</v>
      </c>
      <c r="Q132" s="10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64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3">
        <v>177.09</v>
      </c>
      <c r="Q133" s="10" t="s">
        <v>8315</v>
      </c>
      <c r="R133" t="s">
        <v>8316</v>
      </c>
      <c r="S133" s="15">
        <v>42602.576712962968</v>
      </c>
      <c r="T133" s="15">
        <v>42621.15625</v>
      </c>
    </row>
    <row r="134" spans="1:20" ht="96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3">
        <v>72.760000000000005</v>
      </c>
      <c r="Q134" s="10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80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3">
        <v>98.2</v>
      </c>
      <c r="Q135" s="10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11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3">
        <v>251.74</v>
      </c>
      <c r="Q136" s="10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96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3">
        <v>74.819999999999993</v>
      </c>
      <c r="Q137" s="10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112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3">
        <v>67.650000000000006</v>
      </c>
      <c r="Q138" s="10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64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3">
        <v>93.81</v>
      </c>
      <c r="Q139" s="10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80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3">
        <v>41.24</v>
      </c>
      <c r="Q140" s="10" t="s">
        <v>8315</v>
      </c>
      <c r="R140" t="s">
        <v>8316</v>
      </c>
      <c r="S140" s="15">
        <v>42284.516064814816</v>
      </c>
      <c r="T140" s="15">
        <v>42307.875</v>
      </c>
    </row>
    <row r="141" spans="1:20" ht="8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3">
        <v>52.55</v>
      </c>
      <c r="Q141" s="10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112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3">
        <v>48.33</v>
      </c>
      <c r="Q142" s="10" t="s">
        <v>8315</v>
      </c>
      <c r="R142" t="s">
        <v>8316</v>
      </c>
      <c r="S142" s="15">
        <v>42136.536134259266</v>
      </c>
      <c r="T142" s="15">
        <v>42167.875</v>
      </c>
    </row>
    <row r="143" spans="1:20" ht="112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3">
        <v>53.18</v>
      </c>
      <c r="Q143" s="10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96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3">
        <v>60.95</v>
      </c>
      <c r="Q144" s="10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9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3">
        <v>106.5</v>
      </c>
      <c r="Q145" s="10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12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3">
        <v>204.57</v>
      </c>
      <c r="Q146" s="10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96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3">
        <v>54.91</v>
      </c>
      <c r="Q147" s="10" t="s">
        <v>8315</v>
      </c>
      <c r="R147" t="s">
        <v>8316</v>
      </c>
      <c r="S147" s="15">
        <v>42400.704537037032</v>
      </c>
      <c r="T147" s="15">
        <v>42444.875</v>
      </c>
    </row>
    <row r="148" spans="1:20" ht="12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3">
        <v>150.41999999999999</v>
      </c>
      <c r="Q148" s="10" t="s">
        <v>8315</v>
      </c>
      <c r="R148" t="s">
        <v>8316</v>
      </c>
      <c r="S148" s="15">
        <v>42017.88045138889</v>
      </c>
      <c r="T148" s="15">
        <v>42044.1875</v>
      </c>
    </row>
    <row r="149" spans="1:20" ht="112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3">
        <v>105.21</v>
      </c>
      <c r="Q149" s="10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128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3">
        <v>68.67</v>
      </c>
      <c r="Q150" s="1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9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3">
        <v>129.36000000000001</v>
      </c>
      <c r="Q151" s="10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112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3">
        <v>134.26</v>
      </c>
      <c r="Q152" s="10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9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3">
        <v>203.2</v>
      </c>
      <c r="Q153" s="10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32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3">
        <v>69.19</v>
      </c>
      <c r="Q154" s="10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112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3">
        <v>125.12</v>
      </c>
      <c r="Q155" s="10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112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3">
        <v>40.71</v>
      </c>
      <c r="Q156" s="10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11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3">
        <v>141.29</v>
      </c>
      <c r="Q157" s="10" t="s">
        <v>8315</v>
      </c>
      <c r="R157" t="s">
        <v>8316</v>
      </c>
      <c r="S157" s="15">
        <v>42239.957962962959</v>
      </c>
      <c r="T157" s="15">
        <v>42260</v>
      </c>
    </row>
    <row r="158" spans="1:20" ht="112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3">
        <v>55.33</v>
      </c>
      <c r="Q158" s="10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8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3">
        <v>46.42</v>
      </c>
      <c r="Q159" s="10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112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3">
        <v>57.2</v>
      </c>
      <c r="Q160" s="1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96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3">
        <v>59.6</v>
      </c>
      <c r="Q161" s="10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11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3">
        <v>89.59</v>
      </c>
      <c r="Q162" s="10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96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3">
        <v>204.05</v>
      </c>
      <c r="Q163" s="10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128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3">
        <v>48.7</v>
      </c>
      <c r="Q164" s="10" t="s">
        <v>8315</v>
      </c>
      <c r="R164" t="s">
        <v>8316</v>
      </c>
      <c r="S164" s="15">
        <v>42493.219236111108</v>
      </c>
      <c r="T164" s="15">
        <v>42531.125</v>
      </c>
    </row>
    <row r="165" spans="1:20" ht="11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3">
        <v>53.34</v>
      </c>
      <c r="Q165" s="10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11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3">
        <v>75.09</v>
      </c>
      <c r="Q166" s="10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80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3">
        <v>209.84</v>
      </c>
      <c r="Q167" s="10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96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3">
        <v>61.02</v>
      </c>
      <c r="Q168" s="10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96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3">
        <v>61</v>
      </c>
      <c r="Q169" s="10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9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3">
        <v>80.03</v>
      </c>
      <c r="Q170" s="1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11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3">
        <v>93.98</v>
      </c>
      <c r="Q171" s="10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96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3">
        <v>61.94</v>
      </c>
      <c r="Q172" s="10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9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3">
        <v>66.45</v>
      </c>
      <c r="Q173" s="10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11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3">
        <v>35.799999999999997</v>
      </c>
      <c r="Q174" s="10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11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3">
        <v>145.65</v>
      </c>
      <c r="Q175" s="10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112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3">
        <v>142.28</v>
      </c>
      <c r="Q176" s="10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96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3">
        <v>292.77999999999997</v>
      </c>
      <c r="Q177" s="10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128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3">
        <v>80.400000000000006</v>
      </c>
      <c r="Q178" s="10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96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3">
        <v>72.290000000000006</v>
      </c>
      <c r="Q179" s="10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112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3">
        <v>32.97</v>
      </c>
      <c r="Q180" s="1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80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3">
        <v>116.65</v>
      </c>
      <c r="Q181" s="10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64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3">
        <v>136.85</v>
      </c>
      <c r="Q182" s="10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96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3">
        <v>177.62</v>
      </c>
      <c r="Q183" s="10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112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3">
        <v>109.08</v>
      </c>
      <c r="Q184" s="10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80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3">
        <v>78.209999999999994</v>
      </c>
      <c r="Q185" s="10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112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3">
        <v>114.13</v>
      </c>
      <c r="Q186" s="10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12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3">
        <v>50</v>
      </c>
      <c r="Q187" s="10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96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3">
        <v>91.67</v>
      </c>
      <c r="Q188" s="10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112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3">
        <v>69.819999999999993</v>
      </c>
      <c r="Q189" s="10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112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3">
        <v>109.57</v>
      </c>
      <c r="Q190" s="1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8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3">
        <v>55.6</v>
      </c>
      <c r="Q191" s="10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96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3">
        <v>63.57</v>
      </c>
      <c r="Q192" s="10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96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3">
        <v>184.78</v>
      </c>
      <c r="Q193" s="10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112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3">
        <v>83.43</v>
      </c>
      <c r="Q194" s="10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96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3">
        <v>54.5</v>
      </c>
      <c r="Q195" s="10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112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3">
        <v>302.31</v>
      </c>
      <c r="Q196" s="10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112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3">
        <v>866.67</v>
      </c>
      <c r="Q197" s="10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96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3">
        <v>61.39</v>
      </c>
      <c r="Q198" s="10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9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3">
        <v>45.48</v>
      </c>
      <c r="Q199" s="10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80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3">
        <v>67.92</v>
      </c>
      <c r="Q200" s="1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80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3">
        <v>30.78</v>
      </c>
      <c r="Q201" s="10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9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3">
        <v>38.33</v>
      </c>
      <c r="Q202" s="10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112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3">
        <v>421.11</v>
      </c>
      <c r="Q203" s="10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11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3">
        <v>111.89</v>
      </c>
      <c r="Q204" s="10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112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3">
        <v>85.21</v>
      </c>
      <c r="Q205" s="10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11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3">
        <v>65.17</v>
      </c>
      <c r="Q206" s="10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112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3">
        <v>93.76</v>
      </c>
      <c r="Q207" s="10" t="s">
        <v>8315</v>
      </c>
      <c r="R207" t="s">
        <v>8316</v>
      </c>
      <c r="S207" s="15">
        <v>42292.087592592594</v>
      </c>
      <c r="T207" s="15">
        <v>42329.125</v>
      </c>
    </row>
    <row r="208" spans="1:20" ht="11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3">
        <v>133.33000000000001</v>
      </c>
      <c r="Q208" s="10" t="s">
        <v>8315</v>
      </c>
      <c r="R208" t="s">
        <v>8316</v>
      </c>
      <c r="S208" s="15">
        <v>41953.8675</v>
      </c>
      <c r="T208" s="15">
        <v>41983.8675</v>
      </c>
    </row>
    <row r="209" spans="1:20" ht="128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3">
        <v>51.22</v>
      </c>
      <c r="Q209" s="10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128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3">
        <v>100.17</v>
      </c>
      <c r="Q210" s="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96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3">
        <v>184.68</v>
      </c>
      <c r="Q211" s="10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112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3">
        <v>69.819999999999993</v>
      </c>
      <c r="Q212" s="10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112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3">
        <v>61.94</v>
      </c>
      <c r="Q213" s="10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96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3">
        <v>36.07</v>
      </c>
      <c r="Q214" s="10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9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3">
        <v>55.89</v>
      </c>
      <c r="Q215" s="10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112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3">
        <v>68.349999999999994</v>
      </c>
      <c r="Q216" s="10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112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3">
        <v>118.13</v>
      </c>
      <c r="Q217" s="10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96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3">
        <v>99.79</v>
      </c>
      <c r="Q218" s="10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128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3">
        <v>203.33</v>
      </c>
      <c r="Q219" s="10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8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3">
        <v>110.23</v>
      </c>
      <c r="Q220" s="1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96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3">
        <v>58.61</v>
      </c>
      <c r="Q221" s="10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112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3">
        <v>81.38</v>
      </c>
      <c r="Q222" s="10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112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3">
        <v>199.17</v>
      </c>
      <c r="Q223" s="10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12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3">
        <v>46.43</v>
      </c>
      <c r="Q224" s="10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112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3">
        <v>70.569999999999993</v>
      </c>
      <c r="Q225" s="10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80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3">
        <v>22.22</v>
      </c>
      <c r="Q226" s="10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11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3">
        <v>37.78</v>
      </c>
      <c r="Q227" s="10" t="s">
        <v>8315</v>
      </c>
      <c r="R227" t="s">
        <v>8316</v>
      </c>
      <c r="S227" s="15">
        <v>41894.91375</v>
      </c>
      <c r="T227" s="15">
        <v>41938.029861111114</v>
      </c>
    </row>
    <row r="228" spans="1:20" ht="112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3">
        <v>72.05</v>
      </c>
      <c r="Q228" s="10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96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3">
        <v>103.21</v>
      </c>
      <c r="Q229" s="10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96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3">
        <v>35</v>
      </c>
      <c r="Q230" s="1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112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3">
        <v>81.78</v>
      </c>
      <c r="Q231" s="10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11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3">
        <v>297.02999999999997</v>
      </c>
      <c r="Q232" s="10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9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3">
        <v>46.61</v>
      </c>
      <c r="Q233" s="10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96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3">
        <v>95.24</v>
      </c>
      <c r="Q234" s="10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96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3">
        <v>52.21</v>
      </c>
      <c r="Q235" s="10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80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3">
        <v>134.15</v>
      </c>
      <c r="Q236" s="10" t="s">
        <v>8315</v>
      </c>
      <c r="R236" t="s">
        <v>8316</v>
      </c>
      <c r="S236" s="15">
        <v>41776.063136574077</v>
      </c>
      <c r="T236" s="15">
        <v>41807.125</v>
      </c>
    </row>
    <row r="237" spans="1:20" ht="11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3">
        <v>62.83</v>
      </c>
      <c r="Q237" s="10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112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3">
        <v>58.95</v>
      </c>
      <c r="Q238" s="10" t="s">
        <v>8315</v>
      </c>
      <c r="R238" t="s">
        <v>8316</v>
      </c>
      <c r="S238" s="15">
        <v>42572.61681712963</v>
      </c>
      <c r="T238" s="15">
        <v>42589.125</v>
      </c>
    </row>
    <row r="239" spans="1:20" ht="96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3">
        <v>143.11000000000001</v>
      </c>
      <c r="Q239" s="10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128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3">
        <v>84.17</v>
      </c>
      <c r="Q240" s="1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96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3">
        <v>89.79</v>
      </c>
      <c r="Q241" s="10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112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3">
        <v>64.16</v>
      </c>
      <c r="Q242" s="10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96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3">
        <v>59.65</v>
      </c>
      <c r="Q243" s="10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112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3">
        <v>31.25</v>
      </c>
      <c r="Q244" s="10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96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3">
        <v>41.22</v>
      </c>
      <c r="Q245" s="10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80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3">
        <v>77</v>
      </c>
      <c r="Q246" s="10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9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3">
        <v>51.22</v>
      </c>
      <c r="Q247" s="10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96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3">
        <v>68.25</v>
      </c>
      <c r="Q248" s="10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112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3">
        <v>41.13</v>
      </c>
      <c r="Q249" s="10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112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3">
        <v>41.41</v>
      </c>
      <c r="Q250" s="1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112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3">
        <v>145.87</v>
      </c>
      <c r="Q251" s="10" t="s">
        <v>8315</v>
      </c>
      <c r="R251" t="s">
        <v>8316</v>
      </c>
      <c r="S251" s="15">
        <v>42626.7503125</v>
      </c>
      <c r="T251" s="15">
        <v>42656.7503125</v>
      </c>
    </row>
    <row r="252" spans="1:20" ht="11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3">
        <v>358.69</v>
      </c>
      <c r="Q252" s="10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96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3">
        <v>50.98</v>
      </c>
      <c r="Q253" s="10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96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3">
        <v>45.04</v>
      </c>
      <c r="Q254" s="10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112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3">
        <v>57.92</v>
      </c>
      <c r="Q255" s="10" t="s">
        <v>8315</v>
      </c>
      <c r="R255" t="s">
        <v>8316</v>
      </c>
      <c r="S255" s="15">
        <v>42643.632858796293</v>
      </c>
      <c r="T255" s="15">
        <v>42672.125</v>
      </c>
    </row>
    <row r="256" spans="1:20" ht="96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3">
        <v>29.71</v>
      </c>
      <c r="Q256" s="10" t="s">
        <v>8315</v>
      </c>
      <c r="R256" t="s">
        <v>8316</v>
      </c>
      <c r="S256" s="15">
        <v>42179.898472222223</v>
      </c>
      <c r="T256" s="15">
        <v>42195.75</v>
      </c>
    </row>
    <row r="257" spans="1:20" ht="128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3">
        <v>55.01</v>
      </c>
      <c r="Q257" s="10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9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3">
        <v>72.95</v>
      </c>
      <c r="Q258" s="10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32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3">
        <v>64.47</v>
      </c>
      <c r="Q259" s="10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8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3">
        <v>716.35</v>
      </c>
      <c r="Q260" s="10" t="s">
        <v>8315</v>
      </c>
      <c r="R260" t="s">
        <v>8316</v>
      </c>
      <c r="S260" s="15">
        <v>42605.765381944439</v>
      </c>
      <c r="T260" s="15">
        <v>42634.125</v>
      </c>
    </row>
    <row r="261" spans="1:20" ht="112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3">
        <v>50.4</v>
      </c>
      <c r="Q261" s="10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8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3">
        <v>41.67</v>
      </c>
      <c r="Q262" s="10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112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3">
        <v>88.74</v>
      </c>
      <c r="Q263" s="10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112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3">
        <v>148.47999999999999</v>
      </c>
      <c r="Q264" s="10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112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3">
        <v>52</v>
      </c>
      <c r="Q265" s="10" t="s">
        <v>8315</v>
      </c>
      <c r="R265" t="s">
        <v>8316</v>
      </c>
      <c r="S265" s="15">
        <v>41921.279976851853</v>
      </c>
      <c r="T265" s="15">
        <v>41939.125</v>
      </c>
    </row>
    <row r="266" spans="1:20" ht="96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3">
        <v>53.23</v>
      </c>
      <c r="Q266" s="10" t="s">
        <v>8315</v>
      </c>
      <c r="R266" t="s">
        <v>8316</v>
      </c>
      <c r="S266" s="15">
        <v>42128.736608796295</v>
      </c>
      <c r="T266" s="15">
        <v>42141.125</v>
      </c>
    </row>
    <row r="267" spans="1:20" ht="96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3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ht="112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3">
        <v>164.62</v>
      </c>
      <c r="Q268" s="10" t="s">
        <v>8315</v>
      </c>
      <c r="R268" t="s">
        <v>8316</v>
      </c>
      <c r="S268" s="15">
        <v>42171.317442129628</v>
      </c>
      <c r="T268" s="15">
        <v>42195.875</v>
      </c>
    </row>
    <row r="269" spans="1:20" ht="9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3">
        <v>40.29</v>
      </c>
      <c r="Q269" s="10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112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3">
        <v>64.91</v>
      </c>
      <c r="Q270" s="1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96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3">
        <v>55.33</v>
      </c>
      <c r="Q271" s="10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11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3">
        <v>83.14</v>
      </c>
      <c r="Q272" s="10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112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3">
        <v>125.38</v>
      </c>
      <c r="Q273" s="10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112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3">
        <v>47.22</v>
      </c>
      <c r="Q274" s="10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128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3">
        <v>79.099999999999994</v>
      </c>
      <c r="Q275" s="10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11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3">
        <v>114.29</v>
      </c>
      <c r="Q276" s="10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112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3">
        <v>51.72</v>
      </c>
      <c r="Q277" s="10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112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3">
        <v>30.77</v>
      </c>
      <c r="Q278" s="10" t="s">
        <v>8315</v>
      </c>
      <c r="R278" t="s">
        <v>8316</v>
      </c>
      <c r="S278" s="15">
        <v>42689.214988425927</v>
      </c>
      <c r="T278" s="15">
        <v>42700.25</v>
      </c>
    </row>
    <row r="279" spans="1:20" ht="112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3">
        <v>47.85</v>
      </c>
      <c r="Q279" s="10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112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3">
        <v>34.409999999999997</v>
      </c>
      <c r="Q280" s="1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112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3">
        <v>60.29</v>
      </c>
      <c r="Q281" s="10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128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3">
        <v>25.31</v>
      </c>
      <c r="Q282" s="10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11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3">
        <v>136</v>
      </c>
      <c r="Q283" s="10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112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3">
        <v>125</v>
      </c>
      <c r="Q284" s="10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128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3">
        <v>66.510000000000005</v>
      </c>
      <c r="Q285" s="10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112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3">
        <v>105</v>
      </c>
      <c r="Q286" s="10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96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3">
        <v>145</v>
      </c>
      <c r="Q287" s="10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112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3">
        <v>96.67</v>
      </c>
      <c r="Q288" s="10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112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3">
        <v>60.33</v>
      </c>
      <c r="Q289" s="10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112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3">
        <v>75.34</v>
      </c>
      <c r="Q290" s="1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11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3">
        <v>55</v>
      </c>
      <c r="Q291" s="10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96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3">
        <v>66.959999999999994</v>
      </c>
      <c r="Q292" s="10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112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3">
        <v>227.27</v>
      </c>
      <c r="Q293" s="10" t="s">
        <v>8315</v>
      </c>
      <c r="R293" t="s">
        <v>8316</v>
      </c>
      <c r="S293" s="15">
        <v>41856.010069444441</v>
      </c>
      <c r="T293" s="15">
        <v>41890.125</v>
      </c>
    </row>
    <row r="294" spans="1:20" ht="11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3">
        <v>50.02</v>
      </c>
      <c r="Q294" s="10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128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3">
        <v>45.62</v>
      </c>
      <c r="Q295" s="10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11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3">
        <v>137.24</v>
      </c>
      <c r="Q296" s="10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96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3">
        <v>75.709999999999994</v>
      </c>
      <c r="Q297" s="10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11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3">
        <v>99</v>
      </c>
      <c r="Q298" s="10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128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3">
        <v>81.569999999999993</v>
      </c>
      <c r="Q299" s="10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112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3">
        <v>36.67</v>
      </c>
      <c r="Q300" s="1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3">
        <v>49.23</v>
      </c>
      <c r="Q301" s="10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112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3">
        <v>42.3</v>
      </c>
      <c r="Q302" s="10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112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3">
        <v>78.88</v>
      </c>
      <c r="Q303" s="10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80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3">
        <v>38.28</v>
      </c>
      <c r="Q304" s="10" t="s">
        <v>8315</v>
      </c>
      <c r="R304" t="s">
        <v>8316</v>
      </c>
      <c r="S304" s="15">
        <v>42243.6252662037</v>
      </c>
      <c r="T304" s="15">
        <v>42278.6252662037</v>
      </c>
    </row>
    <row r="305" spans="1:20" ht="112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3">
        <v>55.23</v>
      </c>
      <c r="Q305" s="10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112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3">
        <v>66.150000000000006</v>
      </c>
      <c r="Q306" s="10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8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3">
        <v>104.17</v>
      </c>
      <c r="Q307" s="10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128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3">
        <v>31.38</v>
      </c>
      <c r="Q308" s="10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128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3">
        <v>59.21</v>
      </c>
      <c r="Q309" s="10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96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3">
        <v>119.18</v>
      </c>
      <c r="Q310" s="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9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3">
        <v>164.62</v>
      </c>
      <c r="Q311" s="10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112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3">
        <v>61.1</v>
      </c>
      <c r="Q312" s="10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112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3">
        <v>56.2</v>
      </c>
      <c r="Q313" s="10" t="s">
        <v>8315</v>
      </c>
      <c r="R313" t="s">
        <v>8316</v>
      </c>
      <c r="S313" s="15">
        <v>42196.028703703705</v>
      </c>
      <c r="T313" s="15">
        <v>42228</v>
      </c>
    </row>
    <row r="314" spans="1:20" ht="9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3">
        <v>107</v>
      </c>
      <c r="Q314" s="10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112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3">
        <v>179.28</v>
      </c>
      <c r="Q315" s="10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7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3">
        <v>47.41</v>
      </c>
      <c r="Q316" s="10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112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3">
        <v>97.92</v>
      </c>
      <c r="Q317" s="10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112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3">
        <v>58.42</v>
      </c>
      <c r="Q318" s="10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96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3">
        <v>122.54</v>
      </c>
      <c r="Q319" s="10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96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3">
        <v>87.96</v>
      </c>
      <c r="Q320" s="1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112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3">
        <v>136.78</v>
      </c>
      <c r="Q321" s="10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112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3">
        <v>99.34</v>
      </c>
      <c r="Q322" s="10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9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3">
        <v>20</v>
      </c>
      <c r="Q323" s="10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96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3">
        <v>28.89</v>
      </c>
      <c r="Q324" s="10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11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3">
        <v>37.96</v>
      </c>
      <c r="Q325" s="10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96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3">
        <v>58.57</v>
      </c>
      <c r="Q326" s="10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11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3">
        <v>135.63</v>
      </c>
      <c r="Q327" s="10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9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3">
        <v>176.09</v>
      </c>
      <c r="Q328" s="10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3">
        <v>151.97999999999999</v>
      </c>
      <c r="Q329" s="10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96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3">
        <v>82.26</v>
      </c>
      <c r="Q330" s="1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112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3">
        <v>68.06</v>
      </c>
      <c r="Q331" s="10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9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3">
        <v>72.709999999999994</v>
      </c>
      <c r="Q332" s="10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9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3">
        <v>77.19</v>
      </c>
      <c r="Q333" s="10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128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3">
        <v>55.97</v>
      </c>
      <c r="Q334" s="10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64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3">
        <v>49.69</v>
      </c>
      <c r="Q335" s="10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96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3">
        <v>77.73</v>
      </c>
      <c r="Q336" s="10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9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3">
        <v>40.78</v>
      </c>
      <c r="Q337" s="10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96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3">
        <v>59.41</v>
      </c>
      <c r="Q338" s="10" t="s">
        <v>8315</v>
      </c>
      <c r="R338" t="s">
        <v>8316</v>
      </c>
      <c r="S338" s="15">
        <v>42220.79487268519</v>
      </c>
      <c r="T338" s="15">
        <v>42246</v>
      </c>
    </row>
    <row r="339" spans="1:20" ht="48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3">
        <v>3.25</v>
      </c>
      <c r="Q339" s="10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112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3">
        <v>81.67</v>
      </c>
      <c r="Q340" s="1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96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3">
        <v>44.91</v>
      </c>
      <c r="Q341" s="10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112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3">
        <v>49.06</v>
      </c>
      <c r="Q342" s="10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80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3">
        <v>62.5</v>
      </c>
      <c r="Q343" s="10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96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3">
        <v>35.49</v>
      </c>
      <c r="Q344" s="10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112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3">
        <v>66.47</v>
      </c>
      <c r="Q345" s="10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112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3">
        <v>56.07</v>
      </c>
      <c r="Q346" s="10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112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3">
        <v>47.03</v>
      </c>
      <c r="Q347" s="10" t="s">
        <v>8315</v>
      </c>
      <c r="R347" t="s">
        <v>8316</v>
      </c>
      <c r="S347" s="15">
        <v>42619.935694444444</v>
      </c>
      <c r="T347" s="15">
        <v>42643.875</v>
      </c>
    </row>
    <row r="348" spans="1:20" ht="80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3">
        <v>47.67</v>
      </c>
      <c r="Q348" s="10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8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3">
        <v>88.24</v>
      </c>
      <c r="Q349" s="10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128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3">
        <v>80.72</v>
      </c>
      <c r="Q350" s="1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128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3">
        <v>68.97</v>
      </c>
      <c r="Q351" s="10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80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3">
        <v>550.04</v>
      </c>
      <c r="Q352" s="10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96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3">
        <v>57.78</v>
      </c>
      <c r="Q353" s="10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128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3">
        <v>73.58</v>
      </c>
      <c r="Q354" s="10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64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3">
        <v>75.5</v>
      </c>
      <c r="Q355" s="10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9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3">
        <v>235.46</v>
      </c>
      <c r="Q356" s="10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112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3">
        <v>92.5</v>
      </c>
      <c r="Q357" s="10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112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3">
        <v>46.05</v>
      </c>
      <c r="Q358" s="10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64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3">
        <v>31.58</v>
      </c>
      <c r="Q359" s="10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112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3">
        <v>36.96</v>
      </c>
      <c r="Q360" s="1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112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3">
        <v>88.25</v>
      </c>
      <c r="Q361" s="10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112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3">
        <v>64.38</v>
      </c>
      <c r="Q362" s="10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80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3">
        <v>62.05</v>
      </c>
      <c r="Q363" s="10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112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3">
        <v>73.400000000000006</v>
      </c>
      <c r="Q364" s="10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112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3">
        <v>99.5</v>
      </c>
      <c r="Q365" s="10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112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3">
        <v>62.17</v>
      </c>
      <c r="Q366" s="10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11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3">
        <v>62.33</v>
      </c>
      <c r="Q367" s="10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80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3">
        <v>58.79</v>
      </c>
      <c r="Q368" s="10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112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3">
        <v>45.35</v>
      </c>
      <c r="Q369" s="10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96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3">
        <v>41.94</v>
      </c>
      <c r="Q370" s="10" t="s">
        <v>8315</v>
      </c>
      <c r="R370" t="s">
        <v>8316</v>
      </c>
      <c r="S370" s="15">
        <v>41753.593275462961</v>
      </c>
      <c r="T370" s="15">
        <v>41778.875</v>
      </c>
    </row>
    <row r="371" spans="1:20" ht="9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3">
        <v>59.17</v>
      </c>
      <c r="Q371" s="10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112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3">
        <v>200.49</v>
      </c>
      <c r="Q372" s="10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112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3">
        <v>57.26</v>
      </c>
      <c r="Q373" s="10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11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3">
        <v>58.06</v>
      </c>
      <c r="Q374" s="10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3">
        <v>186.8</v>
      </c>
      <c r="Q375" s="10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64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3">
        <v>74.12</v>
      </c>
      <c r="Q376" s="10" t="s">
        <v>8315</v>
      </c>
      <c r="R376" t="s">
        <v>8316</v>
      </c>
      <c r="S376" s="15">
        <v>41891.96503472222</v>
      </c>
      <c r="T376" s="15">
        <v>41901</v>
      </c>
    </row>
    <row r="377" spans="1:20" ht="9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3">
        <v>62.67</v>
      </c>
      <c r="Q377" s="10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112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3">
        <v>121.36</v>
      </c>
      <c r="Q378" s="10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9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3">
        <v>40.630000000000003</v>
      </c>
      <c r="Q379" s="10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112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3">
        <v>63</v>
      </c>
      <c r="Q380" s="1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48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3">
        <v>33.67</v>
      </c>
      <c r="Q381" s="10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112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3">
        <v>43.2</v>
      </c>
      <c r="Q382" s="10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9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3">
        <v>83.57</v>
      </c>
      <c r="Q383" s="10" t="s">
        <v>8315</v>
      </c>
      <c r="R383" t="s">
        <v>8316</v>
      </c>
      <c r="S383" s="15">
        <v>41792.542986111112</v>
      </c>
      <c r="T383" s="15">
        <v>41813.75</v>
      </c>
    </row>
    <row r="384" spans="1:20" ht="9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3">
        <v>140</v>
      </c>
      <c r="Q384" s="10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80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3">
        <v>80.87</v>
      </c>
      <c r="Q385" s="10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112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3">
        <v>53.85</v>
      </c>
      <c r="Q386" s="10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96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3">
        <v>67.959999999999994</v>
      </c>
      <c r="Q387" s="10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64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3">
        <v>27.14</v>
      </c>
      <c r="Q388" s="10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112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3">
        <v>110.87</v>
      </c>
      <c r="Q389" s="10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11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3">
        <v>106.84</v>
      </c>
      <c r="Q390" s="1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112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3">
        <v>105.52</v>
      </c>
      <c r="Q391" s="10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96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3">
        <v>51.92</v>
      </c>
      <c r="Q392" s="10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64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3">
        <v>86.23</v>
      </c>
      <c r="Q393" s="10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112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3">
        <v>114.55</v>
      </c>
      <c r="Q394" s="10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96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3">
        <v>62.59</v>
      </c>
      <c r="Q395" s="10" t="s">
        <v>8315</v>
      </c>
      <c r="R395" t="s">
        <v>8316</v>
      </c>
      <c r="S395" s="15">
        <v>42462.140868055561</v>
      </c>
      <c r="T395" s="15">
        <v>42489.875</v>
      </c>
    </row>
    <row r="396" spans="1:20" ht="80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3">
        <v>61.06</v>
      </c>
      <c r="Q396" s="10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96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3">
        <v>70.23</v>
      </c>
      <c r="Q397" s="10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112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3">
        <v>78.52</v>
      </c>
      <c r="Q398" s="10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112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3">
        <v>61.82</v>
      </c>
      <c r="Q399" s="10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11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3">
        <v>48.34</v>
      </c>
      <c r="Q400" s="1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112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3">
        <v>107.25</v>
      </c>
      <c r="Q401" s="10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96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3">
        <v>57</v>
      </c>
      <c r="Q402" s="10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96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3">
        <v>40.92</v>
      </c>
      <c r="Q403" s="10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112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3">
        <v>79.540000000000006</v>
      </c>
      <c r="Q404" s="10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11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3">
        <v>64.63</v>
      </c>
      <c r="Q405" s="10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112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3">
        <v>107.57</v>
      </c>
      <c r="Q406" s="10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112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3">
        <v>178.57</v>
      </c>
      <c r="Q407" s="10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11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3">
        <v>62.63</v>
      </c>
      <c r="Q408" s="10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9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3">
        <v>75</v>
      </c>
      <c r="Q409" s="10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112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3">
        <v>58.9</v>
      </c>
      <c r="Q410" s="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128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3">
        <v>139.56</v>
      </c>
      <c r="Q411" s="10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8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3">
        <v>64.290000000000006</v>
      </c>
      <c r="Q412" s="10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112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3">
        <v>63.28</v>
      </c>
      <c r="Q413" s="10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ontainsText" dxfId="31" priority="2" operator="containsText" text="successful">
      <formula>NOT(ISERROR(SEARCH("successful",F1)))</formula>
    </cfRule>
    <cfRule type="containsText" dxfId="30" priority="3" operator="containsText" text="cancelled">
      <formula>NOT(ISERROR(SEARCH("cancelled",F1)))</formula>
    </cfRule>
    <cfRule type="containsText" dxfId="29" priority="4" operator="containsText" text="failed">
      <formula>NOT(ISERROR(SEARCH("failed",F1)))</formula>
    </cfRule>
    <cfRule type="containsText" dxfId="28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AB9EE-EBBB-5042-859A-F86F2302DB75}">
  <dimension ref="A1:T251"/>
  <sheetViews>
    <sheetView workbookViewId="0">
      <selection activeCell="E2" sqref="E2"/>
    </sheetView>
  </sheetViews>
  <sheetFormatPr baseColWidth="10" defaultRowHeight="15" x14ac:dyDescent="0.2"/>
  <cols>
    <col min="1" max="1" width="5.1640625" bestFit="1" customWidth="1"/>
    <col min="3" max="3" width="18.33203125" customWidth="1"/>
    <col min="4" max="4" width="12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</row>
    <row r="2" spans="1:20" ht="112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3">
        <v>0</v>
      </c>
      <c r="Q2" s="10" t="s">
        <v>8315</v>
      </c>
      <c r="R2" t="s">
        <v>8316</v>
      </c>
      <c r="S2" s="15">
        <v>42492.737847222219</v>
      </c>
      <c r="T2" s="15">
        <v>42534.166666666672</v>
      </c>
    </row>
    <row r="3" spans="1:20" ht="96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3">
        <v>60.67</v>
      </c>
      <c r="Q3" s="10" t="s">
        <v>8315</v>
      </c>
      <c r="R3" t="s">
        <v>8316</v>
      </c>
      <c r="S3" s="15">
        <v>42103.016585648147</v>
      </c>
      <c r="T3" s="15">
        <v>42163.016585648147</v>
      </c>
    </row>
    <row r="4" spans="1:20" ht="128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3">
        <v>0</v>
      </c>
      <c r="Q4" s="10" t="s">
        <v>8315</v>
      </c>
      <c r="R4" t="s">
        <v>8316</v>
      </c>
      <c r="S4" s="15">
        <v>42108.692060185189</v>
      </c>
      <c r="T4" s="15">
        <v>42153.692060185189</v>
      </c>
    </row>
    <row r="5" spans="1:20" ht="11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3">
        <v>0</v>
      </c>
      <c r="Q5" s="10" t="s">
        <v>8315</v>
      </c>
      <c r="R5" t="s">
        <v>8316</v>
      </c>
      <c r="S5" s="15">
        <v>42453.806307870371</v>
      </c>
      <c r="T5" s="15">
        <v>42513.806307870371</v>
      </c>
    </row>
    <row r="6" spans="1:20" ht="128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3">
        <v>23.33</v>
      </c>
      <c r="Q6" s="10" t="s">
        <v>8315</v>
      </c>
      <c r="R6" t="s">
        <v>8316</v>
      </c>
      <c r="S6" s="15">
        <v>42123.648831018523</v>
      </c>
      <c r="T6" s="15">
        <v>42153.648831018523</v>
      </c>
    </row>
    <row r="7" spans="1:20" ht="11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3">
        <v>23.92</v>
      </c>
      <c r="Q7" s="10" t="s">
        <v>8315</v>
      </c>
      <c r="R7" t="s">
        <v>8316</v>
      </c>
      <c r="S7" s="15">
        <v>41858.007071759261</v>
      </c>
      <c r="T7" s="15">
        <v>41888.007071759261</v>
      </c>
    </row>
    <row r="8" spans="1:20" ht="9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3">
        <v>15.83</v>
      </c>
      <c r="Q8" s="10" t="s">
        <v>8315</v>
      </c>
      <c r="R8" t="s">
        <v>8316</v>
      </c>
      <c r="S8" s="15">
        <v>41781.045173611114</v>
      </c>
      <c r="T8" s="15">
        <v>41811.045173611114</v>
      </c>
    </row>
    <row r="9" spans="1:20" ht="112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3">
        <v>60</v>
      </c>
      <c r="Q9" s="10" t="s">
        <v>8315</v>
      </c>
      <c r="R9" t="s">
        <v>8316</v>
      </c>
      <c r="S9" s="15">
        <v>42370.007766203707</v>
      </c>
      <c r="T9" s="15">
        <v>42398.981944444444</v>
      </c>
    </row>
    <row r="10" spans="1:20" ht="112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3">
        <v>24.33</v>
      </c>
      <c r="Q10" s="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112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3">
        <v>29.56</v>
      </c>
      <c r="Q11" s="10" t="s">
        <v>8315</v>
      </c>
      <c r="R11" t="s">
        <v>8316</v>
      </c>
      <c r="S11" s="15">
        <v>42480.800648148142</v>
      </c>
      <c r="T11" s="15">
        <v>42540.800648148142</v>
      </c>
    </row>
    <row r="12" spans="1:20" ht="9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3">
        <v>18.329999999999998</v>
      </c>
      <c r="Q12" s="10" t="s">
        <v>8315</v>
      </c>
      <c r="R12" t="s">
        <v>8316</v>
      </c>
      <c r="S12" s="15">
        <v>41784.789687500001</v>
      </c>
      <c r="T12" s="15">
        <v>41814.789687500001</v>
      </c>
    </row>
    <row r="13" spans="1:20" ht="112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3">
        <v>20</v>
      </c>
      <c r="Q13" s="10" t="s">
        <v>8315</v>
      </c>
      <c r="R13" t="s">
        <v>8316</v>
      </c>
      <c r="S13" s="15">
        <v>41831.675034722226</v>
      </c>
      <c r="T13" s="15">
        <v>41891.675034722226</v>
      </c>
    </row>
    <row r="14" spans="1:20" ht="112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3">
        <v>0</v>
      </c>
      <c r="Q14" s="10" t="s">
        <v>8315</v>
      </c>
      <c r="R14" t="s">
        <v>8316</v>
      </c>
      <c r="S14" s="15">
        <v>41950.114108796297</v>
      </c>
      <c r="T14" s="15">
        <v>42010.114108796297</v>
      </c>
    </row>
    <row r="15" spans="1:20" ht="96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3">
        <v>22.5</v>
      </c>
      <c r="Q15" s="10" t="s">
        <v>8315</v>
      </c>
      <c r="R15" t="s">
        <v>8316</v>
      </c>
      <c r="S15" s="15">
        <v>42627.955104166671</v>
      </c>
      <c r="T15" s="15">
        <v>42657.916666666672</v>
      </c>
    </row>
    <row r="16" spans="1:20" ht="128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3">
        <v>50.4</v>
      </c>
      <c r="Q16" s="10" t="s">
        <v>8315</v>
      </c>
      <c r="R16" t="s">
        <v>8316</v>
      </c>
      <c r="S16" s="15">
        <v>42531.195277777777</v>
      </c>
      <c r="T16" s="15">
        <v>42555.166666666672</v>
      </c>
    </row>
    <row r="17" spans="1:20" ht="112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3">
        <v>105.03</v>
      </c>
      <c r="Q17" s="10" t="s">
        <v>8315</v>
      </c>
      <c r="R17" t="s">
        <v>8316</v>
      </c>
      <c r="S17" s="15">
        <v>42618.827013888891</v>
      </c>
      <c r="T17" s="15">
        <v>42648.827013888891</v>
      </c>
    </row>
    <row r="18" spans="1:20" ht="128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3">
        <v>35.4</v>
      </c>
      <c r="Q18" s="10" t="s">
        <v>8315</v>
      </c>
      <c r="R18" t="s">
        <v>8316</v>
      </c>
      <c r="S18" s="15">
        <v>42540.593530092592</v>
      </c>
      <c r="T18" s="15">
        <v>42570.593530092592</v>
      </c>
    </row>
    <row r="19" spans="1:20" ht="11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3">
        <v>83.33</v>
      </c>
      <c r="Q19" s="10" t="s">
        <v>8315</v>
      </c>
      <c r="R19" t="s">
        <v>8316</v>
      </c>
      <c r="S19" s="15">
        <v>41746.189409722225</v>
      </c>
      <c r="T19" s="15">
        <v>41776.189409722225</v>
      </c>
    </row>
    <row r="20" spans="1:20" ht="96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3">
        <v>35.92</v>
      </c>
      <c r="Q20" s="1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80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3">
        <v>0</v>
      </c>
      <c r="Q21" s="10" t="s">
        <v>8315</v>
      </c>
      <c r="R21" t="s">
        <v>8316</v>
      </c>
      <c r="S21" s="15">
        <v>42115.11618055556</v>
      </c>
      <c r="T21" s="15">
        <v>42175.11618055556</v>
      </c>
    </row>
    <row r="22" spans="1:20" ht="112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3">
        <v>119.13</v>
      </c>
      <c r="Q22" s="10" t="s">
        <v>8315</v>
      </c>
      <c r="R22" t="s">
        <v>8316</v>
      </c>
      <c r="S22" s="15">
        <v>42002.817488425921</v>
      </c>
      <c r="T22" s="15">
        <v>42032.817488425921</v>
      </c>
    </row>
    <row r="23" spans="1:20" ht="11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3">
        <v>90.33</v>
      </c>
      <c r="Q23" s="10" t="s">
        <v>8315</v>
      </c>
      <c r="R23" t="s">
        <v>8316</v>
      </c>
      <c r="S23" s="15">
        <v>42722.84474537037</v>
      </c>
      <c r="T23" s="15">
        <v>42752.84474537037</v>
      </c>
    </row>
    <row r="24" spans="1:20" ht="11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3">
        <v>2.33</v>
      </c>
      <c r="Q24" s="10" t="s">
        <v>8315</v>
      </c>
      <c r="R24" t="s">
        <v>8316</v>
      </c>
      <c r="S24" s="15">
        <v>42465.128391203703</v>
      </c>
      <c r="T24" s="15">
        <v>42495.128391203703</v>
      </c>
    </row>
    <row r="25" spans="1:20" ht="112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3">
        <v>0</v>
      </c>
      <c r="Q25" s="10" t="s">
        <v>8315</v>
      </c>
      <c r="R25" t="s">
        <v>8316</v>
      </c>
      <c r="S25" s="15">
        <v>42171.743969907402</v>
      </c>
      <c r="T25" s="15">
        <v>42201.743969907402</v>
      </c>
    </row>
    <row r="26" spans="1:20" ht="11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3">
        <v>108.33</v>
      </c>
      <c r="Q26" s="10" t="s">
        <v>8315</v>
      </c>
      <c r="R26" t="s">
        <v>8316</v>
      </c>
      <c r="S26" s="15">
        <v>42672.955138888887</v>
      </c>
      <c r="T26" s="15">
        <v>42704.708333333328</v>
      </c>
    </row>
    <row r="27" spans="1:20" ht="9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3">
        <v>29</v>
      </c>
      <c r="Q27" s="10" t="s">
        <v>8315</v>
      </c>
      <c r="R27" t="s">
        <v>8316</v>
      </c>
      <c r="S27" s="15">
        <v>42359.725243055553</v>
      </c>
      <c r="T27" s="15">
        <v>42389.725243055553</v>
      </c>
    </row>
    <row r="28" spans="1:20" ht="112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3">
        <v>96.55</v>
      </c>
      <c r="Q28" s="10" t="s">
        <v>8315</v>
      </c>
      <c r="R28" t="s">
        <v>8316</v>
      </c>
      <c r="S28" s="15">
        <v>42192.905694444446</v>
      </c>
      <c r="T28" s="15">
        <v>42236.711805555555</v>
      </c>
    </row>
    <row r="29" spans="1:20" ht="11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3">
        <v>0</v>
      </c>
      <c r="Q29" s="10" t="s">
        <v>8315</v>
      </c>
      <c r="R29" t="s">
        <v>8316</v>
      </c>
      <c r="S29" s="15">
        <v>41916.597638888888</v>
      </c>
      <c r="T29" s="15">
        <v>41976.639305555553</v>
      </c>
    </row>
    <row r="30" spans="1:20" ht="112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3">
        <v>63</v>
      </c>
      <c r="Q30" s="1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128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3">
        <v>381.6</v>
      </c>
      <c r="Q31" s="10" t="s">
        <v>8315</v>
      </c>
      <c r="R31" t="s">
        <v>8316</v>
      </c>
      <c r="S31" s="15">
        <v>42370.90320601852</v>
      </c>
      <c r="T31" s="15">
        <v>42406.207638888889</v>
      </c>
    </row>
    <row r="32" spans="1:20" ht="6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3">
        <v>46.25</v>
      </c>
      <c r="Q32" s="10" t="s">
        <v>8315</v>
      </c>
      <c r="R32" t="s">
        <v>8316</v>
      </c>
      <c r="S32" s="15">
        <v>41948.727256944447</v>
      </c>
      <c r="T32" s="15">
        <v>41978.727256944447</v>
      </c>
    </row>
    <row r="33" spans="1:20" ht="64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3">
        <v>26</v>
      </c>
      <c r="Q33" s="10" t="s">
        <v>8315</v>
      </c>
      <c r="R33" t="s">
        <v>8316</v>
      </c>
      <c r="S33" s="15">
        <v>42047.07640046296</v>
      </c>
      <c r="T33" s="15">
        <v>42077.034733796296</v>
      </c>
    </row>
    <row r="34" spans="1:20" ht="128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3">
        <v>10</v>
      </c>
      <c r="Q34" s="10" t="s">
        <v>8315</v>
      </c>
      <c r="R34" t="s">
        <v>8316</v>
      </c>
      <c r="S34" s="15">
        <v>42261.632916666669</v>
      </c>
      <c r="T34" s="15">
        <v>42266.165972222225</v>
      </c>
    </row>
    <row r="35" spans="1:20" ht="112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3">
        <v>5</v>
      </c>
      <c r="Q35" s="10" t="s">
        <v>8315</v>
      </c>
      <c r="R35" t="s">
        <v>8316</v>
      </c>
      <c r="S35" s="15">
        <v>41985.427361111113</v>
      </c>
      <c r="T35" s="15">
        <v>42015.427361111113</v>
      </c>
    </row>
    <row r="36" spans="1:20" ht="112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3">
        <v>0</v>
      </c>
      <c r="Q36" s="10" t="s">
        <v>8315</v>
      </c>
      <c r="R36" t="s">
        <v>8316</v>
      </c>
      <c r="S36" s="15">
        <v>41922.535185185188</v>
      </c>
      <c r="T36" s="15">
        <v>41930.207638888889</v>
      </c>
    </row>
    <row r="37" spans="1:20" ht="112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3">
        <v>81.569999999999993</v>
      </c>
      <c r="Q37" s="10" t="s">
        <v>8315</v>
      </c>
      <c r="R37" t="s">
        <v>8316</v>
      </c>
      <c r="S37" s="15">
        <v>41850.863252314812</v>
      </c>
      <c r="T37" s="15">
        <v>41880.863252314812</v>
      </c>
    </row>
    <row r="38" spans="1:20" ht="128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3">
        <v>7</v>
      </c>
      <c r="Q38" s="10" t="s">
        <v>8315</v>
      </c>
      <c r="R38" t="s">
        <v>8316</v>
      </c>
      <c r="S38" s="15">
        <v>41831.742962962962</v>
      </c>
      <c r="T38" s="15">
        <v>41860.125</v>
      </c>
    </row>
    <row r="39" spans="1:20" ht="11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3">
        <v>27.3</v>
      </c>
      <c r="Q39" s="10" t="s">
        <v>8315</v>
      </c>
      <c r="R39" t="s">
        <v>8316</v>
      </c>
      <c r="S39" s="15">
        <v>42415.883425925931</v>
      </c>
      <c r="T39" s="15">
        <v>42475.84175925926</v>
      </c>
    </row>
    <row r="40" spans="1:20" ht="96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3">
        <v>29.41</v>
      </c>
      <c r="Q40" s="10" t="s">
        <v>8315</v>
      </c>
      <c r="R40" t="s">
        <v>8316</v>
      </c>
      <c r="S40" s="15">
        <v>41869.714166666665</v>
      </c>
      <c r="T40" s="15">
        <v>41876.875</v>
      </c>
    </row>
    <row r="41" spans="1:20" ht="48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3">
        <v>12.5</v>
      </c>
      <c r="Q41" s="10" t="s">
        <v>8315</v>
      </c>
      <c r="R41" t="s">
        <v>8316</v>
      </c>
      <c r="S41" s="15">
        <v>41953.773090277777</v>
      </c>
      <c r="T41" s="15">
        <v>42013.083333333328</v>
      </c>
    </row>
    <row r="42" spans="1:20" ht="64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3">
        <v>0</v>
      </c>
      <c r="Q42" s="10" t="s">
        <v>8315</v>
      </c>
      <c r="R42" t="s">
        <v>8316</v>
      </c>
      <c r="S42" s="15">
        <v>42037.986284722225</v>
      </c>
      <c r="T42" s="15">
        <v>42097.944618055553</v>
      </c>
    </row>
    <row r="43" spans="1:20" ht="112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3">
        <v>5.75</v>
      </c>
      <c r="Q43" s="10" t="s">
        <v>8315</v>
      </c>
      <c r="R43" t="s">
        <v>8316</v>
      </c>
      <c r="S43" s="15">
        <v>41811.555462962962</v>
      </c>
      <c r="T43" s="15">
        <v>41812.875</v>
      </c>
    </row>
    <row r="44" spans="1:20" ht="96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3">
        <v>52.08</v>
      </c>
      <c r="Q44" s="10" t="s">
        <v>8315</v>
      </c>
      <c r="R44" t="s">
        <v>8316</v>
      </c>
      <c r="S44" s="15">
        <v>42701.908807870372</v>
      </c>
      <c r="T44" s="15">
        <v>42716.25</v>
      </c>
    </row>
    <row r="45" spans="1:20" ht="11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3">
        <v>183.33</v>
      </c>
      <c r="Q45" s="10" t="s">
        <v>8315</v>
      </c>
      <c r="R45" t="s">
        <v>8316</v>
      </c>
      <c r="S45" s="15">
        <v>42258.646504629629</v>
      </c>
      <c r="T45" s="15">
        <v>42288.645196759258</v>
      </c>
    </row>
    <row r="46" spans="1:20" ht="112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3">
        <v>26.33</v>
      </c>
      <c r="Q46" s="10" t="s">
        <v>8315</v>
      </c>
      <c r="R46" t="s">
        <v>8316</v>
      </c>
      <c r="S46" s="15">
        <v>42278.664965277778</v>
      </c>
      <c r="T46" s="15">
        <v>42308.664965277778</v>
      </c>
    </row>
    <row r="47" spans="1:20" ht="112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3">
        <v>0</v>
      </c>
      <c r="Q47" s="10" t="s">
        <v>8315</v>
      </c>
      <c r="R47" t="s">
        <v>8316</v>
      </c>
      <c r="S47" s="15">
        <v>42515.078217592592</v>
      </c>
      <c r="T47" s="15">
        <v>42575.078217592592</v>
      </c>
    </row>
    <row r="48" spans="1:20" ht="112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3">
        <v>486.43</v>
      </c>
      <c r="Q48" s="10" t="s">
        <v>8315</v>
      </c>
      <c r="R48" t="s">
        <v>8316</v>
      </c>
      <c r="S48" s="15">
        <v>41830.234166666669</v>
      </c>
      <c r="T48" s="15">
        <v>41860.234166666669</v>
      </c>
    </row>
    <row r="49" spans="1:20" ht="9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3">
        <v>3</v>
      </c>
      <c r="Q49" s="10" t="s">
        <v>8315</v>
      </c>
      <c r="R49" t="s">
        <v>8316</v>
      </c>
      <c r="S49" s="15">
        <v>41982.904386574075</v>
      </c>
      <c r="T49" s="15">
        <v>42042.904386574075</v>
      </c>
    </row>
    <row r="50" spans="1:20" ht="8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3">
        <v>25</v>
      </c>
      <c r="Q50" s="1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112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3">
        <v>9.75</v>
      </c>
      <c r="Q51" s="10" t="s">
        <v>8315</v>
      </c>
      <c r="R51" t="s">
        <v>8316</v>
      </c>
      <c r="S51" s="15">
        <v>42196.166874999995</v>
      </c>
      <c r="T51" s="15">
        <v>42256.166874999995</v>
      </c>
    </row>
    <row r="52" spans="1:20" ht="96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3">
        <v>36.590000000000003</v>
      </c>
      <c r="Q52" s="10" t="s">
        <v>8315</v>
      </c>
      <c r="R52" t="s">
        <v>8316</v>
      </c>
      <c r="S52" s="15">
        <v>42606.056863425925</v>
      </c>
      <c r="T52" s="15">
        <v>42620.056863425925</v>
      </c>
    </row>
    <row r="53" spans="1:20" ht="112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3">
        <v>80.709999999999994</v>
      </c>
      <c r="Q53" s="10" t="s">
        <v>8315</v>
      </c>
      <c r="R53" t="s">
        <v>8316</v>
      </c>
      <c r="S53" s="15">
        <v>42199.648912037039</v>
      </c>
      <c r="T53" s="15">
        <v>42217.041666666672</v>
      </c>
    </row>
    <row r="54" spans="1:20" ht="11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3">
        <v>1</v>
      </c>
      <c r="Q54" s="10" t="s">
        <v>8315</v>
      </c>
      <c r="R54" t="s">
        <v>8316</v>
      </c>
      <c r="S54" s="15">
        <v>42444.877743055549</v>
      </c>
      <c r="T54" s="15">
        <v>42504.877743055549</v>
      </c>
    </row>
    <row r="55" spans="1:20" ht="112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3">
        <v>52.8</v>
      </c>
      <c r="Q55" s="10" t="s">
        <v>8315</v>
      </c>
      <c r="R55" t="s">
        <v>8316</v>
      </c>
      <c r="S55" s="15">
        <v>42499.731701388882</v>
      </c>
      <c r="T55" s="15">
        <v>42529.731701388882</v>
      </c>
    </row>
    <row r="56" spans="1:20" ht="112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3">
        <v>20</v>
      </c>
      <c r="Q56" s="10" t="s">
        <v>8315</v>
      </c>
      <c r="R56" t="s">
        <v>8316</v>
      </c>
      <c r="S56" s="15">
        <v>41929.266215277778</v>
      </c>
      <c r="T56" s="15">
        <v>41968.823611111111</v>
      </c>
    </row>
    <row r="57" spans="1:20" ht="112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3">
        <v>46.93</v>
      </c>
      <c r="Q57" s="10" t="s">
        <v>8315</v>
      </c>
      <c r="R57" t="s">
        <v>8316</v>
      </c>
      <c r="S57" s="15">
        <v>42142.768819444449</v>
      </c>
      <c r="T57" s="15">
        <v>42182.768819444449</v>
      </c>
    </row>
    <row r="58" spans="1:20" ht="11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3">
        <v>78.08</v>
      </c>
      <c r="Q58" s="10" t="s">
        <v>8315</v>
      </c>
      <c r="R58" t="s">
        <v>8316</v>
      </c>
      <c r="S58" s="15">
        <v>42354.131643518514</v>
      </c>
      <c r="T58" s="15">
        <v>42384.131643518514</v>
      </c>
    </row>
    <row r="59" spans="1:20" ht="112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3">
        <v>1</v>
      </c>
      <c r="Q59" s="10" t="s">
        <v>8315</v>
      </c>
      <c r="R59" t="s">
        <v>8316</v>
      </c>
      <c r="S59" s="15">
        <v>41828.922905092593</v>
      </c>
      <c r="T59" s="15">
        <v>41888.922905092593</v>
      </c>
    </row>
    <row r="60" spans="1:20" ht="112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3">
        <v>48.56</v>
      </c>
      <c r="Q60" s="1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96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3">
        <v>68.099999999999994</v>
      </c>
      <c r="Q61" s="10" t="s">
        <v>8315</v>
      </c>
      <c r="R61" t="s">
        <v>8316</v>
      </c>
      <c r="S61" s="15">
        <v>42278.629710648151</v>
      </c>
      <c r="T61" s="15">
        <v>42306.629710648151</v>
      </c>
    </row>
    <row r="62" spans="1:20" ht="8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3">
        <v>8.5</v>
      </c>
      <c r="Q62" s="10" t="s">
        <v>8315</v>
      </c>
      <c r="R62" t="s">
        <v>8316</v>
      </c>
      <c r="S62" s="15">
        <v>41826.61954861111</v>
      </c>
      <c r="T62" s="15">
        <v>41856.61954861111</v>
      </c>
    </row>
    <row r="63" spans="1:20" ht="96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3">
        <v>60.06</v>
      </c>
      <c r="Q63" s="10" t="s">
        <v>8315</v>
      </c>
      <c r="R63" t="s">
        <v>8316</v>
      </c>
      <c r="S63" s="15">
        <v>42205.171018518522</v>
      </c>
      <c r="T63" s="15">
        <v>42235.171018518522</v>
      </c>
    </row>
    <row r="64" spans="1:20" ht="112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3">
        <v>72.400000000000006</v>
      </c>
      <c r="Q64" s="10" t="s">
        <v>8315</v>
      </c>
      <c r="R64" t="s">
        <v>8316</v>
      </c>
      <c r="S64" s="15">
        <v>42041.205000000002</v>
      </c>
      <c r="T64" s="15">
        <v>42086.16333333333</v>
      </c>
    </row>
    <row r="65" spans="1:20" ht="112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3">
        <v>100</v>
      </c>
      <c r="Q65" s="10" t="s">
        <v>8315</v>
      </c>
      <c r="R65" t="s">
        <v>8316</v>
      </c>
      <c r="S65" s="15">
        <v>42203.677766203706</v>
      </c>
      <c r="T65" s="15">
        <v>42233.677766203706</v>
      </c>
    </row>
    <row r="66" spans="1:20" ht="96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3">
        <v>51.67</v>
      </c>
      <c r="Q66" s="10" t="s">
        <v>8315</v>
      </c>
      <c r="R66" t="s">
        <v>8316</v>
      </c>
      <c r="S66" s="15">
        <v>41983.752847222218</v>
      </c>
      <c r="T66" s="15">
        <v>42014.140972222223</v>
      </c>
    </row>
    <row r="67" spans="1:20" ht="80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3">
        <v>0</v>
      </c>
      <c r="Q67" s="10" t="s">
        <v>8315</v>
      </c>
      <c r="R67" t="s">
        <v>8316</v>
      </c>
      <c r="S67" s="15">
        <v>42103.024398148147</v>
      </c>
      <c r="T67" s="15">
        <v>42112.9375</v>
      </c>
    </row>
    <row r="68" spans="1:20" ht="112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3">
        <v>61</v>
      </c>
      <c r="Q68" s="10" t="s">
        <v>8315</v>
      </c>
      <c r="R68" t="s">
        <v>8316</v>
      </c>
      <c r="S68" s="15">
        <v>42089.901574074072</v>
      </c>
      <c r="T68" s="15">
        <v>42149.901574074072</v>
      </c>
    </row>
    <row r="69" spans="1:20" ht="8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3">
        <v>37.5</v>
      </c>
      <c r="Q69" s="10" t="s">
        <v>8315</v>
      </c>
      <c r="R69" t="s">
        <v>8316</v>
      </c>
      <c r="S69" s="15">
        <v>42297.691006944442</v>
      </c>
      <c r="T69" s="15">
        <v>42320.290972222225</v>
      </c>
    </row>
    <row r="70" spans="1:20" ht="112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3">
        <v>25.57</v>
      </c>
      <c r="Q70" s="1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9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3">
        <v>0</v>
      </c>
      <c r="Q71" s="10" t="s">
        <v>8315</v>
      </c>
      <c r="R71" t="s">
        <v>8316</v>
      </c>
      <c r="S71" s="15">
        <v>42325.920717592591</v>
      </c>
      <c r="T71" s="15">
        <v>42355.920717592591</v>
      </c>
    </row>
    <row r="72" spans="1:20" ht="96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3">
        <v>25</v>
      </c>
      <c r="Q72" s="10" t="s">
        <v>8315</v>
      </c>
      <c r="R72" t="s">
        <v>8316</v>
      </c>
      <c r="S72" s="15">
        <v>41858.214629629627</v>
      </c>
      <c r="T72" s="15">
        <v>41888.214629629627</v>
      </c>
    </row>
    <row r="73" spans="1:20" ht="8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3">
        <v>0</v>
      </c>
      <c r="Q73" s="10" t="s">
        <v>8315</v>
      </c>
      <c r="R73" t="s">
        <v>8316</v>
      </c>
      <c r="S73" s="15">
        <v>41793.710231481484</v>
      </c>
      <c r="T73" s="15">
        <v>41823.710231481484</v>
      </c>
    </row>
    <row r="74" spans="1:20" ht="11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3">
        <v>0</v>
      </c>
      <c r="Q74" s="10" t="s">
        <v>8315</v>
      </c>
      <c r="R74" t="s">
        <v>8316</v>
      </c>
      <c r="S74" s="15">
        <v>41793.814259259263</v>
      </c>
      <c r="T74" s="15">
        <v>41825.165972222225</v>
      </c>
    </row>
    <row r="75" spans="1:20" ht="8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3">
        <v>10</v>
      </c>
      <c r="Q75" s="10" t="s">
        <v>8315</v>
      </c>
      <c r="R75" t="s">
        <v>8316</v>
      </c>
      <c r="S75" s="15">
        <v>41831.697939814818</v>
      </c>
      <c r="T75" s="15">
        <v>41861.697939814818</v>
      </c>
    </row>
    <row r="76" spans="1:20" ht="64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3">
        <v>202</v>
      </c>
      <c r="Q76" s="10" t="s">
        <v>8315</v>
      </c>
      <c r="R76" t="s">
        <v>8316</v>
      </c>
      <c r="S76" s="15">
        <v>42621.389340277776</v>
      </c>
      <c r="T76" s="15">
        <v>42651.389340277776</v>
      </c>
    </row>
    <row r="77" spans="1:20" ht="12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3">
        <v>25.65</v>
      </c>
      <c r="Q77" s="10" t="s">
        <v>8315</v>
      </c>
      <c r="R77" t="s">
        <v>8316</v>
      </c>
      <c r="S77" s="15">
        <v>41780.785729166666</v>
      </c>
      <c r="T77" s="15">
        <v>41840.785729166666</v>
      </c>
    </row>
    <row r="78" spans="1:20" ht="11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3">
        <v>56.05</v>
      </c>
      <c r="Q78" s="10" t="s">
        <v>8315</v>
      </c>
      <c r="R78" t="s">
        <v>8316</v>
      </c>
      <c r="S78" s="15">
        <v>41766.072500000002</v>
      </c>
      <c r="T78" s="15">
        <v>41791.072500000002</v>
      </c>
    </row>
    <row r="79" spans="1:20" ht="112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3">
        <v>81.319999999999993</v>
      </c>
      <c r="Q79" s="10" t="s">
        <v>8315</v>
      </c>
      <c r="R79" t="s">
        <v>8316</v>
      </c>
      <c r="S79" s="15">
        <v>41766.617291666669</v>
      </c>
      <c r="T79" s="15">
        <v>41793.290972222225</v>
      </c>
    </row>
    <row r="80" spans="1:20" ht="11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3">
        <v>70.17</v>
      </c>
      <c r="Q80" s="1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11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3">
        <v>23.63</v>
      </c>
      <c r="Q81" s="10" t="s">
        <v>8315</v>
      </c>
      <c r="R81" t="s">
        <v>8316</v>
      </c>
      <c r="S81" s="15">
        <v>41885.221550925926</v>
      </c>
      <c r="T81" s="15">
        <v>41916.290972222225</v>
      </c>
    </row>
    <row r="82" spans="1:20" ht="96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3">
        <v>188.56</v>
      </c>
      <c r="Q82" s="10" t="s">
        <v>8315</v>
      </c>
      <c r="R82" t="s">
        <v>8316</v>
      </c>
      <c r="S82" s="15">
        <v>42159.224432870367</v>
      </c>
      <c r="T82" s="15">
        <v>42204.224432870367</v>
      </c>
    </row>
    <row r="83" spans="1:20" ht="112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3">
        <v>49.51</v>
      </c>
      <c r="Q83" s="10" t="s">
        <v>8315</v>
      </c>
      <c r="R83" t="s">
        <v>8316</v>
      </c>
      <c r="S83" s="15">
        <v>42265.817002314812</v>
      </c>
      <c r="T83" s="15">
        <v>42295.817002314812</v>
      </c>
    </row>
    <row r="84" spans="1:20" ht="6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3">
        <v>9.5</v>
      </c>
      <c r="Q84" s="10" t="s">
        <v>8315</v>
      </c>
      <c r="R84" t="s">
        <v>8316</v>
      </c>
      <c r="S84" s="15">
        <v>41975.124340277776</v>
      </c>
      <c r="T84" s="15">
        <v>42005.124340277776</v>
      </c>
    </row>
    <row r="85" spans="1:20" ht="9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3">
        <v>10</v>
      </c>
      <c r="Q85" s="10" t="s">
        <v>8315</v>
      </c>
      <c r="R85" t="s">
        <v>8316</v>
      </c>
      <c r="S85" s="15">
        <v>42065.190694444449</v>
      </c>
      <c r="T85" s="15">
        <v>42090.149027777778</v>
      </c>
    </row>
    <row r="86" spans="1:20" ht="80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3">
        <v>13</v>
      </c>
      <c r="Q86" s="10" t="s">
        <v>8315</v>
      </c>
      <c r="R86" t="s">
        <v>8316</v>
      </c>
      <c r="S86" s="15">
        <v>41848.84002314815</v>
      </c>
      <c r="T86" s="15">
        <v>41883.84002314815</v>
      </c>
    </row>
    <row r="87" spans="1:20" ht="64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3">
        <v>89.4</v>
      </c>
      <c r="Q87" s="10" t="s">
        <v>8315</v>
      </c>
      <c r="R87" t="s">
        <v>8316</v>
      </c>
      <c r="S87" s="15">
        <v>42103.884930555556</v>
      </c>
      <c r="T87" s="15">
        <v>42133.884930555556</v>
      </c>
    </row>
    <row r="88" spans="1:20" ht="128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3">
        <v>25</v>
      </c>
      <c r="Q88" s="10" t="s">
        <v>8315</v>
      </c>
      <c r="R88" t="s">
        <v>8316</v>
      </c>
      <c r="S88" s="15">
        <v>42059.970729166671</v>
      </c>
      <c r="T88" s="15">
        <v>42089.929062499999</v>
      </c>
    </row>
    <row r="89" spans="1:20" ht="112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3">
        <v>1</v>
      </c>
      <c r="Q89" s="10" t="s">
        <v>8315</v>
      </c>
      <c r="R89" t="s">
        <v>8316</v>
      </c>
      <c r="S89" s="15">
        <v>42041.743090277778</v>
      </c>
      <c r="T89" s="15">
        <v>42071.701423611114</v>
      </c>
    </row>
    <row r="90" spans="1:20" ht="12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3">
        <v>65</v>
      </c>
      <c r="Q90" s="10" t="s">
        <v>8315</v>
      </c>
      <c r="R90" t="s">
        <v>8316</v>
      </c>
      <c r="S90" s="15">
        <v>41829.73715277778</v>
      </c>
      <c r="T90" s="15">
        <v>41852.716666666667</v>
      </c>
    </row>
    <row r="91" spans="1:20" ht="11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3">
        <v>1</v>
      </c>
      <c r="Q91" s="10" t="s">
        <v>8315</v>
      </c>
      <c r="R91" t="s">
        <v>8316</v>
      </c>
      <c r="S91" s="15">
        <v>41789.893599537041</v>
      </c>
      <c r="T91" s="15">
        <v>41815.875</v>
      </c>
    </row>
    <row r="92" spans="1:20" ht="11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3">
        <v>81.540000000000006</v>
      </c>
      <c r="Q92" s="10" t="s">
        <v>8315</v>
      </c>
      <c r="R92" t="s">
        <v>8316</v>
      </c>
      <c r="S92" s="15">
        <v>41833.660995370366</v>
      </c>
      <c r="T92" s="15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3">
        <v>100</v>
      </c>
      <c r="Q93" s="10" t="s">
        <v>8315</v>
      </c>
      <c r="R93" t="s">
        <v>8316</v>
      </c>
      <c r="S93" s="15">
        <v>41914.590011574073</v>
      </c>
      <c r="T93" s="15">
        <v>41955.907638888893</v>
      </c>
    </row>
    <row r="94" spans="1:20" ht="64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3">
        <v>1</v>
      </c>
      <c r="Q94" s="10" t="s">
        <v>8315</v>
      </c>
      <c r="R94" t="s">
        <v>8316</v>
      </c>
      <c r="S94" s="15">
        <v>42611.261064814811</v>
      </c>
      <c r="T94" s="15">
        <v>42625.707638888889</v>
      </c>
    </row>
    <row r="95" spans="1:20" ht="112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3">
        <v>0</v>
      </c>
      <c r="Q95" s="10" t="s">
        <v>8315</v>
      </c>
      <c r="R95" t="s">
        <v>8316</v>
      </c>
      <c r="S95" s="15">
        <v>42253.633159722223</v>
      </c>
      <c r="T95" s="15">
        <v>42313.674826388888</v>
      </c>
    </row>
    <row r="96" spans="1:20" ht="12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3">
        <v>20</v>
      </c>
      <c r="Q96" s="10" t="s">
        <v>8315</v>
      </c>
      <c r="R96" t="s">
        <v>8316</v>
      </c>
      <c r="S96" s="15">
        <v>42295.891828703709</v>
      </c>
      <c r="T96" s="15">
        <v>42325.933495370366</v>
      </c>
    </row>
    <row r="97" spans="1:20" ht="96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3">
        <v>5.5</v>
      </c>
      <c r="Q97" s="10" t="s">
        <v>8315</v>
      </c>
      <c r="R97" t="s">
        <v>8316</v>
      </c>
      <c r="S97" s="15">
        <v>42402.947002314817</v>
      </c>
      <c r="T97" s="15">
        <v>42452.145138888889</v>
      </c>
    </row>
    <row r="98" spans="1:20" ht="11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3">
        <v>50.2</v>
      </c>
      <c r="Q98" s="10" t="s">
        <v>8315</v>
      </c>
      <c r="R98" t="s">
        <v>8316</v>
      </c>
      <c r="S98" s="15">
        <v>42509.814108796301</v>
      </c>
      <c r="T98" s="15">
        <v>42539.814108796301</v>
      </c>
    </row>
    <row r="99" spans="1:20" ht="96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3">
        <v>13.11</v>
      </c>
      <c r="Q99" s="10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112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3">
        <v>315.5</v>
      </c>
      <c r="Q100" s="1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64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3">
        <v>37.14</v>
      </c>
      <c r="Q101" s="10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112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3">
        <v>0</v>
      </c>
      <c r="Q102" s="10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112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3">
        <v>128.27000000000001</v>
      </c>
      <c r="Q103" s="10" t="s">
        <v>8315</v>
      </c>
      <c r="R103" t="s">
        <v>8316</v>
      </c>
      <c r="S103" s="15">
        <v>41779.657870370371</v>
      </c>
      <c r="T103" s="15">
        <v>41821.25</v>
      </c>
    </row>
    <row r="104" spans="1:20" ht="112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3">
        <v>47.27</v>
      </c>
      <c r="Q104" s="10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112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3">
        <v>50</v>
      </c>
      <c r="Q105" s="10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112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3">
        <v>42.5</v>
      </c>
      <c r="Q106" s="10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96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3">
        <v>62.5</v>
      </c>
      <c r="Q107" s="10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80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3">
        <v>27</v>
      </c>
      <c r="Q108" s="10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112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3">
        <v>25</v>
      </c>
      <c r="Q109" s="10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112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3">
        <v>0</v>
      </c>
      <c r="Q110" s="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3">
        <v>1.5</v>
      </c>
      <c r="Q111" s="10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112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3">
        <v>38.25</v>
      </c>
      <c r="Q112" s="10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11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3">
        <v>16.25</v>
      </c>
      <c r="Q113" s="10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11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3">
        <v>33.75</v>
      </c>
      <c r="Q114" s="10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96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3">
        <v>61.67</v>
      </c>
      <c r="Q115" s="10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9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3">
        <v>83.14</v>
      </c>
      <c r="Q116" s="10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96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3">
        <v>1</v>
      </c>
      <c r="Q117" s="10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96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3">
        <v>142.86000000000001</v>
      </c>
      <c r="Q118" s="10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112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3">
        <v>10.17</v>
      </c>
      <c r="Q119" s="10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128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3">
        <v>57.25</v>
      </c>
      <c r="Q120" s="1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9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3">
        <v>5</v>
      </c>
      <c r="Q121" s="10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128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3">
        <v>93</v>
      </c>
      <c r="Q122" s="10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11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3">
        <v>32.36</v>
      </c>
      <c r="Q123" s="10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112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3">
        <v>0</v>
      </c>
      <c r="Q124" s="10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96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3">
        <v>1</v>
      </c>
      <c r="Q125" s="10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11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3">
        <v>91.83</v>
      </c>
      <c r="Q126" s="10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96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3">
        <v>45.83</v>
      </c>
      <c r="Q127" s="10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112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3">
        <v>0</v>
      </c>
      <c r="Q128" s="10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112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3">
        <v>248.5</v>
      </c>
      <c r="Q129" s="10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96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3">
        <v>79.400000000000006</v>
      </c>
      <c r="Q130" s="1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112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3">
        <v>5.5</v>
      </c>
      <c r="Q131" s="10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128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3">
        <v>25</v>
      </c>
      <c r="Q132" s="10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112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3">
        <v>0</v>
      </c>
      <c r="Q133" s="10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9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3">
        <v>137.08000000000001</v>
      </c>
      <c r="Q134" s="10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112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3">
        <v>0</v>
      </c>
      <c r="Q135" s="10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96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3">
        <v>5</v>
      </c>
      <c r="Q136" s="10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80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3">
        <v>39</v>
      </c>
      <c r="Q137" s="10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11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3">
        <v>50.5</v>
      </c>
      <c r="Q138" s="10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144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3">
        <v>25</v>
      </c>
      <c r="Q139" s="10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112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3">
        <v>25</v>
      </c>
      <c r="Q140" s="1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96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3">
        <v>0</v>
      </c>
      <c r="Q141" s="10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96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3">
        <v>53.13</v>
      </c>
      <c r="Q142" s="10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11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3">
        <v>0</v>
      </c>
      <c r="Q143" s="10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96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3">
        <v>7</v>
      </c>
      <c r="Q144" s="10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12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3">
        <v>40.06</v>
      </c>
      <c r="Q145" s="10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11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3">
        <v>24.33</v>
      </c>
      <c r="Q146" s="10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112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3">
        <v>11.25</v>
      </c>
      <c r="Q147" s="10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9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3">
        <v>42</v>
      </c>
      <c r="Q148" s="10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128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3">
        <v>71.25</v>
      </c>
      <c r="Q149" s="10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112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3">
        <v>22.5</v>
      </c>
      <c r="Q150" s="1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128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3">
        <v>41</v>
      </c>
      <c r="Q151" s="10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96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3">
        <v>47.91</v>
      </c>
      <c r="Q152" s="10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112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3">
        <v>35.17</v>
      </c>
      <c r="Q153" s="10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128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3">
        <v>5.5</v>
      </c>
      <c r="Q154" s="10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11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3">
        <v>22.67</v>
      </c>
      <c r="Q155" s="10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8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3">
        <v>26.38</v>
      </c>
      <c r="Q156" s="10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112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3">
        <v>105.54</v>
      </c>
      <c r="Q157" s="10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112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3">
        <v>0</v>
      </c>
      <c r="Q158" s="10" t="s">
        <v>8315</v>
      </c>
      <c r="R158" t="s">
        <v>8316</v>
      </c>
      <c r="S158" s="15">
        <v>42534.866875</v>
      </c>
      <c r="T158" s="15">
        <v>42564.866875</v>
      </c>
    </row>
    <row r="159" spans="1:20" ht="112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3">
        <v>62</v>
      </c>
      <c r="Q159" s="10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11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3">
        <v>217.5</v>
      </c>
      <c r="Q160" s="1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112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3">
        <v>26.75</v>
      </c>
      <c r="Q161" s="10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112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3">
        <v>64.290000000000006</v>
      </c>
      <c r="Q162" s="10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96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3">
        <v>175</v>
      </c>
      <c r="Q163" s="10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11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3">
        <v>84.28</v>
      </c>
      <c r="Q164" s="10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12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3">
        <v>33.74</v>
      </c>
      <c r="Q165" s="10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64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3">
        <v>8</v>
      </c>
      <c r="Q166" s="10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11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3">
        <v>0</v>
      </c>
      <c r="Q167" s="10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80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3">
        <v>100</v>
      </c>
      <c r="Q168" s="10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128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3">
        <v>60.11</v>
      </c>
      <c r="Q169" s="10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8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3">
        <v>3</v>
      </c>
      <c r="Q170" s="1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96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3">
        <v>5</v>
      </c>
      <c r="Q171" s="10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96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3">
        <v>29.24</v>
      </c>
      <c r="Q172" s="10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9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3">
        <v>59.58</v>
      </c>
      <c r="Q173" s="10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9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3">
        <v>82.57</v>
      </c>
      <c r="Q174" s="10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48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3">
        <v>10</v>
      </c>
      <c r="Q175" s="10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11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3">
        <v>5.75</v>
      </c>
      <c r="Q176" s="10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9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3">
        <v>100.5</v>
      </c>
      <c r="Q177" s="10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48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3">
        <v>1</v>
      </c>
      <c r="Q178" s="10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96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3">
        <v>20</v>
      </c>
      <c r="Q179" s="10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112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3">
        <v>2</v>
      </c>
      <c r="Q180" s="1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9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3">
        <v>5</v>
      </c>
      <c r="Q181" s="10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9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3">
        <v>45.84</v>
      </c>
      <c r="Q182" s="10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112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3">
        <v>13</v>
      </c>
      <c r="Q183" s="10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11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3">
        <v>0</v>
      </c>
      <c r="Q184" s="10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112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3">
        <v>1</v>
      </c>
      <c r="Q185" s="10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128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3">
        <v>52.5</v>
      </c>
      <c r="Q186" s="10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112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3">
        <v>7.25</v>
      </c>
      <c r="Q187" s="10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96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3">
        <v>33.33</v>
      </c>
      <c r="Q188" s="10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96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3">
        <v>62.5</v>
      </c>
      <c r="Q189" s="10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80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3">
        <v>63.56</v>
      </c>
      <c r="Q190" s="1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96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3">
        <v>0</v>
      </c>
      <c r="Q191" s="10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112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3">
        <v>10</v>
      </c>
      <c r="Q192" s="10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96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3">
        <v>0</v>
      </c>
      <c r="Q193" s="10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112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3">
        <v>30.71</v>
      </c>
      <c r="Q194" s="10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9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3">
        <v>51</v>
      </c>
      <c r="Q195" s="10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96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3">
        <v>0</v>
      </c>
      <c r="Q196" s="10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96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3">
        <v>66.67</v>
      </c>
      <c r="Q197" s="10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12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3">
        <v>0</v>
      </c>
      <c r="Q198" s="10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112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3">
        <v>59</v>
      </c>
      <c r="Q199" s="10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112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3">
        <v>100</v>
      </c>
      <c r="Q200" s="1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64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3">
        <v>147.4</v>
      </c>
      <c r="Q201" s="10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11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3">
        <v>166.06</v>
      </c>
      <c r="Q202" s="10" t="s">
        <v>8315</v>
      </c>
      <c r="R202" t="s">
        <v>8316</v>
      </c>
      <c r="S202" s="15">
        <v>41804.937083333331</v>
      </c>
      <c r="T202" s="15">
        <v>41821.9375</v>
      </c>
    </row>
    <row r="203" spans="1:20" ht="112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3">
        <v>40</v>
      </c>
      <c r="Q203" s="10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112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3">
        <v>75.25</v>
      </c>
      <c r="Q204" s="10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80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3">
        <v>60</v>
      </c>
      <c r="Q205" s="10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96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3">
        <v>1250</v>
      </c>
      <c r="Q206" s="10" t="s">
        <v>8315</v>
      </c>
      <c r="R206" t="s">
        <v>8316</v>
      </c>
      <c r="S206" s="15">
        <v>42144.231527777782</v>
      </c>
      <c r="T206" s="15">
        <v>42203.125</v>
      </c>
    </row>
    <row r="207" spans="1:20" ht="96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3">
        <v>7</v>
      </c>
      <c r="Q207" s="10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112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3">
        <v>56.25</v>
      </c>
      <c r="Q208" s="10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112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3">
        <v>38.33</v>
      </c>
      <c r="Q209" s="10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11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3">
        <v>27.5</v>
      </c>
      <c r="Q210" s="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11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3">
        <v>16</v>
      </c>
      <c r="Q211" s="10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112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3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9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3">
        <v>0</v>
      </c>
      <c r="Q213" s="10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128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3">
        <v>86.62</v>
      </c>
      <c r="Q214" s="10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112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3">
        <v>0</v>
      </c>
      <c r="Q215" s="10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96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3">
        <v>88.33</v>
      </c>
      <c r="Q216" s="10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112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3">
        <v>23.75</v>
      </c>
      <c r="Q217" s="10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12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3">
        <v>0</v>
      </c>
      <c r="Q218" s="10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112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3">
        <v>163.33000000000001</v>
      </c>
      <c r="Q219" s="10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80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3">
        <v>6.75</v>
      </c>
      <c r="Q220" s="1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128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3">
        <v>25</v>
      </c>
      <c r="Q221" s="10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112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3">
        <v>179.12</v>
      </c>
      <c r="Q222" s="10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8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3">
        <v>34.950000000000003</v>
      </c>
      <c r="Q223" s="10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80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3">
        <v>27.5</v>
      </c>
      <c r="Q224" s="10" t="s">
        <v>8315</v>
      </c>
      <c r="R224" t="s">
        <v>8316</v>
      </c>
      <c r="S224" s="15">
        <v>42031.666898148149</v>
      </c>
      <c r="T224" s="15">
        <v>42064.125</v>
      </c>
    </row>
    <row r="225" spans="1:20" ht="96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3">
        <v>18.5</v>
      </c>
      <c r="Q225" s="10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9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3">
        <v>0</v>
      </c>
      <c r="Q226" s="10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112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3">
        <v>222.5</v>
      </c>
      <c r="Q227" s="10" t="s">
        <v>8315</v>
      </c>
      <c r="R227" t="s">
        <v>8316</v>
      </c>
      <c r="S227" s="15">
        <v>42695.7105787037</v>
      </c>
      <c r="T227" s="15">
        <v>42725.7105787037</v>
      </c>
    </row>
    <row r="228" spans="1:20" ht="11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3">
        <v>5</v>
      </c>
      <c r="Q228" s="10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11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3">
        <v>0</v>
      </c>
      <c r="Q229" s="10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9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3">
        <v>29.17</v>
      </c>
      <c r="Q230" s="1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112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3">
        <v>1.5</v>
      </c>
      <c r="Q231" s="10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112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3">
        <v>126.5</v>
      </c>
      <c r="Q232" s="10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112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3">
        <v>10</v>
      </c>
      <c r="Q233" s="10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11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3">
        <v>9.4</v>
      </c>
      <c r="Q234" s="10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3">
        <v>0</v>
      </c>
      <c r="Q235" s="10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12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3">
        <v>30</v>
      </c>
      <c r="Q236" s="10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96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3">
        <v>10.67</v>
      </c>
      <c r="Q237" s="10" t="s">
        <v>8315</v>
      </c>
      <c r="R237" t="s">
        <v>8316</v>
      </c>
      <c r="S237" s="15">
        <v>42209.67288194444</v>
      </c>
      <c r="T237" s="15">
        <v>42223.625</v>
      </c>
    </row>
    <row r="238" spans="1:20" ht="112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3">
        <v>25.5</v>
      </c>
      <c r="Q238" s="10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96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3">
        <v>20</v>
      </c>
      <c r="Q239" s="10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96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3">
        <v>91.25</v>
      </c>
      <c r="Q240" s="1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96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3">
        <v>0</v>
      </c>
      <c r="Q241" s="10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128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3">
        <v>50</v>
      </c>
      <c r="Q242" s="10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80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3">
        <v>0</v>
      </c>
      <c r="Q243" s="10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112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3">
        <v>0</v>
      </c>
      <c r="Q244" s="10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9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3">
        <v>22.83</v>
      </c>
      <c r="Q245" s="10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11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3">
        <v>16.670000000000002</v>
      </c>
      <c r="Q246" s="10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112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3">
        <v>106.97</v>
      </c>
      <c r="Q247" s="10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112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3">
        <v>10.25</v>
      </c>
      <c r="Q248" s="10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96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3">
        <v>59</v>
      </c>
      <c r="Q249" s="10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96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3">
        <v>15.67</v>
      </c>
      <c r="Q250" s="1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11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3">
        <v>1</v>
      </c>
      <c r="Q251" s="10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ontainsText" dxfId="27" priority="2" operator="containsText" text="successful">
      <formula>NOT(ISERROR(SEARCH("successful",F1)))</formula>
    </cfRule>
    <cfRule type="containsText" dxfId="26" priority="3" operator="containsText" text="cancelled">
      <formula>NOT(ISERROR(SEARCH("cancelled",F1)))</formula>
    </cfRule>
    <cfRule type="containsText" dxfId="25" priority="4" operator="containsText" text="failed">
      <formula>NOT(ISERROR(SEARCH("failed",F1)))</formula>
    </cfRule>
    <cfRule type="containsText" dxfId="24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08A79-5CFA-4740-BC0E-FD12BF24DF59}">
  <dimension ref="A1:C27"/>
  <sheetViews>
    <sheetView zoomScale="158" workbookViewId="0">
      <selection activeCell="C4" sqref="C4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s="18" t="s">
        <v>8388</v>
      </c>
      <c r="C1" s="18" t="s">
        <v>8389</v>
      </c>
    </row>
    <row r="2" spans="1:3" x14ac:dyDescent="0.2">
      <c r="A2" s="20" t="s">
        <v>8384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2">
      <c r="A3" s="20" t="s">
        <v>8385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2">
      <c r="A4" s="20" t="s">
        <v>8390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2">
      <c r="A5" s="20" t="s">
        <v>8391</v>
      </c>
      <c r="B5" s="19">
        <f>_xlfn.QUARTILE.EXC('Successful US Kickstarters'!D:D,3)</f>
        <v>5000</v>
      </c>
      <c r="C5" s="19">
        <f>_xlfn.QUARTILE.EXC('Failed US Kickstarters'!D:D,3)</f>
        <v>10000</v>
      </c>
    </row>
    <row r="6" spans="1:3" x14ac:dyDescent="0.2">
      <c r="A6" s="20" t="s">
        <v>8392</v>
      </c>
      <c r="B6" s="19">
        <f>_xlfn.QUARTILE.EXC('Successful US Kickstarters'!D:D,1)</f>
        <v>1500</v>
      </c>
      <c r="C6" s="19">
        <f>_xlfn.QUARTILE.EXC('Failed US Kickstarters'!D:D,1)</f>
        <v>2000</v>
      </c>
    </row>
    <row r="7" spans="1:3" x14ac:dyDescent="0.2">
      <c r="A7" s="20" t="s">
        <v>8393</v>
      </c>
      <c r="B7" s="19">
        <f>B5-B6</f>
        <v>3500</v>
      </c>
      <c r="C7" s="19">
        <f>C5-C6</f>
        <v>8000</v>
      </c>
    </row>
    <row r="8" spans="1:3" x14ac:dyDescent="0.2">
      <c r="A8" s="20"/>
      <c r="B8" s="19"/>
      <c r="C8" s="19"/>
    </row>
    <row r="9" spans="1:3" x14ac:dyDescent="0.2">
      <c r="A9" s="20"/>
      <c r="B9" s="19"/>
      <c r="C9" s="19"/>
    </row>
    <row r="10" spans="1:3" x14ac:dyDescent="0.2">
      <c r="A10" s="20" t="s">
        <v>8386</v>
      </c>
      <c r="B10" s="19">
        <f>AVERAGE('Successful US Kickstarters'!E:E)</f>
        <v>5601.5458009708727</v>
      </c>
      <c r="C10" s="19">
        <f>AVERAGE('Failed US Kickstarters'!E:E)</f>
        <v>558.65484000000004</v>
      </c>
    </row>
    <row r="11" spans="1:3" x14ac:dyDescent="0.2">
      <c r="A11" s="20" t="s">
        <v>8387</v>
      </c>
      <c r="B11" s="19">
        <f>MEDIAN('Successful US Kickstarters'!E:E)</f>
        <v>3167.5</v>
      </c>
      <c r="C11" s="19">
        <f>MEDIAN('Failed US Kickstarters'!E:E)</f>
        <v>103</v>
      </c>
    </row>
    <row r="12" spans="1:3" x14ac:dyDescent="0.2">
      <c r="A12" s="20" t="s">
        <v>8394</v>
      </c>
      <c r="B12" s="19">
        <f>_xlfn.STDEV.P('Successful US Kickstarters'!E:E)</f>
        <v>8334.5731699164608</v>
      </c>
      <c r="C12" s="19">
        <f>_xlfn.STDEV.P('Failed US Kickstarters'!E:E)</f>
        <v>1330.5230280400915</v>
      </c>
    </row>
    <row r="13" spans="1:3" x14ac:dyDescent="0.2">
      <c r="A13" s="20" t="s">
        <v>8395</v>
      </c>
      <c r="B13" s="19">
        <f>_xlfn.QUARTILE.EXC('Successful US Kickstarters'!E:E,3)</f>
        <v>5699</v>
      </c>
      <c r="C13" s="19">
        <f>_xlfn.QUARTILE.EXC('Failed US Kickstarters'!E:E,3)</f>
        <v>501</v>
      </c>
    </row>
    <row r="14" spans="1:3" x14ac:dyDescent="0.2">
      <c r="A14" s="20" t="s">
        <v>8396</v>
      </c>
      <c r="B14" s="19">
        <f>_xlfn.QUARTILE.EXC('Successful US Kickstarters'!E:E,1)</f>
        <v>1716.5074999999999</v>
      </c>
      <c r="C14" s="19">
        <f>_xlfn.QUARTILE.EXC('Failed US Kickstarters'!E:E,1)</f>
        <v>9.25</v>
      </c>
    </row>
    <row r="15" spans="1:3" x14ac:dyDescent="0.2">
      <c r="A15" s="20" t="s">
        <v>8397</v>
      </c>
      <c r="B15" s="19">
        <f>B13-B14</f>
        <v>3982.4925000000003</v>
      </c>
      <c r="C15" s="19">
        <f>C13-C14</f>
        <v>491.75</v>
      </c>
    </row>
    <row r="16" spans="1:3" x14ac:dyDescent="0.2">
      <c r="A16" s="18"/>
      <c r="B16" s="19"/>
      <c r="C16" s="19"/>
    </row>
    <row r="17" spans="1:3" x14ac:dyDescent="0.2">
      <c r="A17" s="18"/>
      <c r="B17" s="19"/>
      <c r="C17" s="19"/>
    </row>
    <row r="18" spans="1:3" x14ac:dyDescent="0.2">
      <c r="A18" s="18"/>
      <c r="B18" s="19"/>
      <c r="C18" s="19"/>
    </row>
    <row r="19" spans="1:3" x14ac:dyDescent="0.2">
      <c r="A19" s="18"/>
      <c r="B19" s="19"/>
      <c r="C19" s="19"/>
    </row>
    <row r="22" spans="1:3" x14ac:dyDescent="0.2">
      <c r="B22" s="18"/>
      <c r="C22" s="18"/>
    </row>
    <row r="23" spans="1:3" x14ac:dyDescent="0.2">
      <c r="A23" s="18"/>
      <c r="B23" s="19"/>
      <c r="C23" s="19"/>
    </row>
    <row r="24" spans="1:3" x14ac:dyDescent="0.2">
      <c r="A24" s="18"/>
      <c r="B24" s="19"/>
      <c r="C24" s="19"/>
    </row>
    <row r="25" spans="1:3" x14ac:dyDescent="0.2">
      <c r="A25" s="18"/>
      <c r="B25" s="19"/>
      <c r="C25" s="19"/>
    </row>
    <row r="26" spans="1:3" x14ac:dyDescent="0.2">
      <c r="A26" s="18"/>
      <c r="B26" s="19"/>
      <c r="C26" s="19"/>
    </row>
    <row r="27" spans="1:3" x14ac:dyDescent="0.2">
      <c r="A27" s="18"/>
      <c r="B27" s="19"/>
      <c r="C27" s="1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AF1E4-861A-744F-8838-9611648148B3}">
  <dimension ref="A1:T61"/>
  <sheetViews>
    <sheetView workbookViewId="0">
      <selection activeCell="C3" sqref="C3"/>
    </sheetView>
  </sheetViews>
  <sheetFormatPr baseColWidth="10" defaultRowHeight="15" x14ac:dyDescent="0.2"/>
  <cols>
    <col min="1" max="1" width="5.1640625" bestFit="1" customWidth="1"/>
    <col min="3" max="3" width="18.83203125" customWidth="1"/>
    <col min="4" max="4" width="11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</row>
    <row r="2" spans="1:20" ht="80" x14ac:dyDescent="0.2">
      <c r="A2">
        <v>2921</v>
      </c>
      <c r="B2" s="3" t="s">
        <v>2921</v>
      </c>
      <c r="C2" s="3" t="s">
        <v>7031</v>
      </c>
      <c r="D2" s="6">
        <v>100</v>
      </c>
      <c r="E2" s="8">
        <v>129</v>
      </c>
      <c r="F2" t="s">
        <v>8218</v>
      </c>
      <c r="G2" t="s">
        <v>8223</v>
      </c>
      <c r="H2" t="s">
        <v>8245</v>
      </c>
      <c r="I2">
        <v>1411679804</v>
      </c>
      <c r="J2">
        <v>1409087804</v>
      </c>
      <c r="K2" t="b">
        <v>0</v>
      </c>
      <c r="L2">
        <v>3</v>
      </c>
      <c r="M2" t="b">
        <v>1</v>
      </c>
      <c r="N2" t="s">
        <v>8303</v>
      </c>
      <c r="O2">
        <v>129</v>
      </c>
      <c r="P2" s="3">
        <v>43</v>
      </c>
      <c r="Q2" s="10" t="s">
        <v>8315</v>
      </c>
      <c r="R2" t="s">
        <v>8357</v>
      </c>
      <c r="S2" s="15">
        <v>41877.886620370373</v>
      </c>
      <c r="T2" s="15">
        <v>41907.886620370373</v>
      </c>
    </row>
    <row r="3" spans="1:20" ht="112" x14ac:dyDescent="0.2">
      <c r="A3">
        <v>2922</v>
      </c>
      <c r="B3" s="3" t="s">
        <v>2922</v>
      </c>
      <c r="C3" s="3" t="s">
        <v>7032</v>
      </c>
      <c r="D3" s="6">
        <v>500</v>
      </c>
      <c r="E3" s="8">
        <v>500</v>
      </c>
      <c r="F3" t="s">
        <v>8218</v>
      </c>
      <c r="G3" t="s">
        <v>8224</v>
      </c>
      <c r="H3" t="s">
        <v>8246</v>
      </c>
      <c r="I3">
        <v>1431982727</v>
      </c>
      <c r="J3">
        <v>1428094727</v>
      </c>
      <c r="K3" t="b">
        <v>0</v>
      </c>
      <c r="L3">
        <v>6</v>
      </c>
      <c r="M3" t="b">
        <v>1</v>
      </c>
      <c r="N3" t="s">
        <v>8303</v>
      </c>
      <c r="O3">
        <v>100</v>
      </c>
      <c r="P3" s="3">
        <v>83.33</v>
      </c>
      <c r="Q3" s="10" t="s">
        <v>8315</v>
      </c>
      <c r="R3" t="s">
        <v>8357</v>
      </c>
      <c r="S3" s="15">
        <v>42097.874155092592</v>
      </c>
      <c r="T3" s="15">
        <v>42142.874155092592</v>
      </c>
    </row>
    <row r="4" spans="1:20" ht="96" x14ac:dyDescent="0.2">
      <c r="A4">
        <v>2923</v>
      </c>
      <c r="B4" s="3" t="s">
        <v>2923</v>
      </c>
      <c r="C4" s="3" t="s">
        <v>7033</v>
      </c>
      <c r="D4" s="6">
        <v>300</v>
      </c>
      <c r="E4" s="8">
        <v>300</v>
      </c>
      <c r="F4" t="s">
        <v>8218</v>
      </c>
      <c r="G4" t="s">
        <v>8223</v>
      </c>
      <c r="H4" t="s">
        <v>8245</v>
      </c>
      <c r="I4">
        <v>1422068400</v>
      </c>
      <c r="J4">
        <v>1420774779</v>
      </c>
      <c r="K4" t="b">
        <v>0</v>
      </c>
      <c r="L4">
        <v>10</v>
      </c>
      <c r="M4" t="b">
        <v>1</v>
      </c>
      <c r="N4" t="s">
        <v>8303</v>
      </c>
      <c r="O4">
        <v>100</v>
      </c>
      <c r="P4" s="3">
        <v>30</v>
      </c>
      <c r="Q4" s="10" t="s">
        <v>8315</v>
      </c>
      <c r="R4" t="s">
        <v>8357</v>
      </c>
      <c r="S4" s="15">
        <v>42013.15253472222</v>
      </c>
      <c r="T4" s="15">
        <v>42028.125</v>
      </c>
    </row>
    <row r="5" spans="1:20" ht="112" x14ac:dyDescent="0.2">
      <c r="A5">
        <v>2924</v>
      </c>
      <c r="B5" s="3" t="s">
        <v>2924</v>
      </c>
      <c r="C5" s="3" t="s">
        <v>7034</v>
      </c>
      <c r="D5" s="6">
        <v>25000</v>
      </c>
      <c r="E5" s="8">
        <v>25800</v>
      </c>
      <c r="F5" t="s">
        <v>8218</v>
      </c>
      <c r="G5" t="s">
        <v>8223</v>
      </c>
      <c r="H5" t="s">
        <v>8245</v>
      </c>
      <c r="I5">
        <v>1431143940</v>
      </c>
      <c r="J5">
        <v>1428585710</v>
      </c>
      <c r="K5" t="b">
        <v>0</v>
      </c>
      <c r="L5">
        <v>147</v>
      </c>
      <c r="M5" t="b">
        <v>1</v>
      </c>
      <c r="N5" t="s">
        <v>8303</v>
      </c>
      <c r="O5">
        <v>103</v>
      </c>
      <c r="P5" s="3">
        <v>175.51</v>
      </c>
      <c r="Q5" s="10" t="s">
        <v>8315</v>
      </c>
      <c r="R5" t="s">
        <v>8357</v>
      </c>
      <c r="S5" s="15">
        <v>42103.556828703702</v>
      </c>
      <c r="T5" s="15">
        <v>42133.165972222225</v>
      </c>
    </row>
    <row r="6" spans="1:20" ht="96" x14ac:dyDescent="0.2">
      <c r="A6">
        <v>2925</v>
      </c>
      <c r="B6" s="3" t="s">
        <v>2925</v>
      </c>
      <c r="C6" s="3" t="s">
        <v>7035</v>
      </c>
      <c r="D6" s="6">
        <v>45000</v>
      </c>
      <c r="E6" s="8">
        <v>46100.69</v>
      </c>
      <c r="F6" t="s">
        <v>8218</v>
      </c>
      <c r="G6" t="s">
        <v>8223</v>
      </c>
      <c r="H6" t="s">
        <v>8245</v>
      </c>
      <c r="I6">
        <v>1410444068</v>
      </c>
      <c r="J6">
        <v>1407852068</v>
      </c>
      <c r="K6" t="b">
        <v>0</v>
      </c>
      <c r="L6">
        <v>199</v>
      </c>
      <c r="M6" t="b">
        <v>1</v>
      </c>
      <c r="N6" t="s">
        <v>8303</v>
      </c>
      <c r="O6">
        <v>102</v>
      </c>
      <c r="P6" s="3">
        <v>231.66</v>
      </c>
      <c r="Q6" s="10" t="s">
        <v>8315</v>
      </c>
      <c r="R6" t="s">
        <v>8357</v>
      </c>
      <c r="S6" s="15">
        <v>41863.584120370368</v>
      </c>
      <c r="T6" s="15">
        <v>41893.584120370368</v>
      </c>
    </row>
    <row r="7" spans="1:20" ht="112" x14ac:dyDescent="0.2">
      <c r="A7">
        <v>2926</v>
      </c>
      <c r="B7" s="3" t="s">
        <v>2926</v>
      </c>
      <c r="C7" s="3" t="s">
        <v>7036</v>
      </c>
      <c r="D7" s="6">
        <v>3000</v>
      </c>
      <c r="E7" s="8">
        <v>3750</v>
      </c>
      <c r="F7" t="s">
        <v>8218</v>
      </c>
      <c r="G7" t="s">
        <v>8223</v>
      </c>
      <c r="H7" t="s">
        <v>8245</v>
      </c>
      <c r="I7">
        <v>1424715779</v>
      </c>
      <c r="J7">
        <v>1423506179</v>
      </c>
      <c r="K7" t="b">
        <v>0</v>
      </c>
      <c r="L7">
        <v>50</v>
      </c>
      <c r="M7" t="b">
        <v>1</v>
      </c>
      <c r="N7" t="s">
        <v>8303</v>
      </c>
      <c r="O7">
        <v>125</v>
      </c>
      <c r="P7" s="3">
        <v>75</v>
      </c>
      <c r="Q7" s="10" t="s">
        <v>8315</v>
      </c>
      <c r="R7" t="s">
        <v>8357</v>
      </c>
      <c r="S7" s="15">
        <v>42044.765960648147</v>
      </c>
      <c r="T7" s="15">
        <v>42058.765960648147</v>
      </c>
    </row>
    <row r="8" spans="1:20" ht="96" x14ac:dyDescent="0.2">
      <c r="A8">
        <v>2927</v>
      </c>
      <c r="B8" s="3" t="s">
        <v>2927</v>
      </c>
      <c r="C8" s="3" t="s">
        <v>7037</v>
      </c>
      <c r="D8" s="6">
        <v>1800</v>
      </c>
      <c r="E8" s="8">
        <v>2355</v>
      </c>
      <c r="F8" t="s">
        <v>8218</v>
      </c>
      <c r="G8" t="s">
        <v>8223</v>
      </c>
      <c r="H8" t="s">
        <v>8245</v>
      </c>
      <c r="I8">
        <v>1405400400</v>
      </c>
      <c r="J8">
        <v>1402934629</v>
      </c>
      <c r="K8" t="b">
        <v>0</v>
      </c>
      <c r="L8">
        <v>21</v>
      </c>
      <c r="M8" t="b">
        <v>1</v>
      </c>
      <c r="N8" t="s">
        <v>8303</v>
      </c>
      <c r="O8">
        <v>131</v>
      </c>
      <c r="P8" s="3">
        <v>112.14</v>
      </c>
      <c r="Q8" s="10" t="s">
        <v>8315</v>
      </c>
      <c r="R8" t="s">
        <v>8357</v>
      </c>
      <c r="S8" s="15">
        <v>41806.669317129628</v>
      </c>
      <c r="T8" s="15">
        <v>41835.208333333336</v>
      </c>
    </row>
    <row r="9" spans="1:20" ht="112" x14ac:dyDescent="0.2">
      <c r="A9">
        <v>2928</v>
      </c>
      <c r="B9" s="3" t="s">
        <v>2928</v>
      </c>
      <c r="C9" s="3" t="s">
        <v>7038</v>
      </c>
      <c r="D9" s="6">
        <v>1000</v>
      </c>
      <c r="E9" s="8">
        <v>1000</v>
      </c>
      <c r="F9" t="s">
        <v>8218</v>
      </c>
      <c r="G9" t="s">
        <v>8223</v>
      </c>
      <c r="H9" t="s">
        <v>8245</v>
      </c>
      <c r="I9">
        <v>1457135846</v>
      </c>
      <c r="J9">
        <v>1454543846</v>
      </c>
      <c r="K9" t="b">
        <v>0</v>
      </c>
      <c r="L9">
        <v>24</v>
      </c>
      <c r="M9" t="b">
        <v>1</v>
      </c>
      <c r="N9" t="s">
        <v>8303</v>
      </c>
      <c r="O9">
        <v>100</v>
      </c>
      <c r="P9" s="3">
        <v>41.67</v>
      </c>
      <c r="Q9" s="10" t="s">
        <v>8315</v>
      </c>
      <c r="R9" t="s">
        <v>8357</v>
      </c>
      <c r="S9" s="15">
        <v>42403.998217592598</v>
      </c>
      <c r="T9" s="15">
        <v>42433.998217592598</v>
      </c>
    </row>
    <row r="10" spans="1:20" ht="112" x14ac:dyDescent="0.2">
      <c r="A10">
        <v>2929</v>
      </c>
      <c r="B10" s="3" t="s">
        <v>2929</v>
      </c>
      <c r="C10" s="3" t="s">
        <v>7039</v>
      </c>
      <c r="D10" s="6">
        <v>8000</v>
      </c>
      <c r="E10" s="8">
        <v>8165.55</v>
      </c>
      <c r="F10" t="s">
        <v>8218</v>
      </c>
      <c r="G10" t="s">
        <v>8223</v>
      </c>
      <c r="H10" t="s">
        <v>8245</v>
      </c>
      <c r="I10">
        <v>1401024758</v>
      </c>
      <c r="J10">
        <v>1398432758</v>
      </c>
      <c r="K10" t="b">
        <v>0</v>
      </c>
      <c r="L10">
        <v>32</v>
      </c>
      <c r="M10" t="b">
        <v>1</v>
      </c>
      <c r="N10" t="s">
        <v>8303</v>
      </c>
      <c r="O10">
        <v>102</v>
      </c>
      <c r="P10" s="3">
        <v>255.17</v>
      </c>
      <c r="Q10" s="10" t="s">
        <v>8315</v>
      </c>
      <c r="R10" t="s">
        <v>8357</v>
      </c>
      <c r="S10" s="15">
        <v>41754.564328703702</v>
      </c>
      <c r="T10" s="15">
        <v>41784.564328703702</v>
      </c>
    </row>
    <row r="11" spans="1:20" ht="112" x14ac:dyDescent="0.2">
      <c r="A11">
        <v>2930</v>
      </c>
      <c r="B11" s="3" t="s">
        <v>2930</v>
      </c>
      <c r="C11" s="3" t="s">
        <v>7040</v>
      </c>
      <c r="D11" s="6">
        <v>10000</v>
      </c>
      <c r="E11" s="8">
        <v>10092</v>
      </c>
      <c r="F11" t="s">
        <v>8218</v>
      </c>
      <c r="G11" t="s">
        <v>8224</v>
      </c>
      <c r="H11" t="s">
        <v>8246</v>
      </c>
      <c r="I11">
        <v>1431007264</v>
      </c>
      <c r="J11">
        <v>1428415264</v>
      </c>
      <c r="K11" t="b">
        <v>0</v>
      </c>
      <c r="L11">
        <v>62</v>
      </c>
      <c r="M11" t="b">
        <v>1</v>
      </c>
      <c r="N11" t="s">
        <v>8303</v>
      </c>
      <c r="O11">
        <v>101</v>
      </c>
      <c r="P11" s="3">
        <v>162.77000000000001</v>
      </c>
      <c r="Q11" s="10" t="s">
        <v>8315</v>
      </c>
      <c r="R11" t="s">
        <v>8357</v>
      </c>
      <c r="S11" s="15">
        <v>42101.584074074075</v>
      </c>
      <c r="T11" s="15">
        <v>42131.584074074075</v>
      </c>
    </row>
    <row r="12" spans="1:20" ht="112" x14ac:dyDescent="0.2">
      <c r="A12">
        <v>2931</v>
      </c>
      <c r="B12" s="3" t="s">
        <v>2931</v>
      </c>
      <c r="C12" s="3" t="s">
        <v>7041</v>
      </c>
      <c r="D12" s="6">
        <v>750</v>
      </c>
      <c r="E12" s="8">
        <v>795</v>
      </c>
      <c r="F12" t="s">
        <v>8218</v>
      </c>
      <c r="G12" t="s">
        <v>8228</v>
      </c>
      <c r="H12" t="s">
        <v>8250</v>
      </c>
      <c r="I12">
        <v>1410761280</v>
      </c>
      <c r="J12">
        <v>1408604363</v>
      </c>
      <c r="K12" t="b">
        <v>0</v>
      </c>
      <c r="L12">
        <v>9</v>
      </c>
      <c r="M12" t="b">
        <v>1</v>
      </c>
      <c r="N12" t="s">
        <v>8303</v>
      </c>
      <c r="O12">
        <v>106</v>
      </c>
      <c r="P12" s="3">
        <v>88.33</v>
      </c>
      <c r="Q12" s="10" t="s">
        <v>8315</v>
      </c>
      <c r="R12" t="s">
        <v>8357</v>
      </c>
      <c r="S12" s="15">
        <v>41872.291238425925</v>
      </c>
      <c r="T12" s="15">
        <v>41897.255555555559</v>
      </c>
    </row>
    <row r="13" spans="1:20" ht="96" x14ac:dyDescent="0.2">
      <c r="A13">
        <v>2932</v>
      </c>
      <c r="B13" s="3" t="s">
        <v>2932</v>
      </c>
      <c r="C13" s="3" t="s">
        <v>7042</v>
      </c>
      <c r="D13" s="6">
        <v>3100</v>
      </c>
      <c r="E13" s="8">
        <v>3258</v>
      </c>
      <c r="F13" t="s">
        <v>8218</v>
      </c>
      <c r="G13" t="s">
        <v>8225</v>
      </c>
      <c r="H13" t="s">
        <v>8247</v>
      </c>
      <c r="I13">
        <v>1424516400</v>
      </c>
      <c r="J13">
        <v>1421812637</v>
      </c>
      <c r="K13" t="b">
        <v>0</v>
      </c>
      <c r="L13">
        <v>38</v>
      </c>
      <c r="M13" t="b">
        <v>1</v>
      </c>
      <c r="N13" t="s">
        <v>8303</v>
      </c>
      <c r="O13">
        <v>105</v>
      </c>
      <c r="P13" s="3">
        <v>85.74</v>
      </c>
      <c r="Q13" s="10" t="s">
        <v>8315</v>
      </c>
      <c r="R13" t="s">
        <v>8357</v>
      </c>
      <c r="S13" s="15">
        <v>42025.164780092593</v>
      </c>
      <c r="T13" s="15">
        <v>42056.458333333328</v>
      </c>
    </row>
    <row r="14" spans="1:20" ht="112" x14ac:dyDescent="0.2">
      <c r="A14">
        <v>2933</v>
      </c>
      <c r="B14" s="3" t="s">
        <v>2933</v>
      </c>
      <c r="C14" s="3" t="s">
        <v>7043</v>
      </c>
      <c r="D14" s="6">
        <v>2500</v>
      </c>
      <c r="E14" s="8">
        <v>2569</v>
      </c>
      <c r="F14" t="s">
        <v>8218</v>
      </c>
      <c r="G14" t="s">
        <v>8223</v>
      </c>
      <c r="H14" t="s">
        <v>8245</v>
      </c>
      <c r="I14">
        <v>1465081053</v>
      </c>
      <c r="J14">
        <v>1462489053</v>
      </c>
      <c r="K14" t="b">
        <v>0</v>
      </c>
      <c r="L14">
        <v>54</v>
      </c>
      <c r="M14" t="b">
        <v>1</v>
      </c>
      <c r="N14" t="s">
        <v>8303</v>
      </c>
      <c r="O14">
        <v>103</v>
      </c>
      <c r="P14" s="3">
        <v>47.57</v>
      </c>
      <c r="Q14" s="10" t="s">
        <v>8315</v>
      </c>
      <c r="R14" t="s">
        <v>8357</v>
      </c>
      <c r="S14" s="15">
        <v>42495.956631944442</v>
      </c>
      <c r="T14" s="15">
        <v>42525.956631944442</v>
      </c>
    </row>
    <row r="15" spans="1:20" ht="96" x14ac:dyDescent="0.2">
      <c r="A15">
        <v>2934</v>
      </c>
      <c r="B15" s="3" t="s">
        <v>2934</v>
      </c>
      <c r="C15" s="3" t="s">
        <v>7044</v>
      </c>
      <c r="D15" s="6">
        <v>2500</v>
      </c>
      <c r="E15" s="8">
        <v>2700</v>
      </c>
      <c r="F15" t="s">
        <v>8218</v>
      </c>
      <c r="G15" t="s">
        <v>8228</v>
      </c>
      <c r="H15" t="s">
        <v>8250</v>
      </c>
      <c r="I15">
        <v>1402845364</v>
      </c>
      <c r="J15">
        <v>1400253364</v>
      </c>
      <c r="K15" t="b">
        <v>0</v>
      </c>
      <c r="L15">
        <v>37</v>
      </c>
      <c r="M15" t="b">
        <v>1</v>
      </c>
      <c r="N15" t="s">
        <v>8303</v>
      </c>
      <c r="O15">
        <v>108</v>
      </c>
      <c r="P15" s="3">
        <v>72.97</v>
      </c>
      <c r="Q15" s="10" t="s">
        <v>8315</v>
      </c>
      <c r="R15" t="s">
        <v>8357</v>
      </c>
      <c r="S15" s="15">
        <v>41775.636157407411</v>
      </c>
      <c r="T15" s="15">
        <v>41805.636157407411</v>
      </c>
    </row>
    <row r="16" spans="1:20" ht="96" x14ac:dyDescent="0.2">
      <c r="A16">
        <v>2935</v>
      </c>
      <c r="B16" s="3" t="s">
        <v>2935</v>
      </c>
      <c r="C16" s="3" t="s">
        <v>7045</v>
      </c>
      <c r="D16" s="6">
        <v>3500</v>
      </c>
      <c r="E16" s="8">
        <v>3531</v>
      </c>
      <c r="F16" t="s">
        <v>8218</v>
      </c>
      <c r="G16" t="s">
        <v>8223</v>
      </c>
      <c r="H16" t="s">
        <v>8245</v>
      </c>
      <c r="I16">
        <v>1472490000</v>
      </c>
      <c r="J16">
        <v>1467468008</v>
      </c>
      <c r="K16" t="b">
        <v>0</v>
      </c>
      <c r="L16">
        <v>39</v>
      </c>
      <c r="M16" t="b">
        <v>1</v>
      </c>
      <c r="N16" t="s">
        <v>8303</v>
      </c>
      <c r="O16">
        <v>101</v>
      </c>
      <c r="P16" s="3">
        <v>90.54</v>
      </c>
      <c r="Q16" s="10" t="s">
        <v>8315</v>
      </c>
      <c r="R16" t="s">
        <v>8357</v>
      </c>
      <c r="S16" s="15">
        <v>42553.583425925928</v>
      </c>
      <c r="T16" s="15">
        <v>42611.708333333328</v>
      </c>
    </row>
    <row r="17" spans="1:20" ht="96" x14ac:dyDescent="0.2">
      <c r="A17">
        <v>2936</v>
      </c>
      <c r="B17" s="3" t="s">
        <v>2936</v>
      </c>
      <c r="C17" s="3" t="s">
        <v>7046</v>
      </c>
      <c r="D17" s="6">
        <v>1000</v>
      </c>
      <c r="E17" s="8">
        <v>1280</v>
      </c>
      <c r="F17" t="s">
        <v>8218</v>
      </c>
      <c r="G17" t="s">
        <v>8223</v>
      </c>
      <c r="H17" t="s">
        <v>8245</v>
      </c>
      <c r="I17">
        <v>1413176340</v>
      </c>
      <c r="J17">
        <v>1412091423</v>
      </c>
      <c r="K17" t="b">
        <v>0</v>
      </c>
      <c r="L17">
        <v>34</v>
      </c>
      <c r="M17" t="b">
        <v>1</v>
      </c>
      <c r="N17" t="s">
        <v>8303</v>
      </c>
      <c r="O17">
        <v>128</v>
      </c>
      <c r="P17" s="3">
        <v>37.65</v>
      </c>
      <c r="Q17" s="10" t="s">
        <v>8315</v>
      </c>
      <c r="R17" t="s">
        <v>8357</v>
      </c>
      <c r="S17" s="15">
        <v>41912.650729166664</v>
      </c>
      <c r="T17" s="15">
        <v>41925.207638888889</v>
      </c>
    </row>
    <row r="18" spans="1:20" ht="64" x14ac:dyDescent="0.2">
      <c r="A18">
        <v>2937</v>
      </c>
      <c r="B18" s="3" t="s">
        <v>2937</v>
      </c>
      <c r="C18" s="3" t="s">
        <v>7047</v>
      </c>
      <c r="D18" s="6">
        <v>1500</v>
      </c>
      <c r="E18" s="8">
        <v>2000</v>
      </c>
      <c r="F18" t="s">
        <v>8218</v>
      </c>
      <c r="G18" t="s">
        <v>8224</v>
      </c>
      <c r="H18" t="s">
        <v>8246</v>
      </c>
      <c r="I18">
        <v>1405249113</v>
      </c>
      <c r="J18">
        <v>1402657113</v>
      </c>
      <c r="K18" t="b">
        <v>0</v>
      </c>
      <c r="L18">
        <v>55</v>
      </c>
      <c r="M18" t="b">
        <v>1</v>
      </c>
      <c r="N18" t="s">
        <v>8303</v>
      </c>
      <c r="O18">
        <v>133</v>
      </c>
      <c r="P18" s="3">
        <v>36.36</v>
      </c>
      <c r="Q18" s="10" t="s">
        <v>8315</v>
      </c>
      <c r="R18" t="s">
        <v>8357</v>
      </c>
      <c r="S18" s="15">
        <v>41803.457326388889</v>
      </c>
      <c r="T18" s="15">
        <v>41833.457326388889</v>
      </c>
    </row>
    <row r="19" spans="1:20" ht="96" x14ac:dyDescent="0.2">
      <c r="A19">
        <v>2938</v>
      </c>
      <c r="B19" s="3" t="s">
        <v>2938</v>
      </c>
      <c r="C19" s="3" t="s">
        <v>7048</v>
      </c>
      <c r="D19" s="6">
        <v>4000</v>
      </c>
      <c r="E19" s="8">
        <v>4055</v>
      </c>
      <c r="F19" t="s">
        <v>8218</v>
      </c>
      <c r="G19" t="s">
        <v>8223</v>
      </c>
      <c r="H19" t="s">
        <v>8245</v>
      </c>
      <c r="I19">
        <v>1422636814</v>
      </c>
      <c r="J19">
        <v>1420044814</v>
      </c>
      <c r="K19" t="b">
        <v>0</v>
      </c>
      <c r="L19">
        <v>32</v>
      </c>
      <c r="M19" t="b">
        <v>1</v>
      </c>
      <c r="N19" t="s">
        <v>8303</v>
      </c>
      <c r="O19">
        <v>101</v>
      </c>
      <c r="P19" s="3">
        <v>126.72</v>
      </c>
      <c r="Q19" s="10" t="s">
        <v>8315</v>
      </c>
      <c r="R19" t="s">
        <v>8357</v>
      </c>
      <c r="S19" s="15">
        <v>42004.703865740739</v>
      </c>
      <c r="T19" s="15">
        <v>42034.703865740739</v>
      </c>
    </row>
    <row r="20" spans="1:20" ht="128" x14ac:dyDescent="0.2">
      <c r="A20">
        <v>2939</v>
      </c>
      <c r="B20" s="3" t="s">
        <v>2939</v>
      </c>
      <c r="C20" s="3" t="s">
        <v>7049</v>
      </c>
      <c r="D20" s="6">
        <v>8000</v>
      </c>
      <c r="E20" s="8">
        <v>8230</v>
      </c>
      <c r="F20" t="s">
        <v>8218</v>
      </c>
      <c r="G20" t="s">
        <v>8223</v>
      </c>
      <c r="H20" t="s">
        <v>8245</v>
      </c>
      <c r="I20">
        <v>1409187600</v>
      </c>
      <c r="J20">
        <v>1406316312</v>
      </c>
      <c r="K20" t="b">
        <v>0</v>
      </c>
      <c r="L20">
        <v>25</v>
      </c>
      <c r="M20" t="b">
        <v>1</v>
      </c>
      <c r="N20" t="s">
        <v>8303</v>
      </c>
      <c r="O20">
        <v>103</v>
      </c>
      <c r="P20" s="3">
        <v>329.2</v>
      </c>
      <c r="Q20" s="10" t="s">
        <v>8315</v>
      </c>
      <c r="R20" t="s">
        <v>8357</v>
      </c>
      <c r="S20" s="15">
        <v>41845.809166666666</v>
      </c>
      <c r="T20" s="15">
        <v>41879.041666666664</v>
      </c>
    </row>
    <row r="21" spans="1:20" ht="96" x14ac:dyDescent="0.2">
      <c r="A21">
        <v>2940</v>
      </c>
      <c r="B21" s="3" t="s">
        <v>2940</v>
      </c>
      <c r="C21" s="3" t="s">
        <v>7050</v>
      </c>
      <c r="D21" s="6">
        <v>2500</v>
      </c>
      <c r="E21" s="8">
        <v>2681</v>
      </c>
      <c r="F21" t="s">
        <v>8218</v>
      </c>
      <c r="G21" t="s">
        <v>8223</v>
      </c>
      <c r="H21" t="s">
        <v>8245</v>
      </c>
      <c r="I21">
        <v>1421606018</v>
      </c>
      <c r="J21">
        <v>1418150018</v>
      </c>
      <c r="K21" t="b">
        <v>0</v>
      </c>
      <c r="L21">
        <v>33</v>
      </c>
      <c r="M21" t="b">
        <v>1</v>
      </c>
      <c r="N21" t="s">
        <v>8303</v>
      </c>
      <c r="O21">
        <v>107</v>
      </c>
      <c r="P21" s="3">
        <v>81.239999999999995</v>
      </c>
      <c r="Q21" s="10" t="s">
        <v>8315</v>
      </c>
      <c r="R21" t="s">
        <v>8357</v>
      </c>
      <c r="S21" s="15">
        <v>41982.773356481484</v>
      </c>
      <c r="T21" s="15">
        <v>42022.773356481484</v>
      </c>
    </row>
    <row r="22" spans="1:20" ht="96" x14ac:dyDescent="0.2">
      <c r="A22">
        <v>3748</v>
      </c>
      <c r="B22" s="3" t="s">
        <v>3745</v>
      </c>
      <c r="C22" s="3" t="s">
        <v>7858</v>
      </c>
      <c r="D22" s="6">
        <v>5000</v>
      </c>
      <c r="E22" s="8">
        <v>5176</v>
      </c>
      <c r="F22" t="s">
        <v>8218</v>
      </c>
      <c r="G22" t="s">
        <v>8223</v>
      </c>
      <c r="H22" t="s">
        <v>8245</v>
      </c>
      <c r="I22">
        <v>1455602340</v>
      </c>
      <c r="J22">
        <v>1453827436</v>
      </c>
      <c r="K22" t="b">
        <v>0</v>
      </c>
      <c r="L22">
        <v>52</v>
      </c>
      <c r="M22" t="b">
        <v>1</v>
      </c>
      <c r="N22" t="s">
        <v>8303</v>
      </c>
      <c r="O22">
        <v>104</v>
      </c>
      <c r="P22" s="3">
        <v>99.54</v>
      </c>
      <c r="Q22" s="10" t="s">
        <v>8315</v>
      </c>
      <c r="R22" t="s">
        <v>8357</v>
      </c>
      <c r="S22" s="15">
        <v>42395.706435185188</v>
      </c>
      <c r="T22" s="15">
        <v>42416.249305555553</v>
      </c>
    </row>
    <row r="23" spans="1:20" ht="96" x14ac:dyDescent="0.2">
      <c r="A23">
        <v>3749</v>
      </c>
      <c r="B23" s="3" t="s">
        <v>3746</v>
      </c>
      <c r="C23" s="3" t="s">
        <v>7859</v>
      </c>
      <c r="D23" s="6">
        <v>500</v>
      </c>
      <c r="E23" s="8">
        <v>525</v>
      </c>
      <c r="F23" t="s">
        <v>8218</v>
      </c>
      <c r="G23" t="s">
        <v>8223</v>
      </c>
      <c r="H23" t="s">
        <v>8245</v>
      </c>
      <c r="I23">
        <v>1461902340</v>
      </c>
      <c r="J23">
        <v>1459220588</v>
      </c>
      <c r="K23" t="b">
        <v>0</v>
      </c>
      <c r="L23">
        <v>7</v>
      </c>
      <c r="M23" t="b">
        <v>1</v>
      </c>
      <c r="N23" t="s">
        <v>8303</v>
      </c>
      <c r="O23">
        <v>105</v>
      </c>
      <c r="P23" s="3">
        <v>75</v>
      </c>
      <c r="Q23" s="10" t="s">
        <v>8315</v>
      </c>
      <c r="R23" t="s">
        <v>8357</v>
      </c>
      <c r="S23" s="15">
        <v>42458.127175925925</v>
      </c>
      <c r="T23" s="15">
        <v>42489.165972222225</v>
      </c>
    </row>
    <row r="24" spans="1:20" ht="144" x14ac:dyDescent="0.2">
      <c r="A24">
        <v>3750</v>
      </c>
      <c r="B24" s="3" t="s">
        <v>3747</v>
      </c>
      <c r="C24" s="3" t="s">
        <v>7860</v>
      </c>
      <c r="D24" s="6">
        <v>6000</v>
      </c>
      <c r="E24" s="8">
        <v>6027</v>
      </c>
      <c r="F24" t="s">
        <v>8218</v>
      </c>
      <c r="G24" t="s">
        <v>8223</v>
      </c>
      <c r="H24" t="s">
        <v>8245</v>
      </c>
      <c r="I24">
        <v>1423555140</v>
      </c>
      <c r="J24">
        <v>1421105608</v>
      </c>
      <c r="K24" t="b">
        <v>0</v>
      </c>
      <c r="L24">
        <v>28</v>
      </c>
      <c r="M24" t="b">
        <v>1</v>
      </c>
      <c r="N24" t="s">
        <v>8303</v>
      </c>
      <c r="O24">
        <v>100</v>
      </c>
      <c r="P24" s="3">
        <v>215.25</v>
      </c>
      <c r="Q24" s="10" t="s">
        <v>8315</v>
      </c>
      <c r="R24" t="s">
        <v>8357</v>
      </c>
      <c r="S24" s="15">
        <v>42016.981574074074</v>
      </c>
      <c r="T24" s="15">
        <v>42045.332638888889</v>
      </c>
    </row>
    <row r="25" spans="1:20" ht="96" x14ac:dyDescent="0.2">
      <c r="A25">
        <v>3751</v>
      </c>
      <c r="B25" s="3" t="s">
        <v>3748</v>
      </c>
      <c r="C25" s="3" t="s">
        <v>7861</v>
      </c>
      <c r="D25" s="6">
        <v>1000</v>
      </c>
      <c r="E25" s="8">
        <v>1326</v>
      </c>
      <c r="F25" t="s">
        <v>8218</v>
      </c>
      <c r="G25" t="s">
        <v>8223</v>
      </c>
      <c r="H25" t="s">
        <v>8245</v>
      </c>
      <c r="I25">
        <v>1459641073</v>
      </c>
      <c r="J25">
        <v>1454460673</v>
      </c>
      <c r="K25" t="b">
        <v>0</v>
      </c>
      <c r="L25">
        <v>11</v>
      </c>
      <c r="M25" t="b">
        <v>1</v>
      </c>
      <c r="N25" t="s">
        <v>8303</v>
      </c>
      <c r="O25">
        <v>133</v>
      </c>
      <c r="P25" s="3">
        <v>120.55</v>
      </c>
      <c r="Q25" s="10" t="s">
        <v>8315</v>
      </c>
      <c r="R25" t="s">
        <v>8357</v>
      </c>
      <c r="S25" s="15">
        <v>42403.035567129627</v>
      </c>
      <c r="T25" s="15">
        <v>42462.993900462956</v>
      </c>
    </row>
    <row r="26" spans="1:20" ht="112" x14ac:dyDescent="0.2">
      <c r="A26">
        <v>3752</v>
      </c>
      <c r="B26" s="3" t="s">
        <v>3749</v>
      </c>
      <c r="C26" s="3" t="s">
        <v>7862</v>
      </c>
      <c r="D26" s="6">
        <v>500</v>
      </c>
      <c r="E26" s="8">
        <v>565</v>
      </c>
      <c r="F26" t="s">
        <v>8218</v>
      </c>
      <c r="G26" t="s">
        <v>8224</v>
      </c>
      <c r="H26" t="s">
        <v>8246</v>
      </c>
      <c r="I26">
        <v>1476651600</v>
      </c>
      <c r="J26">
        <v>1473189335</v>
      </c>
      <c r="K26" t="b">
        <v>0</v>
      </c>
      <c r="L26">
        <v>15</v>
      </c>
      <c r="M26" t="b">
        <v>1</v>
      </c>
      <c r="N26" t="s">
        <v>8303</v>
      </c>
      <c r="O26">
        <v>113</v>
      </c>
      <c r="P26" s="3">
        <v>37.67</v>
      </c>
      <c r="Q26" s="10" t="s">
        <v>8315</v>
      </c>
      <c r="R26" t="s">
        <v>8357</v>
      </c>
      <c r="S26" s="15">
        <v>42619.802488425921</v>
      </c>
      <c r="T26" s="15">
        <v>42659.875</v>
      </c>
    </row>
    <row r="27" spans="1:20" ht="112" x14ac:dyDescent="0.2">
      <c r="A27">
        <v>3753</v>
      </c>
      <c r="B27" s="3" t="s">
        <v>3750</v>
      </c>
      <c r="C27" s="3" t="s">
        <v>7863</v>
      </c>
      <c r="D27" s="6">
        <v>5000</v>
      </c>
      <c r="E27" s="8">
        <v>5167</v>
      </c>
      <c r="F27" t="s">
        <v>8218</v>
      </c>
      <c r="G27" t="s">
        <v>8223</v>
      </c>
      <c r="H27" t="s">
        <v>8245</v>
      </c>
      <c r="I27">
        <v>1433289600</v>
      </c>
      <c r="J27">
        <v>1430768800</v>
      </c>
      <c r="K27" t="b">
        <v>0</v>
      </c>
      <c r="L27">
        <v>30</v>
      </c>
      <c r="M27" t="b">
        <v>1</v>
      </c>
      <c r="N27" t="s">
        <v>8303</v>
      </c>
      <c r="O27">
        <v>103</v>
      </c>
      <c r="P27" s="3">
        <v>172.23</v>
      </c>
      <c r="Q27" s="10" t="s">
        <v>8315</v>
      </c>
      <c r="R27" t="s">
        <v>8357</v>
      </c>
      <c r="S27" s="15">
        <v>42128.824074074073</v>
      </c>
      <c r="T27" s="15">
        <v>42158</v>
      </c>
    </row>
    <row r="28" spans="1:20" ht="96" x14ac:dyDescent="0.2">
      <c r="A28">
        <v>3754</v>
      </c>
      <c r="B28" s="3" t="s">
        <v>3751</v>
      </c>
      <c r="C28" s="3" t="s">
        <v>7864</v>
      </c>
      <c r="D28" s="6">
        <v>2500</v>
      </c>
      <c r="E28" s="8">
        <v>3000</v>
      </c>
      <c r="F28" t="s">
        <v>8218</v>
      </c>
      <c r="G28" t="s">
        <v>8223</v>
      </c>
      <c r="H28" t="s">
        <v>8245</v>
      </c>
      <c r="I28">
        <v>1406350740</v>
      </c>
      <c r="J28">
        <v>1403125737</v>
      </c>
      <c r="K28" t="b">
        <v>0</v>
      </c>
      <c r="L28">
        <v>27</v>
      </c>
      <c r="M28" t="b">
        <v>1</v>
      </c>
      <c r="N28" t="s">
        <v>8303</v>
      </c>
      <c r="O28">
        <v>120</v>
      </c>
      <c r="P28" s="3">
        <v>111.11</v>
      </c>
      <c r="Q28" s="10" t="s">
        <v>8315</v>
      </c>
      <c r="R28" t="s">
        <v>8357</v>
      </c>
      <c r="S28" s="15">
        <v>41808.881215277775</v>
      </c>
      <c r="T28" s="15">
        <v>41846.207638888889</v>
      </c>
    </row>
    <row r="29" spans="1:20" ht="96" x14ac:dyDescent="0.2">
      <c r="A29">
        <v>3755</v>
      </c>
      <c r="B29" s="3" t="s">
        <v>3752</v>
      </c>
      <c r="C29" s="3" t="s">
        <v>7865</v>
      </c>
      <c r="D29" s="6">
        <v>550</v>
      </c>
      <c r="E29" s="8">
        <v>713</v>
      </c>
      <c r="F29" t="s">
        <v>8218</v>
      </c>
      <c r="G29" t="s">
        <v>8224</v>
      </c>
      <c r="H29" t="s">
        <v>8246</v>
      </c>
      <c r="I29">
        <v>1460753307</v>
      </c>
      <c r="J29">
        <v>1458161307</v>
      </c>
      <c r="K29" t="b">
        <v>0</v>
      </c>
      <c r="L29">
        <v>28</v>
      </c>
      <c r="M29" t="b">
        <v>1</v>
      </c>
      <c r="N29" t="s">
        <v>8303</v>
      </c>
      <c r="O29">
        <v>130</v>
      </c>
      <c r="P29" s="3">
        <v>25.46</v>
      </c>
      <c r="Q29" s="10" t="s">
        <v>8315</v>
      </c>
      <c r="R29" t="s">
        <v>8357</v>
      </c>
      <c r="S29" s="15">
        <v>42445.866979166662</v>
      </c>
      <c r="T29" s="15">
        <v>42475.866979166662</v>
      </c>
    </row>
    <row r="30" spans="1:20" ht="96" x14ac:dyDescent="0.2">
      <c r="A30">
        <v>3756</v>
      </c>
      <c r="B30" s="3" t="s">
        <v>3753</v>
      </c>
      <c r="C30" s="3" t="s">
        <v>7866</v>
      </c>
      <c r="D30" s="6">
        <v>4500</v>
      </c>
      <c r="E30" s="8">
        <v>4550</v>
      </c>
      <c r="F30" t="s">
        <v>8218</v>
      </c>
      <c r="G30" t="s">
        <v>8223</v>
      </c>
      <c r="H30" t="s">
        <v>8245</v>
      </c>
      <c r="I30">
        <v>1402515198</v>
      </c>
      <c r="J30">
        <v>1399923198</v>
      </c>
      <c r="K30" t="b">
        <v>0</v>
      </c>
      <c r="L30">
        <v>17</v>
      </c>
      <c r="M30" t="b">
        <v>1</v>
      </c>
      <c r="N30" t="s">
        <v>8303</v>
      </c>
      <c r="O30">
        <v>101</v>
      </c>
      <c r="P30" s="3">
        <v>267.64999999999998</v>
      </c>
      <c r="Q30" s="10" t="s">
        <v>8315</v>
      </c>
      <c r="R30" t="s">
        <v>8357</v>
      </c>
      <c r="S30" s="15">
        <v>41771.814791666664</v>
      </c>
      <c r="T30" s="15">
        <v>41801.814791666664</v>
      </c>
    </row>
    <row r="31" spans="1:20" ht="96" x14ac:dyDescent="0.2">
      <c r="A31">
        <v>3757</v>
      </c>
      <c r="B31" s="3" t="s">
        <v>3754</v>
      </c>
      <c r="C31" s="3" t="s">
        <v>7867</v>
      </c>
      <c r="D31" s="6">
        <v>3500</v>
      </c>
      <c r="E31" s="8">
        <v>3798</v>
      </c>
      <c r="F31" t="s">
        <v>8218</v>
      </c>
      <c r="G31" t="s">
        <v>8223</v>
      </c>
      <c r="H31" t="s">
        <v>8245</v>
      </c>
      <c r="I31">
        <v>1417465515</v>
      </c>
      <c r="J31">
        <v>1415737515</v>
      </c>
      <c r="K31" t="b">
        <v>0</v>
      </c>
      <c r="L31">
        <v>50</v>
      </c>
      <c r="M31" t="b">
        <v>1</v>
      </c>
      <c r="N31" t="s">
        <v>8303</v>
      </c>
      <c r="O31">
        <v>109</v>
      </c>
      <c r="P31" s="3">
        <v>75.959999999999994</v>
      </c>
      <c r="Q31" s="10" t="s">
        <v>8315</v>
      </c>
      <c r="R31" t="s">
        <v>8357</v>
      </c>
      <c r="S31" s="15">
        <v>41954.850868055553</v>
      </c>
      <c r="T31" s="15">
        <v>41974.850868055553</v>
      </c>
    </row>
    <row r="32" spans="1:20" ht="48" x14ac:dyDescent="0.2">
      <c r="A32">
        <v>3758</v>
      </c>
      <c r="B32" s="3" t="s">
        <v>3755</v>
      </c>
      <c r="C32" s="3" t="s">
        <v>7868</v>
      </c>
      <c r="D32" s="6">
        <v>1500</v>
      </c>
      <c r="E32" s="8">
        <v>1535</v>
      </c>
      <c r="F32" t="s">
        <v>8218</v>
      </c>
      <c r="G32" t="s">
        <v>8223</v>
      </c>
      <c r="H32" t="s">
        <v>8245</v>
      </c>
      <c r="I32">
        <v>1400475600</v>
      </c>
      <c r="J32">
        <v>1397819938</v>
      </c>
      <c r="K32" t="b">
        <v>0</v>
      </c>
      <c r="L32">
        <v>26</v>
      </c>
      <c r="M32" t="b">
        <v>1</v>
      </c>
      <c r="N32" t="s">
        <v>8303</v>
      </c>
      <c r="O32">
        <v>102</v>
      </c>
      <c r="P32" s="3">
        <v>59.04</v>
      </c>
      <c r="Q32" s="10" t="s">
        <v>8315</v>
      </c>
      <c r="R32" t="s">
        <v>8357</v>
      </c>
      <c r="S32" s="15">
        <v>41747.471504629626</v>
      </c>
      <c r="T32" s="15">
        <v>41778.208333333336</v>
      </c>
    </row>
    <row r="33" spans="1:20" ht="48" x14ac:dyDescent="0.2">
      <c r="A33">
        <v>3759</v>
      </c>
      <c r="B33" s="3" t="s">
        <v>3756</v>
      </c>
      <c r="C33" s="3" t="s">
        <v>7869</v>
      </c>
      <c r="D33" s="6">
        <v>4000</v>
      </c>
      <c r="E33" s="8">
        <v>4409.7700000000004</v>
      </c>
      <c r="F33" t="s">
        <v>8218</v>
      </c>
      <c r="G33" t="s">
        <v>8223</v>
      </c>
      <c r="H33" t="s">
        <v>8245</v>
      </c>
      <c r="I33">
        <v>1440556553</v>
      </c>
      <c r="J33">
        <v>1435372553</v>
      </c>
      <c r="K33" t="b">
        <v>0</v>
      </c>
      <c r="L33">
        <v>88</v>
      </c>
      <c r="M33" t="b">
        <v>1</v>
      </c>
      <c r="N33" t="s">
        <v>8303</v>
      </c>
      <c r="O33">
        <v>110</v>
      </c>
      <c r="P33" s="3">
        <v>50.11</v>
      </c>
      <c r="Q33" s="10" t="s">
        <v>8315</v>
      </c>
      <c r="R33" t="s">
        <v>8357</v>
      </c>
      <c r="S33" s="15">
        <v>42182.108252314814</v>
      </c>
      <c r="T33" s="15">
        <v>42242.108252314814</v>
      </c>
    </row>
    <row r="34" spans="1:20" ht="96" x14ac:dyDescent="0.2">
      <c r="A34">
        <v>3760</v>
      </c>
      <c r="B34" s="3" t="s">
        <v>3757</v>
      </c>
      <c r="C34" s="3" t="s">
        <v>7870</v>
      </c>
      <c r="D34" s="6">
        <v>5000</v>
      </c>
      <c r="E34" s="8">
        <v>5050.7700000000004</v>
      </c>
      <c r="F34" t="s">
        <v>8218</v>
      </c>
      <c r="G34" t="s">
        <v>8223</v>
      </c>
      <c r="H34" t="s">
        <v>8245</v>
      </c>
      <c r="I34">
        <v>1399293386</v>
      </c>
      <c r="J34">
        <v>1397133386</v>
      </c>
      <c r="K34" t="b">
        <v>0</v>
      </c>
      <c r="L34">
        <v>91</v>
      </c>
      <c r="M34" t="b">
        <v>1</v>
      </c>
      <c r="N34" t="s">
        <v>8303</v>
      </c>
      <c r="O34">
        <v>101</v>
      </c>
      <c r="P34" s="3">
        <v>55.5</v>
      </c>
      <c r="Q34" s="10" t="s">
        <v>8315</v>
      </c>
      <c r="R34" t="s">
        <v>8357</v>
      </c>
      <c r="S34" s="15">
        <v>41739.525300925925</v>
      </c>
      <c r="T34" s="15">
        <v>41764.525300925925</v>
      </c>
    </row>
    <row r="35" spans="1:20" ht="112" x14ac:dyDescent="0.2">
      <c r="A35">
        <v>3761</v>
      </c>
      <c r="B35" s="3" t="s">
        <v>3758</v>
      </c>
      <c r="C35" s="3" t="s">
        <v>7871</v>
      </c>
      <c r="D35" s="6">
        <v>500</v>
      </c>
      <c r="E35" s="8">
        <v>500</v>
      </c>
      <c r="F35" t="s">
        <v>8218</v>
      </c>
      <c r="G35" t="s">
        <v>8224</v>
      </c>
      <c r="H35" t="s">
        <v>8246</v>
      </c>
      <c r="I35">
        <v>1439247600</v>
      </c>
      <c r="J35">
        <v>1434625937</v>
      </c>
      <c r="K35" t="b">
        <v>0</v>
      </c>
      <c r="L35">
        <v>3</v>
      </c>
      <c r="M35" t="b">
        <v>1</v>
      </c>
      <c r="N35" t="s">
        <v>8303</v>
      </c>
      <c r="O35">
        <v>100</v>
      </c>
      <c r="P35" s="3">
        <v>166.67</v>
      </c>
      <c r="Q35" s="10" t="s">
        <v>8315</v>
      </c>
      <c r="R35" t="s">
        <v>8357</v>
      </c>
      <c r="S35" s="15">
        <v>42173.466863425929</v>
      </c>
      <c r="T35" s="15">
        <v>42226.958333333328</v>
      </c>
    </row>
    <row r="36" spans="1:20" ht="96" x14ac:dyDescent="0.2">
      <c r="A36">
        <v>3762</v>
      </c>
      <c r="B36" s="3" t="s">
        <v>3759</v>
      </c>
      <c r="C36" s="3" t="s">
        <v>7872</v>
      </c>
      <c r="D36" s="6">
        <v>1250</v>
      </c>
      <c r="E36" s="8">
        <v>1328</v>
      </c>
      <c r="F36" t="s">
        <v>8218</v>
      </c>
      <c r="G36" t="s">
        <v>8224</v>
      </c>
      <c r="H36" t="s">
        <v>8246</v>
      </c>
      <c r="I36">
        <v>1438543889</v>
      </c>
      <c r="J36">
        <v>1436383889</v>
      </c>
      <c r="K36" t="b">
        <v>0</v>
      </c>
      <c r="L36">
        <v>28</v>
      </c>
      <c r="M36" t="b">
        <v>1</v>
      </c>
      <c r="N36" t="s">
        <v>8303</v>
      </c>
      <c r="O36">
        <v>106</v>
      </c>
      <c r="P36" s="3">
        <v>47.43</v>
      </c>
      <c r="Q36" s="10" t="s">
        <v>8315</v>
      </c>
      <c r="R36" t="s">
        <v>8357</v>
      </c>
      <c r="S36" s="15">
        <v>42193.813530092593</v>
      </c>
      <c r="T36" s="15">
        <v>42218.813530092593</v>
      </c>
    </row>
    <row r="37" spans="1:20" ht="80" x14ac:dyDescent="0.2">
      <c r="A37">
        <v>3763</v>
      </c>
      <c r="B37" s="3" t="s">
        <v>3760</v>
      </c>
      <c r="C37" s="3" t="s">
        <v>7873</v>
      </c>
      <c r="D37" s="6">
        <v>5000</v>
      </c>
      <c r="E37" s="8">
        <v>5000</v>
      </c>
      <c r="F37" t="s">
        <v>8218</v>
      </c>
      <c r="G37" t="s">
        <v>8223</v>
      </c>
      <c r="H37" t="s">
        <v>8245</v>
      </c>
      <c r="I37">
        <v>1427907626</v>
      </c>
      <c r="J37">
        <v>1425319226</v>
      </c>
      <c r="K37" t="b">
        <v>0</v>
      </c>
      <c r="L37">
        <v>77</v>
      </c>
      <c r="M37" t="b">
        <v>1</v>
      </c>
      <c r="N37" t="s">
        <v>8303</v>
      </c>
      <c r="O37">
        <v>100</v>
      </c>
      <c r="P37" s="3">
        <v>64.94</v>
      </c>
      <c r="Q37" s="10" t="s">
        <v>8315</v>
      </c>
      <c r="R37" t="s">
        <v>8357</v>
      </c>
      <c r="S37" s="15">
        <v>42065.750300925924</v>
      </c>
      <c r="T37" s="15">
        <v>42095.708634259259</v>
      </c>
    </row>
    <row r="38" spans="1:20" ht="96" x14ac:dyDescent="0.2">
      <c r="A38">
        <v>3764</v>
      </c>
      <c r="B38" s="3" t="s">
        <v>3761</v>
      </c>
      <c r="C38" s="3" t="s">
        <v>7874</v>
      </c>
      <c r="D38" s="6">
        <v>1500</v>
      </c>
      <c r="E38" s="8">
        <v>1500</v>
      </c>
      <c r="F38" t="s">
        <v>8218</v>
      </c>
      <c r="G38" t="s">
        <v>8223</v>
      </c>
      <c r="H38" t="s">
        <v>8245</v>
      </c>
      <c r="I38">
        <v>1464482160</v>
      </c>
      <c r="J38">
        <v>1462824832</v>
      </c>
      <c r="K38" t="b">
        <v>0</v>
      </c>
      <c r="L38">
        <v>27</v>
      </c>
      <c r="M38" t="b">
        <v>1</v>
      </c>
      <c r="N38" t="s">
        <v>8303</v>
      </c>
      <c r="O38">
        <v>100</v>
      </c>
      <c r="P38" s="3">
        <v>55.56</v>
      </c>
      <c r="Q38" s="10" t="s">
        <v>8315</v>
      </c>
      <c r="R38" t="s">
        <v>8357</v>
      </c>
      <c r="S38" s="15">
        <v>42499.842962962968</v>
      </c>
      <c r="T38" s="15">
        <v>42519.024999999994</v>
      </c>
    </row>
    <row r="39" spans="1:20" ht="112" x14ac:dyDescent="0.2">
      <c r="A39">
        <v>3765</v>
      </c>
      <c r="B39" s="3" t="s">
        <v>3762</v>
      </c>
      <c r="C39" s="3" t="s">
        <v>7875</v>
      </c>
      <c r="D39" s="6">
        <v>7000</v>
      </c>
      <c r="E39" s="8">
        <v>7942</v>
      </c>
      <c r="F39" t="s">
        <v>8218</v>
      </c>
      <c r="G39" t="s">
        <v>8223</v>
      </c>
      <c r="H39" t="s">
        <v>8245</v>
      </c>
      <c r="I39">
        <v>1406745482</v>
      </c>
      <c r="J39">
        <v>1404153482</v>
      </c>
      <c r="K39" t="b">
        <v>0</v>
      </c>
      <c r="L39">
        <v>107</v>
      </c>
      <c r="M39" t="b">
        <v>1</v>
      </c>
      <c r="N39" t="s">
        <v>8303</v>
      </c>
      <c r="O39">
        <v>113</v>
      </c>
      <c r="P39" s="3">
        <v>74.22</v>
      </c>
      <c r="Q39" s="10" t="s">
        <v>8315</v>
      </c>
      <c r="R39" t="s">
        <v>8357</v>
      </c>
      <c r="S39" s="15">
        <v>41820.776412037041</v>
      </c>
      <c r="T39" s="15">
        <v>41850.776412037041</v>
      </c>
    </row>
    <row r="40" spans="1:20" ht="96" x14ac:dyDescent="0.2">
      <c r="A40">
        <v>3766</v>
      </c>
      <c r="B40" s="3" t="s">
        <v>3763</v>
      </c>
      <c r="C40" s="3" t="s">
        <v>7876</v>
      </c>
      <c r="D40" s="6">
        <v>10000</v>
      </c>
      <c r="E40" s="8">
        <v>10265.01</v>
      </c>
      <c r="F40" t="s">
        <v>8218</v>
      </c>
      <c r="G40" t="s">
        <v>8223</v>
      </c>
      <c r="H40" t="s">
        <v>8245</v>
      </c>
      <c r="I40">
        <v>1404360045</v>
      </c>
      <c r="J40">
        <v>1401336045</v>
      </c>
      <c r="K40" t="b">
        <v>0</v>
      </c>
      <c r="L40">
        <v>96</v>
      </c>
      <c r="M40" t="b">
        <v>1</v>
      </c>
      <c r="N40" t="s">
        <v>8303</v>
      </c>
      <c r="O40">
        <v>103</v>
      </c>
      <c r="P40" s="3">
        <v>106.93</v>
      </c>
      <c r="Q40" s="10" t="s">
        <v>8315</v>
      </c>
      <c r="R40" t="s">
        <v>8357</v>
      </c>
      <c r="S40" s="15">
        <v>41788.167187500003</v>
      </c>
      <c r="T40" s="15">
        <v>41823.167187500003</v>
      </c>
    </row>
    <row r="41" spans="1:20" ht="112" x14ac:dyDescent="0.2">
      <c r="A41">
        <v>3767</v>
      </c>
      <c r="B41" s="3" t="s">
        <v>3764</v>
      </c>
      <c r="C41" s="3" t="s">
        <v>7877</v>
      </c>
      <c r="D41" s="6">
        <v>2000</v>
      </c>
      <c r="E41" s="8">
        <v>2335</v>
      </c>
      <c r="F41" t="s">
        <v>8218</v>
      </c>
      <c r="G41" t="s">
        <v>8223</v>
      </c>
      <c r="H41" t="s">
        <v>8245</v>
      </c>
      <c r="I41">
        <v>1425185940</v>
      </c>
      <c r="J41">
        <v>1423960097</v>
      </c>
      <c r="K41" t="b">
        <v>0</v>
      </c>
      <c r="L41">
        <v>56</v>
      </c>
      <c r="M41" t="b">
        <v>1</v>
      </c>
      <c r="N41" t="s">
        <v>8303</v>
      </c>
      <c r="O41">
        <v>117</v>
      </c>
      <c r="P41" s="3">
        <v>41.7</v>
      </c>
      <c r="Q41" s="10" t="s">
        <v>8315</v>
      </c>
      <c r="R41" t="s">
        <v>8357</v>
      </c>
      <c r="S41" s="15">
        <v>42050.019641203704</v>
      </c>
      <c r="T41" s="15">
        <v>42064.207638888889</v>
      </c>
    </row>
    <row r="42" spans="1:20" ht="96" x14ac:dyDescent="0.2">
      <c r="A42">
        <v>3768</v>
      </c>
      <c r="B42" s="3" t="s">
        <v>3765</v>
      </c>
      <c r="C42" s="3" t="s">
        <v>7878</v>
      </c>
      <c r="D42" s="6">
        <v>4000</v>
      </c>
      <c r="E42" s="8">
        <v>4306.1099999999997</v>
      </c>
      <c r="F42" t="s">
        <v>8218</v>
      </c>
      <c r="G42" t="s">
        <v>8223</v>
      </c>
      <c r="H42" t="s">
        <v>8245</v>
      </c>
      <c r="I42">
        <v>1402594090</v>
      </c>
      <c r="J42">
        <v>1400002090</v>
      </c>
      <c r="K42" t="b">
        <v>0</v>
      </c>
      <c r="L42">
        <v>58</v>
      </c>
      <c r="M42" t="b">
        <v>1</v>
      </c>
      <c r="N42" t="s">
        <v>8303</v>
      </c>
      <c r="O42">
        <v>108</v>
      </c>
      <c r="P42" s="3">
        <v>74.239999999999995</v>
      </c>
      <c r="Q42" s="10" t="s">
        <v>8315</v>
      </c>
      <c r="R42" t="s">
        <v>8357</v>
      </c>
      <c r="S42" s="15">
        <v>41772.727893518517</v>
      </c>
      <c r="T42" s="15">
        <v>41802.727893518517</v>
      </c>
    </row>
    <row r="43" spans="1:20" ht="96" x14ac:dyDescent="0.2">
      <c r="A43">
        <v>3769</v>
      </c>
      <c r="B43" s="3" t="s">
        <v>3766</v>
      </c>
      <c r="C43" s="3" t="s">
        <v>7879</v>
      </c>
      <c r="D43" s="6">
        <v>1100</v>
      </c>
      <c r="E43" s="8">
        <v>1100</v>
      </c>
      <c r="F43" t="s">
        <v>8218</v>
      </c>
      <c r="G43" t="s">
        <v>8223</v>
      </c>
      <c r="H43" t="s">
        <v>8245</v>
      </c>
      <c r="I43">
        <v>1460730079</v>
      </c>
      <c r="J43">
        <v>1458138079</v>
      </c>
      <c r="K43" t="b">
        <v>0</v>
      </c>
      <c r="L43">
        <v>15</v>
      </c>
      <c r="M43" t="b">
        <v>1</v>
      </c>
      <c r="N43" t="s">
        <v>8303</v>
      </c>
      <c r="O43">
        <v>100</v>
      </c>
      <c r="P43" s="3">
        <v>73.33</v>
      </c>
      <c r="Q43" s="10" t="s">
        <v>8315</v>
      </c>
      <c r="R43" t="s">
        <v>8357</v>
      </c>
      <c r="S43" s="15">
        <v>42445.598136574074</v>
      </c>
      <c r="T43" s="15">
        <v>42475.598136574074</v>
      </c>
    </row>
    <row r="44" spans="1:20" ht="96" x14ac:dyDescent="0.2">
      <c r="A44">
        <v>3770</v>
      </c>
      <c r="B44" s="3" t="s">
        <v>3767</v>
      </c>
      <c r="C44" s="3" t="s">
        <v>7880</v>
      </c>
      <c r="D44" s="6">
        <v>2000</v>
      </c>
      <c r="E44" s="8">
        <v>2000</v>
      </c>
      <c r="F44" t="s">
        <v>8218</v>
      </c>
      <c r="G44" t="s">
        <v>8224</v>
      </c>
      <c r="H44" t="s">
        <v>8246</v>
      </c>
      <c r="I44">
        <v>1434234010</v>
      </c>
      <c r="J44">
        <v>1431642010</v>
      </c>
      <c r="K44" t="b">
        <v>0</v>
      </c>
      <c r="L44">
        <v>20</v>
      </c>
      <c r="M44" t="b">
        <v>1</v>
      </c>
      <c r="N44" t="s">
        <v>8303</v>
      </c>
      <c r="O44">
        <v>100</v>
      </c>
      <c r="P44" s="3">
        <v>100</v>
      </c>
      <c r="Q44" s="10" t="s">
        <v>8315</v>
      </c>
      <c r="R44" t="s">
        <v>8357</v>
      </c>
      <c r="S44" s="15">
        <v>42138.930671296301</v>
      </c>
      <c r="T44" s="15">
        <v>42168.930671296301</v>
      </c>
    </row>
    <row r="45" spans="1:20" ht="64" x14ac:dyDescent="0.2">
      <c r="A45">
        <v>3771</v>
      </c>
      <c r="B45" s="3" t="s">
        <v>3768</v>
      </c>
      <c r="C45" s="3" t="s">
        <v>7881</v>
      </c>
      <c r="D45" s="6">
        <v>1000</v>
      </c>
      <c r="E45" s="8">
        <v>1460</v>
      </c>
      <c r="F45" t="s">
        <v>8218</v>
      </c>
      <c r="G45" t="s">
        <v>8223</v>
      </c>
      <c r="H45" t="s">
        <v>8245</v>
      </c>
      <c r="I45">
        <v>1463529600</v>
      </c>
      <c r="J45">
        <v>1462307652</v>
      </c>
      <c r="K45" t="b">
        <v>0</v>
      </c>
      <c r="L45">
        <v>38</v>
      </c>
      <c r="M45" t="b">
        <v>1</v>
      </c>
      <c r="N45" t="s">
        <v>8303</v>
      </c>
      <c r="O45">
        <v>146</v>
      </c>
      <c r="P45" s="3">
        <v>38.42</v>
      </c>
      <c r="Q45" s="10" t="s">
        <v>8315</v>
      </c>
      <c r="R45" t="s">
        <v>8357</v>
      </c>
      <c r="S45" s="15">
        <v>42493.857083333336</v>
      </c>
      <c r="T45" s="15">
        <v>42508</v>
      </c>
    </row>
    <row r="46" spans="1:20" ht="96" x14ac:dyDescent="0.2">
      <c r="A46">
        <v>3772</v>
      </c>
      <c r="B46" s="3" t="s">
        <v>3769</v>
      </c>
      <c r="C46" s="3" t="s">
        <v>7882</v>
      </c>
      <c r="D46" s="6">
        <v>5000</v>
      </c>
      <c r="E46" s="8">
        <v>5510</v>
      </c>
      <c r="F46" t="s">
        <v>8218</v>
      </c>
      <c r="G46" t="s">
        <v>8223</v>
      </c>
      <c r="H46" t="s">
        <v>8245</v>
      </c>
      <c r="I46">
        <v>1480399200</v>
      </c>
      <c r="J46">
        <v>1478616506</v>
      </c>
      <c r="K46" t="b">
        <v>0</v>
      </c>
      <c r="L46">
        <v>33</v>
      </c>
      <c r="M46" t="b">
        <v>1</v>
      </c>
      <c r="N46" t="s">
        <v>8303</v>
      </c>
      <c r="O46">
        <v>110</v>
      </c>
      <c r="P46" s="3">
        <v>166.97</v>
      </c>
      <c r="Q46" s="10" t="s">
        <v>8315</v>
      </c>
      <c r="R46" t="s">
        <v>8357</v>
      </c>
      <c r="S46" s="15">
        <v>42682.616967592592</v>
      </c>
      <c r="T46" s="15">
        <v>42703.25</v>
      </c>
    </row>
    <row r="47" spans="1:20" ht="64" x14ac:dyDescent="0.2">
      <c r="A47">
        <v>3773</v>
      </c>
      <c r="B47" s="3" t="s">
        <v>3770</v>
      </c>
      <c r="C47" s="3" t="s">
        <v>7883</v>
      </c>
      <c r="D47" s="6">
        <v>5000</v>
      </c>
      <c r="E47" s="8">
        <v>5410</v>
      </c>
      <c r="F47" t="s">
        <v>8218</v>
      </c>
      <c r="G47" t="s">
        <v>8223</v>
      </c>
      <c r="H47" t="s">
        <v>8245</v>
      </c>
      <c r="I47">
        <v>1479175680</v>
      </c>
      <c r="J47">
        <v>1476317247</v>
      </c>
      <c r="K47" t="b">
        <v>0</v>
      </c>
      <c r="L47">
        <v>57</v>
      </c>
      <c r="M47" t="b">
        <v>1</v>
      </c>
      <c r="N47" t="s">
        <v>8303</v>
      </c>
      <c r="O47">
        <v>108</v>
      </c>
      <c r="P47" s="3">
        <v>94.91</v>
      </c>
      <c r="Q47" s="10" t="s">
        <v>8315</v>
      </c>
      <c r="R47" t="s">
        <v>8357</v>
      </c>
      <c r="S47" s="15">
        <v>42656.005173611105</v>
      </c>
      <c r="T47" s="15">
        <v>42689.088888888888</v>
      </c>
    </row>
    <row r="48" spans="1:20" ht="112" x14ac:dyDescent="0.2">
      <c r="A48">
        <v>3774</v>
      </c>
      <c r="B48" s="3" t="s">
        <v>3771</v>
      </c>
      <c r="C48" s="3" t="s">
        <v>7884</v>
      </c>
      <c r="D48" s="6">
        <v>2500</v>
      </c>
      <c r="E48" s="8">
        <v>2500</v>
      </c>
      <c r="F48" t="s">
        <v>8218</v>
      </c>
      <c r="G48" t="s">
        <v>8228</v>
      </c>
      <c r="H48" t="s">
        <v>8250</v>
      </c>
      <c r="I48">
        <v>1428606055</v>
      </c>
      <c r="J48">
        <v>1427223655</v>
      </c>
      <c r="K48" t="b">
        <v>0</v>
      </c>
      <c r="L48">
        <v>25</v>
      </c>
      <c r="M48" t="b">
        <v>1</v>
      </c>
      <c r="N48" t="s">
        <v>8303</v>
      </c>
      <c r="O48">
        <v>100</v>
      </c>
      <c r="P48" s="3">
        <v>100</v>
      </c>
      <c r="Q48" s="10" t="s">
        <v>8315</v>
      </c>
      <c r="R48" t="s">
        <v>8357</v>
      </c>
      <c r="S48" s="15">
        <v>42087.792303240742</v>
      </c>
      <c r="T48" s="15">
        <v>42103.792303240742</v>
      </c>
    </row>
    <row r="49" spans="1:20" ht="112" x14ac:dyDescent="0.2">
      <c r="A49">
        <v>3775</v>
      </c>
      <c r="B49" s="3" t="s">
        <v>3772</v>
      </c>
      <c r="C49" s="3" t="s">
        <v>7885</v>
      </c>
      <c r="D49" s="6">
        <v>2000</v>
      </c>
      <c r="E49" s="8">
        <v>2005</v>
      </c>
      <c r="F49" t="s">
        <v>8218</v>
      </c>
      <c r="G49" t="s">
        <v>8223</v>
      </c>
      <c r="H49" t="s">
        <v>8245</v>
      </c>
      <c r="I49">
        <v>1428552000</v>
      </c>
      <c r="J49">
        <v>1426199843</v>
      </c>
      <c r="K49" t="b">
        <v>0</v>
      </c>
      <c r="L49">
        <v>14</v>
      </c>
      <c r="M49" t="b">
        <v>1</v>
      </c>
      <c r="N49" t="s">
        <v>8303</v>
      </c>
      <c r="O49">
        <v>100</v>
      </c>
      <c r="P49" s="3">
        <v>143.21</v>
      </c>
      <c r="Q49" s="10" t="s">
        <v>8315</v>
      </c>
      <c r="R49" t="s">
        <v>8357</v>
      </c>
      <c r="S49" s="15">
        <v>42075.942627314813</v>
      </c>
      <c r="T49" s="15">
        <v>42103.166666666672</v>
      </c>
    </row>
    <row r="50" spans="1:20" ht="112" x14ac:dyDescent="0.2">
      <c r="A50">
        <v>3776</v>
      </c>
      <c r="B50" s="3" t="s">
        <v>3773</v>
      </c>
      <c r="C50" s="3" t="s">
        <v>7886</v>
      </c>
      <c r="D50" s="6">
        <v>8000</v>
      </c>
      <c r="E50" s="8">
        <v>8537</v>
      </c>
      <c r="F50" t="s">
        <v>8218</v>
      </c>
      <c r="G50" t="s">
        <v>8223</v>
      </c>
      <c r="H50" t="s">
        <v>8245</v>
      </c>
      <c r="I50">
        <v>1406854800</v>
      </c>
      <c r="J50">
        <v>1403599778</v>
      </c>
      <c r="K50" t="b">
        <v>0</v>
      </c>
      <c r="L50">
        <v>94</v>
      </c>
      <c r="M50" t="b">
        <v>1</v>
      </c>
      <c r="N50" t="s">
        <v>8303</v>
      </c>
      <c r="O50">
        <v>107</v>
      </c>
      <c r="P50" s="3">
        <v>90.82</v>
      </c>
      <c r="Q50" s="10" t="s">
        <v>8315</v>
      </c>
      <c r="R50" t="s">
        <v>8357</v>
      </c>
      <c r="S50" s="15">
        <v>41814.367800925924</v>
      </c>
      <c r="T50" s="15">
        <v>41852.041666666664</v>
      </c>
    </row>
    <row r="51" spans="1:20" ht="96" x14ac:dyDescent="0.2">
      <c r="A51">
        <v>3777</v>
      </c>
      <c r="B51" s="3" t="s">
        <v>3774</v>
      </c>
      <c r="C51" s="3" t="s">
        <v>7887</v>
      </c>
      <c r="D51" s="6">
        <v>2000</v>
      </c>
      <c r="E51" s="8">
        <v>2864</v>
      </c>
      <c r="F51" t="s">
        <v>8218</v>
      </c>
      <c r="G51" t="s">
        <v>8223</v>
      </c>
      <c r="H51" t="s">
        <v>8245</v>
      </c>
      <c r="I51">
        <v>1411790400</v>
      </c>
      <c r="J51">
        <v>1409884821</v>
      </c>
      <c r="K51" t="b">
        <v>0</v>
      </c>
      <c r="L51">
        <v>59</v>
      </c>
      <c r="M51" t="b">
        <v>1</v>
      </c>
      <c r="N51" t="s">
        <v>8303</v>
      </c>
      <c r="O51">
        <v>143</v>
      </c>
      <c r="P51" s="3">
        <v>48.54</v>
      </c>
      <c r="Q51" s="10" t="s">
        <v>8315</v>
      </c>
      <c r="R51" t="s">
        <v>8357</v>
      </c>
      <c r="S51" s="15">
        <v>41887.111354166671</v>
      </c>
      <c r="T51" s="15">
        <v>41909.166666666664</v>
      </c>
    </row>
    <row r="52" spans="1:20" ht="64" x14ac:dyDescent="0.2">
      <c r="A52">
        <v>3778</v>
      </c>
      <c r="B52" s="3" t="s">
        <v>3775</v>
      </c>
      <c r="C52" s="3" t="s">
        <v>7888</v>
      </c>
      <c r="D52" s="6">
        <v>2400</v>
      </c>
      <c r="E52" s="8">
        <v>2521</v>
      </c>
      <c r="F52" t="s">
        <v>8218</v>
      </c>
      <c r="G52" t="s">
        <v>8223</v>
      </c>
      <c r="H52" t="s">
        <v>8245</v>
      </c>
      <c r="I52">
        <v>1423942780</v>
      </c>
      <c r="J52">
        <v>1418758780</v>
      </c>
      <c r="K52" t="b">
        <v>0</v>
      </c>
      <c r="L52">
        <v>36</v>
      </c>
      <c r="M52" t="b">
        <v>1</v>
      </c>
      <c r="N52" t="s">
        <v>8303</v>
      </c>
      <c r="O52">
        <v>105</v>
      </c>
      <c r="P52" s="3">
        <v>70.03</v>
      </c>
      <c r="Q52" s="10" t="s">
        <v>8315</v>
      </c>
      <c r="R52" t="s">
        <v>8357</v>
      </c>
      <c r="S52" s="15">
        <v>41989.819212962961</v>
      </c>
      <c r="T52" s="15">
        <v>42049.819212962961</v>
      </c>
    </row>
    <row r="53" spans="1:20" ht="80" x14ac:dyDescent="0.2">
      <c r="A53">
        <v>3779</v>
      </c>
      <c r="B53" s="3" t="s">
        <v>3776</v>
      </c>
      <c r="C53" s="3" t="s">
        <v>7889</v>
      </c>
      <c r="D53" s="6">
        <v>15000</v>
      </c>
      <c r="E53" s="8">
        <v>15597</v>
      </c>
      <c r="F53" t="s">
        <v>8218</v>
      </c>
      <c r="G53" t="s">
        <v>8223</v>
      </c>
      <c r="H53" t="s">
        <v>8245</v>
      </c>
      <c r="I53">
        <v>1459010340</v>
      </c>
      <c r="J53">
        <v>1456421940</v>
      </c>
      <c r="K53" t="b">
        <v>0</v>
      </c>
      <c r="L53">
        <v>115</v>
      </c>
      <c r="M53" t="b">
        <v>1</v>
      </c>
      <c r="N53" t="s">
        <v>8303</v>
      </c>
      <c r="O53">
        <v>104</v>
      </c>
      <c r="P53" s="3">
        <v>135.63</v>
      </c>
      <c r="Q53" s="10" t="s">
        <v>8315</v>
      </c>
      <c r="R53" t="s">
        <v>8357</v>
      </c>
      <c r="S53" s="15">
        <v>42425.735416666663</v>
      </c>
      <c r="T53" s="15">
        <v>42455.693750000006</v>
      </c>
    </row>
    <row r="54" spans="1:20" ht="96" x14ac:dyDescent="0.2">
      <c r="A54">
        <v>3780</v>
      </c>
      <c r="B54" s="3" t="s">
        <v>3777</v>
      </c>
      <c r="C54" s="3" t="s">
        <v>7890</v>
      </c>
      <c r="D54" s="6">
        <v>2500</v>
      </c>
      <c r="E54" s="8">
        <v>3000</v>
      </c>
      <c r="F54" t="s">
        <v>8218</v>
      </c>
      <c r="G54" t="s">
        <v>8223</v>
      </c>
      <c r="H54" t="s">
        <v>8245</v>
      </c>
      <c r="I54">
        <v>1436817960</v>
      </c>
      <c r="J54">
        <v>1433999785</v>
      </c>
      <c r="K54" t="b">
        <v>0</v>
      </c>
      <c r="L54">
        <v>30</v>
      </c>
      <c r="M54" t="b">
        <v>1</v>
      </c>
      <c r="N54" t="s">
        <v>8303</v>
      </c>
      <c r="O54">
        <v>120</v>
      </c>
      <c r="P54" s="3">
        <v>100</v>
      </c>
      <c r="Q54" s="10" t="s">
        <v>8315</v>
      </c>
      <c r="R54" t="s">
        <v>8357</v>
      </c>
      <c r="S54" s="15">
        <v>42166.219733796301</v>
      </c>
      <c r="T54" s="15">
        <v>42198.837499999994</v>
      </c>
    </row>
    <row r="55" spans="1:20" ht="128" x14ac:dyDescent="0.2">
      <c r="A55">
        <v>3781</v>
      </c>
      <c r="B55" s="3" t="s">
        <v>3778</v>
      </c>
      <c r="C55" s="3" t="s">
        <v>7891</v>
      </c>
      <c r="D55" s="6">
        <v>4500</v>
      </c>
      <c r="E55" s="8">
        <v>4935</v>
      </c>
      <c r="F55" t="s">
        <v>8218</v>
      </c>
      <c r="G55" t="s">
        <v>8223</v>
      </c>
      <c r="H55" t="s">
        <v>8245</v>
      </c>
      <c r="I55">
        <v>1410210685</v>
      </c>
      <c r="J55">
        <v>1408050685</v>
      </c>
      <c r="K55" t="b">
        <v>0</v>
      </c>
      <c r="L55">
        <v>52</v>
      </c>
      <c r="M55" t="b">
        <v>1</v>
      </c>
      <c r="N55" t="s">
        <v>8303</v>
      </c>
      <c r="O55">
        <v>110</v>
      </c>
      <c r="P55" s="3">
        <v>94.9</v>
      </c>
      <c r="Q55" s="10" t="s">
        <v>8315</v>
      </c>
      <c r="R55" t="s">
        <v>8357</v>
      </c>
      <c r="S55" s="15">
        <v>41865.882928240739</v>
      </c>
      <c r="T55" s="15">
        <v>41890.882928240739</v>
      </c>
    </row>
    <row r="56" spans="1:20" ht="96" x14ac:dyDescent="0.2">
      <c r="A56">
        <v>3782</v>
      </c>
      <c r="B56" s="3" t="s">
        <v>3779</v>
      </c>
      <c r="C56" s="3" t="s">
        <v>7892</v>
      </c>
      <c r="D56" s="6">
        <v>2000</v>
      </c>
      <c r="E56" s="8">
        <v>2035</v>
      </c>
      <c r="F56" t="s">
        <v>8218</v>
      </c>
      <c r="G56" t="s">
        <v>8224</v>
      </c>
      <c r="H56" t="s">
        <v>8246</v>
      </c>
      <c r="I56">
        <v>1469401200</v>
      </c>
      <c r="J56">
        <v>1466887297</v>
      </c>
      <c r="K56" t="b">
        <v>0</v>
      </c>
      <c r="L56">
        <v>27</v>
      </c>
      <c r="M56" t="b">
        <v>1</v>
      </c>
      <c r="N56" t="s">
        <v>8303</v>
      </c>
      <c r="O56">
        <v>102</v>
      </c>
      <c r="P56" s="3">
        <v>75.37</v>
      </c>
      <c r="Q56" s="10" t="s">
        <v>8315</v>
      </c>
      <c r="R56" t="s">
        <v>8357</v>
      </c>
      <c r="S56" s="15">
        <v>42546.862233796302</v>
      </c>
      <c r="T56" s="15">
        <v>42575.958333333328</v>
      </c>
    </row>
    <row r="57" spans="1:20" ht="96" x14ac:dyDescent="0.2">
      <c r="A57">
        <v>3783</v>
      </c>
      <c r="B57" s="3" t="s">
        <v>3780</v>
      </c>
      <c r="C57" s="3" t="s">
        <v>7893</v>
      </c>
      <c r="D57" s="6">
        <v>1200</v>
      </c>
      <c r="E57" s="8">
        <v>1547</v>
      </c>
      <c r="F57" t="s">
        <v>8218</v>
      </c>
      <c r="G57" t="s">
        <v>8223</v>
      </c>
      <c r="H57" t="s">
        <v>8245</v>
      </c>
      <c r="I57">
        <v>1458057600</v>
      </c>
      <c r="J57">
        <v>1455938520</v>
      </c>
      <c r="K57" t="b">
        <v>0</v>
      </c>
      <c r="L57">
        <v>24</v>
      </c>
      <c r="M57" t="b">
        <v>1</v>
      </c>
      <c r="N57" t="s">
        <v>8303</v>
      </c>
      <c r="O57">
        <v>129</v>
      </c>
      <c r="P57" s="3">
        <v>64.459999999999994</v>
      </c>
      <c r="Q57" s="10" t="s">
        <v>8315</v>
      </c>
      <c r="R57" t="s">
        <v>8357</v>
      </c>
      <c r="S57" s="15">
        <v>42420.140277777777</v>
      </c>
      <c r="T57" s="15">
        <v>42444.666666666672</v>
      </c>
    </row>
    <row r="58" spans="1:20" ht="112" x14ac:dyDescent="0.2">
      <c r="A58">
        <v>3784</v>
      </c>
      <c r="B58" s="3" t="s">
        <v>3781</v>
      </c>
      <c r="C58" s="3" t="s">
        <v>7894</v>
      </c>
      <c r="D58" s="6">
        <v>1000</v>
      </c>
      <c r="E58" s="8">
        <v>1150</v>
      </c>
      <c r="F58" t="s">
        <v>8218</v>
      </c>
      <c r="G58" t="s">
        <v>8228</v>
      </c>
      <c r="H58" t="s">
        <v>8250</v>
      </c>
      <c r="I58">
        <v>1468193532</v>
      </c>
      <c r="J58">
        <v>1465601532</v>
      </c>
      <c r="K58" t="b">
        <v>0</v>
      </c>
      <c r="L58">
        <v>10</v>
      </c>
      <c r="M58" t="b">
        <v>1</v>
      </c>
      <c r="N58" t="s">
        <v>8303</v>
      </c>
      <c r="O58">
        <v>115</v>
      </c>
      <c r="P58" s="3">
        <v>115</v>
      </c>
      <c r="Q58" s="10" t="s">
        <v>8315</v>
      </c>
      <c r="R58" t="s">
        <v>8357</v>
      </c>
      <c r="S58" s="15">
        <v>42531.980694444443</v>
      </c>
      <c r="T58" s="15">
        <v>42561.980694444443</v>
      </c>
    </row>
    <row r="59" spans="1:20" ht="96" x14ac:dyDescent="0.2">
      <c r="A59">
        <v>3785</v>
      </c>
      <c r="B59" s="3" t="s">
        <v>3782</v>
      </c>
      <c r="C59" s="3" t="s">
        <v>7895</v>
      </c>
      <c r="D59" s="6">
        <v>2000</v>
      </c>
      <c r="E59" s="8">
        <v>3015</v>
      </c>
      <c r="F59" t="s">
        <v>8218</v>
      </c>
      <c r="G59" t="s">
        <v>8224</v>
      </c>
      <c r="H59" t="s">
        <v>8246</v>
      </c>
      <c r="I59">
        <v>1470132180</v>
      </c>
      <c r="J59">
        <v>1467040769</v>
      </c>
      <c r="K59" t="b">
        <v>0</v>
      </c>
      <c r="L59">
        <v>30</v>
      </c>
      <c r="M59" t="b">
        <v>1</v>
      </c>
      <c r="N59" t="s">
        <v>8303</v>
      </c>
      <c r="O59">
        <v>151</v>
      </c>
      <c r="P59" s="3">
        <v>100.5</v>
      </c>
      <c r="Q59" s="10" t="s">
        <v>8315</v>
      </c>
      <c r="R59" t="s">
        <v>8357</v>
      </c>
      <c r="S59" s="15">
        <v>42548.63853009259</v>
      </c>
      <c r="T59" s="15">
        <v>42584.418749999997</v>
      </c>
    </row>
    <row r="60" spans="1:20" ht="96" x14ac:dyDescent="0.2">
      <c r="A60">
        <v>3786</v>
      </c>
      <c r="B60" s="3" t="s">
        <v>3783</v>
      </c>
      <c r="C60" s="3" t="s">
        <v>7896</v>
      </c>
      <c r="D60" s="6">
        <v>6000</v>
      </c>
      <c r="E60" s="8">
        <v>6658</v>
      </c>
      <c r="F60" t="s">
        <v>8218</v>
      </c>
      <c r="G60" t="s">
        <v>8223</v>
      </c>
      <c r="H60" t="s">
        <v>8245</v>
      </c>
      <c r="I60">
        <v>1464310475</v>
      </c>
      <c r="J60">
        <v>1461718475</v>
      </c>
      <c r="K60" t="b">
        <v>0</v>
      </c>
      <c r="L60">
        <v>71</v>
      </c>
      <c r="M60" t="b">
        <v>1</v>
      </c>
      <c r="N60" t="s">
        <v>8303</v>
      </c>
      <c r="O60">
        <v>111</v>
      </c>
      <c r="P60" s="3">
        <v>93.77</v>
      </c>
      <c r="Q60" s="10" t="s">
        <v>8315</v>
      </c>
      <c r="R60" t="s">
        <v>8357</v>
      </c>
      <c r="S60" s="15">
        <v>42487.037905092591</v>
      </c>
      <c r="T60" s="15">
        <v>42517.037905092591</v>
      </c>
    </row>
    <row r="61" spans="1:20" ht="112" x14ac:dyDescent="0.2">
      <c r="A61">
        <v>3787</v>
      </c>
      <c r="B61" s="3" t="s">
        <v>3784</v>
      </c>
      <c r="C61" s="3" t="s">
        <v>7897</v>
      </c>
      <c r="D61" s="6">
        <v>350</v>
      </c>
      <c r="E61" s="8">
        <v>351</v>
      </c>
      <c r="F61" t="s">
        <v>8218</v>
      </c>
      <c r="G61" t="s">
        <v>8223</v>
      </c>
      <c r="H61" t="s">
        <v>8245</v>
      </c>
      <c r="I61">
        <v>1436587140</v>
      </c>
      <c r="J61">
        <v>1434113406</v>
      </c>
      <c r="K61" t="b">
        <v>0</v>
      </c>
      <c r="L61">
        <v>10</v>
      </c>
      <c r="M61" t="b">
        <v>1</v>
      </c>
      <c r="N61" t="s">
        <v>8303</v>
      </c>
      <c r="O61">
        <v>100</v>
      </c>
      <c r="P61" s="3">
        <v>35.1</v>
      </c>
      <c r="Q61" s="10" t="s">
        <v>8315</v>
      </c>
      <c r="R61" t="s">
        <v>8357</v>
      </c>
      <c r="S61" s="15">
        <v>42167.534791666665</v>
      </c>
      <c r="T61" s="15">
        <v>42196.165972222225</v>
      </c>
    </row>
  </sheetData>
  <conditionalFormatting sqref="F1:F61">
    <cfRule type="containsText" dxfId="23" priority="2" operator="containsText" text="successful">
      <formula>NOT(ISERROR(SEARCH("successful",F1)))</formula>
    </cfRule>
    <cfRule type="containsText" dxfId="22" priority="3" operator="containsText" text="cancelled">
      <formula>NOT(ISERROR(SEARCH("cancelled",F1)))</formula>
    </cfRule>
    <cfRule type="containsText" dxfId="21" priority="4" operator="containsText" text="failed">
      <formula>NOT(ISERROR(SEARCH("failed",F1)))</formula>
    </cfRule>
    <cfRule type="containsText" dxfId="20" priority="5" operator="containsText" text="live">
      <formula>NOT(ISERROR(SEARCH("live",F1)))</formula>
    </cfRule>
  </conditionalFormatting>
  <conditionalFormatting sqref="O2:O61 O1:P1 R1:T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5893B-7AB9-8E45-80D7-EF1214761CA8}">
  <dimension ref="A1:T61"/>
  <sheetViews>
    <sheetView workbookViewId="0">
      <selection activeCell="F4" sqref="F4"/>
    </sheetView>
  </sheetViews>
  <sheetFormatPr baseColWidth="10" defaultColWidth="19.1640625" defaultRowHeight="15" x14ac:dyDescent="0.2"/>
  <cols>
    <col min="1" max="1" width="8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</row>
    <row r="2" spans="1:20" ht="96" x14ac:dyDescent="0.2">
      <c r="A2">
        <v>3188</v>
      </c>
      <c r="B2" s="3" t="s">
        <v>3188</v>
      </c>
      <c r="C2" s="3" t="s">
        <v>7298</v>
      </c>
      <c r="D2" s="6">
        <v>200</v>
      </c>
      <c r="E2" s="8">
        <v>130</v>
      </c>
      <c r="F2" t="s">
        <v>8220</v>
      </c>
      <c r="G2" t="s">
        <v>8224</v>
      </c>
      <c r="H2" t="s">
        <v>8246</v>
      </c>
      <c r="I2">
        <v>1433930302</v>
      </c>
      <c r="J2">
        <v>1432115902</v>
      </c>
      <c r="K2" t="b">
        <v>0</v>
      </c>
      <c r="L2">
        <v>9</v>
      </c>
      <c r="M2" t="b">
        <v>0</v>
      </c>
      <c r="N2" t="s">
        <v>8303</v>
      </c>
      <c r="O2">
        <v>65</v>
      </c>
      <c r="P2" s="3">
        <v>14.44</v>
      </c>
      <c r="Q2" s="10" t="s">
        <v>8315</v>
      </c>
      <c r="R2" t="s">
        <v>8357</v>
      </c>
      <c r="S2" s="15">
        <v>42144.415532407409</v>
      </c>
      <c r="T2" s="15">
        <v>42165.415532407409</v>
      </c>
    </row>
    <row r="3" spans="1:20" ht="112" x14ac:dyDescent="0.2">
      <c r="A3">
        <v>3189</v>
      </c>
      <c r="B3" s="3" t="s">
        <v>3189</v>
      </c>
      <c r="C3" s="3" t="s">
        <v>7299</v>
      </c>
      <c r="D3" s="6">
        <v>55000</v>
      </c>
      <c r="E3" s="8">
        <v>6780</v>
      </c>
      <c r="F3" t="s">
        <v>8220</v>
      </c>
      <c r="G3" t="s">
        <v>8234</v>
      </c>
      <c r="H3" t="s">
        <v>8254</v>
      </c>
      <c r="I3">
        <v>1432455532</v>
      </c>
      <c r="J3">
        <v>1429863532</v>
      </c>
      <c r="K3" t="b">
        <v>0</v>
      </c>
      <c r="L3">
        <v>19</v>
      </c>
      <c r="M3" t="b">
        <v>0</v>
      </c>
      <c r="N3" t="s">
        <v>8303</v>
      </c>
      <c r="O3">
        <v>12</v>
      </c>
      <c r="P3" s="3">
        <v>356.84</v>
      </c>
      <c r="Q3" s="10" t="s">
        <v>8315</v>
      </c>
      <c r="R3" t="s">
        <v>8357</v>
      </c>
      <c r="S3" s="15">
        <v>42118.346435185187</v>
      </c>
      <c r="T3" s="15">
        <v>42148.346435185187</v>
      </c>
    </row>
    <row r="4" spans="1:20" ht="96" x14ac:dyDescent="0.2">
      <c r="A4">
        <v>3190</v>
      </c>
      <c r="B4" s="3" t="s">
        <v>3190</v>
      </c>
      <c r="C4" s="3" t="s">
        <v>7300</v>
      </c>
      <c r="D4" s="6">
        <v>4000</v>
      </c>
      <c r="E4" s="8">
        <v>0</v>
      </c>
      <c r="F4" t="s">
        <v>8220</v>
      </c>
      <c r="G4" t="s">
        <v>8228</v>
      </c>
      <c r="H4" t="s">
        <v>8250</v>
      </c>
      <c r="I4">
        <v>1481258275</v>
      </c>
      <c r="J4">
        <v>1478662675</v>
      </c>
      <c r="K4" t="b">
        <v>0</v>
      </c>
      <c r="L4">
        <v>0</v>
      </c>
      <c r="M4" t="b">
        <v>0</v>
      </c>
      <c r="N4" t="s">
        <v>8303</v>
      </c>
      <c r="O4">
        <v>0</v>
      </c>
      <c r="P4" s="3">
        <v>0</v>
      </c>
      <c r="Q4" s="10" t="s">
        <v>8315</v>
      </c>
      <c r="R4" t="s">
        <v>8357</v>
      </c>
      <c r="S4" s="15">
        <v>42683.151331018518</v>
      </c>
      <c r="T4" s="15">
        <v>42713.192997685182</v>
      </c>
    </row>
    <row r="5" spans="1:20" ht="96" x14ac:dyDescent="0.2">
      <c r="A5">
        <v>3191</v>
      </c>
      <c r="B5" s="3" t="s">
        <v>3191</v>
      </c>
      <c r="C5" s="3" t="s">
        <v>7301</v>
      </c>
      <c r="D5" s="6">
        <v>3750</v>
      </c>
      <c r="E5" s="8">
        <v>151</v>
      </c>
      <c r="F5" t="s">
        <v>8220</v>
      </c>
      <c r="G5" t="s">
        <v>8223</v>
      </c>
      <c r="H5" t="s">
        <v>8245</v>
      </c>
      <c r="I5">
        <v>1471370869</v>
      </c>
      <c r="J5">
        <v>1466186869</v>
      </c>
      <c r="K5" t="b">
        <v>0</v>
      </c>
      <c r="L5">
        <v>4</v>
      </c>
      <c r="M5" t="b">
        <v>0</v>
      </c>
      <c r="N5" t="s">
        <v>8303</v>
      </c>
      <c r="O5">
        <v>4</v>
      </c>
      <c r="P5" s="3">
        <v>37.75</v>
      </c>
      <c r="Q5" s="10" t="s">
        <v>8315</v>
      </c>
      <c r="R5" t="s">
        <v>8357</v>
      </c>
      <c r="S5" s="15">
        <v>42538.755428240736</v>
      </c>
      <c r="T5" s="15">
        <v>42598.755428240736</v>
      </c>
    </row>
    <row r="6" spans="1:20" ht="96" x14ac:dyDescent="0.2">
      <c r="A6">
        <v>3192</v>
      </c>
      <c r="B6" s="3" t="s">
        <v>3192</v>
      </c>
      <c r="C6" s="3" t="s">
        <v>7302</v>
      </c>
      <c r="D6" s="6">
        <v>10000</v>
      </c>
      <c r="E6" s="8">
        <v>102</v>
      </c>
      <c r="F6" t="s">
        <v>8220</v>
      </c>
      <c r="G6" t="s">
        <v>8224</v>
      </c>
      <c r="H6" t="s">
        <v>8246</v>
      </c>
      <c r="I6">
        <v>1425160800</v>
      </c>
      <c r="J6">
        <v>1421274859</v>
      </c>
      <c r="K6" t="b">
        <v>0</v>
      </c>
      <c r="L6">
        <v>8</v>
      </c>
      <c r="M6" t="b">
        <v>0</v>
      </c>
      <c r="N6" t="s">
        <v>8303</v>
      </c>
      <c r="O6">
        <v>1</v>
      </c>
      <c r="P6" s="3">
        <v>12.75</v>
      </c>
      <c r="Q6" s="10" t="s">
        <v>8315</v>
      </c>
      <c r="R6" t="s">
        <v>8357</v>
      </c>
      <c r="S6" s="15">
        <v>42018.94049768518</v>
      </c>
      <c r="T6" s="15">
        <v>42063.916666666672</v>
      </c>
    </row>
    <row r="7" spans="1:20" ht="96" x14ac:dyDescent="0.2">
      <c r="A7">
        <v>3193</v>
      </c>
      <c r="B7" s="3" t="s">
        <v>3193</v>
      </c>
      <c r="C7" s="3" t="s">
        <v>7303</v>
      </c>
      <c r="D7" s="6">
        <v>5000</v>
      </c>
      <c r="E7" s="8">
        <v>587</v>
      </c>
      <c r="F7" t="s">
        <v>8220</v>
      </c>
      <c r="G7" t="s">
        <v>8224</v>
      </c>
      <c r="H7" t="s">
        <v>8246</v>
      </c>
      <c r="I7">
        <v>1424474056</v>
      </c>
      <c r="J7">
        <v>1420586056</v>
      </c>
      <c r="K7" t="b">
        <v>0</v>
      </c>
      <c r="L7">
        <v>24</v>
      </c>
      <c r="M7" t="b">
        <v>0</v>
      </c>
      <c r="N7" t="s">
        <v>8303</v>
      </c>
      <c r="O7">
        <v>12</v>
      </c>
      <c r="P7" s="3">
        <v>24.46</v>
      </c>
      <c r="Q7" s="10" t="s">
        <v>8315</v>
      </c>
      <c r="R7" t="s">
        <v>8357</v>
      </c>
      <c r="S7" s="15">
        <v>42010.968240740738</v>
      </c>
      <c r="T7" s="15">
        <v>42055.968240740738</v>
      </c>
    </row>
    <row r="8" spans="1:20" ht="112" x14ac:dyDescent="0.2">
      <c r="A8">
        <v>3194</v>
      </c>
      <c r="B8" s="3" t="s">
        <v>3194</v>
      </c>
      <c r="C8" s="3" t="s">
        <v>7304</v>
      </c>
      <c r="D8" s="6">
        <v>11000</v>
      </c>
      <c r="E8" s="8">
        <v>0</v>
      </c>
      <c r="F8" t="s">
        <v>8220</v>
      </c>
      <c r="G8" t="s">
        <v>8223</v>
      </c>
      <c r="H8" t="s">
        <v>8245</v>
      </c>
      <c r="I8">
        <v>1437960598</v>
      </c>
      <c r="J8">
        <v>1435368598</v>
      </c>
      <c r="K8" t="b">
        <v>0</v>
      </c>
      <c r="L8">
        <v>0</v>
      </c>
      <c r="M8" t="b">
        <v>0</v>
      </c>
      <c r="N8" t="s">
        <v>8303</v>
      </c>
      <c r="O8">
        <v>0</v>
      </c>
      <c r="P8" s="3">
        <v>0</v>
      </c>
      <c r="Q8" s="10" t="s">
        <v>8315</v>
      </c>
      <c r="R8" t="s">
        <v>8357</v>
      </c>
      <c r="S8" s="15">
        <v>42182.062476851846</v>
      </c>
      <c r="T8" s="15">
        <v>42212.062476851846</v>
      </c>
    </row>
    <row r="9" spans="1:20" ht="112" x14ac:dyDescent="0.2">
      <c r="A9">
        <v>3195</v>
      </c>
      <c r="B9" s="3" t="s">
        <v>3195</v>
      </c>
      <c r="C9" s="3" t="s">
        <v>7305</v>
      </c>
      <c r="D9" s="6">
        <v>3500</v>
      </c>
      <c r="E9" s="8">
        <v>2070</v>
      </c>
      <c r="F9" t="s">
        <v>8220</v>
      </c>
      <c r="G9" t="s">
        <v>8223</v>
      </c>
      <c r="H9" t="s">
        <v>8245</v>
      </c>
      <c r="I9">
        <v>1423750542</v>
      </c>
      <c r="J9">
        <v>1421158542</v>
      </c>
      <c r="K9" t="b">
        <v>0</v>
      </c>
      <c r="L9">
        <v>39</v>
      </c>
      <c r="M9" t="b">
        <v>0</v>
      </c>
      <c r="N9" t="s">
        <v>8303</v>
      </c>
      <c r="O9">
        <v>59</v>
      </c>
      <c r="P9" s="3">
        <v>53.08</v>
      </c>
      <c r="Q9" s="10" t="s">
        <v>8315</v>
      </c>
      <c r="R9" t="s">
        <v>8357</v>
      </c>
      <c r="S9" s="15">
        <v>42017.594236111108</v>
      </c>
      <c r="T9" s="15">
        <v>42047.594236111108</v>
      </c>
    </row>
    <row r="10" spans="1:20" ht="96" x14ac:dyDescent="0.2">
      <c r="A10">
        <v>3196</v>
      </c>
      <c r="B10" s="3" t="s">
        <v>3196</v>
      </c>
      <c r="C10" s="3" t="s">
        <v>7306</v>
      </c>
      <c r="D10" s="6">
        <v>3000000</v>
      </c>
      <c r="E10" s="8">
        <v>1800</v>
      </c>
      <c r="F10" t="s">
        <v>8220</v>
      </c>
      <c r="G10" t="s">
        <v>8223</v>
      </c>
      <c r="H10" t="s">
        <v>8245</v>
      </c>
      <c r="I10">
        <v>1438437600</v>
      </c>
      <c r="J10">
        <v>1433254875</v>
      </c>
      <c r="K10" t="b">
        <v>0</v>
      </c>
      <c r="L10">
        <v>6</v>
      </c>
      <c r="M10" t="b">
        <v>0</v>
      </c>
      <c r="N10" t="s">
        <v>8303</v>
      </c>
      <c r="O10">
        <v>0</v>
      </c>
      <c r="P10" s="3">
        <v>300</v>
      </c>
      <c r="Q10" s="10" t="s">
        <v>8315</v>
      </c>
      <c r="R10" t="s">
        <v>8357</v>
      </c>
      <c r="S10" s="15">
        <v>42157.598090277781</v>
      </c>
      <c r="T10" s="15">
        <v>42217.583333333328</v>
      </c>
    </row>
    <row r="11" spans="1:20" ht="80" x14ac:dyDescent="0.2">
      <c r="A11">
        <v>3197</v>
      </c>
      <c r="B11" s="3" t="s">
        <v>3197</v>
      </c>
      <c r="C11" s="3" t="s">
        <v>7307</v>
      </c>
      <c r="D11" s="6">
        <v>10000</v>
      </c>
      <c r="E11" s="8">
        <v>1145</v>
      </c>
      <c r="F11" t="s">
        <v>8220</v>
      </c>
      <c r="G11" t="s">
        <v>8233</v>
      </c>
      <c r="H11" t="s">
        <v>8253</v>
      </c>
      <c r="I11">
        <v>1423050618</v>
      </c>
      <c r="J11">
        <v>1420458618</v>
      </c>
      <c r="K11" t="b">
        <v>0</v>
      </c>
      <c r="L11">
        <v>4</v>
      </c>
      <c r="M11" t="b">
        <v>0</v>
      </c>
      <c r="N11" t="s">
        <v>8303</v>
      </c>
      <c r="O11">
        <v>11</v>
      </c>
      <c r="P11" s="3">
        <v>286.25</v>
      </c>
      <c r="Q11" s="10" t="s">
        <v>8315</v>
      </c>
      <c r="R11" t="s">
        <v>8357</v>
      </c>
      <c r="S11" s="15">
        <v>42009.493263888886</v>
      </c>
      <c r="T11" s="15">
        <v>42039.493263888886</v>
      </c>
    </row>
    <row r="12" spans="1:20" ht="128" x14ac:dyDescent="0.2">
      <c r="A12">
        <v>3198</v>
      </c>
      <c r="B12" s="3" t="s">
        <v>3198</v>
      </c>
      <c r="C12" s="3" t="s">
        <v>7308</v>
      </c>
      <c r="D12" s="6">
        <v>30000</v>
      </c>
      <c r="E12" s="8">
        <v>110</v>
      </c>
      <c r="F12" t="s">
        <v>8220</v>
      </c>
      <c r="G12" t="s">
        <v>8231</v>
      </c>
      <c r="H12" t="s">
        <v>8252</v>
      </c>
      <c r="I12">
        <v>1424081477</v>
      </c>
      <c r="J12">
        <v>1420798277</v>
      </c>
      <c r="K12" t="b">
        <v>0</v>
      </c>
      <c r="L12">
        <v>3</v>
      </c>
      <c r="M12" t="b">
        <v>0</v>
      </c>
      <c r="N12" t="s">
        <v>8303</v>
      </c>
      <c r="O12">
        <v>0</v>
      </c>
      <c r="P12" s="3">
        <v>36.67</v>
      </c>
      <c r="Q12" s="10" t="s">
        <v>8315</v>
      </c>
      <c r="R12" t="s">
        <v>8357</v>
      </c>
      <c r="S12" s="15">
        <v>42013.424502314811</v>
      </c>
      <c r="T12" s="15">
        <v>42051.424502314811</v>
      </c>
    </row>
    <row r="13" spans="1:20" ht="96" x14ac:dyDescent="0.2">
      <c r="A13">
        <v>3199</v>
      </c>
      <c r="B13" s="3" t="s">
        <v>3199</v>
      </c>
      <c r="C13" s="3" t="s">
        <v>7309</v>
      </c>
      <c r="D13" s="6">
        <v>5000</v>
      </c>
      <c r="E13" s="8">
        <v>2608</v>
      </c>
      <c r="F13" t="s">
        <v>8220</v>
      </c>
      <c r="G13" t="s">
        <v>8223</v>
      </c>
      <c r="H13" t="s">
        <v>8245</v>
      </c>
      <c r="I13">
        <v>1410037200</v>
      </c>
      <c r="J13">
        <v>1407435418</v>
      </c>
      <c r="K13" t="b">
        <v>0</v>
      </c>
      <c r="L13">
        <v>53</v>
      </c>
      <c r="M13" t="b">
        <v>0</v>
      </c>
      <c r="N13" t="s">
        <v>8303</v>
      </c>
      <c r="O13">
        <v>52</v>
      </c>
      <c r="P13" s="3">
        <v>49.21</v>
      </c>
      <c r="Q13" s="10" t="s">
        <v>8315</v>
      </c>
      <c r="R13" t="s">
        <v>8357</v>
      </c>
      <c r="S13" s="15">
        <v>41858.761782407404</v>
      </c>
      <c r="T13" s="15">
        <v>41888.875</v>
      </c>
    </row>
    <row r="14" spans="1:20" ht="112" x14ac:dyDescent="0.2">
      <c r="A14">
        <v>3200</v>
      </c>
      <c r="B14" s="3" t="s">
        <v>3200</v>
      </c>
      <c r="C14" s="3" t="s">
        <v>7310</v>
      </c>
      <c r="D14" s="6">
        <v>50000</v>
      </c>
      <c r="E14" s="8">
        <v>1</v>
      </c>
      <c r="F14" t="s">
        <v>8220</v>
      </c>
      <c r="G14" t="s">
        <v>8223</v>
      </c>
      <c r="H14" t="s">
        <v>8245</v>
      </c>
      <c r="I14">
        <v>1461994440</v>
      </c>
      <c r="J14">
        <v>1459410101</v>
      </c>
      <c r="K14" t="b">
        <v>0</v>
      </c>
      <c r="L14">
        <v>1</v>
      </c>
      <c r="M14" t="b">
        <v>0</v>
      </c>
      <c r="N14" t="s">
        <v>8303</v>
      </c>
      <c r="O14">
        <v>0</v>
      </c>
      <c r="P14" s="3">
        <v>1</v>
      </c>
      <c r="Q14" s="10" t="s">
        <v>8315</v>
      </c>
      <c r="R14" t="s">
        <v>8357</v>
      </c>
      <c r="S14" s="15">
        <v>42460.320613425924</v>
      </c>
      <c r="T14" s="15">
        <v>42490.231944444444</v>
      </c>
    </row>
    <row r="15" spans="1:20" ht="128" x14ac:dyDescent="0.2">
      <c r="A15">
        <v>3201</v>
      </c>
      <c r="B15" s="3" t="s">
        <v>3201</v>
      </c>
      <c r="C15" s="3" t="s">
        <v>7311</v>
      </c>
      <c r="D15" s="6">
        <v>2000</v>
      </c>
      <c r="E15" s="8">
        <v>25</v>
      </c>
      <c r="F15" t="s">
        <v>8220</v>
      </c>
      <c r="G15" t="s">
        <v>8224</v>
      </c>
      <c r="H15" t="s">
        <v>8246</v>
      </c>
      <c r="I15">
        <v>1409509477</v>
      </c>
      <c r="J15">
        <v>1407695077</v>
      </c>
      <c r="K15" t="b">
        <v>0</v>
      </c>
      <c r="L15">
        <v>2</v>
      </c>
      <c r="M15" t="b">
        <v>0</v>
      </c>
      <c r="N15" t="s">
        <v>8303</v>
      </c>
      <c r="O15">
        <v>1</v>
      </c>
      <c r="P15" s="3">
        <v>12.5</v>
      </c>
      <c r="Q15" s="10" t="s">
        <v>8315</v>
      </c>
      <c r="R15" t="s">
        <v>8357</v>
      </c>
      <c r="S15" s="15">
        <v>41861.767094907409</v>
      </c>
      <c r="T15" s="15">
        <v>41882.767094907409</v>
      </c>
    </row>
    <row r="16" spans="1:20" ht="96" x14ac:dyDescent="0.2">
      <c r="A16">
        <v>3202</v>
      </c>
      <c r="B16" s="3" t="s">
        <v>3202</v>
      </c>
      <c r="C16" s="3" t="s">
        <v>7312</v>
      </c>
      <c r="D16" s="6">
        <v>5000</v>
      </c>
      <c r="E16" s="8">
        <v>2726</v>
      </c>
      <c r="F16" t="s">
        <v>8220</v>
      </c>
      <c r="G16" t="s">
        <v>8223</v>
      </c>
      <c r="H16" t="s">
        <v>8245</v>
      </c>
      <c r="I16">
        <v>1450072740</v>
      </c>
      <c r="J16">
        <v>1445027346</v>
      </c>
      <c r="K16" t="b">
        <v>0</v>
      </c>
      <c r="L16">
        <v>25</v>
      </c>
      <c r="M16" t="b">
        <v>0</v>
      </c>
      <c r="N16" t="s">
        <v>8303</v>
      </c>
      <c r="O16">
        <v>55</v>
      </c>
      <c r="P16" s="3">
        <v>109.04</v>
      </c>
      <c r="Q16" s="10" t="s">
        <v>8315</v>
      </c>
      <c r="R16" t="s">
        <v>8357</v>
      </c>
      <c r="S16" s="15">
        <v>42293.853541666671</v>
      </c>
      <c r="T16" s="15">
        <v>42352.249305555553</v>
      </c>
    </row>
    <row r="17" spans="1:20" ht="80" x14ac:dyDescent="0.2">
      <c r="A17">
        <v>3203</v>
      </c>
      <c r="B17" s="3" t="s">
        <v>3203</v>
      </c>
      <c r="C17" s="3" t="s">
        <v>7313</v>
      </c>
      <c r="D17" s="6">
        <v>1000</v>
      </c>
      <c r="E17" s="8">
        <v>250</v>
      </c>
      <c r="F17" t="s">
        <v>8220</v>
      </c>
      <c r="G17" t="s">
        <v>8223</v>
      </c>
      <c r="H17" t="s">
        <v>8245</v>
      </c>
      <c r="I17">
        <v>1443224622</v>
      </c>
      <c r="J17">
        <v>1440632622</v>
      </c>
      <c r="K17" t="b">
        <v>0</v>
      </c>
      <c r="L17">
        <v>6</v>
      </c>
      <c r="M17" t="b">
        <v>0</v>
      </c>
      <c r="N17" t="s">
        <v>8303</v>
      </c>
      <c r="O17">
        <v>25</v>
      </c>
      <c r="P17" s="3">
        <v>41.67</v>
      </c>
      <c r="Q17" s="10" t="s">
        <v>8315</v>
      </c>
      <c r="R17" t="s">
        <v>8357</v>
      </c>
      <c r="S17" s="15">
        <v>42242.988680555558</v>
      </c>
      <c r="T17" s="15">
        <v>42272.988680555558</v>
      </c>
    </row>
    <row r="18" spans="1:20" ht="112" x14ac:dyDescent="0.2">
      <c r="A18">
        <v>3204</v>
      </c>
      <c r="B18" s="3" t="s">
        <v>3204</v>
      </c>
      <c r="C18" s="3" t="s">
        <v>7314</v>
      </c>
      <c r="D18" s="6">
        <v>500</v>
      </c>
      <c r="E18" s="8">
        <v>0</v>
      </c>
      <c r="F18" t="s">
        <v>8220</v>
      </c>
      <c r="G18" t="s">
        <v>8223</v>
      </c>
      <c r="H18" t="s">
        <v>8245</v>
      </c>
      <c r="I18">
        <v>1437149640</v>
      </c>
      <c r="J18">
        <v>1434558479</v>
      </c>
      <c r="K18" t="b">
        <v>0</v>
      </c>
      <c r="L18">
        <v>0</v>
      </c>
      <c r="M18" t="b">
        <v>0</v>
      </c>
      <c r="N18" t="s">
        <v>8303</v>
      </c>
      <c r="O18">
        <v>0</v>
      </c>
      <c r="P18" s="3">
        <v>0</v>
      </c>
      <c r="Q18" s="10" t="s">
        <v>8315</v>
      </c>
      <c r="R18" t="s">
        <v>8357</v>
      </c>
      <c r="S18" s="15">
        <v>42172.686099537037</v>
      </c>
      <c r="T18" s="15">
        <v>42202.676388888889</v>
      </c>
    </row>
    <row r="19" spans="1:20" ht="96" x14ac:dyDescent="0.2">
      <c r="A19">
        <v>3205</v>
      </c>
      <c r="B19" s="3" t="s">
        <v>3205</v>
      </c>
      <c r="C19" s="3" t="s">
        <v>7315</v>
      </c>
      <c r="D19" s="6">
        <v>8000</v>
      </c>
      <c r="E19" s="8">
        <v>273</v>
      </c>
      <c r="F19" t="s">
        <v>8220</v>
      </c>
      <c r="G19" t="s">
        <v>8224</v>
      </c>
      <c r="H19" t="s">
        <v>8246</v>
      </c>
      <c r="I19">
        <v>1430470772</v>
      </c>
      <c r="J19">
        <v>1427878772</v>
      </c>
      <c r="K19" t="b">
        <v>0</v>
      </c>
      <c r="L19">
        <v>12</v>
      </c>
      <c r="M19" t="b">
        <v>0</v>
      </c>
      <c r="N19" t="s">
        <v>8303</v>
      </c>
      <c r="O19">
        <v>3</v>
      </c>
      <c r="P19" s="3">
        <v>22.75</v>
      </c>
      <c r="Q19" s="10" t="s">
        <v>8315</v>
      </c>
      <c r="R19" t="s">
        <v>8357</v>
      </c>
      <c r="S19" s="15">
        <v>42095.374675925923</v>
      </c>
      <c r="T19" s="15">
        <v>42125.374675925923</v>
      </c>
    </row>
    <row r="20" spans="1:20" ht="96" x14ac:dyDescent="0.2">
      <c r="A20">
        <v>3206</v>
      </c>
      <c r="B20" s="3" t="s">
        <v>3206</v>
      </c>
      <c r="C20" s="3" t="s">
        <v>7316</v>
      </c>
      <c r="D20" s="6">
        <v>5000</v>
      </c>
      <c r="E20" s="8">
        <v>0</v>
      </c>
      <c r="F20" t="s">
        <v>8220</v>
      </c>
      <c r="G20" t="s">
        <v>8223</v>
      </c>
      <c r="H20" t="s">
        <v>8245</v>
      </c>
      <c r="I20">
        <v>1442644651</v>
      </c>
      <c r="J20">
        <v>1440052651</v>
      </c>
      <c r="K20" t="b">
        <v>0</v>
      </c>
      <c r="L20">
        <v>0</v>
      </c>
      <c r="M20" t="b">
        <v>0</v>
      </c>
      <c r="N20" t="s">
        <v>8303</v>
      </c>
      <c r="O20">
        <v>0</v>
      </c>
      <c r="P20" s="3">
        <v>0</v>
      </c>
      <c r="Q20" s="10" t="s">
        <v>8315</v>
      </c>
      <c r="R20" t="s">
        <v>8357</v>
      </c>
      <c r="S20" s="15">
        <v>42236.276053240741</v>
      </c>
      <c r="T20" s="15">
        <v>42266.276053240741</v>
      </c>
    </row>
    <row r="21" spans="1:20" ht="112" x14ac:dyDescent="0.2">
      <c r="A21">
        <v>3207</v>
      </c>
      <c r="B21" s="3" t="s">
        <v>3207</v>
      </c>
      <c r="C21" s="3" t="s">
        <v>7317</v>
      </c>
      <c r="D21" s="6">
        <v>5500</v>
      </c>
      <c r="E21" s="8">
        <v>2550</v>
      </c>
      <c r="F21" t="s">
        <v>8220</v>
      </c>
      <c r="G21" t="s">
        <v>8223</v>
      </c>
      <c r="H21" t="s">
        <v>8245</v>
      </c>
      <c r="I21">
        <v>1429767607</v>
      </c>
      <c r="J21">
        <v>1424587207</v>
      </c>
      <c r="K21" t="b">
        <v>0</v>
      </c>
      <c r="L21">
        <v>36</v>
      </c>
      <c r="M21" t="b">
        <v>0</v>
      </c>
      <c r="N21" t="s">
        <v>8303</v>
      </c>
      <c r="O21">
        <v>46</v>
      </c>
      <c r="P21" s="3">
        <v>70.83</v>
      </c>
      <c r="Q21" s="10" t="s">
        <v>8315</v>
      </c>
      <c r="R21" t="s">
        <v>8357</v>
      </c>
      <c r="S21" s="15">
        <v>42057.277858796297</v>
      </c>
      <c r="T21" s="15">
        <v>42117.236192129625</v>
      </c>
    </row>
    <row r="22" spans="1:20" ht="112" x14ac:dyDescent="0.2">
      <c r="A22">
        <v>3628</v>
      </c>
      <c r="B22" s="3" t="s">
        <v>3626</v>
      </c>
      <c r="C22" s="3" t="s">
        <v>7738</v>
      </c>
      <c r="D22" s="6">
        <v>100000</v>
      </c>
      <c r="E22" s="8">
        <v>0</v>
      </c>
      <c r="F22" t="s">
        <v>8220</v>
      </c>
      <c r="G22" t="s">
        <v>8223</v>
      </c>
      <c r="H22" t="s">
        <v>8245</v>
      </c>
      <c r="I22">
        <v>1450040396</v>
      </c>
      <c r="J22">
        <v>1444852796</v>
      </c>
      <c r="K22" t="b">
        <v>0</v>
      </c>
      <c r="L22">
        <v>0</v>
      </c>
      <c r="M22" t="b">
        <v>0</v>
      </c>
      <c r="N22" t="s">
        <v>8303</v>
      </c>
      <c r="O22">
        <v>0</v>
      </c>
      <c r="P22" s="3">
        <v>0</v>
      </c>
      <c r="Q22" s="10" t="s">
        <v>8315</v>
      </c>
      <c r="R22" t="s">
        <v>8357</v>
      </c>
      <c r="S22" s="15">
        <v>42291.833287037036</v>
      </c>
      <c r="T22" s="15">
        <v>42351.874953703707</v>
      </c>
    </row>
    <row r="23" spans="1:20" ht="112" x14ac:dyDescent="0.2">
      <c r="A23">
        <v>3629</v>
      </c>
      <c r="B23" s="3" t="s">
        <v>3627</v>
      </c>
      <c r="C23" s="3" t="s">
        <v>7739</v>
      </c>
      <c r="D23" s="6">
        <v>1000000</v>
      </c>
      <c r="E23" s="8">
        <v>2</v>
      </c>
      <c r="F23" t="s">
        <v>8220</v>
      </c>
      <c r="G23" t="s">
        <v>8223</v>
      </c>
      <c r="H23" t="s">
        <v>8245</v>
      </c>
      <c r="I23">
        <v>1462467600</v>
      </c>
      <c r="J23">
        <v>1457403364</v>
      </c>
      <c r="K23" t="b">
        <v>0</v>
      </c>
      <c r="L23">
        <v>2</v>
      </c>
      <c r="M23" t="b">
        <v>0</v>
      </c>
      <c r="N23" t="s">
        <v>8303</v>
      </c>
      <c r="O23">
        <v>0</v>
      </c>
      <c r="P23" s="3">
        <v>1</v>
      </c>
      <c r="Q23" s="10" t="s">
        <v>8315</v>
      </c>
      <c r="R23" t="s">
        <v>8357</v>
      </c>
      <c r="S23" s="15">
        <v>42437.094490740739</v>
      </c>
      <c r="T23" s="15">
        <v>42495.708333333328</v>
      </c>
    </row>
    <row r="24" spans="1:20" ht="96" x14ac:dyDescent="0.2">
      <c r="A24">
        <v>3630</v>
      </c>
      <c r="B24" s="3" t="s">
        <v>3628</v>
      </c>
      <c r="C24" s="3" t="s">
        <v>7740</v>
      </c>
      <c r="D24" s="6">
        <v>3000</v>
      </c>
      <c r="E24" s="8">
        <v>1</v>
      </c>
      <c r="F24" t="s">
        <v>8220</v>
      </c>
      <c r="G24" t="s">
        <v>8224</v>
      </c>
      <c r="H24" t="s">
        <v>8246</v>
      </c>
      <c r="I24">
        <v>1417295990</v>
      </c>
      <c r="J24">
        <v>1414700390</v>
      </c>
      <c r="K24" t="b">
        <v>0</v>
      </c>
      <c r="L24">
        <v>1</v>
      </c>
      <c r="M24" t="b">
        <v>0</v>
      </c>
      <c r="N24" t="s">
        <v>8303</v>
      </c>
      <c r="O24">
        <v>0</v>
      </c>
      <c r="P24" s="3">
        <v>1</v>
      </c>
      <c r="Q24" s="10" t="s">
        <v>8315</v>
      </c>
      <c r="R24" t="s">
        <v>8357</v>
      </c>
      <c r="S24" s="15">
        <v>41942.84710648148</v>
      </c>
      <c r="T24" s="15">
        <v>41972.888773148152</v>
      </c>
    </row>
    <row r="25" spans="1:20" ht="112" x14ac:dyDescent="0.2">
      <c r="A25">
        <v>3631</v>
      </c>
      <c r="B25" s="3" t="s">
        <v>3629</v>
      </c>
      <c r="C25" s="3" t="s">
        <v>7741</v>
      </c>
      <c r="D25" s="6">
        <v>17100</v>
      </c>
      <c r="E25" s="8">
        <v>8725</v>
      </c>
      <c r="F25" t="s">
        <v>8220</v>
      </c>
      <c r="G25" t="s">
        <v>8223</v>
      </c>
      <c r="H25" t="s">
        <v>8245</v>
      </c>
      <c r="I25">
        <v>1411444740</v>
      </c>
      <c r="J25">
        <v>1409335497</v>
      </c>
      <c r="K25" t="b">
        <v>0</v>
      </c>
      <c r="L25">
        <v>59</v>
      </c>
      <c r="M25" t="b">
        <v>0</v>
      </c>
      <c r="N25" t="s">
        <v>8303</v>
      </c>
      <c r="O25">
        <v>51</v>
      </c>
      <c r="P25" s="3">
        <v>147.88</v>
      </c>
      <c r="Q25" s="10" t="s">
        <v>8315</v>
      </c>
      <c r="R25" t="s">
        <v>8357</v>
      </c>
      <c r="S25" s="15">
        <v>41880.753437499996</v>
      </c>
      <c r="T25" s="15">
        <v>41905.165972222225</v>
      </c>
    </row>
    <row r="26" spans="1:20" ht="96" x14ac:dyDescent="0.2">
      <c r="A26">
        <v>3632</v>
      </c>
      <c r="B26" s="3" t="s">
        <v>3630</v>
      </c>
      <c r="C26" s="3" t="s">
        <v>7742</v>
      </c>
      <c r="D26" s="6">
        <v>500</v>
      </c>
      <c r="E26" s="8">
        <v>100</v>
      </c>
      <c r="F26" t="s">
        <v>8220</v>
      </c>
      <c r="G26" t="s">
        <v>8224</v>
      </c>
      <c r="H26" t="s">
        <v>8246</v>
      </c>
      <c r="I26">
        <v>1416781749</v>
      </c>
      <c r="J26">
        <v>1415053749</v>
      </c>
      <c r="K26" t="b">
        <v>0</v>
      </c>
      <c r="L26">
        <v>1</v>
      </c>
      <c r="M26" t="b">
        <v>0</v>
      </c>
      <c r="N26" t="s">
        <v>8303</v>
      </c>
      <c r="O26">
        <v>20</v>
      </c>
      <c r="P26" s="3">
        <v>100</v>
      </c>
      <c r="Q26" s="10" t="s">
        <v>8315</v>
      </c>
      <c r="R26" t="s">
        <v>8357</v>
      </c>
      <c r="S26" s="15">
        <v>41946.936909722222</v>
      </c>
      <c r="T26" s="15">
        <v>41966.936909722222</v>
      </c>
    </row>
    <row r="27" spans="1:20" ht="96" x14ac:dyDescent="0.2">
      <c r="A27">
        <v>3633</v>
      </c>
      <c r="B27" s="3" t="s">
        <v>3631</v>
      </c>
      <c r="C27" s="3" t="s">
        <v>7743</v>
      </c>
      <c r="D27" s="6">
        <v>5000</v>
      </c>
      <c r="E27" s="8">
        <v>1762</v>
      </c>
      <c r="F27" t="s">
        <v>8220</v>
      </c>
      <c r="G27" t="s">
        <v>8223</v>
      </c>
      <c r="H27" t="s">
        <v>8245</v>
      </c>
      <c r="I27">
        <v>1479517200</v>
      </c>
      <c r="J27">
        <v>1475765867</v>
      </c>
      <c r="K27" t="b">
        <v>0</v>
      </c>
      <c r="L27">
        <v>31</v>
      </c>
      <c r="M27" t="b">
        <v>0</v>
      </c>
      <c r="N27" t="s">
        <v>8303</v>
      </c>
      <c r="O27">
        <v>35</v>
      </c>
      <c r="P27" s="3">
        <v>56.84</v>
      </c>
      <c r="Q27" s="10" t="s">
        <v>8315</v>
      </c>
      <c r="R27" t="s">
        <v>8357</v>
      </c>
      <c r="S27" s="15">
        <v>42649.623460648145</v>
      </c>
      <c r="T27" s="15">
        <v>42693.041666666672</v>
      </c>
    </row>
    <row r="28" spans="1:20" ht="128" x14ac:dyDescent="0.2">
      <c r="A28">
        <v>3634</v>
      </c>
      <c r="B28" s="3" t="s">
        <v>3632</v>
      </c>
      <c r="C28" s="3" t="s">
        <v>7744</v>
      </c>
      <c r="D28" s="6">
        <v>75000</v>
      </c>
      <c r="E28" s="8">
        <v>3185</v>
      </c>
      <c r="F28" t="s">
        <v>8220</v>
      </c>
      <c r="G28" t="s">
        <v>8228</v>
      </c>
      <c r="H28" t="s">
        <v>8250</v>
      </c>
      <c r="I28">
        <v>1484366340</v>
      </c>
      <c r="J28">
        <v>1480219174</v>
      </c>
      <c r="K28" t="b">
        <v>0</v>
      </c>
      <c r="L28">
        <v>18</v>
      </c>
      <c r="M28" t="b">
        <v>0</v>
      </c>
      <c r="N28" t="s">
        <v>8303</v>
      </c>
      <c r="O28">
        <v>4</v>
      </c>
      <c r="P28" s="3">
        <v>176.94</v>
      </c>
      <c r="Q28" s="10" t="s">
        <v>8315</v>
      </c>
      <c r="R28" t="s">
        <v>8357</v>
      </c>
      <c r="S28" s="15">
        <v>42701.166365740741</v>
      </c>
      <c r="T28" s="15">
        <v>42749.165972222225</v>
      </c>
    </row>
    <row r="29" spans="1:20" ht="64" x14ac:dyDescent="0.2">
      <c r="A29">
        <v>3635</v>
      </c>
      <c r="B29" s="3" t="s">
        <v>3633</v>
      </c>
      <c r="C29" s="3" t="s">
        <v>7745</v>
      </c>
      <c r="D29" s="6">
        <v>3500</v>
      </c>
      <c r="E29" s="8">
        <v>1276</v>
      </c>
      <c r="F29" t="s">
        <v>8220</v>
      </c>
      <c r="G29" t="s">
        <v>8223</v>
      </c>
      <c r="H29" t="s">
        <v>8245</v>
      </c>
      <c r="I29">
        <v>1461186676</v>
      </c>
      <c r="J29">
        <v>1458594676</v>
      </c>
      <c r="K29" t="b">
        <v>0</v>
      </c>
      <c r="L29">
        <v>10</v>
      </c>
      <c r="M29" t="b">
        <v>0</v>
      </c>
      <c r="N29" t="s">
        <v>8303</v>
      </c>
      <c r="O29">
        <v>36</v>
      </c>
      <c r="P29" s="3">
        <v>127.6</v>
      </c>
      <c r="Q29" s="10" t="s">
        <v>8315</v>
      </c>
      <c r="R29" t="s">
        <v>8357</v>
      </c>
      <c r="S29" s="15">
        <v>42450.88282407407</v>
      </c>
      <c r="T29" s="15">
        <v>42480.88282407407</v>
      </c>
    </row>
    <row r="30" spans="1:20" ht="80" x14ac:dyDescent="0.2">
      <c r="A30">
        <v>3636</v>
      </c>
      <c r="B30" s="3" t="s">
        <v>3634</v>
      </c>
      <c r="C30" s="3" t="s">
        <v>7746</v>
      </c>
      <c r="D30" s="6">
        <v>150000</v>
      </c>
      <c r="E30" s="8">
        <v>0</v>
      </c>
      <c r="F30" t="s">
        <v>8220</v>
      </c>
      <c r="G30" t="s">
        <v>8223</v>
      </c>
      <c r="H30" t="s">
        <v>8245</v>
      </c>
      <c r="I30">
        <v>1442248829</v>
      </c>
      <c r="J30">
        <v>1439224829</v>
      </c>
      <c r="K30" t="b">
        <v>0</v>
      </c>
      <c r="L30">
        <v>0</v>
      </c>
      <c r="M30" t="b">
        <v>0</v>
      </c>
      <c r="N30" t="s">
        <v>8303</v>
      </c>
      <c r="O30">
        <v>0</v>
      </c>
      <c r="P30" s="3">
        <v>0</v>
      </c>
      <c r="Q30" s="10" t="s">
        <v>8315</v>
      </c>
      <c r="R30" t="s">
        <v>8357</v>
      </c>
      <c r="S30" s="15">
        <v>42226.694780092599</v>
      </c>
      <c r="T30" s="15">
        <v>42261.694780092599</v>
      </c>
    </row>
    <row r="31" spans="1:20" ht="112" x14ac:dyDescent="0.2">
      <c r="A31">
        <v>3637</v>
      </c>
      <c r="B31" s="3" t="s">
        <v>3635</v>
      </c>
      <c r="C31" s="3" t="s">
        <v>7747</v>
      </c>
      <c r="D31" s="6">
        <v>3000</v>
      </c>
      <c r="E31" s="8">
        <v>926</v>
      </c>
      <c r="F31" t="s">
        <v>8220</v>
      </c>
      <c r="G31" t="s">
        <v>8223</v>
      </c>
      <c r="H31" t="s">
        <v>8245</v>
      </c>
      <c r="I31">
        <v>1420130935</v>
      </c>
      <c r="J31">
        <v>1417538935</v>
      </c>
      <c r="K31" t="b">
        <v>0</v>
      </c>
      <c r="L31">
        <v>14</v>
      </c>
      <c r="M31" t="b">
        <v>0</v>
      </c>
      <c r="N31" t="s">
        <v>8303</v>
      </c>
      <c r="O31">
        <v>31</v>
      </c>
      <c r="P31" s="3">
        <v>66.14</v>
      </c>
      <c r="Q31" s="10" t="s">
        <v>8315</v>
      </c>
      <c r="R31" t="s">
        <v>8357</v>
      </c>
      <c r="S31" s="15">
        <v>41975.700636574074</v>
      </c>
      <c r="T31" s="15">
        <v>42005.700636574074</v>
      </c>
    </row>
    <row r="32" spans="1:20" ht="64" x14ac:dyDescent="0.2">
      <c r="A32">
        <v>3638</v>
      </c>
      <c r="B32" s="3" t="s">
        <v>3636</v>
      </c>
      <c r="C32" s="3" t="s">
        <v>7748</v>
      </c>
      <c r="D32" s="6">
        <v>3300</v>
      </c>
      <c r="E32" s="8">
        <v>216</v>
      </c>
      <c r="F32" t="s">
        <v>8220</v>
      </c>
      <c r="G32" t="s">
        <v>8228</v>
      </c>
      <c r="H32" t="s">
        <v>8250</v>
      </c>
      <c r="I32">
        <v>1429456132</v>
      </c>
      <c r="J32">
        <v>1424275732</v>
      </c>
      <c r="K32" t="b">
        <v>0</v>
      </c>
      <c r="L32">
        <v>2</v>
      </c>
      <c r="M32" t="b">
        <v>0</v>
      </c>
      <c r="N32" t="s">
        <v>8303</v>
      </c>
      <c r="O32">
        <v>7</v>
      </c>
      <c r="P32" s="3">
        <v>108</v>
      </c>
      <c r="Q32" s="10" t="s">
        <v>8315</v>
      </c>
      <c r="R32" t="s">
        <v>8357</v>
      </c>
      <c r="S32" s="15">
        <v>42053.672824074078</v>
      </c>
      <c r="T32" s="15">
        <v>42113.631157407406</v>
      </c>
    </row>
    <row r="33" spans="1:20" ht="112" x14ac:dyDescent="0.2">
      <c r="A33">
        <v>3639</v>
      </c>
      <c r="B33" s="3" t="s">
        <v>3637</v>
      </c>
      <c r="C33" s="3" t="s">
        <v>7749</v>
      </c>
      <c r="D33" s="6">
        <v>25000</v>
      </c>
      <c r="E33" s="8">
        <v>1</v>
      </c>
      <c r="F33" t="s">
        <v>8220</v>
      </c>
      <c r="G33" t="s">
        <v>8223</v>
      </c>
      <c r="H33" t="s">
        <v>8245</v>
      </c>
      <c r="I33">
        <v>1475853060</v>
      </c>
      <c r="J33">
        <v>1470672906</v>
      </c>
      <c r="K33" t="b">
        <v>0</v>
      </c>
      <c r="L33">
        <v>1</v>
      </c>
      <c r="M33" t="b">
        <v>0</v>
      </c>
      <c r="N33" t="s">
        <v>8303</v>
      </c>
      <c r="O33">
        <v>0</v>
      </c>
      <c r="P33" s="3">
        <v>1</v>
      </c>
      <c r="Q33" s="10" t="s">
        <v>8315</v>
      </c>
      <c r="R33" t="s">
        <v>8357</v>
      </c>
      <c r="S33" s="15">
        <v>42590.677152777775</v>
      </c>
      <c r="T33" s="15">
        <v>42650.632638888885</v>
      </c>
    </row>
    <row r="34" spans="1:20" ht="128" x14ac:dyDescent="0.2">
      <c r="A34">
        <v>3640</v>
      </c>
      <c r="B34" s="3" t="s">
        <v>3638</v>
      </c>
      <c r="C34" s="3" t="s">
        <v>7750</v>
      </c>
      <c r="D34" s="6">
        <v>1000</v>
      </c>
      <c r="E34" s="8">
        <v>55</v>
      </c>
      <c r="F34" t="s">
        <v>8220</v>
      </c>
      <c r="G34" t="s">
        <v>8223</v>
      </c>
      <c r="H34" t="s">
        <v>8245</v>
      </c>
      <c r="I34">
        <v>1431283530</v>
      </c>
      <c r="J34">
        <v>1428691530</v>
      </c>
      <c r="K34" t="b">
        <v>0</v>
      </c>
      <c r="L34">
        <v>3</v>
      </c>
      <c r="M34" t="b">
        <v>0</v>
      </c>
      <c r="N34" t="s">
        <v>8303</v>
      </c>
      <c r="O34">
        <v>6</v>
      </c>
      <c r="P34" s="3">
        <v>18.329999999999998</v>
      </c>
      <c r="Q34" s="10" t="s">
        <v>8315</v>
      </c>
      <c r="R34" t="s">
        <v>8357</v>
      </c>
      <c r="S34" s="15">
        <v>42104.781597222223</v>
      </c>
      <c r="T34" s="15">
        <v>42134.781597222223</v>
      </c>
    </row>
    <row r="35" spans="1:20" ht="112" x14ac:dyDescent="0.2">
      <c r="A35">
        <v>3641</v>
      </c>
      <c r="B35" s="3" t="s">
        <v>3639</v>
      </c>
      <c r="C35" s="3" t="s">
        <v>7751</v>
      </c>
      <c r="D35" s="6">
        <v>3000</v>
      </c>
      <c r="E35" s="8">
        <v>0</v>
      </c>
      <c r="F35" t="s">
        <v>8220</v>
      </c>
      <c r="G35" t="s">
        <v>8223</v>
      </c>
      <c r="H35" t="s">
        <v>8245</v>
      </c>
      <c r="I35">
        <v>1412485200</v>
      </c>
      <c r="J35">
        <v>1410966179</v>
      </c>
      <c r="K35" t="b">
        <v>0</v>
      </c>
      <c r="L35">
        <v>0</v>
      </c>
      <c r="M35" t="b">
        <v>0</v>
      </c>
      <c r="N35" t="s">
        <v>8303</v>
      </c>
      <c r="O35">
        <v>0</v>
      </c>
      <c r="P35" s="3">
        <v>0</v>
      </c>
      <c r="Q35" s="10" t="s">
        <v>8315</v>
      </c>
      <c r="R35" t="s">
        <v>8357</v>
      </c>
      <c r="S35" s="15">
        <v>41899.627071759263</v>
      </c>
      <c r="T35" s="15">
        <v>41917.208333333336</v>
      </c>
    </row>
    <row r="36" spans="1:20" ht="96" x14ac:dyDescent="0.2">
      <c r="A36">
        <v>3642</v>
      </c>
      <c r="B36" s="3" t="s">
        <v>3640</v>
      </c>
      <c r="C36" s="3" t="s">
        <v>7752</v>
      </c>
      <c r="D36" s="6">
        <v>700</v>
      </c>
      <c r="E36" s="8">
        <v>15</v>
      </c>
      <c r="F36" t="s">
        <v>8220</v>
      </c>
      <c r="G36" t="s">
        <v>8235</v>
      </c>
      <c r="H36" t="s">
        <v>8248</v>
      </c>
      <c r="I36">
        <v>1448902800</v>
      </c>
      <c r="J36">
        <v>1445369727</v>
      </c>
      <c r="K36" t="b">
        <v>0</v>
      </c>
      <c r="L36">
        <v>2</v>
      </c>
      <c r="M36" t="b">
        <v>0</v>
      </c>
      <c r="N36" t="s">
        <v>8303</v>
      </c>
      <c r="O36">
        <v>2</v>
      </c>
      <c r="P36" s="3">
        <v>7.5</v>
      </c>
      <c r="Q36" s="10" t="s">
        <v>8315</v>
      </c>
      <c r="R36" t="s">
        <v>8357</v>
      </c>
      <c r="S36" s="15">
        <v>42297.816284722227</v>
      </c>
      <c r="T36" s="15">
        <v>42338.708333333328</v>
      </c>
    </row>
    <row r="37" spans="1:20" ht="96" x14ac:dyDescent="0.2">
      <c r="A37">
        <v>3643</v>
      </c>
      <c r="B37" s="3" t="s">
        <v>3641</v>
      </c>
      <c r="C37" s="3" t="s">
        <v>7753</v>
      </c>
      <c r="D37" s="6">
        <v>25000</v>
      </c>
      <c r="E37" s="8">
        <v>0</v>
      </c>
      <c r="F37" t="s">
        <v>8220</v>
      </c>
      <c r="G37" t="s">
        <v>8223</v>
      </c>
      <c r="H37" t="s">
        <v>8245</v>
      </c>
      <c r="I37">
        <v>1447734439</v>
      </c>
      <c r="J37">
        <v>1444274839</v>
      </c>
      <c r="K37" t="b">
        <v>0</v>
      </c>
      <c r="L37">
        <v>0</v>
      </c>
      <c r="M37" t="b">
        <v>0</v>
      </c>
      <c r="N37" t="s">
        <v>8303</v>
      </c>
      <c r="O37">
        <v>0</v>
      </c>
      <c r="P37" s="3">
        <v>0</v>
      </c>
      <c r="Q37" s="10" t="s">
        <v>8315</v>
      </c>
      <c r="R37" t="s">
        <v>8357</v>
      </c>
      <c r="S37" s="15">
        <v>42285.143969907411</v>
      </c>
      <c r="T37" s="15">
        <v>42325.185636574075</v>
      </c>
    </row>
    <row r="38" spans="1:20" ht="80" x14ac:dyDescent="0.2">
      <c r="A38">
        <v>3644</v>
      </c>
      <c r="B38" s="3" t="s">
        <v>3642</v>
      </c>
      <c r="C38" s="3" t="s">
        <v>7754</v>
      </c>
      <c r="D38" s="6">
        <v>5000</v>
      </c>
      <c r="E38" s="8">
        <v>821</v>
      </c>
      <c r="F38" t="s">
        <v>8220</v>
      </c>
      <c r="G38" t="s">
        <v>8223</v>
      </c>
      <c r="H38" t="s">
        <v>8245</v>
      </c>
      <c r="I38">
        <v>1457413140</v>
      </c>
      <c r="J38">
        <v>1454996887</v>
      </c>
      <c r="K38" t="b">
        <v>0</v>
      </c>
      <c r="L38">
        <v>12</v>
      </c>
      <c r="M38" t="b">
        <v>0</v>
      </c>
      <c r="N38" t="s">
        <v>8303</v>
      </c>
      <c r="O38">
        <v>16</v>
      </c>
      <c r="P38" s="3">
        <v>68.42</v>
      </c>
      <c r="Q38" s="10" t="s">
        <v>8315</v>
      </c>
      <c r="R38" t="s">
        <v>8357</v>
      </c>
      <c r="S38" s="15">
        <v>42409.241747685184</v>
      </c>
      <c r="T38" s="15">
        <v>42437.207638888889</v>
      </c>
    </row>
    <row r="39" spans="1:20" ht="96" x14ac:dyDescent="0.2">
      <c r="A39">
        <v>3645</v>
      </c>
      <c r="B39" s="3" t="s">
        <v>3643</v>
      </c>
      <c r="C39" s="3" t="s">
        <v>7755</v>
      </c>
      <c r="D39" s="6">
        <v>1000</v>
      </c>
      <c r="E39" s="8">
        <v>1</v>
      </c>
      <c r="F39" t="s">
        <v>8220</v>
      </c>
      <c r="G39" t="s">
        <v>8228</v>
      </c>
      <c r="H39" t="s">
        <v>8250</v>
      </c>
      <c r="I39">
        <v>1479773838</v>
      </c>
      <c r="J39">
        <v>1477178238</v>
      </c>
      <c r="K39" t="b">
        <v>0</v>
      </c>
      <c r="L39">
        <v>1</v>
      </c>
      <c r="M39" t="b">
        <v>0</v>
      </c>
      <c r="N39" t="s">
        <v>8303</v>
      </c>
      <c r="O39">
        <v>0</v>
      </c>
      <c r="P39" s="3">
        <v>1</v>
      </c>
      <c r="Q39" s="10" t="s">
        <v>8315</v>
      </c>
      <c r="R39" t="s">
        <v>8357</v>
      </c>
      <c r="S39" s="15">
        <v>42665.970347222217</v>
      </c>
      <c r="T39" s="15">
        <v>42696.012013888889</v>
      </c>
    </row>
    <row r="40" spans="1:20" ht="96" x14ac:dyDescent="0.2">
      <c r="A40">
        <v>3646</v>
      </c>
      <c r="B40" s="3" t="s">
        <v>3644</v>
      </c>
      <c r="C40" s="3" t="s">
        <v>7756</v>
      </c>
      <c r="D40" s="6">
        <v>10000</v>
      </c>
      <c r="E40" s="8">
        <v>481</v>
      </c>
      <c r="F40" t="s">
        <v>8220</v>
      </c>
      <c r="G40" t="s">
        <v>8223</v>
      </c>
      <c r="H40" t="s">
        <v>8245</v>
      </c>
      <c r="I40">
        <v>1434497400</v>
      </c>
      <c r="J40">
        <v>1431770802</v>
      </c>
      <c r="K40" t="b">
        <v>0</v>
      </c>
      <c r="L40">
        <v>8</v>
      </c>
      <c r="M40" t="b">
        <v>0</v>
      </c>
      <c r="N40" t="s">
        <v>8303</v>
      </c>
      <c r="O40">
        <v>5</v>
      </c>
      <c r="P40" s="3">
        <v>60.13</v>
      </c>
      <c r="Q40" s="10" t="s">
        <v>8315</v>
      </c>
      <c r="R40" t="s">
        <v>8357</v>
      </c>
      <c r="S40" s="15">
        <v>42140.421319444446</v>
      </c>
      <c r="T40" s="15">
        <v>42171.979166666672</v>
      </c>
    </row>
    <row r="41" spans="1:20" ht="96" x14ac:dyDescent="0.2">
      <c r="A41">
        <v>3647</v>
      </c>
      <c r="B41" s="3" t="s">
        <v>3645</v>
      </c>
      <c r="C41" s="3" t="s">
        <v>7757</v>
      </c>
      <c r="D41" s="6">
        <v>500</v>
      </c>
      <c r="E41" s="8">
        <v>30</v>
      </c>
      <c r="F41" t="s">
        <v>8220</v>
      </c>
      <c r="G41" t="s">
        <v>8224</v>
      </c>
      <c r="H41" t="s">
        <v>8246</v>
      </c>
      <c r="I41">
        <v>1475258327</v>
      </c>
      <c r="J41">
        <v>1471370327</v>
      </c>
      <c r="K41" t="b">
        <v>0</v>
      </c>
      <c r="L41">
        <v>2</v>
      </c>
      <c r="M41" t="b">
        <v>0</v>
      </c>
      <c r="N41" t="s">
        <v>8303</v>
      </c>
      <c r="O41">
        <v>6</v>
      </c>
      <c r="P41" s="3">
        <v>15</v>
      </c>
      <c r="Q41" s="10" t="s">
        <v>8315</v>
      </c>
      <c r="R41" t="s">
        <v>8357</v>
      </c>
      <c r="S41" s="15">
        <v>42598.749155092592</v>
      </c>
      <c r="T41" s="15">
        <v>42643.749155092592</v>
      </c>
    </row>
    <row r="42" spans="1:20" ht="128" x14ac:dyDescent="0.2">
      <c r="A42">
        <v>3788</v>
      </c>
      <c r="B42" s="3" t="s">
        <v>3785</v>
      </c>
      <c r="C42" s="3" t="s">
        <v>7898</v>
      </c>
      <c r="D42" s="6">
        <v>75000</v>
      </c>
      <c r="E42" s="8">
        <v>500</v>
      </c>
      <c r="F42" t="s">
        <v>8220</v>
      </c>
      <c r="G42" t="s">
        <v>8223</v>
      </c>
      <c r="H42" t="s">
        <v>8245</v>
      </c>
      <c r="I42">
        <v>1450887480</v>
      </c>
      <c r="J42">
        <v>1448469719</v>
      </c>
      <c r="K42" t="b">
        <v>0</v>
      </c>
      <c r="L42">
        <v>1</v>
      </c>
      <c r="M42" t="b">
        <v>0</v>
      </c>
      <c r="N42" t="s">
        <v>8303</v>
      </c>
      <c r="O42">
        <v>1</v>
      </c>
      <c r="P42" s="3">
        <v>500</v>
      </c>
      <c r="Q42" s="10" t="s">
        <v>8315</v>
      </c>
      <c r="R42" t="s">
        <v>8357</v>
      </c>
      <c r="S42" s="15">
        <v>42333.695821759262</v>
      </c>
      <c r="T42" s="15">
        <v>42361.679166666669</v>
      </c>
    </row>
    <row r="43" spans="1:20" ht="96" x14ac:dyDescent="0.2">
      <c r="A43">
        <v>3789</v>
      </c>
      <c r="B43" s="3" t="s">
        <v>3786</v>
      </c>
      <c r="C43" s="3" t="s">
        <v>7899</v>
      </c>
      <c r="D43" s="6">
        <v>3550</v>
      </c>
      <c r="E43" s="8">
        <v>116</v>
      </c>
      <c r="F43" t="s">
        <v>8220</v>
      </c>
      <c r="G43" t="s">
        <v>8224</v>
      </c>
      <c r="H43" t="s">
        <v>8246</v>
      </c>
      <c r="I43">
        <v>1434395418</v>
      </c>
      <c r="J43">
        <v>1431630618</v>
      </c>
      <c r="K43" t="b">
        <v>0</v>
      </c>
      <c r="L43">
        <v>4</v>
      </c>
      <c r="M43" t="b">
        <v>0</v>
      </c>
      <c r="N43" t="s">
        <v>8303</v>
      </c>
      <c r="O43">
        <v>3</v>
      </c>
      <c r="P43" s="3">
        <v>29</v>
      </c>
      <c r="Q43" s="10" t="s">
        <v>8315</v>
      </c>
      <c r="R43" t="s">
        <v>8357</v>
      </c>
      <c r="S43" s="15">
        <v>42138.798819444448</v>
      </c>
      <c r="T43" s="15">
        <v>42170.798819444448</v>
      </c>
    </row>
    <row r="44" spans="1:20" ht="96" x14ac:dyDescent="0.2">
      <c r="A44">
        <v>3790</v>
      </c>
      <c r="B44" s="3" t="s">
        <v>3787</v>
      </c>
      <c r="C44" s="3" t="s">
        <v>7900</v>
      </c>
      <c r="D44" s="6">
        <v>15000</v>
      </c>
      <c r="E44" s="8">
        <v>0</v>
      </c>
      <c r="F44" t="s">
        <v>8220</v>
      </c>
      <c r="G44" t="s">
        <v>8223</v>
      </c>
      <c r="H44" t="s">
        <v>8245</v>
      </c>
      <c r="I44">
        <v>1479834023</v>
      </c>
      <c r="J44">
        <v>1477238423</v>
      </c>
      <c r="K44" t="b">
        <v>0</v>
      </c>
      <c r="L44">
        <v>0</v>
      </c>
      <c r="M44" t="b">
        <v>0</v>
      </c>
      <c r="N44" t="s">
        <v>8303</v>
      </c>
      <c r="O44">
        <v>0</v>
      </c>
      <c r="P44" s="3">
        <v>0</v>
      </c>
      <c r="Q44" s="10" t="s">
        <v>8315</v>
      </c>
      <c r="R44" t="s">
        <v>8357</v>
      </c>
      <c r="S44" s="15">
        <v>42666.666932870372</v>
      </c>
      <c r="T44" s="15">
        <v>42696.708599537036</v>
      </c>
    </row>
    <row r="45" spans="1:20" ht="64" x14ac:dyDescent="0.2">
      <c r="A45">
        <v>3791</v>
      </c>
      <c r="B45" s="3" t="s">
        <v>3788</v>
      </c>
      <c r="C45" s="3" t="s">
        <v>7901</v>
      </c>
      <c r="D45" s="6">
        <v>1500</v>
      </c>
      <c r="E45" s="8">
        <v>0</v>
      </c>
      <c r="F45" t="s">
        <v>8220</v>
      </c>
      <c r="G45" t="s">
        <v>8223</v>
      </c>
      <c r="H45" t="s">
        <v>8245</v>
      </c>
      <c r="I45">
        <v>1404664592</v>
      </c>
      <c r="J45">
        <v>1399480592</v>
      </c>
      <c r="K45" t="b">
        <v>0</v>
      </c>
      <c r="L45">
        <v>0</v>
      </c>
      <c r="M45" t="b">
        <v>0</v>
      </c>
      <c r="N45" t="s">
        <v>8303</v>
      </c>
      <c r="O45">
        <v>0</v>
      </c>
      <c r="P45" s="3">
        <v>0</v>
      </c>
      <c r="Q45" s="10" t="s">
        <v>8315</v>
      </c>
      <c r="R45" t="s">
        <v>8357</v>
      </c>
      <c r="S45" s="15">
        <v>41766.692037037035</v>
      </c>
      <c r="T45" s="15">
        <v>41826.692037037035</v>
      </c>
    </row>
    <row r="46" spans="1:20" ht="48" x14ac:dyDescent="0.2">
      <c r="A46">
        <v>3792</v>
      </c>
      <c r="B46" s="3" t="s">
        <v>3789</v>
      </c>
      <c r="C46" s="3" t="s">
        <v>7902</v>
      </c>
      <c r="D46" s="6">
        <v>12500</v>
      </c>
      <c r="E46" s="8">
        <v>35</v>
      </c>
      <c r="F46" t="s">
        <v>8220</v>
      </c>
      <c r="G46" t="s">
        <v>8223</v>
      </c>
      <c r="H46" t="s">
        <v>8245</v>
      </c>
      <c r="I46">
        <v>1436957022</v>
      </c>
      <c r="J46">
        <v>1434365022</v>
      </c>
      <c r="K46" t="b">
        <v>0</v>
      </c>
      <c r="L46">
        <v>2</v>
      </c>
      <c r="M46" t="b">
        <v>0</v>
      </c>
      <c r="N46" t="s">
        <v>8303</v>
      </c>
      <c r="O46">
        <v>0</v>
      </c>
      <c r="P46" s="3">
        <v>17.5</v>
      </c>
      <c r="Q46" s="10" t="s">
        <v>8315</v>
      </c>
      <c r="R46" t="s">
        <v>8357</v>
      </c>
      <c r="S46" s="15">
        <v>42170.447013888886</v>
      </c>
      <c r="T46" s="15">
        <v>42200.447013888886</v>
      </c>
    </row>
    <row r="47" spans="1:20" ht="96" x14ac:dyDescent="0.2">
      <c r="A47">
        <v>3793</v>
      </c>
      <c r="B47" s="3" t="s">
        <v>3790</v>
      </c>
      <c r="C47" s="3" t="s">
        <v>7903</v>
      </c>
      <c r="D47" s="6">
        <v>7000</v>
      </c>
      <c r="E47" s="8">
        <v>4176</v>
      </c>
      <c r="F47" t="s">
        <v>8220</v>
      </c>
      <c r="G47" t="s">
        <v>8223</v>
      </c>
      <c r="H47" t="s">
        <v>8245</v>
      </c>
      <c r="I47">
        <v>1418769129</v>
      </c>
      <c r="J47">
        <v>1416954729</v>
      </c>
      <c r="K47" t="b">
        <v>0</v>
      </c>
      <c r="L47">
        <v>24</v>
      </c>
      <c r="M47" t="b">
        <v>0</v>
      </c>
      <c r="N47" t="s">
        <v>8303</v>
      </c>
      <c r="O47">
        <v>60</v>
      </c>
      <c r="P47" s="3">
        <v>174</v>
      </c>
      <c r="Q47" s="10" t="s">
        <v>8315</v>
      </c>
      <c r="R47" t="s">
        <v>8357</v>
      </c>
      <c r="S47" s="15">
        <v>41968.938993055555</v>
      </c>
      <c r="T47" s="15">
        <v>41989.938993055555</v>
      </c>
    </row>
    <row r="48" spans="1:20" ht="112" x14ac:dyDescent="0.2">
      <c r="A48">
        <v>3794</v>
      </c>
      <c r="B48" s="3" t="s">
        <v>3791</v>
      </c>
      <c r="C48" s="3" t="s">
        <v>7904</v>
      </c>
      <c r="D48" s="6">
        <v>5000</v>
      </c>
      <c r="E48" s="8">
        <v>50</v>
      </c>
      <c r="F48" t="s">
        <v>8220</v>
      </c>
      <c r="G48" t="s">
        <v>8224</v>
      </c>
      <c r="H48" t="s">
        <v>8246</v>
      </c>
      <c r="I48">
        <v>1433685354</v>
      </c>
      <c r="J48">
        <v>1431093354</v>
      </c>
      <c r="K48" t="b">
        <v>0</v>
      </c>
      <c r="L48">
        <v>1</v>
      </c>
      <c r="M48" t="b">
        <v>0</v>
      </c>
      <c r="N48" t="s">
        <v>8303</v>
      </c>
      <c r="O48">
        <v>1</v>
      </c>
      <c r="P48" s="3">
        <v>50</v>
      </c>
      <c r="Q48" s="10" t="s">
        <v>8315</v>
      </c>
      <c r="R48" t="s">
        <v>8357</v>
      </c>
      <c r="S48" s="15">
        <v>42132.58048611111</v>
      </c>
      <c r="T48" s="15">
        <v>42162.58048611111</v>
      </c>
    </row>
    <row r="49" spans="1:20" ht="96" x14ac:dyDescent="0.2">
      <c r="A49">
        <v>3795</v>
      </c>
      <c r="B49" s="3" t="s">
        <v>3792</v>
      </c>
      <c r="C49" s="3" t="s">
        <v>7905</v>
      </c>
      <c r="D49" s="6">
        <v>600</v>
      </c>
      <c r="E49" s="8">
        <v>10</v>
      </c>
      <c r="F49" t="s">
        <v>8220</v>
      </c>
      <c r="G49" t="s">
        <v>8224</v>
      </c>
      <c r="H49" t="s">
        <v>8246</v>
      </c>
      <c r="I49">
        <v>1440801000</v>
      </c>
      <c r="J49">
        <v>1437042490</v>
      </c>
      <c r="K49" t="b">
        <v>0</v>
      </c>
      <c r="L49">
        <v>2</v>
      </c>
      <c r="M49" t="b">
        <v>0</v>
      </c>
      <c r="N49" t="s">
        <v>8303</v>
      </c>
      <c r="O49">
        <v>2</v>
      </c>
      <c r="P49" s="3">
        <v>5</v>
      </c>
      <c r="Q49" s="10" t="s">
        <v>8315</v>
      </c>
      <c r="R49" t="s">
        <v>8357</v>
      </c>
      <c r="S49" s="15">
        <v>42201.436226851853</v>
      </c>
      <c r="T49" s="15">
        <v>42244.9375</v>
      </c>
    </row>
    <row r="50" spans="1:20" ht="96" x14ac:dyDescent="0.2">
      <c r="A50">
        <v>3796</v>
      </c>
      <c r="B50" s="3" t="s">
        <v>3793</v>
      </c>
      <c r="C50" s="3" t="s">
        <v>7906</v>
      </c>
      <c r="D50" s="6">
        <v>22500</v>
      </c>
      <c r="E50" s="8">
        <v>1</v>
      </c>
      <c r="F50" t="s">
        <v>8220</v>
      </c>
      <c r="G50" t="s">
        <v>8223</v>
      </c>
      <c r="H50" t="s">
        <v>8245</v>
      </c>
      <c r="I50">
        <v>1484354556</v>
      </c>
      <c r="J50">
        <v>1479170556</v>
      </c>
      <c r="K50" t="b">
        <v>0</v>
      </c>
      <c r="L50">
        <v>1</v>
      </c>
      <c r="M50" t="b">
        <v>0</v>
      </c>
      <c r="N50" t="s">
        <v>8303</v>
      </c>
      <c r="O50">
        <v>0</v>
      </c>
      <c r="P50" s="3">
        <v>1</v>
      </c>
      <c r="Q50" s="10" t="s">
        <v>8315</v>
      </c>
      <c r="R50" t="s">
        <v>8357</v>
      </c>
      <c r="S50" s="15">
        <v>42689.029583333337</v>
      </c>
      <c r="T50" s="15">
        <v>42749.029583333337</v>
      </c>
    </row>
    <row r="51" spans="1:20" ht="112" x14ac:dyDescent="0.2">
      <c r="A51">
        <v>3797</v>
      </c>
      <c r="B51" s="3" t="s">
        <v>3794</v>
      </c>
      <c r="C51" s="3" t="s">
        <v>7907</v>
      </c>
      <c r="D51" s="6">
        <v>6000</v>
      </c>
      <c r="E51" s="8">
        <v>5380</v>
      </c>
      <c r="F51" t="s">
        <v>8220</v>
      </c>
      <c r="G51" t="s">
        <v>8223</v>
      </c>
      <c r="H51" t="s">
        <v>8245</v>
      </c>
      <c r="I51">
        <v>1429564165</v>
      </c>
      <c r="J51">
        <v>1426972165</v>
      </c>
      <c r="K51" t="b">
        <v>0</v>
      </c>
      <c r="L51">
        <v>37</v>
      </c>
      <c r="M51" t="b">
        <v>0</v>
      </c>
      <c r="N51" t="s">
        <v>8303</v>
      </c>
      <c r="O51">
        <v>90</v>
      </c>
      <c r="P51" s="3">
        <v>145.41</v>
      </c>
      <c r="Q51" s="10" t="s">
        <v>8315</v>
      </c>
      <c r="R51" t="s">
        <v>8357</v>
      </c>
      <c r="S51" s="15">
        <v>42084.881539351853</v>
      </c>
      <c r="T51" s="15">
        <v>42114.881539351853</v>
      </c>
    </row>
    <row r="52" spans="1:20" ht="112" x14ac:dyDescent="0.2">
      <c r="A52">
        <v>3798</v>
      </c>
      <c r="B52" s="3" t="s">
        <v>3795</v>
      </c>
      <c r="C52" s="3" t="s">
        <v>7908</v>
      </c>
      <c r="D52" s="6">
        <v>70000</v>
      </c>
      <c r="E52" s="8">
        <v>1025</v>
      </c>
      <c r="F52" t="s">
        <v>8220</v>
      </c>
      <c r="G52" t="s">
        <v>8223</v>
      </c>
      <c r="H52" t="s">
        <v>8245</v>
      </c>
      <c r="I52">
        <v>1407691248</v>
      </c>
      <c r="J52">
        <v>1405099248</v>
      </c>
      <c r="K52" t="b">
        <v>0</v>
      </c>
      <c r="L52">
        <v>5</v>
      </c>
      <c r="M52" t="b">
        <v>0</v>
      </c>
      <c r="N52" t="s">
        <v>8303</v>
      </c>
      <c r="O52">
        <v>1</v>
      </c>
      <c r="P52" s="3">
        <v>205</v>
      </c>
      <c r="Q52" s="10" t="s">
        <v>8315</v>
      </c>
      <c r="R52" t="s">
        <v>8357</v>
      </c>
      <c r="S52" s="15">
        <v>41831.722777777781</v>
      </c>
      <c r="T52" s="15">
        <v>41861.722777777781</v>
      </c>
    </row>
    <row r="53" spans="1:20" ht="80" x14ac:dyDescent="0.2">
      <c r="A53">
        <v>3799</v>
      </c>
      <c r="B53" s="3" t="s">
        <v>3796</v>
      </c>
      <c r="C53" s="3" t="s">
        <v>7909</v>
      </c>
      <c r="D53" s="6">
        <v>10000</v>
      </c>
      <c r="E53" s="8">
        <v>402</v>
      </c>
      <c r="F53" t="s">
        <v>8220</v>
      </c>
      <c r="G53" t="s">
        <v>8223</v>
      </c>
      <c r="H53" t="s">
        <v>8245</v>
      </c>
      <c r="I53">
        <v>1457734843</v>
      </c>
      <c r="J53">
        <v>1455142843</v>
      </c>
      <c r="K53" t="b">
        <v>0</v>
      </c>
      <c r="L53">
        <v>4</v>
      </c>
      <c r="M53" t="b">
        <v>0</v>
      </c>
      <c r="N53" t="s">
        <v>8303</v>
      </c>
      <c r="O53">
        <v>4</v>
      </c>
      <c r="P53" s="3">
        <v>100.5</v>
      </c>
      <c r="Q53" s="10" t="s">
        <v>8315</v>
      </c>
      <c r="R53" t="s">
        <v>8357</v>
      </c>
      <c r="S53" s="15">
        <v>42410.93105324074</v>
      </c>
      <c r="T53" s="15">
        <v>42440.93105324074</v>
      </c>
    </row>
    <row r="54" spans="1:20" ht="112" x14ac:dyDescent="0.2">
      <c r="A54">
        <v>3800</v>
      </c>
      <c r="B54" s="3" t="s">
        <v>3797</v>
      </c>
      <c r="C54" s="3" t="s">
        <v>7910</v>
      </c>
      <c r="D54" s="6">
        <v>22000</v>
      </c>
      <c r="E54" s="8">
        <v>881</v>
      </c>
      <c r="F54" t="s">
        <v>8220</v>
      </c>
      <c r="G54" t="s">
        <v>8223</v>
      </c>
      <c r="H54" t="s">
        <v>8245</v>
      </c>
      <c r="I54">
        <v>1420952340</v>
      </c>
      <c r="J54">
        <v>1418146883</v>
      </c>
      <c r="K54" t="b">
        <v>0</v>
      </c>
      <c r="L54">
        <v>16</v>
      </c>
      <c r="M54" t="b">
        <v>0</v>
      </c>
      <c r="N54" t="s">
        <v>8303</v>
      </c>
      <c r="O54">
        <v>4</v>
      </c>
      <c r="P54" s="3">
        <v>55.06</v>
      </c>
      <c r="Q54" s="10" t="s">
        <v>8315</v>
      </c>
      <c r="R54" t="s">
        <v>8357</v>
      </c>
      <c r="S54" s="15">
        <v>41982.737071759257</v>
      </c>
      <c r="T54" s="15">
        <v>42015.207638888889</v>
      </c>
    </row>
    <row r="55" spans="1:20" ht="112" x14ac:dyDescent="0.2">
      <c r="A55">
        <v>3801</v>
      </c>
      <c r="B55" s="3" t="s">
        <v>3798</v>
      </c>
      <c r="C55" s="3" t="s">
        <v>7911</v>
      </c>
      <c r="D55" s="6">
        <v>5000</v>
      </c>
      <c r="E55" s="8">
        <v>426</v>
      </c>
      <c r="F55" t="s">
        <v>8220</v>
      </c>
      <c r="G55" t="s">
        <v>8223</v>
      </c>
      <c r="H55" t="s">
        <v>8245</v>
      </c>
      <c r="I55">
        <v>1420215216</v>
      </c>
      <c r="J55">
        <v>1417536816</v>
      </c>
      <c r="K55" t="b">
        <v>0</v>
      </c>
      <c r="L55">
        <v>9</v>
      </c>
      <c r="M55" t="b">
        <v>0</v>
      </c>
      <c r="N55" t="s">
        <v>8303</v>
      </c>
      <c r="O55">
        <v>9</v>
      </c>
      <c r="P55" s="3">
        <v>47.33</v>
      </c>
      <c r="Q55" s="10" t="s">
        <v>8315</v>
      </c>
      <c r="R55" t="s">
        <v>8357</v>
      </c>
      <c r="S55" s="15">
        <v>41975.676111111112</v>
      </c>
      <c r="T55" s="15">
        <v>42006.676111111112</v>
      </c>
    </row>
    <row r="56" spans="1:20" ht="96" x14ac:dyDescent="0.2">
      <c r="A56">
        <v>3802</v>
      </c>
      <c r="B56" s="3" t="s">
        <v>3799</v>
      </c>
      <c r="C56" s="3" t="s">
        <v>7912</v>
      </c>
      <c r="D56" s="6">
        <v>3000</v>
      </c>
      <c r="E56" s="8">
        <v>0</v>
      </c>
      <c r="F56" t="s">
        <v>8220</v>
      </c>
      <c r="G56" t="s">
        <v>8223</v>
      </c>
      <c r="H56" t="s">
        <v>8245</v>
      </c>
      <c r="I56">
        <v>1445482906</v>
      </c>
      <c r="J56">
        <v>1442890906</v>
      </c>
      <c r="K56" t="b">
        <v>0</v>
      </c>
      <c r="L56">
        <v>0</v>
      </c>
      <c r="M56" t="b">
        <v>0</v>
      </c>
      <c r="N56" t="s">
        <v>8303</v>
      </c>
      <c r="O56">
        <v>0</v>
      </c>
      <c r="P56" s="3">
        <v>0</v>
      </c>
      <c r="Q56" s="10" t="s">
        <v>8315</v>
      </c>
      <c r="R56" t="s">
        <v>8357</v>
      </c>
      <c r="S56" s="15">
        <v>42269.126226851848</v>
      </c>
      <c r="T56" s="15">
        <v>42299.126226851848</v>
      </c>
    </row>
    <row r="57" spans="1:20" ht="64" x14ac:dyDescent="0.2">
      <c r="A57">
        <v>3803</v>
      </c>
      <c r="B57" s="3" t="s">
        <v>3800</v>
      </c>
      <c r="C57" s="3" t="s">
        <v>7913</v>
      </c>
      <c r="D57" s="6">
        <v>12000</v>
      </c>
      <c r="E57" s="8">
        <v>2358</v>
      </c>
      <c r="F57" t="s">
        <v>8220</v>
      </c>
      <c r="G57" t="s">
        <v>8223</v>
      </c>
      <c r="H57" t="s">
        <v>8245</v>
      </c>
      <c r="I57">
        <v>1457133568</v>
      </c>
      <c r="J57">
        <v>1454541568</v>
      </c>
      <c r="K57" t="b">
        <v>0</v>
      </c>
      <c r="L57">
        <v>40</v>
      </c>
      <c r="M57" t="b">
        <v>0</v>
      </c>
      <c r="N57" t="s">
        <v>8303</v>
      </c>
      <c r="O57">
        <v>20</v>
      </c>
      <c r="P57" s="3">
        <v>58.95</v>
      </c>
      <c r="Q57" s="10" t="s">
        <v>8315</v>
      </c>
      <c r="R57" t="s">
        <v>8357</v>
      </c>
      <c r="S57" s="15">
        <v>42403.971851851849</v>
      </c>
      <c r="T57" s="15">
        <v>42433.971851851849</v>
      </c>
    </row>
    <row r="58" spans="1:20" ht="112" x14ac:dyDescent="0.2">
      <c r="A58">
        <v>3804</v>
      </c>
      <c r="B58" s="3" t="s">
        <v>3801</v>
      </c>
      <c r="C58" s="3" t="s">
        <v>7914</v>
      </c>
      <c r="D58" s="6">
        <v>8000</v>
      </c>
      <c r="E58" s="8">
        <v>0</v>
      </c>
      <c r="F58" t="s">
        <v>8220</v>
      </c>
      <c r="G58" t="s">
        <v>8223</v>
      </c>
      <c r="H58" t="s">
        <v>8245</v>
      </c>
      <c r="I58">
        <v>1469948400</v>
      </c>
      <c r="J58">
        <v>1465172024</v>
      </c>
      <c r="K58" t="b">
        <v>0</v>
      </c>
      <c r="L58">
        <v>0</v>
      </c>
      <c r="M58" t="b">
        <v>0</v>
      </c>
      <c r="N58" t="s">
        <v>8303</v>
      </c>
      <c r="O58">
        <v>0</v>
      </c>
      <c r="P58" s="3">
        <v>0</v>
      </c>
      <c r="Q58" s="10" t="s">
        <v>8315</v>
      </c>
      <c r="R58" t="s">
        <v>8357</v>
      </c>
      <c r="S58" s="15">
        <v>42527.00953703704</v>
      </c>
      <c r="T58" s="15">
        <v>42582.291666666672</v>
      </c>
    </row>
    <row r="59" spans="1:20" ht="96" x14ac:dyDescent="0.2">
      <c r="A59">
        <v>3805</v>
      </c>
      <c r="B59" s="3" t="s">
        <v>3802</v>
      </c>
      <c r="C59" s="3" t="s">
        <v>7915</v>
      </c>
      <c r="D59" s="6">
        <v>150000</v>
      </c>
      <c r="E59" s="8">
        <v>3</v>
      </c>
      <c r="F59" t="s">
        <v>8220</v>
      </c>
      <c r="G59" t="s">
        <v>8223</v>
      </c>
      <c r="H59" t="s">
        <v>8245</v>
      </c>
      <c r="I59">
        <v>1411852640</v>
      </c>
      <c r="J59">
        <v>1406668640</v>
      </c>
      <c r="K59" t="b">
        <v>0</v>
      </c>
      <c r="L59">
        <v>2</v>
      </c>
      <c r="M59" t="b">
        <v>0</v>
      </c>
      <c r="N59" t="s">
        <v>8303</v>
      </c>
      <c r="O59">
        <v>0</v>
      </c>
      <c r="P59" s="3">
        <v>1.5</v>
      </c>
      <c r="Q59" s="10" t="s">
        <v>8315</v>
      </c>
      <c r="R59" t="s">
        <v>8357</v>
      </c>
      <c r="S59" s="15">
        <v>41849.887037037035</v>
      </c>
      <c r="T59" s="15">
        <v>41909.887037037035</v>
      </c>
    </row>
    <row r="60" spans="1:20" ht="112" x14ac:dyDescent="0.2">
      <c r="A60">
        <v>3806</v>
      </c>
      <c r="B60" s="3" t="s">
        <v>3803</v>
      </c>
      <c r="C60" s="3" t="s">
        <v>7916</v>
      </c>
      <c r="D60" s="6">
        <v>7500</v>
      </c>
      <c r="E60" s="8">
        <v>5</v>
      </c>
      <c r="F60" t="s">
        <v>8220</v>
      </c>
      <c r="G60" t="s">
        <v>8225</v>
      </c>
      <c r="H60" t="s">
        <v>8247</v>
      </c>
      <c r="I60">
        <v>1404022381</v>
      </c>
      <c r="J60">
        <v>1402294381</v>
      </c>
      <c r="K60" t="b">
        <v>0</v>
      </c>
      <c r="L60">
        <v>1</v>
      </c>
      <c r="M60" t="b">
        <v>0</v>
      </c>
      <c r="N60" t="s">
        <v>8303</v>
      </c>
      <c r="O60">
        <v>0</v>
      </c>
      <c r="P60" s="3">
        <v>5</v>
      </c>
      <c r="Q60" s="10" t="s">
        <v>8315</v>
      </c>
      <c r="R60" t="s">
        <v>8357</v>
      </c>
      <c r="S60" s="15">
        <v>41799.259039351848</v>
      </c>
      <c r="T60" s="15">
        <v>41819.259039351848</v>
      </c>
    </row>
    <row r="61" spans="1:20" ht="112" x14ac:dyDescent="0.2">
      <c r="A61">
        <v>3807</v>
      </c>
      <c r="B61" s="3" t="s">
        <v>3804</v>
      </c>
      <c r="C61" s="3" t="s">
        <v>7917</v>
      </c>
      <c r="D61" s="6">
        <v>1500</v>
      </c>
      <c r="E61" s="8">
        <v>455</v>
      </c>
      <c r="F61" t="s">
        <v>8220</v>
      </c>
      <c r="G61" t="s">
        <v>8223</v>
      </c>
      <c r="H61" t="s">
        <v>8245</v>
      </c>
      <c r="I61">
        <v>1428097739</v>
      </c>
      <c r="J61">
        <v>1427492939</v>
      </c>
      <c r="K61" t="b">
        <v>0</v>
      </c>
      <c r="L61">
        <v>9</v>
      </c>
      <c r="M61" t="b">
        <v>0</v>
      </c>
      <c r="N61" t="s">
        <v>8303</v>
      </c>
      <c r="O61">
        <v>30</v>
      </c>
      <c r="P61" s="3">
        <v>50.56</v>
      </c>
      <c r="Q61" s="10" t="s">
        <v>8315</v>
      </c>
      <c r="R61" t="s">
        <v>8357</v>
      </c>
      <c r="S61" s="15">
        <v>42090.909016203703</v>
      </c>
      <c r="T61" s="15">
        <v>42097.909016203703</v>
      </c>
    </row>
  </sheetData>
  <conditionalFormatting sqref="F1:F61">
    <cfRule type="containsText" dxfId="19" priority="2" operator="containsText" text="successful">
      <formula>NOT(ISERROR(SEARCH("successful",F1)))</formula>
    </cfRule>
    <cfRule type="containsText" dxfId="18" priority="3" operator="containsText" text="cancelled">
      <formula>NOT(ISERROR(SEARCH("cancelled",F1)))</formula>
    </cfRule>
    <cfRule type="containsText" dxfId="17" priority="4" operator="containsText" text="failed">
      <formula>NOT(ISERROR(SEARCH("failed",F1)))</formula>
    </cfRule>
    <cfRule type="containsText" dxfId="16" priority="5" operator="containsText" text="live">
      <formula>NOT(ISERROR(SEARCH("live",F1)))</formula>
    </cfRule>
  </conditionalFormatting>
  <conditionalFormatting sqref="O2:O61 O1:P1 R1:T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F6027-7DE6-5F47-B581-16EE41F1EF9B}">
  <dimension ref="A1:C6"/>
  <sheetViews>
    <sheetView zoomScale="140" workbookViewId="0">
      <selection sqref="A1:C6"/>
    </sheetView>
  </sheetViews>
  <sheetFormatPr baseColWidth="10" defaultRowHeight="15" x14ac:dyDescent="0.2"/>
  <cols>
    <col min="3" max="3" width="11.1640625" bestFit="1" customWidth="1"/>
  </cols>
  <sheetData>
    <row r="1" spans="1:3" x14ac:dyDescent="0.2">
      <c r="B1" s="18" t="s">
        <v>8388</v>
      </c>
      <c r="C1" s="18" t="s">
        <v>8389</v>
      </c>
    </row>
    <row r="2" spans="1:3" x14ac:dyDescent="0.2">
      <c r="A2" s="18" t="s">
        <v>8384</v>
      </c>
      <c r="B2" s="6">
        <f>AVERAGE('Successful musical US'!D:D)</f>
        <v>4340</v>
      </c>
      <c r="C2" s="6">
        <f>AVERAGE('Failed musical US'!D:D)</f>
        <v>84728.333333333328</v>
      </c>
    </row>
    <row r="3" spans="1:3" x14ac:dyDescent="0.2">
      <c r="A3" s="18" t="s">
        <v>8385</v>
      </c>
      <c r="B3" s="6">
        <f>MEDIAN('Successful musical US'!D:D)</f>
        <v>2500</v>
      </c>
      <c r="C3" s="6">
        <f>MEDIAN('Failed musical US'!D:D)</f>
        <v>5250</v>
      </c>
    </row>
    <row r="4" spans="1:3" x14ac:dyDescent="0.2">
      <c r="A4" s="18"/>
      <c r="B4" s="19"/>
      <c r="C4" s="19"/>
    </row>
    <row r="5" spans="1:3" x14ac:dyDescent="0.2">
      <c r="A5" s="18" t="s">
        <v>8386</v>
      </c>
      <c r="B5" s="19">
        <f>AVERAGE('Successful musical US'!E:E)</f>
        <v>4608.4149999999991</v>
      </c>
      <c r="C5" s="19">
        <f>AVERAGE('Failed musical US'!E:E)</f>
        <v>912.13333333333333</v>
      </c>
    </row>
    <row r="6" spans="1:3" x14ac:dyDescent="0.2">
      <c r="A6" s="18" t="s">
        <v>8387</v>
      </c>
      <c r="B6" s="19">
        <f>MEDIAN('Successful musical US'!E:E)</f>
        <v>2782</v>
      </c>
      <c r="C6" s="19">
        <f>MEDIAN('Failed musical US'!E:E)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E44A4-BBCB-D64C-9CD9-B7F54061BC01}">
  <dimension ref="A1:T141"/>
  <sheetViews>
    <sheetView workbookViewId="0">
      <selection activeCell="C3" sqref="C3"/>
    </sheetView>
  </sheetViews>
  <sheetFormatPr baseColWidth="10" defaultRowHeight="15" x14ac:dyDescent="0.2"/>
  <cols>
    <col min="3" max="3" width="17.6640625" customWidth="1"/>
    <col min="8" max="8" width="8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</row>
    <row r="2" spans="1:20" ht="96" x14ac:dyDescent="0.2">
      <c r="A2">
        <v>1881</v>
      </c>
      <c r="B2" s="3" t="s">
        <v>1882</v>
      </c>
      <c r="C2" s="3" t="s">
        <v>5991</v>
      </c>
      <c r="D2" s="6">
        <v>2000</v>
      </c>
      <c r="E2" s="8">
        <v>3453.69</v>
      </c>
      <c r="F2" t="s">
        <v>8218</v>
      </c>
      <c r="G2" t="s">
        <v>8223</v>
      </c>
      <c r="H2" t="s">
        <v>8245</v>
      </c>
      <c r="I2">
        <v>1425955189</v>
      </c>
      <c r="J2">
        <v>1423366789</v>
      </c>
      <c r="K2" t="b">
        <v>0</v>
      </c>
      <c r="L2">
        <v>70</v>
      </c>
      <c r="M2" t="b">
        <v>1</v>
      </c>
      <c r="N2" t="s">
        <v>8277</v>
      </c>
      <c r="O2">
        <v>173</v>
      </c>
      <c r="P2" s="3">
        <v>49.34</v>
      </c>
      <c r="Q2" s="10" t="s">
        <v>8323</v>
      </c>
      <c r="R2" t="s">
        <v>8327</v>
      </c>
      <c r="S2" s="15">
        <v>42043.152650462958</v>
      </c>
      <c r="T2" s="15">
        <v>42073.110983796301</v>
      </c>
    </row>
    <row r="3" spans="1:20" ht="112" x14ac:dyDescent="0.2">
      <c r="A3">
        <v>1882</v>
      </c>
      <c r="B3" s="3" t="s">
        <v>1883</v>
      </c>
      <c r="C3" s="3" t="s">
        <v>5992</v>
      </c>
      <c r="D3" s="6">
        <v>3350</v>
      </c>
      <c r="E3" s="8">
        <v>3380</v>
      </c>
      <c r="F3" t="s">
        <v>8218</v>
      </c>
      <c r="G3" t="s">
        <v>8223</v>
      </c>
      <c r="H3" t="s">
        <v>8245</v>
      </c>
      <c r="I3">
        <v>1341964080</v>
      </c>
      <c r="J3">
        <v>1339109212</v>
      </c>
      <c r="K3" t="b">
        <v>0</v>
      </c>
      <c r="L3">
        <v>81</v>
      </c>
      <c r="M3" t="b">
        <v>1</v>
      </c>
      <c r="N3" t="s">
        <v>8277</v>
      </c>
      <c r="O3">
        <v>101</v>
      </c>
      <c r="P3" s="3">
        <v>41.73</v>
      </c>
      <c r="Q3" s="10" t="s">
        <v>8323</v>
      </c>
      <c r="R3" t="s">
        <v>8327</v>
      </c>
      <c r="S3" s="15">
        <v>41067.949212962965</v>
      </c>
      <c r="T3" s="15">
        <v>41100.991666666669</v>
      </c>
    </row>
    <row r="4" spans="1:20" ht="112" x14ac:dyDescent="0.2">
      <c r="A4">
        <v>1883</v>
      </c>
      <c r="B4" s="3" t="s">
        <v>1884</v>
      </c>
      <c r="C4" s="3" t="s">
        <v>5993</v>
      </c>
      <c r="D4" s="6">
        <v>999</v>
      </c>
      <c r="E4" s="8">
        <v>1047</v>
      </c>
      <c r="F4" t="s">
        <v>8218</v>
      </c>
      <c r="G4" t="s">
        <v>8223</v>
      </c>
      <c r="H4" t="s">
        <v>8245</v>
      </c>
      <c r="I4">
        <v>1333921508</v>
      </c>
      <c r="J4">
        <v>1331333108</v>
      </c>
      <c r="K4" t="b">
        <v>0</v>
      </c>
      <c r="L4">
        <v>32</v>
      </c>
      <c r="M4" t="b">
        <v>1</v>
      </c>
      <c r="N4" t="s">
        <v>8277</v>
      </c>
      <c r="O4">
        <v>105</v>
      </c>
      <c r="P4" s="3">
        <v>32.72</v>
      </c>
      <c r="Q4" s="10" t="s">
        <v>8323</v>
      </c>
      <c r="R4" t="s">
        <v>8327</v>
      </c>
      <c r="S4" s="15">
        <v>40977.948009259257</v>
      </c>
      <c r="T4" s="15">
        <v>41007.906342592592</v>
      </c>
    </row>
    <row r="5" spans="1:20" ht="112" x14ac:dyDescent="0.2">
      <c r="A5">
        <v>1884</v>
      </c>
      <c r="B5" s="3" t="s">
        <v>1885</v>
      </c>
      <c r="C5" s="3" t="s">
        <v>5994</v>
      </c>
      <c r="D5" s="6">
        <v>1000</v>
      </c>
      <c r="E5" s="8">
        <v>1351</v>
      </c>
      <c r="F5" t="s">
        <v>8218</v>
      </c>
      <c r="G5" t="s">
        <v>8223</v>
      </c>
      <c r="H5" t="s">
        <v>8245</v>
      </c>
      <c r="I5">
        <v>1354017600</v>
      </c>
      <c r="J5">
        <v>1350967535</v>
      </c>
      <c r="K5" t="b">
        <v>0</v>
      </c>
      <c r="L5">
        <v>26</v>
      </c>
      <c r="M5" t="b">
        <v>1</v>
      </c>
      <c r="N5" t="s">
        <v>8277</v>
      </c>
      <c r="O5">
        <v>135</v>
      </c>
      <c r="P5" s="3">
        <v>51.96</v>
      </c>
      <c r="Q5" s="10" t="s">
        <v>8323</v>
      </c>
      <c r="R5" t="s">
        <v>8327</v>
      </c>
      <c r="S5" s="15">
        <v>41205.198321759257</v>
      </c>
      <c r="T5" s="15">
        <v>41240.5</v>
      </c>
    </row>
    <row r="6" spans="1:20" ht="96" x14ac:dyDescent="0.2">
      <c r="A6">
        <v>1885</v>
      </c>
      <c r="B6" s="3" t="s">
        <v>1886</v>
      </c>
      <c r="C6" s="3" t="s">
        <v>5995</v>
      </c>
      <c r="D6" s="6">
        <v>4575</v>
      </c>
      <c r="E6" s="8">
        <v>5322</v>
      </c>
      <c r="F6" t="s">
        <v>8218</v>
      </c>
      <c r="G6" t="s">
        <v>8223</v>
      </c>
      <c r="H6" t="s">
        <v>8245</v>
      </c>
      <c r="I6">
        <v>1344636000</v>
      </c>
      <c r="J6">
        <v>1341800110</v>
      </c>
      <c r="K6" t="b">
        <v>0</v>
      </c>
      <c r="L6">
        <v>105</v>
      </c>
      <c r="M6" t="b">
        <v>1</v>
      </c>
      <c r="N6" t="s">
        <v>8277</v>
      </c>
      <c r="O6">
        <v>116</v>
      </c>
      <c r="P6" s="3">
        <v>50.69</v>
      </c>
      <c r="Q6" s="10" t="s">
        <v>8323</v>
      </c>
      <c r="R6" t="s">
        <v>8327</v>
      </c>
      <c r="S6" s="15">
        <v>41099.093865740739</v>
      </c>
      <c r="T6" s="15">
        <v>41131.916666666664</v>
      </c>
    </row>
    <row r="7" spans="1:20" ht="112" x14ac:dyDescent="0.2">
      <c r="A7">
        <v>1886</v>
      </c>
      <c r="B7" s="3" t="s">
        <v>1887</v>
      </c>
      <c r="C7" s="3" t="s">
        <v>5996</v>
      </c>
      <c r="D7" s="6">
        <v>1200</v>
      </c>
      <c r="E7" s="8">
        <v>1225</v>
      </c>
      <c r="F7" t="s">
        <v>8218</v>
      </c>
      <c r="G7" t="s">
        <v>8223</v>
      </c>
      <c r="H7" t="s">
        <v>8245</v>
      </c>
      <c r="I7">
        <v>1415832338</v>
      </c>
      <c r="J7">
        <v>1413236738</v>
      </c>
      <c r="K7" t="b">
        <v>0</v>
      </c>
      <c r="L7">
        <v>29</v>
      </c>
      <c r="M7" t="b">
        <v>1</v>
      </c>
      <c r="N7" t="s">
        <v>8277</v>
      </c>
      <c r="O7">
        <v>102</v>
      </c>
      <c r="P7" s="3">
        <v>42.24</v>
      </c>
      <c r="Q7" s="10" t="s">
        <v>8323</v>
      </c>
      <c r="R7" t="s">
        <v>8327</v>
      </c>
      <c r="S7" s="15">
        <v>41925.906689814816</v>
      </c>
      <c r="T7" s="15">
        <v>41955.94835648148</v>
      </c>
    </row>
    <row r="8" spans="1:20" ht="112" x14ac:dyDescent="0.2">
      <c r="A8">
        <v>1887</v>
      </c>
      <c r="B8" s="3" t="s">
        <v>1888</v>
      </c>
      <c r="C8" s="3" t="s">
        <v>5997</v>
      </c>
      <c r="D8" s="6">
        <v>3000</v>
      </c>
      <c r="E8" s="8">
        <v>3335</v>
      </c>
      <c r="F8" t="s">
        <v>8218</v>
      </c>
      <c r="G8" t="s">
        <v>8226</v>
      </c>
      <c r="H8" t="s">
        <v>8248</v>
      </c>
      <c r="I8">
        <v>1449178200</v>
      </c>
      <c r="J8">
        <v>1447614732</v>
      </c>
      <c r="K8" t="b">
        <v>0</v>
      </c>
      <c r="L8">
        <v>8</v>
      </c>
      <c r="M8" t="b">
        <v>1</v>
      </c>
      <c r="N8" t="s">
        <v>8277</v>
      </c>
      <c r="O8">
        <v>111</v>
      </c>
      <c r="P8" s="3">
        <v>416.88</v>
      </c>
      <c r="Q8" s="10" t="s">
        <v>8323</v>
      </c>
      <c r="R8" t="s">
        <v>8327</v>
      </c>
      <c r="S8" s="15">
        <v>42323.800138888888</v>
      </c>
      <c r="T8" s="15">
        <v>42341.895833333328</v>
      </c>
    </row>
    <row r="9" spans="1:20" ht="144" x14ac:dyDescent="0.2">
      <c r="A9">
        <v>1888</v>
      </c>
      <c r="B9" s="3" t="s">
        <v>1889</v>
      </c>
      <c r="C9" s="3" t="s">
        <v>5998</v>
      </c>
      <c r="D9" s="6">
        <v>2500</v>
      </c>
      <c r="E9" s="8">
        <v>4152</v>
      </c>
      <c r="F9" t="s">
        <v>8218</v>
      </c>
      <c r="G9" t="s">
        <v>8223</v>
      </c>
      <c r="H9" t="s">
        <v>8245</v>
      </c>
      <c r="I9">
        <v>1275368340</v>
      </c>
      <c r="J9">
        <v>1272692732</v>
      </c>
      <c r="K9" t="b">
        <v>0</v>
      </c>
      <c r="L9">
        <v>89</v>
      </c>
      <c r="M9" t="b">
        <v>1</v>
      </c>
      <c r="N9" t="s">
        <v>8277</v>
      </c>
      <c r="O9">
        <v>166</v>
      </c>
      <c r="P9" s="3">
        <v>46.65</v>
      </c>
      <c r="Q9" s="10" t="s">
        <v>8323</v>
      </c>
      <c r="R9" t="s">
        <v>8327</v>
      </c>
      <c r="S9" s="15">
        <v>40299.239953703705</v>
      </c>
      <c r="T9" s="15">
        <v>40330.207638888889</v>
      </c>
    </row>
    <row r="10" spans="1:20" ht="128" x14ac:dyDescent="0.2">
      <c r="A10">
        <v>1889</v>
      </c>
      <c r="B10" s="3" t="s">
        <v>1890</v>
      </c>
      <c r="C10" s="3" t="s">
        <v>5999</v>
      </c>
      <c r="D10" s="6">
        <v>2000</v>
      </c>
      <c r="E10" s="8">
        <v>2132</v>
      </c>
      <c r="F10" t="s">
        <v>8218</v>
      </c>
      <c r="G10" t="s">
        <v>8223</v>
      </c>
      <c r="H10" t="s">
        <v>8245</v>
      </c>
      <c r="I10">
        <v>1363024946</v>
      </c>
      <c r="J10">
        <v>1359140546</v>
      </c>
      <c r="K10" t="b">
        <v>0</v>
      </c>
      <c r="L10">
        <v>44</v>
      </c>
      <c r="M10" t="b">
        <v>1</v>
      </c>
      <c r="N10" t="s">
        <v>8277</v>
      </c>
      <c r="O10">
        <v>107</v>
      </c>
      <c r="P10" s="3">
        <v>48.45</v>
      </c>
      <c r="Q10" s="10" t="s">
        <v>8323</v>
      </c>
      <c r="R10" t="s">
        <v>8327</v>
      </c>
      <c r="S10" s="15">
        <v>41299.793356481481</v>
      </c>
      <c r="T10" s="15">
        <v>41344.751689814817</v>
      </c>
    </row>
    <row r="11" spans="1:20" ht="112" x14ac:dyDescent="0.2">
      <c r="A11">
        <v>1890</v>
      </c>
      <c r="B11" s="3" t="s">
        <v>1891</v>
      </c>
      <c r="C11" s="3" t="s">
        <v>6000</v>
      </c>
      <c r="D11" s="6">
        <v>12000</v>
      </c>
      <c r="E11" s="8">
        <v>17350.13</v>
      </c>
      <c r="F11" t="s">
        <v>8218</v>
      </c>
      <c r="G11" t="s">
        <v>8223</v>
      </c>
      <c r="H11" t="s">
        <v>8245</v>
      </c>
      <c r="I11">
        <v>1355597528</v>
      </c>
      <c r="J11">
        <v>1353005528</v>
      </c>
      <c r="K11" t="b">
        <v>0</v>
      </c>
      <c r="L11">
        <v>246</v>
      </c>
      <c r="M11" t="b">
        <v>1</v>
      </c>
      <c r="N11" t="s">
        <v>8277</v>
      </c>
      <c r="O11">
        <v>145</v>
      </c>
      <c r="P11" s="3">
        <v>70.53</v>
      </c>
      <c r="Q11" s="10" t="s">
        <v>8323</v>
      </c>
      <c r="R11" t="s">
        <v>8327</v>
      </c>
      <c r="S11" s="15">
        <v>41228.786203703705</v>
      </c>
      <c r="T11" s="15">
        <v>41258.786203703705</v>
      </c>
    </row>
    <row r="12" spans="1:20" ht="144" x14ac:dyDescent="0.2">
      <c r="A12">
        <v>1891</v>
      </c>
      <c r="B12" s="3" t="s">
        <v>1892</v>
      </c>
      <c r="C12" s="3" t="s">
        <v>6001</v>
      </c>
      <c r="D12" s="6">
        <v>10000</v>
      </c>
      <c r="E12" s="8">
        <v>10555</v>
      </c>
      <c r="F12" t="s">
        <v>8218</v>
      </c>
      <c r="G12" t="s">
        <v>8223</v>
      </c>
      <c r="H12" t="s">
        <v>8245</v>
      </c>
      <c r="I12">
        <v>1279778400</v>
      </c>
      <c r="J12">
        <v>1275851354</v>
      </c>
      <c r="K12" t="b">
        <v>0</v>
      </c>
      <c r="L12">
        <v>120</v>
      </c>
      <c r="M12" t="b">
        <v>1</v>
      </c>
      <c r="N12" t="s">
        <v>8277</v>
      </c>
      <c r="O12">
        <v>106</v>
      </c>
      <c r="P12" s="3">
        <v>87.96</v>
      </c>
      <c r="Q12" s="10" t="s">
        <v>8323</v>
      </c>
      <c r="R12" t="s">
        <v>8327</v>
      </c>
      <c r="S12" s="15">
        <v>40335.798078703701</v>
      </c>
      <c r="T12" s="15">
        <v>40381.25</v>
      </c>
    </row>
    <row r="13" spans="1:20" ht="96" x14ac:dyDescent="0.2">
      <c r="A13">
        <v>1892</v>
      </c>
      <c r="B13" s="3" t="s">
        <v>1893</v>
      </c>
      <c r="C13" s="3" t="s">
        <v>6002</v>
      </c>
      <c r="D13" s="6">
        <v>500</v>
      </c>
      <c r="E13" s="8">
        <v>683</v>
      </c>
      <c r="F13" t="s">
        <v>8218</v>
      </c>
      <c r="G13" t="s">
        <v>8223</v>
      </c>
      <c r="H13" t="s">
        <v>8245</v>
      </c>
      <c r="I13">
        <v>1307459881</v>
      </c>
      <c r="J13">
        <v>1304867881</v>
      </c>
      <c r="K13" t="b">
        <v>0</v>
      </c>
      <c r="L13">
        <v>26</v>
      </c>
      <c r="M13" t="b">
        <v>1</v>
      </c>
      <c r="N13" t="s">
        <v>8277</v>
      </c>
      <c r="O13">
        <v>137</v>
      </c>
      <c r="P13" s="3">
        <v>26.27</v>
      </c>
      <c r="Q13" s="10" t="s">
        <v>8323</v>
      </c>
      <c r="R13" t="s">
        <v>8327</v>
      </c>
      <c r="S13" s="15">
        <v>40671.637511574074</v>
      </c>
      <c r="T13" s="15">
        <v>40701.637511574074</v>
      </c>
    </row>
    <row r="14" spans="1:20" ht="96" x14ac:dyDescent="0.2">
      <c r="A14">
        <v>1893</v>
      </c>
      <c r="B14" s="3" t="s">
        <v>1894</v>
      </c>
      <c r="C14" s="3" t="s">
        <v>6003</v>
      </c>
      <c r="D14" s="6">
        <v>2500</v>
      </c>
      <c r="E14" s="8">
        <v>2600</v>
      </c>
      <c r="F14" t="s">
        <v>8218</v>
      </c>
      <c r="G14" t="s">
        <v>8223</v>
      </c>
      <c r="H14" t="s">
        <v>8245</v>
      </c>
      <c r="I14">
        <v>1302926340</v>
      </c>
      <c r="J14">
        <v>1301524585</v>
      </c>
      <c r="K14" t="b">
        <v>0</v>
      </c>
      <c r="L14">
        <v>45</v>
      </c>
      <c r="M14" t="b">
        <v>1</v>
      </c>
      <c r="N14" t="s">
        <v>8277</v>
      </c>
      <c r="O14">
        <v>104</v>
      </c>
      <c r="P14" s="3">
        <v>57.78</v>
      </c>
      <c r="Q14" s="10" t="s">
        <v>8323</v>
      </c>
      <c r="R14" t="s">
        <v>8327</v>
      </c>
      <c r="S14" s="15">
        <v>40632.94195601852</v>
      </c>
      <c r="T14" s="15">
        <v>40649.165972222225</v>
      </c>
    </row>
    <row r="15" spans="1:20" ht="64" x14ac:dyDescent="0.2">
      <c r="A15">
        <v>1894</v>
      </c>
      <c r="B15" s="3" t="s">
        <v>1895</v>
      </c>
      <c r="C15" s="3" t="s">
        <v>6004</v>
      </c>
      <c r="D15" s="6">
        <v>1000</v>
      </c>
      <c r="E15" s="8">
        <v>1145</v>
      </c>
      <c r="F15" t="s">
        <v>8218</v>
      </c>
      <c r="G15" t="s">
        <v>8223</v>
      </c>
      <c r="H15" t="s">
        <v>8245</v>
      </c>
      <c r="I15">
        <v>1329082983</v>
      </c>
      <c r="J15">
        <v>1326404583</v>
      </c>
      <c r="K15" t="b">
        <v>0</v>
      </c>
      <c r="L15">
        <v>20</v>
      </c>
      <c r="M15" t="b">
        <v>1</v>
      </c>
      <c r="N15" t="s">
        <v>8277</v>
      </c>
      <c r="O15">
        <v>115</v>
      </c>
      <c r="P15" s="3">
        <v>57.25</v>
      </c>
      <c r="Q15" s="10" t="s">
        <v>8323</v>
      </c>
      <c r="R15" t="s">
        <v>8327</v>
      </c>
      <c r="S15" s="15">
        <v>40920.904895833337</v>
      </c>
      <c r="T15" s="15">
        <v>40951.904895833337</v>
      </c>
    </row>
    <row r="16" spans="1:20" ht="112" x14ac:dyDescent="0.2">
      <c r="A16">
        <v>1895</v>
      </c>
      <c r="B16" s="3" t="s">
        <v>1896</v>
      </c>
      <c r="C16" s="3" t="s">
        <v>6005</v>
      </c>
      <c r="D16" s="6">
        <v>9072</v>
      </c>
      <c r="E16" s="8">
        <v>9228</v>
      </c>
      <c r="F16" t="s">
        <v>8218</v>
      </c>
      <c r="G16" t="s">
        <v>8223</v>
      </c>
      <c r="H16" t="s">
        <v>8245</v>
      </c>
      <c r="I16">
        <v>1445363722</v>
      </c>
      <c r="J16">
        <v>1442771722</v>
      </c>
      <c r="K16" t="b">
        <v>0</v>
      </c>
      <c r="L16">
        <v>47</v>
      </c>
      <c r="M16" t="b">
        <v>1</v>
      </c>
      <c r="N16" t="s">
        <v>8277</v>
      </c>
      <c r="O16">
        <v>102</v>
      </c>
      <c r="P16" s="3">
        <v>196.34</v>
      </c>
      <c r="Q16" s="10" t="s">
        <v>8323</v>
      </c>
      <c r="R16" t="s">
        <v>8327</v>
      </c>
      <c r="S16" s="15">
        <v>42267.746782407412</v>
      </c>
      <c r="T16" s="15">
        <v>42297.746782407412</v>
      </c>
    </row>
    <row r="17" spans="1:20" ht="112" x14ac:dyDescent="0.2">
      <c r="A17">
        <v>1896</v>
      </c>
      <c r="B17" s="3" t="s">
        <v>1897</v>
      </c>
      <c r="C17" s="3" t="s">
        <v>6006</v>
      </c>
      <c r="D17" s="6">
        <v>451</v>
      </c>
      <c r="E17" s="8">
        <v>559</v>
      </c>
      <c r="F17" t="s">
        <v>8218</v>
      </c>
      <c r="G17" t="s">
        <v>8223</v>
      </c>
      <c r="H17" t="s">
        <v>8245</v>
      </c>
      <c r="I17">
        <v>1334250165</v>
      </c>
      <c r="J17">
        <v>1331658165</v>
      </c>
      <c r="K17" t="b">
        <v>0</v>
      </c>
      <c r="L17">
        <v>13</v>
      </c>
      <c r="M17" t="b">
        <v>1</v>
      </c>
      <c r="N17" t="s">
        <v>8277</v>
      </c>
      <c r="O17">
        <v>124</v>
      </c>
      <c r="P17" s="3">
        <v>43</v>
      </c>
      <c r="Q17" s="10" t="s">
        <v>8323</v>
      </c>
      <c r="R17" t="s">
        <v>8327</v>
      </c>
      <c r="S17" s="15">
        <v>40981.710243055553</v>
      </c>
      <c r="T17" s="15">
        <v>41011.710243055553</v>
      </c>
    </row>
    <row r="18" spans="1:20" ht="112" x14ac:dyDescent="0.2">
      <c r="A18">
        <v>1897</v>
      </c>
      <c r="B18" s="3" t="s">
        <v>1898</v>
      </c>
      <c r="C18" s="3" t="s">
        <v>6007</v>
      </c>
      <c r="D18" s="6">
        <v>6350</v>
      </c>
      <c r="E18" s="8">
        <v>6506</v>
      </c>
      <c r="F18" t="s">
        <v>8218</v>
      </c>
      <c r="G18" t="s">
        <v>8223</v>
      </c>
      <c r="H18" t="s">
        <v>8245</v>
      </c>
      <c r="I18">
        <v>1393966800</v>
      </c>
      <c r="J18">
        <v>1392040806</v>
      </c>
      <c r="K18" t="b">
        <v>0</v>
      </c>
      <c r="L18">
        <v>183</v>
      </c>
      <c r="M18" t="b">
        <v>1</v>
      </c>
      <c r="N18" t="s">
        <v>8277</v>
      </c>
      <c r="O18">
        <v>102</v>
      </c>
      <c r="P18" s="3">
        <v>35.549999999999997</v>
      </c>
      <c r="Q18" s="10" t="s">
        <v>8323</v>
      </c>
      <c r="R18" t="s">
        <v>8327</v>
      </c>
      <c r="S18" s="15">
        <v>41680.583402777782</v>
      </c>
      <c r="T18" s="15">
        <v>41702.875</v>
      </c>
    </row>
    <row r="19" spans="1:20" ht="112" x14ac:dyDescent="0.2">
      <c r="A19">
        <v>1898</v>
      </c>
      <c r="B19" s="3" t="s">
        <v>1899</v>
      </c>
      <c r="C19" s="3" t="s">
        <v>6008</v>
      </c>
      <c r="D19" s="6">
        <v>1000</v>
      </c>
      <c r="E19" s="8">
        <v>1445</v>
      </c>
      <c r="F19" t="s">
        <v>8218</v>
      </c>
      <c r="G19" t="s">
        <v>8223</v>
      </c>
      <c r="H19" t="s">
        <v>8245</v>
      </c>
      <c r="I19">
        <v>1454349600</v>
      </c>
      <c r="J19">
        <v>1451277473</v>
      </c>
      <c r="K19" t="b">
        <v>0</v>
      </c>
      <c r="L19">
        <v>21</v>
      </c>
      <c r="M19" t="b">
        <v>1</v>
      </c>
      <c r="N19" t="s">
        <v>8277</v>
      </c>
      <c r="O19">
        <v>145</v>
      </c>
      <c r="P19" s="3">
        <v>68.81</v>
      </c>
      <c r="Q19" s="10" t="s">
        <v>8323</v>
      </c>
      <c r="R19" t="s">
        <v>8327</v>
      </c>
      <c r="S19" s="15">
        <v>42366.192974537036</v>
      </c>
      <c r="T19" s="15">
        <v>42401.75</v>
      </c>
    </row>
    <row r="20" spans="1:20" ht="128" x14ac:dyDescent="0.2">
      <c r="A20">
        <v>1899</v>
      </c>
      <c r="B20" s="3" t="s">
        <v>1900</v>
      </c>
      <c r="C20" s="3" t="s">
        <v>6009</v>
      </c>
      <c r="D20" s="6">
        <v>900</v>
      </c>
      <c r="E20" s="8">
        <v>1200</v>
      </c>
      <c r="F20" t="s">
        <v>8218</v>
      </c>
      <c r="G20" t="s">
        <v>8223</v>
      </c>
      <c r="H20" t="s">
        <v>8245</v>
      </c>
      <c r="I20">
        <v>1427319366</v>
      </c>
      <c r="J20">
        <v>1424730966</v>
      </c>
      <c r="K20" t="b">
        <v>0</v>
      </c>
      <c r="L20">
        <v>42</v>
      </c>
      <c r="M20" t="b">
        <v>1</v>
      </c>
      <c r="N20" t="s">
        <v>8277</v>
      </c>
      <c r="O20">
        <v>133</v>
      </c>
      <c r="P20" s="3">
        <v>28.57</v>
      </c>
      <c r="Q20" s="10" t="s">
        <v>8323</v>
      </c>
      <c r="R20" t="s">
        <v>8327</v>
      </c>
      <c r="S20" s="15">
        <v>42058.941736111112</v>
      </c>
      <c r="T20" s="15">
        <v>42088.90006944444</v>
      </c>
    </row>
    <row r="21" spans="1:20" ht="112" x14ac:dyDescent="0.2">
      <c r="A21">
        <v>1900</v>
      </c>
      <c r="B21" s="3" t="s">
        <v>1901</v>
      </c>
      <c r="C21" s="3" t="s">
        <v>6010</v>
      </c>
      <c r="D21" s="6">
        <v>2500</v>
      </c>
      <c r="E21" s="8">
        <v>2734.11</v>
      </c>
      <c r="F21" t="s">
        <v>8218</v>
      </c>
      <c r="G21" t="s">
        <v>8223</v>
      </c>
      <c r="H21" t="s">
        <v>8245</v>
      </c>
      <c r="I21">
        <v>1349517540</v>
      </c>
      <c r="J21">
        <v>1347137731</v>
      </c>
      <c r="K21" t="b">
        <v>0</v>
      </c>
      <c r="L21">
        <v>54</v>
      </c>
      <c r="M21" t="b">
        <v>1</v>
      </c>
      <c r="N21" t="s">
        <v>8277</v>
      </c>
      <c r="O21">
        <v>109</v>
      </c>
      <c r="P21" s="3">
        <v>50.63</v>
      </c>
      <c r="Q21" s="10" t="s">
        <v>8323</v>
      </c>
      <c r="R21" t="s">
        <v>8327</v>
      </c>
      <c r="S21" s="15">
        <v>41160.871886574074</v>
      </c>
      <c r="T21" s="15">
        <v>41188.415972222225</v>
      </c>
    </row>
    <row r="22" spans="1:20" ht="64" x14ac:dyDescent="0.2">
      <c r="A22">
        <v>1921</v>
      </c>
      <c r="B22" s="3" t="s">
        <v>1922</v>
      </c>
      <c r="C22" s="3" t="s">
        <v>6031</v>
      </c>
      <c r="D22" s="6">
        <v>1500</v>
      </c>
      <c r="E22" s="8">
        <v>2052</v>
      </c>
      <c r="F22" t="s">
        <v>8218</v>
      </c>
      <c r="G22" t="s">
        <v>8223</v>
      </c>
      <c r="H22" t="s">
        <v>8245</v>
      </c>
      <c r="I22">
        <v>1342243143</v>
      </c>
      <c r="J22">
        <v>1339651143</v>
      </c>
      <c r="K22" t="b">
        <v>0</v>
      </c>
      <c r="L22">
        <v>38</v>
      </c>
      <c r="M22" t="b">
        <v>1</v>
      </c>
      <c r="N22" t="s">
        <v>8277</v>
      </c>
      <c r="O22">
        <v>137</v>
      </c>
      <c r="P22" s="3">
        <v>54</v>
      </c>
      <c r="Q22" s="10" t="s">
        <v>8323</v>
      </c>
      <c r="R22" t="s">
        <v>8327</v>
      </c>
      <c r="S22" s="15">
        <v>41074.221562500003</v>
      </c>
      <c r="T22" s="15">
        <v>41104.221562500003</v>
      </c>
    </row>
    <row r="23" spans="1:20" ht="96" x14ac:dyDescent="0.2">
      <c r="A23">
        <v>1922</v>
      </c>
      <c r="B23" s="3" t="s">
        <v>1923</v>
      </c>
      <c r="C23" s="3" t="s">
        <v>6032</v>
      </c>
      <c r="D23" s="6">
        <v>2000</v>
      </c>
      <c r="E23" s="8">
        <v>2311</v>
      </c>
      <c r="F23" t="s">
        <v>8218</v>
      </c>
      <c r="G23" t="s">
        <v>8223</v>
      </c>
      <c r="H23" t="s">
        <v>8245</v>
      </c>
      <c r="I23">
        <v>1386828507</v>
      </c>
      <c r="J23">
        <v>1384236507</v>
      </c>
      <c r="K23" t="b">
        <v>0</v>
      </c>
      <c r="L23">
        <v>64</v>
      </c>
      <c r="M23" t="b">
        <v>1</v>
      </c>
      <c r="N23" t="s">
        <v>8277</v>
      </c>
      <c r="O23">
        <v>116</v>
      </c>
      <c r="P23" s="3">
        <v>36.11</v>
      </c>
      <c r="Q23" s="10" t="s">
        <v>8323</v>
      </c>
      <c r="R23" t="s">
        <v>8327</v>
      </c>
      <c r="S23" s="15">
        <v>41590.255868055552</v>
      </c>
      <c r="T23" s="15">
        <v>41620.255868055552</v>
      </c>
    </row>
    <row r="24" spans="1:20" ht="96" x14ac:dyDescent="0.2">
      <c r="A24">
        <v>1923</v>
      </c>
      <c r="B24" s="3" t="s">
        <v>1924</v>
      </c>
      <c r="C24" s="3" t="s">
        <v>6033</v>
      </c>
      <c r="D24" s="6">
        <v>125</v>
      </c>
      <c r="E24" s="8">
        <v>301</v>
      </c>
      <c r="F24" t="s">
        <v>8218</v>
      </c>
      <c r="G24" t="s">
        <v>8223</v>
      </c>
      <c r="H24" t="s">
        <v>8245</v>
      </c>
      <c r="I24">
        <v>1317099540</v>
      </c>
      <c r="J24">
        <v>1313612532</v>
      </c>
      <c r="K24" t="b">
        <v>0</v>
      </c>
      <c r="L24">
        <v>13</v>
      </c>
      <c r="M24" t="b">
        <v>1</v>
      </c>
      <c r="N24" t="s">
        <v>8277</v>
      </c>
      <c r="O24">
        <v>241</v>
      </c>
      <c r="P24" s="3">
        <v>23.15</v>
      </c>
      <c r="Q24" s="10" t="s">
        <v>8323</v>
      </c>
      <c r="R24" t="s">
        <v>8327</v>
      </c>
      <c r="S24" s="15">
        <v>40772.848749999997</v>
      </c>
      <c r="T24" s="15">
        <v>40813.207638888889</v>
      </c>
    </row>
    <row r="25" spans="1:20" ht="112" x14ac:dyDescent="0.2">
      <c r="A25">
        <v>1924</v>
      </c>
      <c r="B25" s="3" t="s">
        <v>1925</v>
      </c>
      <c r="C25" s="3" t="s">
        <v>6034</v>
      </c>
      <c r="D25" s="6">
        <v>3000</v>
      </c>
      <c r="E25" s="8">
        <v>3432</v>
      </c>
      <c r="F25" t="s">
        <v>8218</v>
      </c>
      <c r="G25" t="s">
        <v>8223</v>
      </c>
      <c r="H25" t="s">
        <v>8245</v>
      </c>
      <c r="I25">
        <v>1389814380</v>
      </c>
      <c r="J25">
        <v>1387390555</v>
      </c>
      <c r="K25" t="b">
        <v>0</v>
      </c>
      <c r="L25">
        <v>33</v>
      </c>
      <c r="M25" t="b">
        <v>1</v>
      </c>
      <c r="N25" t="s">
        <v>8277</v>
      </c>
      <c r="O25">
        <v>114</v>
      </c>
      <c r="P25" s="3">
        <v>104</v>
      </c>
      <c r="Q25" s="10" t="s">
        <v>8323</v>
      </c>
      <c r="R25" t="s">
        <v>8327</v>
      </c>
      <c r="S25" s="15">
        <v>41626.761053240742</v>
      </c>
      <c r="T25" s="15">
        <v>41654.814583333333</v>
      </c>
    </row>
    <row r="26" spans="1:20" ht="96" x14ac:dyDescent="0.2">
      <c r="A26">
        <v>1925</v>
      </c>
      <c r="B26" s="3" t="s">
        <v>1926</v>
      </c>
      <c r="C26" s="3" t="s">
        <v>6035</v>
      </c>
      <c r="D26" s="6">
        <v>1500</v>
      </c>
      <c r="E26" s="8">
        <v>1655</v>
      </c>
      <c r="F26" t="s">
        <v>8218</v>
      </c>
      <c r="G26" t="s">
        <v>8223</v>
      </c>
      <c r="H26" t="s">
        <v>8245</v>
      </c>
      <c r="I26">
        <v>1381449600</v>
      </c>
      <c r="J26">
        <v>1379540288</v>
      </c>
      <c r="K26" t="b">
        <v>0</v>
      </c>
      <c r="L26">
        <v>52</v>
      </c>
      <c r="M26" t="b">
        <v>1</v>
      </c>
      <c r="N26" t="s">
        <v>8277</v>
      </c>
      <c r="O26">
        <v>110</v>
      </c>
      <c r="P26" s="3">
        <v>31.83</v>
      </c>
      <c r="Q26" s="10" t="s">
        <v>8323</v>
      </c>
      <c r="R26" t="s">
        <v>8327</v>
      </c>
      <c r="S26" s="15">
        <v>41535.90148148148</v>
      </c>
      <c r="T26" s="15">
        <v>41558</v>
      </c>
    </row>
    <row r="27" spans="1:20" ht="160" x14ac:dyDescent="0.2">
      <c r="A27">
        <v>1926</v>
      </c>
      <c r="B27" s="3" t="s">
        <v>1927</v>
      </c>
      <c r="C27" s="3" t="s">
        <v>6036</v>
      </c>
      <c r="D27" s="6">
        <v>1500</v>
      </c>
      <c r="E27" s="8">
        <v>2930.69</v>
      </c>
      <c r="F27" t="s">
        <v>8218</v>
      </c>
      <c r="G27" t="s">
        <v>8223</v>
      </c>
      <c r="H27" t="s">
        <v>8245</v>
      </c>
      <c r="I27">
        <v>1288657560</v>
      </c>
      <c r="J27">
        <v>1286319256</v>
      </c>
      <c r="K27" t="b">
        <v>0</v>
      </c>
      <c r="L27">
        <v>107</v>
      </c>
      <c r="M27" t="b">
        <v>1</v>
      </c>
      <c r="N27" t="s">
        <v>8277</v>
      </c>
      <c r="O27">
        <v>195</v>
      </c>
      <c r="P27" s="3">
        <v>27.39</v>
      </c>
      <c r="Q27" s="10" t="s">
        <v>8323</v>
      </c>
      <c r="R27" t="s">
        <v>8327</v>
      </c>
      <c r="S27" s="15">
        <v>40456.954351851848</v>
      </c>
      <c r="T27" s="15">
        <v>40484.018055555556</v>
      </c>
    </row>
    <row r="28" spans="1:20" ht="48" x14ac:dyDescent="0.2">
      <c r="A28">
        <v>1927</v>
      </c>
      <c r="B28" s="3" t="s">
        <v>1928</v>
      </c>
      <c r="C28" s="3" t="s">
        <v>6037</v>
      </c>
      <c r="D28" s="6">
        <v>600</v>
      </c>
      <c r="E28" s="8">
        <v>620</v>
      </c>
      <c r="F28" t="s">
        <v>8218</v>
      </c>
      <c r="G28" t="s">
        <v>8223</v>
      </c>
      <c r="H28" t="s">
        <v>8245</v>
      </c>
      <c r="I28">
        <v>1331182740</v>
      </c>
      <c r="J28">
        <v>1329856839</v>
      </c>
      <c r="K28" t="b">
        <v>0</v>
      </c>
      <c r="L28">
        <v>11</v>
      </c>
      <c r="M28" t="b">
        <v>1</v>
      </c>
      <c r="N28" t="s">
        <v>8277</v>
      </c>
      <c r="O28">
        <v>103</v>
      </c>
      <c r="P28" s="3">
        <v>56.36</v>
      </c>
      <c r="Q28" s="10" t="s">
        <v>8323</v>
      </c>
      <c r="R28" t="s">
        <v>8327</v>
      </c>
      <c r="S28" s="15">
        <v>40960.861562500002</v>
      </c>
      <c r="T28" s="15">
        <v>40976.207638888889</v>
      </c>
    </row>
    <row r="29" spans="1:20" ht="80" x14ac:dyDescent="0.2">
      <c r="A29">
        <v>1928</v>
      </c>
      <c r="B29" s="3" t="s">
        <v>1929</v>
      </c>
      <c r="C29" s="3" t="s">
        <v>6038</v>
      </c>
      <c r="D29" s="6">
        <v>2550</v>
      </c>
      <c r="E29" s="8">
        <v>2630</v>
      </c>
      <c r="F29" t="s">
        <v>8218</v>
      </c>
      <c r="G29" t="s">
        <v>8223</v>
      </c>
      <c r="H29" t="s">
        <v>8245</v>
      </c>
      <c r="I29">
        <v>1367940794</v>
      </c>
      <c r="J29">
        <v>1365348794</v>
      </c>
      <c r="K29" t="b">
        <v>0</v>
      </c>
      <c r="L29">
        <v>34</v>
      </c>
      <c r="M29" t="b">
        <v>1</v>
      </c>
      <c r="N29" t="s">
        <v>8277</v>
      </c>
      <c r="O29">
        <v>103</v>
      </c>
      <c r="P29" s="3">
        <v>77.349999999999994</v>
      </c>
      <c r="Q29" s="10" t="s">
        <v>8323</v>
      </c>
      <c r="R29" t="s">
        <v>8327</v>
      </c>
      <c r="S29" s="15">
        <v>41371.648078703707</v>
      </c>
      <c r="T29" s="15">
        <v>41401.648078703707</v>
      </c>
    </row>
    <row r="30" spans="1:20" ht="96" x14ac:dyDescent="0.2">
      <c r="A30">
        <v>1929</v>
      </c>
      <c r="B30" s="3" t="s">
        <v>1930</v>
      </c>
      <c r="C30" s="3" t="s">
        <v>6039</v>
      </c>
      <c r="D30" s="6">
        <v>3200</v>
      </c>
      <c r="E30" s="8">
        <v>3210</v>
      </c>
      <c r="F30" t="s">
        <v>8218</v>
      </c>
      <c r="G30" t="s">
        <v>8223</v>
      </c>
      <c r="H30" t="s">
        <v>8245</v>
      </c>
      <c r="I30">
        <v>1309825866</v>
      </c>
      <c r="J30">
        <v>1306197066</v>
      </c>
      <c r="K30" t="b">
        <v>0</v>
      </c>
      <c r="L30">
        <v>75</v>
      </c>
      <c r="M30" t="b">
        <v>1</v>
      </c>
      <c r="N30" t="s">
        <v>8277</v>
      </c>
      <c r="O30">
        <v>100</v>
      </c>
      <c r="P30" s="3">
        <v>42.8</v>
      </c>
      <c r="Q30" s="10" t="s">
        <v>8323</v>
      </c>
      <c r="R30" t="s">
        <v>8327</v>
      </c>
      <c r="S30" s="15">
        <v>40687.021597222221</v>
      </c>
      <c r="T30" s="15">
        <v>40729.021597222221</v>
      </c>
    </row>
    <row r="31" spans="1:20" ht="80" x14ac:dyDescent="0.2">
      <c r="A31">
        <v>1930</v>
      </c>
      <c r="B31" s="3" t="s">
        <v>1931</v>
      </c>
      <c r="C31" s="3" t="s">
        <v>6040</v>
      </c>
      <c r="D31" s="6">
        <v>1000</v>
      </c>
      <c r="E31" s="8">
        <v>1270</v>
      </c>
      <c r="F31" t="s">
        <v>8218</v>
      </c>
      <c r="G31" t="s">
        <v>8223</v>
      </c>
      <c r="H31" t="s">
        <v>8245</v>
      </c>
      <c r="I31">
        <v>1373203482</v>
      </c>
      <c r="J31">
        <v>1368019482</v>
      </c>
      <c r="K31" t="b">
        <v>0</v>
      </c>
      <c r="L31">
        <v>26</v>
      </c>
      <c r="M31" t="b">
        <v>1</v>
      </c>
      <c r="N31" t="s">
        <v>8277</v>
      </c>
      <c r="O31">
        <v>127</v>
      </c>
      <c r="P31" s="3">
        <v>48.85</v>
      </c>
      <c r="Q31" s="10" t="s">
        <v>8323</v>
      </c>
      <c r="R31" t="s">
        <v>8327</v>
      </c>
      <c r="S31" s="15">
        <v>41402.558819444443</v>
      </c>
      <c r="T31" s="15">
        <v>41462.558819444443</v>
      </c>
    </row>
    <row r="32" spans="1:20" ht="96" x14ac:dyDescent="0.2">
      <c r="A32">
        <v>1931</v>
      </c>
      <c r="B32" s="3" t="s">
        <v>1932</v>
      </c>
      <c r="C32" s="3" t="s">
        <v>6041</v>
      </c>
      <c r="D32" s="6">
        <v>2000</v>
      </c>
      <c r="E32" s="8">
        <v>2412.02</v>
      </c>
      <c r="F32" t="s">
        <v>8218</v>
      </c>
      <c r="G32" t="s">
        <v>8223</v>
      </c>
      <c r="H32" t="s">
        <v>8245</v>
      </c>
      <c r="I32">
        <v>1337657400</v>
      </c>
      <c r="J32">
        <v>1336512309</v>
      </c>
      <c r="K32" t="b">
        <v>0</v>
      </c>
      <c r="L32">
        <v>50</v>
      </c>
      <c r="M32" t="b">
        <v>1</v>
      </c>
      <c r="N32" t="s">
        <v>8277</v>
      </c>
      <c r="O32">
        <v>121</v>
      </c>
      <c r="P32" s="3">
        <v>48.24</v>
      </c>
      <c r="Q32" s="10" t="s">
        <v>8323</v>
      </c>
      <c r="R32" t="s">
        <v>8327</v>
      </c>
      <c r="S32" s="15">
        <v>41037.892465277779</v>
      </c>
      <c r="T32" s="15">
        <v>41051.145833333336</v>
      </c>
    </row>
    <row r="33" spans="1:20" ht="112" x14ac:dyDescent="0.2">
      <c r="A33">
        <v>1932</v>
      </c>
      <c r="B33" s="3" t="s">
        <v>1933</v>
      </c>
      <c r="C33" s="3" t="s">
        <v>6042</v>
      </c>
      <c r="D33" s="6">
        <v>5250</v>
      </c>
      <c r="E33" s="8">
        <v>5617</v>
      </c>
      <c r="F33" t="s">
        <v>8218</v>
      </c>
      <c r="G33" t="s">
        <v>8223</v>
      </c>
      <c r="H33" t="s">
        <v>8245</v>
      </c>
      <c r="I33">
        <v>1327433173</v>
      </c>
      <c r="J33">
        <v>1325618773</v>
      </c>
      <c r="K33" t="b">
        <v>0</v>
      </c>
      <c r="L33">
        <v>80</v>
      </c>
      <c r="M33" t="b">
        <v>1</v>
      </c>
      <c r="N33" t="s">
        <v>8277</v>
      </c>
      <c r="O33">
        <v>107</v>
      </c>
      <c r="P33" s="3">
        <v>70.209999999999994</v>
      </c>
      <c r="Q33" s="10" t="s">
        <v>8323</v>
      </c>
      <c r="R33" t="s">
        <v>8327</v>
      </c>
      <c r="S33" s="15">
        <v>40911.809872685182</v>
      </c>
      <c r="T33" s="15">
        <v>40932.809872685182</v>
      </c>
    </row>
    <row r="34" spans="1:20" ht="128" x14ac:dyDescent="0.2">
      <c r="A34">
        <v>1933</v>
      </c>
      <c r="B34" s="3" t="s">
        <v>1934</v>
      </c>
      <c r="C34" s="3" t="s">
        <v>6043</v>
      </c>
      <c r="D34" s="6">
        <v>6000</v>
      </c>
      <c r="E34" s="8">
        <v>10346</v>
      </c>
      <c r="F34" t="s">
        <v>8218</v>
      </c>
      <c r="G34" t="s">
        <v>8223</v>
      </c>
      <c r="H34" t="s">
        <v>8245</v>
      </c>
      <c r="I34">
        <v>1411787307</v>
      </c>
      <c r="J34">
        <v>1409195307</v>
      </c>
      <c r="K34" t="b">
        <v>0</v>
      </c>
      <c r="L34">
        <v>110</v>
      </c>
      <c r="M34" t="b">
        <v>1</v>
      </c>
      <c r="N34" t="s">
        <v>8277</v>
      </c>
      <c r="O34">
        <v>172</v>
      </c>
      <c r="P34" s="3">
        <v>94.05</v>
      </c>
      <c r="Q34" s="10" t="s">
        <v>8323</v>
      </c>
      <c r="R34" t="s">
        <v>8327</v>
      </c>
      <c r="S34" s="15">
        <v>41879.130868055552</v>
      </c>
      <c r="T34" s="15">
        <v>41909.130868055552</v>
      </c>
    </row>
    <row r="35" spans="1:20" ht="112" x14ac:dyDescent="0.2">
      <c r="A35">
        <v>1934</v>
      </c>
      <c r="B35" s="3" t="s">
        <v>1935</v>
      </c>
      <c r="C35" s="3" t="s">
        <v>6044</v>
      </c>
      <c r="D35" s="6">
        <v>5000</v>
      </c>
      <c r="E35" s="8">
        <v>6181</v>
      </c>
      <c r="F35" t="s">
        <v>8218</v>
      </c>
      <c r="G35" t="s">
        <v>8223</v>
      </c>
      <c r="H35" t="s">
        <v>8245</v>
      </c>
      <c r="I35">
        <v>1324789200</v>
      </c>
      <c r="J35">
        <v>1321649321</v>
      </c>
      <c r="K35" t="b">
        <v>0</v>
      </c>
      <c r="L35">
        <v>77</v>
      </c>
      <c r="M35" t="b">
        <v>1</v>
      </c>
      <c r="N35" t="s">
        <v>8277</v>
      </c>
      <c r="O35">
        <v>124</v>
      </c>
      <c r="P35" s="3">
        <v>80.27</v>
      </c>
      <c r="Q35" s="10" t="s">
        <v>8323</v>
      </c>
      <c r="R35" t="s">
        <v>8327</v>
      </c>
      <c r="S35" s="15">
        <v>40865.867141203707</v>
      </c>
      <c r="T35" s="15">
        <v>40902.208333333336</v>
      </c>
    </row>
    <row r="36" spans="1:20" ht="112" x14ac:dyDescent="0.2">
      <c r="A36">
        <v>1935</v>
      </c>
      <c r="B36" s="3" t="s">
        <v>1936</v>
      </c>
      <c r="C36" s="3" t="s">
        <v>6045</v>
      </c>
      <c r="D36" s="6">
        <v>2500</v>
      </c>
      <c r="E36" s="8">
        <v>2710</v>
      </c>
      <c r="F36" t="s">
        <v>8218</v>
      </c>
      <c r="G36" t="s">
        <v>8223</v>
      </c>
      <c r="H36" t="s">
        <v>8245</v>
      </c>
      <c r="I36">
        <v>1403326740</v>
      </c>
      <c r="J36">
        <v>1400106171</v>
      </c>
      <c r="K36" t="b">
        <v>0</v>
      </c>
      <c r="L36">
        <v>50</v>
      </c>
      <c r="M36" t="b">
        <v>1</v>
      </c>
      <c r="N36" t="s">
        <v>8277</v>
      </c>
      <c r="O36">
        <v>108</v>
      </c>
      <c r="P36" s="3">
        <v>54.2</v>
      </c>
      <c r="Q36" s="10" t="s">
        <v>8323</v>
      </c>
      <c r="R36" t="s">
        <v>8327</v>
      </c>
      <c r="S36" s="15">
        <v>41773.932534722226</v>
      </c>
      <c r="T36" s="15">
        <v>41811.207638888889</v>
      </c>
    </row>
    <row r="37" spans="1:20" ht="112" x14ac:dyDescent="0.2">
      <c r="A37">
        <v>1936</v>
      </c>
      <c r="B37" s="3" t="s">
        <v>1937</v>
      </c>
      <c r="C37" s="3" t="s">
        <v>6046</v>
      </c>
      <c r="D37" s="6">
        <v>7500</v>
      </c>
      <c r="E37" s="8">
        <v>8739.01</v>
      </c>
      <c r="F37" t="s">
        <v>8218</v>
      </c>
      <c r="G37" t="s">
        <v>8223</v>
      </c>
      <c r="H37" t="s">
        <v>8245</v>
      </c>
      <c r="I37">
        <v>1323151140</v>
      </c>
      <c r="J37">
        <v>1320528070</v>
      </c>
      <c r="K37" t="b">
        <v>0</v>
      </c>
      <c r="L37">
        <v>145</v>
      </c>
      <c r="M37" t="b">
        <v>1</v>
      </c>
      <c r="N37" t="s">
        <v>8277</v>
      </c>
      <c r="O37">
        <v>117</v>
      </c>
      <c r="P37" s="3">
        <v>60.27</v>
      </c>
      <c r="Q37" s="10" t="s">
        <v>8323</v>
      </c>
      <c r="R37" t="s">
        <v>8327</v>
      </c>
      <c r="S37" s="15">
        <v>40852.889699074076</v>
      </c>
      <c r="T37" s="15">
        <v>40883.249305555553</v>
      </c>
    </row>
    <row r="38" spans="1:20" ht="96" x14ac:dyDescent="0.2">
      <c r="A38">
        <v>1937</v>
      </c>
      <c r="B38" s="3" t="s">
        <v>1938</v>
      </c>
      <c r="C38" s="3" t="s">
        <v>6047</v>
      </c>
      <c r="D38" s="6">
        <v>600</v>
      </c>
      <c r="E38" s="8">
        <v>1123.47</v>
      </c>
      <c r="F38" t="s">
        <v>8218</v>
      </c>
      <c r="G38" t="s">
        <v>8223</v>
      </c>
      <c r="H38" t="s">
        <v>8245</v>
      </c>
      <c r="I38">
        <v>1339732740</v>
      </c>
      <c r="J38">
        <v>1338346281</v>
      </c>
      <c r="K38" t="b">
        <v>0</v>
      </c>
      <c r="L38">
        <v>29</v>
      </c>
      <c r="M38" t="b">
        <v>1</v>
      </c>
      <c r="N38" t="s">
        <v>8277</v>
      </c>
      <c r="O38">
        <v>187</v>
      </c>
      <c r="P38" s="3">
        <v>38.74</v>
      </c>
      <c r="Q38" s="10" t="s">
        <v>8323</v>
      </c>
      <c r="R38" t="s">
        <v>8327</v>
      </c>
      <c r="S38" s="15">
        <v>41059.118993055556</v>
      </c>
      <c r="T38" s="15">
        <v>41075.165972222225</v>
      </c>
    </row>
    <row r="39" spans="1:20" ht="112" x14ac:dyDescent="0.2">
      <c r="A39">
        <v>1938</v>
      </c>
      <c r="B39" s="3" t="s">
        <v>1939</v>
      </c>
      <c r="C39" s="3" t="s">
        <v>6048</v>
      </c>
      <c r="D39" s="6">
        <v>15000</v>
      </c>
      <c r="E39" s="8">
        <v>17390</v>
      </c>
      <c r="F39" t="s">
        <v>8218</v>
      </c>
      <c r="G39" t="s">
        <v>8223</v>
      </c>
      <c r="H39" t="s">
        <v>8245</v>
      </c>
      <c r="I39">
        <v>1372741200</v>
      </c>
      <c r="J39">
        <v>1370067231</v>
      </c>
      <c r="K39" t="b">
        <v>0</v>
      </c>
      <c r="L39">
        <v>114</v>
      </c>
      <c r="M39" t="b">
        <v>1</v>
      </c>
      <c r="N39" t="s">
        <v>8277</v>
      </c>
      <c r="O39">
        <v>116</v>
      </c>
      <c r="P39" s="3">
        <v>152.54</v>
      </c>
      <c r="Q39" s="10" t="s">
        <v>8323</v>
      </c>
      <c r="R39" t="s">
        <v>8327</v>
      </c>
      <c r="S39" s="15">
        <v>41426.259618055556</v>
      </c>
      <c r="T39" s="15">
        <v>41457.208333333336</v>
      </c>
    </row>
    <row r="40" spans="1:20" ht="112" x14ac:dyDescent="0.2">
      <c r="A40">
        <v>1939</v>
      </c>
      <c r="B40" s="3" t="s">
        <v>1940</v>
      </c>
      <c r="C40" s="3" t="s">
        <v>6049</v>
      </c>
      <c r="D40" s="6">
        <v>10000</v>
      </c>
      <c r="E40" s="8">
        <v>11070</v>
      </c>
      <c r="F40" t="s">
        <v>8218</v>
      </c>
      <c r="G40" t="s">
        <v>8223</v>
      </c>
      <c r="H40" t="s">
        <v>8245</v>
      </c>
      <c r="I40">
        <v>1362955108</v>
      </c>
      <c r="J40">
        <v>1360366708</v>
      </c>
      <c r="K40" t="b">
        <v>0</v>
      </c>
      <c r="L40">
        <v>96</v>
      </c>
      <c r="M40" t="b">
        <v>1</v>
      </c>
      <c r="N40" t="s">
        <v>8277</v>
      </c>
      <c r="O40">
        <v>111</v>
      </c>
      <c r="P40" s="3">
        <v>115.31</v>
      </c>
      <c r="Q40" s="10" t="s">
        <v>8323</v>
      </c>
      <c r="R40" t="s">
        <v>8327</v>
      </c>
      <c r="S40" s="15">
        <v>41313.985046296293</v>
      </c>
      <c r="T40" s="15">
        <v>41343.943379629629</v>
      </c>
    </row>
    <row r="41" spans="1:20" ht="112" x14ac:dyDescent="0.2">
      <c r="A41">
        <v>1940</v>
      </c>
      <c r="B41" s="3" t="s">
        <v>1941</v>
      </c>
      <c r="C41" s="3" t="s">
        <v>6050</v>
      </c>
      <c r="D41" s="6">
        <v>650</v>
      </c>
      <c r="E41" s="8">
        <v>1111</v>
      </c>
      <c r="F41" t="s">
        <v>8218</v>
      </c>
      <c r="G41" t="s">
        <v>8223</v>
      </c>
      <c r="H41" t="s">
        <v>8245</v>
      </c>
      <c r="I41">
        <v>1308110340</v>
      </c>
      <c r="J41">
        <v>1304770233</v>
      </c>
      <c r="K41" t="b">
        <v>0</v>
      </c>
      <c r="L41">
        <v>31</v>
      </c>
      <c r="M41" t="b">
        <v>1</v>
      </c>
      <c r="N41" t="s">
        <v>8277</v>
      </c>
      <c r="O41">
        <v>171</v>
      </c>
      <c r="P41" s="3">
        <v>35.840000000000003</v>
      </c>
      <c r="Q41" s="10" t="s">
        <v>8323</v>
      </c>
      <c r="R41" t="s">
        <v>8327</v>
      </c>
      <c r="S41" s="15">
        <v>40670.507326388892</v>
      </c>
      <c r="T41" s="15">
        <v>40709.165972222225</v>
      </c>
    </row>
    <row r="42" spans="1:20" ht="112" x14ac:dyDescent="0.2">
      <c r="A42">
        <v>2081</v>
      </c>
      <c r="B42" s="3" t="s">
        <v>2082</v>
      </c>
      <c r="C42" s="3" t="s">
        <v>6191</v>
      </c>
      <c r="D42" s="6">
        <v>3500</v>
      </c>
      <c r="E42" s="8">
        <v>4010</v>
      </c>
      <c r="F42" t="s">
        <v>8218</v>
      </c>
      <c r="G42" t="s">
        <v>8223</v>
      </c>
      <c r="H42" t="s">
        <v>8245</v>
      </c>
      <c r="I42">
        <v>1337144340</v>
      </c>
      <c r="J42">
        <v>1333597555</v>
      </c>
      <c r="K42" t="b">
        <v>0</v>
      </c>
      <c r="L42">
        <v>55</v>
      </c>
      <c r="M42" t="b">
        <v>1</v>
      </c>
      <c r="N42" t="s">
        <v>8277</v>
      </c>
      <c r="O42">
        <v>115</v>
      </c>
      <c r="P42" s="3">
        <v>72.91</v>
      </c>
      <c r="Q42" s="10" t="s">
        <v>8323</v>
      </c>
      <c r="R42" t="s">
        <v>8327</v>
      </c>
      <c r="S42" s="15">
        <v>41004.156886574077</v>
      </c>
      <c r="T42" s="15">
        <v>41045.207638888889</v>
      </c>
    </row>
    <row r="43" spans="1:20" ht="112" x14ac:dyDescent="0.2">
      <c r="A43">
        <v>2082</v>
      </c>
      <c r="B43" s="3" t="s">
        <v>2083</v>
      </c>
      <c r="C43" s="3" t="s">
        <v>6192</v>
      </c>
      <c r="D43" s="6">
        <v>1500</v>
      </c>
      <c r="E43" s="8">
        <v>1661</v>
      </c>
      <c r="F43" t="s">
        <v>8218</v>
      </c>
      <c r="G43" t="s">
        <v>8223</v>
      </c>
      <c r="H43" t="s">
        <v>8245</v>
      </c>
      <c r="I43">
        <v>1322106796</v>
      </c>
      <c r="J43">
        <v>1316919196</v>
      </c>
      <c r="K43" t="b">
        <v>0</v>
      </c>
      <c r="L43">
        <v>38</v>
      </c>
      <c r="M43" t="b">
        <v>1</v>
      </c>
      <c r="N43" t="s">
        <v>8277</v>
      </c>
      <c r="O43">
        <v>111</v>
      </c>
      <c r="P43" s="3">
        <v>43.71</v>
      </c>
      <c r="Q43" s="10" t="s">
        <v>8323</v>
      </c>
      <c r="R43" t="s">
        <v>8327</v>
      </c>
      <c r="S43" s="15">
        <v>40811.120324074072</v>
      </c>
      <c r="T43" s="15">
        <v>40871.161990740737</v>
      </c>
    </row>
    <row r="44" spans="1:20" ht="112" x14ac:dyDescent="0.2">
      <c r="A44">
        <v>2083</v>
      </c>
      <c r="B44" s="3" t="s">
        <v>2084</v>
      </c>
      <c r="C44" s="3" t="s">
        <v>6193</v>
      </c>
      <c r="D44" s="6">
        <v>750</v>
      </c>
      <c r="E44" s="8">
        <v>850</v>
      </c>
      <c r="F44" t="s">
        <v>8218</v>
      </c>
      <c r="G44" t="s">
        <v>8223</v>
      </c>
      <c r="H44" t="s">
        <v>8245</v>
      </c>
      <c r="I44">
        <v>1338830395</v>
      </c>
      <c r="J44">
        <v>1336238395</v>
      </c>
      <c r="K44" t="b">
        <v>0</v>
      </c>
      <c r="L44">
        <v>25</v>
      </c>
      <c r="M44" t="b">
        <v>1</v>
      </c>
      <c r="N44" t="s">
        <v>8277</v>
      </c>
      <c r="O44">
        <v>113</v>
      </c>
      <c r="P44" s="3">
        <v>34</v>
      </c>
      <c r="Q44" s="10" t="s">
        <v>8323</v>
      </c>
      <c r="R44" t="s">
        <v>8327</v>
      </c>
      <c r="S44" s="15">
        <v>41034.72216435185</v>
      </c>
      <c r="T44" s="15">
        <v>41064.72216435185</v>
      </c>
    </row>
    <row r="45" spans="1:20" ht="96" x14ac:dyDescent="0.2">
      <c r="A45">
        <v>2084</v>
      </c>
      <c r="B45" s="3" t="s">
        <v>2085</v>
      </c>
      <c r="C45" s="3" t="s">
        <v>6194</v>
      </c>
      <c r="D45" s="6">
        <v>3000</v>
      </c>
      <c r="E45" s="8">
        <v>3250</v>
      </c>
      <c r="F45" t="s">
        <v>8218</v>
      </c>
      <c r="G45" t="s">
        <v>8223</v>
      </c>
      <c r="H45" t="s">
        <v>8245</v>
      </c>
      <c r="I45">
        <v>1399186740</v>
      </c>
      <c r="J45">
        <v>1396468782</v>
      </c>
      <c r="K45" t="b">
        <v>0</v>
      </c>
      <c r="L45">
        <v>46</v>
      </c>
      <c r="M45" t="b">
        <v>1</v>
      </c>
      <c r="N45" t="s">
        <v>8277</v>
      </c>
      <c r="O45">
        <v>108</v>
      </c>
      <c r="P45" s="3">
        <v>70.650000000000006</v>
      </c>
      <c r="Q45" s="10" t="s">
        <v>8323</v>
      </c>
      <c r="R45" t="s">
        <v>8327</v>
      </c>
      <c r="S45" s="15">
        <v>41731.833124999997</v>
      </c>
      <c r="T45" s="15">
        <v>41763.290972222225</v>
      </c>
    </row>
    <row r="46" spans="1:20" ht="112" x14ac:dyDescent="0.2">
      <c r="A46">
        <v>2085</v>
      </c>
      <c r="B46" s="3" t="s">
        <v>2086</v>
      </c>
      <c r="C46" s="3" t="s">
        <v>6195</v>
      </c>
      <c r="D46" s="6">
        <v>6000</v>
      </c>
      <c r="E46" s="8">
        <v>7412</v>
      </c>
      <c r="F46" t="s">
        <v>8218</v>
      </c>
      <c r="G46" t="s">
        <v>8223</v>
      </c>
      <c r="H46" t="s">
        <v>8245</v>
      </c>
      <c r="I46">
        <v>1342382587</v>
      </c>
      <c r="J46">
        <v>1339790587</v>
      </c>
      <c r="K46" t="b">
        <v>0</v>
      </c>
      <c r="L46">
        <v>83</v>
      </c>
      <c r="M46" t="b">
        <v>1</v>
      </c>
      <c r="N46" t="s">
        <v>8277</v>
      </c>
      <c r="O46">
        <v>124</v>
      </c>
      <c r="P46" s="3">
        <v>89.3</v>
      </c>
      <c r="Q46" s="10" t="s">
        <v>8323</v>
      </c>
      <c r="R46" t="s">
        <v>8327</v>
      </c>
      <c r="S46" s="15">
        <v>41075.835497685184</v>
      </c>
      <c r="T46" s="15">
        <v>41105.835497685184</v>
      </c>
    </row>
    <row r="47" spans="1:20" ht="96" x14ac:dyDescent="0.2">
      <c r="A47">
        <v>2086</v>
      </c>
      <c r="B47" s="3" t="s">
        <v>2087</v>
      </c>
      <c r="C47" s="3" t="s">
        <v>6196</v>
      </c>
      <c r="D47" s="6">
        <v>4000</v>
      </c>
      <c r="E47" s="8">
        <v>4028</v>
      </c>
      <c r="F47" t="s">
        <v>8218</v>
      </c>
      <c r="G47" t="s">
        <v>8223</v>
      </c>
      <c r="H47" t="s">
        <v>8245</v>
      </c>
      <c r="I47">
        <v>1323838740</v>
      </c>
      <c r="J47">
        <v>1321200332</v>
      </c>
      <c r="K47" t="b">
        <v>0</v>
      </c>
      <c r="L47">
        <v>35</v>
      </c>
      <c r="M47" t="b">
        <v>1</v>
      </c>
      <c r="N47" t="s">
        <v>8277</v>
      </c>
      <c r="O47">
        <v>101</v>
      </c>
      <c r="P47" s="3">
        <v>115.09</v>
      </c>
      <c r="Q47" s="10" t="s">
        <v>8323</v>
      </c>
      <c r="R47" t="s">
        <v>8327</v>
      </c>
      <c r="S47" s="15">
        <v>40860.67050925926</v>
      </c>
      <c r="T47" s="15">
        <v>40891.207638888889</v>
      </c>
    </row>
    <row r="48" spans="1:20" ht="112" x14ac:dyDescent="0.2">
      <c r="A48">
        <v>2087</v>
      </c>
      <c r="B48" s="3" t="s">
        <v>2088</v>
      </c>
      <c r="C48" s="3" t="s">
        <v>6197</v>
      </c>
      <c r="D48" s="6">
        <v>1500</v>
      </c>
      <c r="E48" s="8">
        <v>1553</v>
      </c>
      <c r="F48" t="s">
        <v>8218</v>
      </c>
      <c r="G48" t="s">
        <v>8223</v>
      </c>
      <c r="H48" t="s">
        <v>8245</v>
      </c>
      <c r="I48">
        <v>1315457658</v>
      </c>
      <c r="J48">
        <v>1312865658</v>
      </c>
      <c r="K48" t="b">
        <v>0</v>
      </c>
      <c r="L48">
        <v>25</v>
      </c>
      <c r="M48" t="b">
        <v>1</v>
      </c>
      <c r="N48" t="s">
        <v>8277</v>
      </c>
      <c r="O48">
        <v>104</v>
      </c>
      <c r="P48" s="3">
        <v>62.12</v>
      </c>
      <c r="Q48" s="10" t="s">
        <v>8323</v>
      </c>
      <c r="R48" t="s">
        <v>8327</v>
      </c>
      <c r="S48" s="15">
        <v>40764.204375000001</v>
      </c>
      <c r="T48" s="15">
        <v>40794.204375000001</v>
      </c>
    </row>
    <row r="49" spans="1:20" ht="112" x14ac:dyDescent="0.2">
      <c r="A49">
        <v>2088</v>
      </c>
      <c r="B49" s="3" t="s">
        <v>2089</v>
      </c>
      <c r="C49" s="3" t="s">
        <v>6198</v>
      </c>
      <c r="D49" s="6">
        <v>3000</v>
      </c>
      <c r="E49" s="8">
        <v>3465.32</v>
      </c>
      <c r="F49" t="s">
        <v>8218</v>
      </c>
      <c r="G49" t="s">
        <v>8223</v>
      </c>
      <c r="H49" t="s">
        <v>8245</v>
      </c>
      <c r="I49">
        <v>1284177540</v>
      </c>
      <c r="J49">
        <v>1281028152</v>
      </c>
      <c r="K49" t="b">
        <v>0</v>
      </c>
      <c r="L49">
        <v>75</v>
      </c>
      <c r="M49" t="b">
        <v>1</v>
      </c>
      <c r="N49" t="s">
        <v>8277</v>
      </c>
      <c r="O49">
        <v>116</v>
      </c>
      <c r="P49" s="3">
        <v>46.2</v>
      </c>
      <c r="Q49" s="10" t="s">
        <v>8323</v>
      </c>
      <c r="R49" t="s">
        <v>8327</v>
      </c>
      <c r="S49" s="15">
        <v>40395.714722222219</v>
      </c>
      <c r="T49" s="15">
        <v>40432.165972222225</v>
      </c>
    </row>
    <row r="50" spans="1:20" ht="64" x14ac:dyDescent="0.2">
      <c r="A50">
        <v>2089</v>
      </c>
      <c r="B50" s="3" t="s">
        <v>2090</v>
      </c>
      <c r="C50" s="3" t="s">
        <v>6199</v>
      </c>
      <c r="D50" s="6">
        <v>2500</v>
      </c>
      <c r="E50" s="8">
        <v>3010.01</v>
      </c>
      <c r="F50" t="s">
        <v>8218</v>
      </c>
      <c r="G50" t="s">
        <v>8223</v>
      </c>
      <c r="H50" t="s">
        <v>8245</v>
      </c>
      <c r="I50">
        <v>1375408194</v>
      </c>
      <c r="J50">
        <v>1372384194</v>
      </c>
      <c r="K50" t="b">
        <v>0</v>
      </c>
      <c r="L50">
        <v>62</v>
      </c>
      <c r="M50" t="b">
        <v>1</v>
      </c>
      <c r="N50" t="s">
        <v>8277</v>
      </c>
      <c r="O50">
        <v>120</v>
      </c>
      <c r="P50" s="3">
        <v>48.55</v>
      </c>
      <c r="Q50" s="10" t="s">
        <v>8323</v>
      </c>
      <c r="R50" t="s">
        <v>8327</v>
      </c>
      <c r="S50" s="15">
        <v>41453.076319444444</v>
      </c>
      <c r="T50" s="15">
        <v>41488.076319444444</v>
      </c>
    </row>
    <row r="51" spans="1:20" ht="112" x14ac:dyDescent="0.2">
      <c r="A51">
        <v>2090</v>
      </c>
      <c r="B51" s="3" t="s">
        <v>2091</v>
      </c>
      <c r="C51" s="3" t="s">
        <v>6200</v>
      </c>
      <c r="D51" s="6">
        <v>8000</v>
      </c>
      <c r="E51" s="8">
        <v>9203.23</v>
      </c>
      <c r="F51" t="s">
        <v>8218</v>
      </c>
      <c r="G51" t="s">
        <v>8223</v>
      </c>
      <c r="H51" t="s">
        <v>8245</v>
      </c>
      <c r="I51">
        <v>1361696955</v>
      </c>
      <c r="J51">
        <v>1359104955</v>
      </c>
      <c r="K51" t="b">
        <v>0</v>
      </c>
      <c r="L51">
        <v>160</v>
      </c>
      <c r="M51" t="b">
        <v>1</v>
      </c>
      <c r="N51" t="s">
        <v>8277</v>
      </c>
      <c r="O51">
        <v>115</v>
      </c>
      <c r="P51" s="3">
        <v>57.52</v>
      </c>
      <c r="Q51" s="10" t="s">
        <v>8323</v>
      </c>
      <c r="R51" t="s">
        <v>8327</v>
      </c>
      <c r="S51" s="15">
        <v>41299.381423611114</v>
      </c>
      <c r="T51" s="15">
        <v>41329.381423611114</v>
      </c>
    </row>
    <row r="52" spans="1:20" ht="128" x14ac:dyDescent="0.2">
      <c r="A52">
        <v>2091</v>
      </c>
      <c r="B52" s="3" t="s">
        <v>2092</v>
      </c>
      <c r="C52" s="3" t="s">
        <v>6201</v>
      </c>
      <c r="D52" s="6">
        <v>18000</v>
      </c>
      <c r="E52" s="8">
        <v>21684.2</v>
      </c>
      <c r="F52" t="s">
        <v>8218</v>
      </c>
      <c r="G52" t="s">
        <v>8223</v>
      </c>
      <c r="H52" t="s">
        <v>8245</v>
      </c>
      <c r="I52">
        <v>1299009600</v>
      </c>
      <c r="J52">
        <v>1294818278</v>
      </c>
      <c r="K52" t="b">
        <v>0</v>
      </c>
      <c r="L52">
        <v>246</v>
      </c>
      <c r="M52" t="b">
        <v>1</v>
      </c>
      <c r="N52" t="s">
        <v>8277</v>
      </c>
      <c r="O52">
        <v>120</v>
      </c>
      <c r="P52" s="3">
        <v>88.15</v>
      </c>
      <c r="Q52" s="10" t="s">
        <v>8323</v>
      </c>
      <c r="R52" t="s">
        <v>8327</v>
      </c>
      <c r="S52" s="15">
        <v>40555.322662037033</v>
      </c>
      <c r="T52" s="15">
        <v>40603.833333333336</v>
      </c>
    </row>
    <row r="53" spans="1:20" ht="96" x14ac:dyDescent="0.2">
      <c r="A53">
        <v>2092</v>
      </c>
      <c r="B53" s="3" t="s">
        <v>2093</v>
      </c>
      <c r="C53" s="3" t="s">
        <v>6202</v>
      </c>
      <c r="D53" s="6">
        <v>6000</v>
      </c>
      <c r="E53" s="8">
        <v>6077</v>
      </c>
      <c r="F53" t="s">
        <v>8218</v>
      </c>
      <c r="G53" t="s">
        <v>8223</v>
      </c>
      <c r="H53" t="s">
        <v>8245</v>
      </c>
      <c r="I53">
        <v>1318006732</v>
      </c>
      <c r="J53">
        <v>1312822732</v>
      </c>
      <c r="K53" t="b">
        <v>0</v>
      </c>
      <c r="L53">
        <v>55</v>
      </c>
      <c r="M53" t="b">
        <v>1</v>
      </c>
      <c r="N53" t="s">
        <v>8277</v>
      </c>
      <c r="O53">
        <v>101</v>
      </c>
      <c r="P53" s="3">
        <v>110.49</v>
      </c>
      <c r="Q53" s="10" t="s">
        <v>8323</v>
      </c>
      <c r="R53" t="s">
        <v>8327</v>
      </c>
      <c r="S53" s="15">
        <v>40763.707546296297</v>
      </c>
      <c r="T53" s="15">
        <v>40823.707546296297</v>
      </c>
    </row>
    <row r="54" spans="1:20" ht="96" x14ac:dyDescent="0.2">
      <c r="A54">
        <v>2093</v>
      </c>
      <c r="B54" s="3" t="s">
        <v>2094</v>
      </c>
      <c r="C54" s="3" t="s">
        <v>6203</v>
      </c>
      <c r="D54" s="6">
        <v>1500</v>
      </c>
      <c r="E54" s="8">
        <v>1537</v>
      </c>
      <c r="F54" t="s">
        <v>8218</v>
      </c>
      <c r="G54" t="s">
        <v>8223</v>
      </c>
      <c r="H54" t="s">
        <v>8245</v>
      </c>
      <c r="I54">
        <v>1356211832</v>
      </c>
      <c r="J54">
        <v>1351024232</v>
      </c>
      <c r="K54" t="b">
        <v>0</v>
      </c>
      <c r="L54">
        <v>23</v>
      </c>
      <c r="M54" t="b">
        <v>1</v>
      </c>
      <c r="N54" t="s">
        <v>8277</v>
      </c>
      <c r="O54">
        <v>102</v>
      </c>
      <c r="P54" s="3">
        <v>66.83</v>
      </c>
      <c r="Q54" s="10" t="s">
        <v>8323</v>
      </c>
      <c r="R54" t="s">
        <v>8327</v>
      </c>
      <c r="S54" s="15">
        <v>41205.854537037041</v>
      </c>
      <c r="T54" s="15">
        <v>41265.896203703705</v>
      </c>
    </row>
    <row r="55" spans="1:20" ht="128" x14ac:dyDescent="0.2">
      <c r="A55">
        <v>2094</v>
      </c>
      <c r="B55" s="3" t="s">
        <v>2095</v>
      </c>
      <c r="C55" s="3" t="s">
        <v>6204</v>
      </c>
      <c r="D55" s="6">
        <v>3500</v>
      </c>
      <c r="E55" s="8">
        <v>4219</v>
      </c>
      <c r="F55" t="s">
        <v>8218</v>
      </c>
      <c r="G55" t="s">
        <v>8223</v>
      </c>
      <c r="H55" t="s">
        <v>8245</v>
      </c>
      <c r="I55">
        <v>1330916400</v>
      </c>
      <c r="J55">
        <v>1327969730</v>
      </c>
      <c r="K55" t="b">
        <v>0</v>
      </c>
      <c r="L55">
        <v>72</v>
      </c>
      <c r="M55" t="b">
        <v>1</v>
      </c>
      <c r="N55" t="s">
        <v>8277</v>
      </c>
      <c r="O55">
        <v>121</v>
      </c>
      <c r="P55" s="3">
        <v>58.6</v>
      </c>
      <c r="Q55" s="10" t="s">
        <v>8323</v>
      </c>
      <c r="R55" t="s">
        <v>8327</v>
      </c>
      <c r="S55" s="15">
        <v>40939.02002314815</v>
      </c>
      <c r="T55" s="15">
        <v>40973.125</v>
      </c>
    </row>
    <row r="56" spans="1:20" ht="112" x14ac:dyDescent="0.2">
      <c r="A56">
        <v>2095</v>
      </c>
      <c r="B56" s="3" t="s">
        <v>2096</v>
      </c>
      <c r="C56" s="3" t="s">
        <v>6205</v>
      </c>
      <c r="D56" s="6">
        <v>2500</v>
      </c>
      <c r="E56" s="8">
        <v>2500</v>
      </c>
      <c r="F56" t="s">
        <v>8218</v>
      </c>
      <c r="G56" t="s">
        <v>8223</v>
      </c>
      <c r="H56" t="s">
        <v>8245</v>
      </c>
      <c r="I56">
        <v>1317576973</v>
      </c>
      <c r="J56">
        <v>1312392973</v>
      </c>
      <c r="K56" t="b">
        <v>0</v>
      </c>
      <c r="L56">
        <v>22</v>
      </c>
      <c r="M56" t="b">
        <v>1</v>
      </c>
      <c r="N56" t="s">
        <v>8277</v>
      </c>
      <c r="O56">
        <v>100</v>
      </c>
      <c r="P56" s="3">
        <v>113.64</v>
      </c>
      <c r="Q56" s="10" t="s">
        <v>8323</v>
      </c>
      <c r="R56" t="s">
        <v>8327</v>
      </c>
      <c r="S56" s="15">
        <v>40758.733483796292</v>
      </c>
      <c r="T56" s="15">
        <v>40818.733483796292</v>
      </c>
    </row>
    <row r="57" spans="1:20" ht="112" x14ac:dyDescent="0.2">
      <c r="A57">
        <v>2096</v>
      </c>
      <c r="B57" s="3" t="s">
        <v>2097</v>
      </c>
      <c r="C57" s="3" t="s">
        <v>6206</v>
      </c>
      <c r="D57" s="6">
        <v>600</v>
      </c>
      <c r="E57" s="8">
        <v>610</v>
      </c>
      <c r="F57" t="s">
        <v>8218</v>
      </c>
      <c r="G57" t="s">
        <v>8223</v>
      </c>
      <c r="H57" t="s">
        <v>8245</v>
      </c>
      <c r="I57">
        <v>1351223940</v>
      </c>
      <c r="J57">
        <v>1349892735</v>
      </c>
      <c r="K57" t="b">
        <v>0</v>
      </c>
      <c r="L57">
        <v>14</v>
      </c>
      <c r="M57" t="b">
        <v>1</v>
      </c>
      <c r="N57" t="s">
        <v>8277</v>
      </c>
      <c r="O57">
        <v>102</v>
      </c>
      <c r="P57" s="3">
        <v>43.57</v>
      </c>
      <c r="Q57" s="10" t="s">
        <v>8323</v>
      </c>
      <c r="R57" t="s">
        <v>8327</v>
      </c>
      <c r="S57" s="15">
        <v>41192.758506944447</v>
      </c>
      <c r="T57" s="15">
        <v>41208.165972222225</v>
      </c>
    </row>
    <row r="58" spans="1:20" ht="112" x14ac:dyDescent="0.2">
      <c r="A58">
        <v>2097</v>
      </c>
      <c r="B58" s="3" t="s">
        <v>2098</v>
      </c>
      <c r="C58" s="3" t="s">
        <v>6207</v>
      </c>
      <c r="D58" s="6">
        <v>3000</v>
      </c>
      <c r="E58" s="8">
        <v>3000</v>
      </c>
      <c r="F58" t="s">
        <v>8218</v>
      </c>
      <c r="G58" t="s">
        <v>8223</v>
      </c>
      <c r="H58" t="s">
        <v>8245</v>
      </c>
      <c r="I58">
        <v>1322751735</v>
      </c>
      <c r="J58">
        <v>1317564135</v>
      </c>
      <c r="K58" t="b">
        <v>0</v>
      </c>
      <c r="L58">
        <v>38</v>
      </c>
      <c r="M58" t="b">
        <v>1</v>
      </c>
      <c r="N58" t="s">
        <v>8277</v>
      </c>
      <c r="O58">
        <v>100</v>
      </c>
      <c r="P58" s="3">
        <v>78.95</v>
      </c>
      <c r="Q58" s="10" t="s">
        <v>8323</v>
      </c>
      <c r="R58" t="s">
        <v>8327</v>
      </c>
      <c r="S58" s="15">
        <v>40818.58489583333</v>
      </c>
      <c r="T58" s="15">
        <v>40878.626562500001</v>
      </c>
    </row>
    <row r="59" spans="1:20" ht="112" x14ac:dyDescent="0.2">
      <c r="A59">
        <v>2098</v>
      </c>
      <c r="B59" s="3" t="s">
        <v>2099</v>
      </c>
      <c r="C59" s="3" t="s">
        <v>6208</v>
      </c>
      <c r="D59" s="6">
        <v>6000</v>
      </c>
      <c r="E59" s="8">
        <v>6020</v>
      </c>
      <c r="F59" t="s">
        <v>8218</v>
      </c>
      <c r="G59" t="s">
        <v>8223</v>
      </c>
      <c r="H59" t="s">
        <v>8245</v>
      </c>
      <c r="I59">
        <v>1331174635</v>
      </c>
      <c r="J59">
        <v>1328582635</v>
      </c>
      <c r="K59" t="b">
        <v>0</v>
      </c>
      <c r="L59">
        <v>32</v>
      </c>
      <c r="M59" t="b">
        <v>1</v>
      </c>
      <c r="N59" t="s">
        <v>8277</v>
      </c>
      <c r="O59">
        <v>100</v>
      </c>
      <c r="P59" s="3">
        <v>188.13</v>
      </c>
      <c r="Q59" s="10" t="s">
        <v>8323</v>
      </c>
      <c r="R59" t="s">
        <v>8327</v>
      </c>
      <c r="S59" s="15">
        <v>40946.11383101852</v>
      </c>
      <c r="T59" s="15">
        <v>40976.11383101852</v>
      </c>
    </row>
    <row r="60" spans="1:20" ht="32" x14ac:dyDescent="0.2">
      <c r="A60">
        <v>2099</v>
      </c>
      <c r="B60" s="3" t="s">
        <v>2100</v>
      </c>
      <c r="C60" s="3" t="s">
        <v>6209</v>
      </c>
      <c r="D60" s="6">
        <v>3000</v>
      </c>
      <c r="E60" s="8">
        <v>3971</v>
      </c>
      <c r="F60" t="s">
        <v>8218</v>
      </c>
      <c r="G60" t="s">
        <v>8223</v>
      </c>
      <c r="H60" t="s">
        <v>8245</v>
      </c>
      <c r="I60">
        <v>1435808400</v>
      </c>
      <c r="J60">
        <v>1434650084</v>
      </c>
      <c r="K60" t="b">
        <v>0</v>
      </c>
      <c r="L60">
        <v>63</v>
      </c>
      <c r="M60" t="b">
        <v>1</v>
      </c>
      <c r="N60" t="s">
        <v>8277</v>
      </c>
      <c r="O60">
        <v>132</v>
      </c>
      <c r="P60" s="3">
        <v>63.03</v>
      </c>
      <c r="Q60" s="10" t="s">
        <v>8323</v>
      </c>
      <c r="R60" t="s">
        <v>8327</v>
      </c>
      <c r="S60" s="15">
        <v>42173.746342592596</v>
      </c>
      <c r="T60" s="15">
        <v>42187.152777777781</v>
      </c>
    </row>
    <row r="61" spans="1:20" ht="112" x14ac:dyDescent="0.2">
      <c r="A61">
        <v>2100</v>
      </c>
      <c r="B61" s="3" t="s">
        <v>2101</v>
      </c>
      <c r="C61" s="3" t="s">
        <v>6210</v>
      </c>
      <c r="D61" s="6">
        <v>600</v>
      </c>
      <c r="E61" s="8">
        <v>820</v>
      </c>
      <c r="F61" t="s">
        <v>8218</v>
      </c>
      <c r="G61" t="s">
        <v>8223</v>
      </c>
      <c r="H61" t="s">
        <v>8245</v>
      </c>
      <c r="I61">
        <v>1341028740</v>
      </c>
      <c r="J61">
        <v>1339704141</v>
      </c>
      <c r="K61" t="b">
        <v>0</v>
      </c>
      <c r="L61">
        <v>27</v>
      </c>
      <c r="M61" t="b">
        <v>1</v>
      </c>
      <c r="N61" t="s">
        <v>8277</v>
      </c>
      <c r="O61">
        <v>137</v>
      </c>
      <c r="P61" s="3">
        <v>30.37</v>
      </c>
      <c r="Q61" s="10" t="s">
        <v>8323</v>
      </c>
      <c r="R61" t="s">
        <v>8327</v>
      </c>
      <c r="S61" s="15">
        <v>41074.834965277776</v>
      </c>
      <c r="T61" s="15">
        <v>41090.165972222225</v>
      </c>
    </row>
    <row r="62" spans="1:20" ht="112" x14ac:dyDescent="0.2">
      <c r="A62">
        <v>2101</v>
      </c>
      <c r="B62" s="3" t="s">
        <v>2102</v>
      </c>
      <c r="C62" s="3" t="s">
        <v>6211</v>
      </c>
      <c r="D62" s="6">
        <v>2000</v>
      </c>
      <c r="E62" s="8">
        <v>2265</v>
      </c>
      <c r="F62" t="s">
        <v>8218</v>
      </c>
      <c r="G62" t="s">
        <v>8223</v>
      </c>
      <c r="H62" t="s">
        <v>8245</v>
      </c>
      <c r="I62">
        <v>1329104114</v>
      </c>
      <c r="J62">
        <v>1323920114</v>
      </c>
      <c r="K62" t="b">
        <v>0</v>
      </c>
      <c r="L62">
        <v>44</v>
      </c>
      <c r="M62" t="b">
        <v>1</v>
      </c>
      <c r="N62" t="s">
        <v>8277</v>
      </c>
      <c r="O62">
        <v>113</v>
      </c>
      <c r="P62" s="3">
        <v>51.48</v>
      </c>
      <c r="Q62" s="10" t="s">
        <v>8323</v>
      </c>
      <c r="R62" t="s">
        <v>8327</v>
      </c>
      <c r="S62" s="15">
        <v>40892.149467592593</v>
      </c>
      <c r="T62" s="15">
        <v>40952.149467592593</v>
      </c>
    </row>
    <row r="63" spans="1:20" ht="112" x14ac:dyDescent="0.2">
      <c r="A63">
        <v>2102</v>
      </c>
      <c r="B63" s="3" t="s">
        <v>2103</v>
      </c>
      <c r="C63" s="3" t="s">
        <v>6212</v>
      </c>
      <c r="D63" s="6">
        <v>1000</v>
      </c>
      <c r="E63" s="8">
        <v>1360</v>
      </c>
      <c r="F63" t="s">
        <v>8218</v>
      </c>
      <c r="G63" t="s">
        <v>8223</v>
      </c>
      <c r="H63" t="s">
        <v>8245</v>
      </c>
      <c r="I63">
        <v>1304628648</v>
      </c>
      <c r="J63">
        <v>1302036648</v>
      </c>
      <c r="K63" t="b">
        <v>0</v>
      </c>
      <c r="L63">
        <v>38</v>
      </c>
      <c r="M63" t="b">
        <v>1</v>
      </c>
      <c r="N63" t="s">
        <v>8277</v>
      </c>
      <c r="O63">
        <v>136</v>
      </c>
      <c r="P63" s="3">
        <v>35.79</v>
      </c>
      <c r="Q63" s="10" t="s">
        <v>8323</v>
      </c>
      <c r="R63" t="s">
        <v>8327</v>
      </c>
      <c r="S63" s="15">
        <v>40638.868611111109</v>
      </c>
      <c r="T63" s="15">
        <v>40668.868611111109</v>
      </c>
    </row>
    <row r="64" spans="1:20" ht="64" x14ac:dyDescent="0.2">
      <c r="A64">
        <v>2103</v>
      </c>
      <c r="B64" s="3" t="s">
        <v>2104</v>
      </c>
      <c r="C64" s="3" t="s">
        <v>6213</v>
      </c>
      <c r="D64" s="6">
        <v>7777</v>
      </c>
      <c r="E64" s="8">
        <v>11364</v>
      </c>
      <c r="F64" t="s">
        <v>8218</v>
      </c>
      <c r="G64" t="s">
        <v>8223</v>
      </c>
      <c r="H64" t="s">
        <v>8245</v>
      </c>
      <c r="I64">
        <v>1352488027</v>
      </c>
      <c r="J64">
        <v>1349892427</v>
      </c>
      <c r="K64" t="b">
        <v>0</v>
      </c>
      <c r="L64">
        <v>115</v>
      </c>
      <c r="M64" t="b">
        <v>1</v>
      </c>
      <c r="N64" t="s">
        <v>8277</v>
      </c>
      <c r="O64">
        <v>146</v>
      </c>
      <c r="P64" s="3">
        <v>98.82</v>
      </c>
      <c r="Q64" s="10" t="s">
        <v>8323</v>
      </c>
      <c r="R64" t="s">
        <v>8327</v>
      </c>
      <c r="S64" s="15">
        <v>41192.754942129628</v>
      </c>
      <c r="T64" s="15">
        <v>41222.7966087963</v>
      </c>
    </row>
    <row r="65" spans="1:20" ht="96" x14ac:dyDescent="0.2">
      <c r="A65">
        <v>2104</v>
      </c>
      <c r="B65" s="3" t="s">
        <v>2105</v>
      </c>
      <c r="C65" s="3" t="s">
        <v>6214</v>
      </c>
      <c r="D65" s="6">
        <v>800</v>
      </c>
      <c r="E65" s="8">
        <v>1036</v>
      </c>
      <c r="F65" t="s">
        <v>8218</v>
      </c>
      <c r="G65" t="s">
        <v>8223</v>
      </c>
      <c r="H65" t="s">
        <v>8245</v>
      </c>
      <c r="I65">
        <v>1369958400</v>
      </c>
      <c r="J65">
        <v>1367286434</v>
      </c>
      <c r="K65" t="b">
        <v>0</v>
      </c>
      <c r="L65">
        <v>37</v>
      </c>
      <c r="M65" t="b">
        <v>1</v>
      </c>
      <c r="N65" t="s">
        <v>8277</v>
      </c>
      <c r="O65">
        <v>130</v>
      </c>
      <c r="P65" s="3">
        <v>28</v>
      </c>
      <c r="Q65" s="10" t="s">
        <v>8323</v>
      </c>
      <c r="R65" t="s">
        <v>8327</v>
      </c>
      <c r="S65" s="15">
        <v>41394.074467592596</v>
      </c>
      <c r="T65" s="15">
        <v>41425</v>
      </c>
    </row>
    <row r="66" spans="1:20" ht="80" x14ac:dyDescent="0.2">
      <c r="A66">
        <v>2105</v>
      </c>
      <c r="B66" s="3" t="s">
        <v>2106</v>
      </c>
      <c r="C66" s="3" t="s">
        <v>6215</v>
      </c>
      <c r="D66" s="6">
        <v>2000</v>
      </c>
      <c r="E66" s="8">
        <v>5080</v>
      </c>
      <c r="F66" t="s">
        <v>8218</v>
      </c>
      <c r="G66" t="s">
        <v>8223</v>
      </c>
      <c r="H66" t="s">
        <v>8245</v>
      </c>
      <c r="I66">
        <v>1416542400</v>
      </c>
      <c r="J66">
        <v>1415472953</v>
      </c>
      <c r="K66" t="b">
        <v>0</v>
      </c>
      <c r="L66">
        <v>99</v>
      </c>
      <c r="M66" t="b">
        <v>1</v>
      </c>
      <c r="N66" t="s">
        <v>8277</v>
      </c>
      <c r="O66">
        <v>254</v>
      </c>
      <c r="P66" s="3">
        <v>51.31</v>
      </c>
      <c r="Q66" s="10" t="s">
        <v>8323</v>
      </c>
      <c r="R66" t="s">
        <v>8327</v>
      </c>
      <c r="S66" s="15">
        <v>41951.788807870369</v>
      </c>
      <c r="T66" s="15">
        <v>41964.166666666672</v>
      </c>
    </row>
    <row r="67" spans="1:20" ht="112" x14ac:dyDescent="0.2">
      <c r="A67">
        <v>2106</v>
      </c>
      <c r="B67" s="3" t="s">
        <v>2107</v>
      </c>
      <c r="C67" s="3" t="s">
        <v>6216</v>
      </c>
      <c r="D67" s="6">
        <v>2200</v>
      </c>
      <c r="E67" s="8">
        <v>2355</v>
      </c>
      <c r="F67" t="s">
        <v>8218</v>
      </c>
      <c r="G67" t="s">
        <v>8223</v>
      </c>
      <c r="H67" t="s">
        <v>8245</v>
      </c>
      <c r="I67">
        <v>1359176974</v>
      </c>
      <c r="J67">
        <v>1356584974</v>
      </c>
      <c r="K67" t="b">
        <v>0</v>
      </c>
      <c r="L67">
        <v>44</v>
      </c>
      <c r="M67" t="b">
        <v>1</v>
      </c>
      <c r="N67" t="s">
        <v>8277</v>
      </c>
      <c r="O67">
        <v>107</v>
      </c>
      <c r="P67" s="3">
        <v>53.52</v>
      </c>
      <c r="Q67" s="10" t="s">
        <v>8323</v>
      </c>
      <c r="R67" t="s">
        <v>8327</v>
      </c>
      <c r="S67" s="15">
        <v>41270.21497685185</v>
      </c>
      <c r="T67" s="15">
        <v>41300.21497685185</v>
      </c>
    </row>
    <row r="68" spans="1:20" ht="128" x14ac:dyDescent="0.2">
      <c r="A68">
        <v>2107</v>
      </c>
      <c r="B68" s="3" t="s">
        <v>2108</v>
      </c>
      <c r="C68" s="3" t="s">
        <v>6217</v>
      </c>
      <c r="D68" s="6">
        <v>2000</v>
      </c>
      <c r="E68" s="8">
        <v>2154.66</v>
      </c>
      <c r="F68" t="s">
        <v>8218</v>
      </c>
      <c r="G68" t="s">
        <v>8223</v>
      </c>
      <c r="H68" t="s">
        <v>8245</v>
      </c>
      <c r="I68">
        <v>1415815393</v>
      </c>
      <c r="J68">
        <v>1413997393</v>
      </c>
      <c r="K68" t="b">
        <v>0</v>
      </c>
      <c r="L68">
        <v>58</v>
      </c>
      <c r="M68" t="b">
        <v>1</v>
      </c>
      <c r="N68" t="s">
        <v>8277</v>
      </c>
      <c r="O68">
        <v>108</v>
      </c>
      <c r="P68" s="3">
        <v>37.15</v>
      </c>
      <c r="Q68" s="10" t="s">
        <v>8323</v>
      </c>
      <c r="R68" t="s">
        <v>8327</v>
      </c>
      <c r="S68" s="15">
        <v>41934.71056712963</v>
      </c>
      <c r="T68" s="15">
        <v>41955.752233796295</v>
      </c>
    </row>
    <row r="69" spans="1:20" ht="112" x14ac:dyDescent="0.2">
      <c r="A69">
        <v>2108</v>
      </c>
      <c r="B69" s="3" t="s">
        <v>2109</v>
      </c>
      <c r="C69" s="3" t="s">
        <v>6218</v>
      </c>
      <c r="D69" s="6">
        <v>16000</v>
      </c>
      <c r="E69" s="8">
        <v>17170</v>
      </c>
      <c r="F69" t="s">
        <v>8218</v>
      </c>
      <c r="G69" t="s">
        <v>8223</v>
      </c>
      <c r="H69" t="s">
        <v>8245</v>
      </c>
      <c r="I69">
        <v>1347249300</v>
      </c>
      <c r="J69">
        <v>1344917580</v>
      </c>
      <c r="K69" t="b">
        <v>0</v>
      </c>
      <c r="L69">
        <v>191</v>
      </c>
      <c r="M69" t="b">
        <v>1</v>
      </c>
      <c r="N69" t="s">
        <v>8277</v>
      </c>
      <c r="O69">
        <v>107</v>
      </c>
      <c r="P69" s="3">
        <v>89.9</v>
      </c>
      <c r="Q69" s="10" t="s">
        <v>8323</v>
      </c>
      <c r="R69" t="s">
        <v>8327</v>
      </c>
      <c r="S69" s="15">
        <v>41135.175694444442</v>
      </c>
      <c r="T69" s="15">
        <v>41162.163194444445</v>
      </c>
    </row>
    <row r="70" spans="1:20" ht="80" x14ac:dyDescent="0.2">
      <c r="A70">
        <v>2109</v>
      </c>
      <c r="B70" s="3" t="s">
        <v>2110</v>
      </c>
      <c r="C70" s="3" t="s">
        <v>6219</v>
      </c>
      <c r="D70" s="6">
        <v>4000</v>
      </c>
      <c r="E70" s="8">
        <v>4261</v>
      </c>
      <c r="F70" t="s">
        <v>8218</v>
      </c>
      <c r="G70" t="s">
        <v>8223</v>
      </c>
      <c r="H70" t="s">
        <v>8245</v>
      </c>
      <c r="I70">
        <v>1436115617</v>
      </c>
      <c r="J70">
        <v>1433523617</v>
      </c>
      <c r="K70" t="b">
        <v>0</v>
      </c>
      <c r="L70">
        <v>40</v>
      </c>
      <c r="M70" t="b">
        <v>1</v>
      </c>
      <c r="N70" t="s">
        <v>8277</v>
      </c>
      <c r="O70">
        <v>107</v>
      </c>
      <c r="P70" s="3">
        <v>106.53</v>
      </c>
      <c r="Q70" s="10" t="s">
        <v>8323</v>
      </c>
      <c r="R70" t="s">
        <v>8327</v>
      </c>
      <c r="S70" s="15">
        <v>42160.708530092597</v>
      </c>
      <c r="T70" s="15">
        <v>42190.708530092597</v>
      </c>
    </row>
    <row r="71" spans="1:20" ht="80" x14ac:dyDescent="0.2">
      <c r="A71">
        <v>2110</v>
      </c>
      <c r="B71" s="3" t="s">
        <v>2111</v>
      </c>
      <c r="C71" s="3" t="s">
        <v>6220</v>
      </c>
      <c r="D71" s="6">
        <v>2000</v>
      </c>
      <c r="E71" s="8">
        <v>2007</v>
      </c>
      <c r="F71" t="s">
        <v>8218</v>
      </c>
      <c r="G71" t="s">
        <v>8223</v>
      </c>
      <c r="H71" t="s">
        <v>8245</v>
      </c>
      <c r="I71">
        <v>1401253140</v>
      </c>
      <c r="J71">
        <v>1398873969</v>
      </c>
      <c r="K71" t="b">
        <v>0</v>
      </c>
      <c r="L71">
        <v>38</v>
      </c>
      <c r="M71" t="b">
        <v>1</v>
      </c>
      <c r="N71" t="s">
        <v>8277</v>
      </c>
      <c r="O71">
        <v>100</v>
      </c>
      <c r="P71" s="3">
        <v>52.82</v>
      </c>
      <c r="Q71" s="10" t="s">
        <v>8323</v>
      </c>
      <c r="R71" t="s">
        <v>8327</v>
      </c>
      <c r="S71" s="15">
        <v>41759.670937499999</v>
      </c>
      <c r="T71" s="15">
        <v>41787.207638888889</v>
      </c>
    </row>
    <row r="72" spans="1:20" ht="128" x14ac:dyDescent="0.2">
      <c r="A72">
        <v>2111</v>
      </c>
      <c r="B72" s="3" t="s">
        <v>2112</v>
      </c>
      <c r="C72" s="3" t="s">
        <v>6221</v>
      </c>
      <c r="D72" s="6">
        <v>2000</v>
      </c>
      <c r="E72" s="8">
        <v>2130</v>
      </c>
      <c r="F72" t="s">
        <v>8218</v>
      </c>
      <c r="G72" t="s">
        <v>8223</v>
      </c>
      <c r="H72" t="s">
        <v>8245</v>
      </c>
      <c r="I72">
        <v>1313370000</v>
      </c>
      <c r="J72">
        <v>1307594625</v>
      </c>
      <c r="K72" t="b">
        <v>0</v>
      </c>
      <c r="L72">
        <v>39</v>
      </c>
      <c r="M72" t="b">
        <v>1</v>
      </c>
      <c r="N72" t="s">
        <v>8277</v>
      </c>
      <c r="O72">
        <v>107</v>
      </c>
      <c r="P72" s="3">
        <v>54.62</v>
      </c>
      <c r="Q72" s="10" t="s">
        <v>8323</v>
      </c>
      <c r="R72" t="s">
        <v>8327</v>
      </c>
      <c r="S72" s="15">
        <v>40703.197048611109</v>
      </c>
      <c r="T72" s="15">
        <v>40770.041666666664</v>
      </c>
    </row>
    <row r="73" spans="1:20" ht="96" x14ac:dyDescent="0.2">
      <c r="A73">
        <v>2112</v>
      </c>
      <c r="B73" s="3" t="s">
        <v>2113</v>
      </c>
      <c r="C73" s="3" t="s">
        <v>6222</v>
      </c>
      <c r="D73" s="6">
        <v>300</v>
      </c>
      <c r="E73" s="8">
        <v>300</v>
      </c>
      <c r="F73" t="s">
        <v>8218</v>
      </c>
      <c r="G73" t="s">
        <v>8223</v>
      </c>
      <c r="H73" t="s">
        <v>8245</v>
      </c>
      <c r="I73">
        <v>1366064193</v>
      </c>
      <c r="J73">
        <v>1364854593</v>
      </c>
      <c r="K73" t="b">
        <v>0</v>
      </c>
      <c r="L73">
        <v>11</v>
      </c>
      <c r="M73" t="b">
        <v>1</v>
      </c>
      <c r="N73" t="s">
        <v>8277</v>
      </c>
      <c r="O73">
        <v>100</v>
      </c>
      <c r="P73" s="3">
        <v>27.27</v>
      </c>
      <c r="Q73" s="10" t="s">
        <v>8323</v>
      </c>
      <c r="R73" t="s">
        <v>8327</v>
      </c>
      <c r="S73" s="15">
        <v>41365.928159722222</v>
      </c>
      <c r="T73" s="15">
        <v>41379.928159722222</v>
      </c>
    </row>
    <row r="74" spans="1:20" ht="80" x14ac:dyDescent="0.2">
      <c r="A74">
        <v>2113</v>
      </c>
      <c r="B74" s="3" t="s">
        <v>2114</v>
      </c>
      <c r="C74" s="3" t="s">
        <v>6223</v>
      </c>
      <c r="D74" s="6">
        <v>7000</v>
      </c>
      <c r="E74" s="8">
        <v>7340</v>
      </c>
      <c r="F74" t="s">
        <v>8218</v>
      </c>
      <c r="G74" t="s">
        <v>8223</v>
      </c>
      <c r="H74" t="s">
        <v>8245</v>
      </c>
      <c r="I74">
        <v>1411505176</v>
      </c>
      <c r="J74">
        <v>1408481176</v>
      </c>
      <c r="K74" t="b">
        <v>0</v>
      </c>
      <c r="L74">
        <v>107</v>
      </c>
      <c r="M74" t="b">
        <v>1</v>
      </c>
      <c r="N74" t="s">
        <v>8277</v>
      </c>
      <c r="O74">
        <v>105</v>
      </c>
      <c r="P74" s="3">
        <v>68.599999999999994</v>
      </c>
      <c r="Q74" s="10" t="s">
        <v>8323</v>
      </c>
      <c r="R74" t="s">
        <v>8327</v>
      </c>
      <c r="S74" s="15">
        <v>41870.86546296296</v>
      </c>
      <c r="T74" s="15">
        <v>41905.86546296296</v>
      </c>
    </row>
    <row r="75" spans="1:20" ht="112" x14ac:dyDescent="0.2">
      <c r="A75">
        <v>2114</v>
      </c>
      <c r="B75" s="3" t="s">
        <v>2115</v>
      </c>
      <c r="C75" s="3" t="s">
        <v>6224</v>
      </c>
      <c r="D75" s="6">
        <v>5000</v>
      </c>
      <c r="E75" s="8">
        <v>5235</v>
      </c>
      <c r="F75" t="s">
        <v>8218</v>
      </c>
      <c r="G75" t="s">
        <v>8223</v>
      </c>
      <c r="H75" t="s">
        <v>8245</v>
      </c>
      <c r="I75">
        <v>1291870740</v>
      </c>
      <c r="J75">
        <v>1286480070</v>
      </c>
      <c r="K75" t="b">
        <v>0</v>
      </c>
      <c r="L75">
        <v>147</v>
      </c>
      <c r="M75" t="b">
        <v>1</v>
      </c>
      <c r="N75" t="s">
        <v>8277</v>
      </c>
      <c r="O75">
        <v>105</v>
      </c>
      <c r="P75" s="3">
        <v>35.61</v>
      </c>
      <c r="Q75" s="10" t="s">
        <v>8323</v>
      </c>
      <c r="R75" t="s">
        <v>8327</v>
      </c>
      <c r="S75" s="15">
        <v>40458.815625000003</v>
      </c>
      <c r="T75" s="15">
        <v>40521.207638888889</v>
      </c>
    </row>
    <row r="76" spans="1:20" ht="96" x14ac:dyDescent="0.2">
      <c r="A76">
        <v>2115</v>
      </c>
      <c r="B76" s="3" t="s">
        <v>2116</v>
      </c>
      <c r="C76" s="3" t="s">
        <v>6225</v>
      </c>
      <c r="D76" s="6">
        <v>1500</v>
      </c>
      <c r="E76" s="8">
        <v>3385</v>
      </c>
      <c r="F76" t="s">
        <v>8218</v>
      </c>
      <c r="G76" t="s">
        <v>8223</v>
      </c>
      <c r="H76" t="s">
        <v>8245</v>
      </c>
      <c r="I76">
        <v>1298167001</v>
      </c>
      <c r="J76">
        <v>1295575001</v>
      </c>
      <c r="K76" t="b">
        <v>0</v>
      </c>
      <c r="L76">
        <v>36</v>
      </c>
      <c r="M76" t="b">
        <v>1</v>
      </c>
      <c r="N76" t="s">
        <v>8277</v>
      </c>
      <c r="O76">
        <v>226</v>
      </c>
      <c r="P76" s="3">
        <v>94.03</v>
      </c>
      <c r="Q76" s="10" t="s">
        <v>8323</v>
      </c>
      <c r="R76" t="s">
        <v>8327</v>
      </c>
      <c r="S76" s="15">
        <v>40564.081030092595</v>
      </c>
      <c r="T76" s="15">
        <v>40594.081030092595</v>
      </c>
    </row>
    <row r="77" spans="1:20" ht="96" x14ac:dyDescent="0.2">
      <c r="A77">
        <v>2116</v>
      </c>
      <c r="B77" s="3" t="s">
        <v>2117</v>
      </c>
      <c r="C77" s="3" t="s">
        <v>6226</v>
      </c>
      <c r="D77" s="6">
        <v>48000</v>
      </c>
      <c r="E77" s="8">
        <v>48434</v>
      </c>
      <c r="F77" t="s">
        <v>8218</v>
      </c>
      <c r="G77" t="s">
        <v>8223</v>
      </c>
      <c r="H77" t="s">
        <v>8245</v>
      </c>
      <c r="I77">
        <v>1349203203</v>
      </c>
      <c r="J77">
        <v>1345056003</v>
      </c>
      <c r="K77" t="b">
        <v>0</v>
      </c>
      <c r="L77">
        <v>92</v>
      </c>
      <c r="M77" t="b">
        <v>1</v>
      </c>
      <c r="N77" t="s">
        <v>8277</v>
      </c>
      <c r="O77">
        <v>101</v>
      </c>
      <c r="P77" s="3">
        <v>526.46</v>
      </c>
      <c r="Q77" s="10" t="s">
        <v>8323</v>
      </c>
      <c r="R77" t="s">
        <v>8327</v>
      </c>
      <c r="S77" s="15">
        <v>41136.777812500004</v>
      </c>
      <c r="T77" s="15">
        <v>41184.777812500004</v>
      </c>
    </row>
    <row r="78" spans="1:20" ht="112" x14ac:dyDescent="0.2">
      <c r="A78">
        <v>2117</v>
      </c>
      <c r="B78" s="3" t="s">
        <v>2118</v>
      </c>
      <c r="C78" s="3" t="s">
        <v>6227</v>
      </c>
      <c r="D78" s="6">
        <v>1200</v>
      </c>
      <c r="E78" s="8">
        <v>1773</v>
      </c>
      <c r="F78" t="s">
        <v>8218</v>
      </c>
      <c r="G78" t="s">
        <v>8223</v>
      </c>
      <c r="H78" t="s">
        <v>8245</v>
      </c>
      <c r="I78">
        <v>1445921940</v>
      </c>
      <c r="J78">
        <v>1444699549</v>
      </c>
      <c r="K78" t="b">
        <v>0</v>
      </c>
      <c r="L78">
        <v>35</v>
      </c>
      <c r="M78" t="b">
        <v>1</v>
      </c>
      <c r="N78" t="s">
        <v>8277</v>
      </c>
      <c r="O78">
        <v>148</v>
      </c>
      <c r="P78" s="3">
        <v>50.66</v>
      </c>
      <c r="Q78" s="10" t="s">
        <v>8323</v>
      </c>
      <c r="R78" t="s">
        <v>8327</v>
      </c>
      <c r="S78" s="15">
        <v>42290.059594907405</v>
      </c>
      <c r="T78" s="15">
        <v>42304.207638888889</v>
      </c>
    </row>
    <row r="79" spans="1:20" ht="64" x14ac:dyDescent="0.2">
      <c r="A79">
        <v>2118</v>
      </c>
      <c r="B79" s="3" t="s">
        <v>2119</v>
      </c>
      <c r="C79" s="3" t="s">
        <v>6228</v>
      </c>
      <c r="D79" s="6">
        <v>1000</v>
      </c>
      <c r="E79" s="8">
        <v>1346.11</v>
      </c>
      <c r="F79" t="s">
        <v>8218</v>
      </c>
      <c r="G79" t="s">
        <v>8223</v>
      </c>
      <c r="H79" t="s">
        <v>8245</v>
      </c>
      <c r="I79">
        <v>1311538136</v>
      </c>
      <c r="J79">
        <v>1308946136</v>
      </c>
      <c r="K79" t="b">
        <v>0</v>
      </c>
      <c r="L79">
        <v>17</v>
      </c>
      <c r="M79" t="b">
        <v>1</v>
      </c>
      <c r="N79" t="s">
        <v>8277</v>
      </c>
      <c r="O79">
        <v>135</v>
      </c>
      <c r="P79" s="3">
        <v>79.180000000000007</v>
      </c>
      <c r="Q79" s="10" t="s">
        <v>8323</v>
      </c>
      <c r="R79" t="s">
        <v>8327</v>
      </c>
      <c r="S79" s="15">
        <v>40718.839537037034</v>
      </c>
      <c r="T79" s="15">
        <v>40748.839537037034</v>
      </c>
    </row>
    <row r="80" spans="1:20" ht="96" x14ac:dyDescent="0.2">
      <c r="A80">
        <v>2119</v>
      </c>
      <c r="B80" s="3" t="s">
        <v>2120</v>
      </c>
      <c r="C80" s="3" t="s">
        <v>6229</v>
      </c>
      <c r="D80" s="6">
        <v>2000</v>
      </c>
      <c r="E80" s="8">
        <v>2015</v>
      </c>
      <c r="F80" t="s">
        <v>8218</v>
      </c>
      <c r="G80" t="s">
        <v>8223</v>
      </c>
      <c r="H80" t="s">
        <v>8245</v>
      </c>
      <c r="I80">
        <v>1345086445</v>
      </c>
      <c r="J80">
        <v>1342494445</v>
      </c>
      <c r="K80" t="b">
        <v>0</v>
      </c>
      <c r="L80">
        <v>22</v>
      </c>
      <c r="M80" t="b">
        <v>1</v>
      </c>
      <c r="N80" t="s">
        <v>8277</v>
      </c>
      <c r="O80">
        <v>101</v>
      </c>
      <c r="P80" s="3">
        <v>91.59</v>
      </c>
      <c r="Q80" s="10" t="s">
        <v>8323</v>
      </c>
      <c r="R80" t="s">
        <v>8327</v>
      </c>
      <c r="S80" s="15">
        <v>41107.130150462966</v>
      </c>
      <c r="T80" s="15">
        <v>41137.130150462966</v>
      </c>
    </row>
    <row r="81" spans="1:20" ht="80" x14ac:dyDescent="0.2">
      <c r="A81">
        <v>2120</v>
      </c>
      <c r="B81" s="3" t="s">
        <v>2121</v>
      </c>
      <c r="C81" s="3" t="s">
        <v>6230</v>
      </c>
      <c r="D81" s="6">
        <v>8000</v>
      </c>
      <c r="E81" s="8">
        <v>8070.43</v>
      </c>
      <c r="F81" t="s">
        <v>8218</v>
      </c>
      <c r="G81" t="s">
        <v>8223</v>
      </c>
      <c r="H81" t="s">
        <v>8245</v>
      </c>
      <c r="I81">
        <v>1388617736</v>
      </c>
      <c r="J81">
        <v>1384384136</v>
      </c>
      <c r="K81" t="b">
        <v>0</v>
      </c>
      <c r="L81">
        <v>69</v>
      </c>
      <c r="M81" t="b">
        <v>1</v>
      </c>
      <c r="N81" t="s">
        <v>8277</v>
      </c>
      <c r="O81">
        <v>101</v>
      </c>
      <c r="P81" s="3">
        <v>116.96</v>
      </c>
      <c r="Q81" s="10" t="s">
        <v>8323</v>
      </c>
      <c r="R81" t="s">
        <v>8327</v>
      </c>
      <c r="S81" s="15">
        <v>41591.964537037034</v>
      </c>
      <c r="T81" s="15">
        <v>41640.964537037034</v>
      </c>
    </row>
    <row r="82" spans="1:20" ht="64" x14ac:dyDescent="0.2">
      <c r="A82">
        <v>2301</v>
      </c>
      <c r="B82" s="3" t="s">
        <v>2302</v>
      </c>
      <c r="C82" s="3" t="s">
        <v>6411</v>
      </c>
      <c r="D82" s="6">
        <v>5000</v>
      </c>
      <c r="E82" s="8">
        <v>6680.22</v>
      </c>
      <c r="F82" t="s">
        <v>8218</v>
      </c>
      <c r="G82" t="s">
        <v>8223</v>
      </c>
      <c r="H82" t="s">
        <v>8245</v>
      </c>
      <c r="I82">
        <v>1371785496</v>
      </c>
      <c r="J82">
        <v>1369193496</v>
      </c>
      <c r="K82" t="b">
        <v>1</v>
      </c>
      <c r="L82">
        <v>211</v>
      </c>
      <c r="M82" t="b">
        <v>1</v>
      </c>
      <c r="N82" t="s">
        <v>8277</v>
      </c>
      <c r="O82">
        <v>134</v>
      </c>
      <c r="P82" s="3">
        <v>31.66</v>
      </c>
      <c r="Q82" s="10" t="s">
        <v>8323</v>
      </c>
      <c r="R82" t="s">
        <v>8327</v>
      </c>
      <c r="S82" s="15">
        <v>41416.146944444445</v>
      </c>
      <c r="T82" s="15">
        <v>41446.146944444445</v>
      </c>
    </row>
    <row r="83" spans="1:20" ht="96" x14ac:dyDescent="0.2">
      <c r="A83">
        <v>2302</v>
      </c>
      <c r="B83" s="3" t="s">
        <v>2303</v>
      </c>
      <c r="C83" s="3" t="s">
        <v>6412</v>
      </c>
      <c r="D83" s="6">
        <v>2300</v>
      </c>
      <c r="E83" s="8">
        <v>3925</v>
      </c>
      <c r="F83" t="s">
        <v>8218</v>
      </c>
      <c r="G83" t="s">
        <v>8223</v>
      </c>
      <c r="H83" t="s">
        <v>8245</v>
      </c>
      <c r="I83">
        <v>1388473200</v>
      </c>
      <c r="J83">
        <v>1385585434</v>
      </c>
      <c r="K83" t="b">
        <v>1</v>
      </c>
      <c r="L83">
        <v>85</v>
      </c>
      <c r="M83" t="b">
        <v>1</v>
      </c>
      <c r="N83" t="s">
        <v>8277</v>
      </c>
      <c r="O83">
        <v>171</v>
      </c>
      <c r="P83" s="3">
        <v>46.18</v>
      </c>
      <c r="Q83" s="10" t="s">
        <v>8323</v>
      </c>
      <c r="R83" t="s">
        <v>8327</v>
      </c>
      <c r="S83" s="15">
        <v>41605.868449074071</v>
      </c>
      <c r="T83" s="15">
        <v>41639.291666666664</v>
      </c>
    </row>
    <row r="84" spans="1:20" ht="112" x14ac:dyDescent="0.2">
      <c r="A84">
        <v>2303</v>
      </c>
      <c r="B84" s="3" t="s">
        <v>2304</v>
      </c>
      <c r="C84" s="3" t="s">
        <v>6413</v>
      </c>
      <c r="D84" s="6">
        <v>6450</v>
      </c>
      <c r="E84" s="8">
        <v>7053.61</v>
      </c>
      <c r="F84" t="s">
        <v>8218</v>
      </c>
      <c r="G84" t="s">
        <v>8223</v>
      </c>
      <c r="H84" t="s">
        <v>8245</v>
      </c>
      <c r="I84">
        <v>1323747596</v>
      </c>
      <c r="J84">
        <v>1320287996</v>
      </c>
      <c r="K84" t="b">
        <v>1</v>
      </c>
      <c r="L84">
        <v>103</v>
      </c>
      <c r="M84" t="b">
        <v>1</v>
      </c>
      <c r="N84" t="s">
        <v>8277</v>
      </c>
      <c r="O84">
        <v>109</v>
      </c>
      <c r="P84" s="3">
        <v>68.48</v>
      </c>
      <c r="Q84" s="10" t="s">
        <v>8323</v>
      </c>
      <c r="R84" t="s">
        <v>8327</v>
      </c>
      <c r="S84" s="15">
        <v>40850.111064814817</v>
      </c>
      <c r="T84" s="15">
        <v>40890.152731481481</v>
      </c>
    </row>
    <row r="85" spans="1:20" ht="112" x14ac:dyDescent="0.2">
      <c r="A85">
        <v>2304</v>
      </c>
      <c r="B85" s="3" t="s">
        <v>2305</v>
      </c>
      <c r="C85" s="3" t="s">
        <v>6414</v>
      </c>
      <c r="D85" s="6">
        <v>6000</v>
      </c>
      <c r="E85" s="8">
        <v>6042.02</v>
      </c>
      <c r="F85" t="s">
        <v>8218</v>
      </c>
      <c r="G85" t="s">
        <v>8223</v>
      </c>
      <c r="H85" t="s">
        <v>8245</v>
      </c>
      <c r="I85">
        <v>1293857940</v>
      </c>
      <c r="J85">
        <v>1290281691</v>
      </c>
      <c r="K85" t="b">
        <v>1</v>
      </c>
      <c r="L85">
        <v>113</v>
      </c>
      <c r="M85" t="b">
        <v>1</v>
      </c>
      <c r="N85" t="s">
        <v>8277</v>
      </c>
      <c r="O85">
        <v>101</v>
      </c>
      <c r="P85" s="3">
        <v>53.47</v>
      </c>
      <c r="Q85" s="10" t="s">
        <v>8323</v>
      </c>
      <c r="R85" t="s">
        <v>8327</v>
      </c>
      <c r="S85" s="15">
        <v>40502.815868055557</v>
      </c>
      <c r="T85" s="15">
        <v>40544.207638888889</v>
      </c>
    </row>
    <row r="86" spans="1:20" ht="112" x14ac:dyDescent="0.2">
      <c r="A86">
        <v>2305</v>
      </c>
      <c r="B86" s="3" t="s">
        <v>2306</v>
      </c>
      <c r="C86" s="3" t="s">
        <v>6415</v>
      </c>
      <c r="D86" s="6">
        <v>18000</v>
      </c>
      <c r="E86" s="8">
        <v>18221</v>
      </c>
      <c r="F86" t="s">
        <v>8218</v>
      </c>
      <c r="G86" t="s">
        <v>8223</v>
      </c>
      <c r="H86" t="s">
        <v>8245</v>
      </c>
      <c r="I86">
        <v>1407520800</v>
      </c>
      <c r="J86">
        <v>1405356072</v>
      </c>
      <c r="K86" t="b">
        <v>1</v>
      </c>
      <c r="L86">
        <v>167</v>
      </c>
      <c r="M86" t="b">
        <v>1</v>
      </c>
      <c r="N86" t="s">
        <v>8277</v>
      </c>
      <c r="O86">
        <v>101</v>
      </c>
      <c r="P86" s="3">
        <v>109.11</v>
      </c>
      <c r="Q86" s="10" t="s">
        <v>8323</v>
      </c>
      <c r="R86" t="s">
        <v>8327</v>
      </c>
      <c r="S86" s="15">
        <v>41834.695277777777</v>
      </c>
      <c r="T86" s="15">
        <v>41859.75</v>
      </c>
    </row>
    <row r="87" spans="1:20" ht="112" x14ac:dyDescent="0.2">
      <c r="A87">
        <v>2306</v>
      </c>
      <c r="B87" s="3" t="s">
        <v>2307</v>
      </c>
      <c r="C87" s="3" t="s">
        <v>6416</v>
      </c>
      <c r="D87" s="6">
        <v>3500</v>
      </c>
      <c r="E87" s="8">
        <v>3736.55</v>
      </c>
      <c r="F87" t="s">
        <v>8218</v>
      </c>
      <c r="G87" t="s">
        <v>8223</v>
      </c>
      <c r="H87" t="s">
        <v>8245</v>
      </c>
      <c r="I87">
        <v>1331352129</v>
      </c>
      <c r="J87">
        <v>1328760129</v>
      </c>
      <c r="K87" t="b">
        <v>1</v>
      </c>
      <c r="L87">
        <v>73</v>
      </c>
      <c r="M87" t="b">
        <v>1</v>
      </c>
      <c r="N87" t="s">
        <v>8277</v>
      </c>
      <c r="O87">
        <v>107</v>
      </c>
      <c r="P87" s="3">
        <v>51.19</v>
      </c>
      <c r="Q87" s="10" t="s">
        <v>8323</v>
      </c>
      <c r="R87" t="s">
        <v>8327</v>
      </c>
      <c r="S87" s="15">
        <v>40948.16815972222</v>
      </c>
      <c r="T87" s="15">
        <v>40978.16815972222</v>
      </c>
    </row>
    <row r="88" spans="1:20" ht="112" x14ac:dyDescent="0.2">
      <c r="A88">
        <v>2307</v>
      </c>
      <c r="B88" s="3" t="s">
        <v>2308</v>
      </c>
      <c r="C88" s="3" t="s">
        <v>6417</v>
      </c>
      <c r="D88" s="6">
        <v>1964.47</v>
      </c>
      <c r="E88" s="8">
        <v>2095.2600000000002</v>
      </c>
      <c r="F88" t="s">
        <v>8218</v>
      </c>
      <c r="G88" t="s">
        <v>8223</v>
      </c>
      <c r="H88" t="s">
        <v>8245</v>
      </c>
      <c r="I88">
        <v>1336245328</v>
      </c>
      <c r="J88">
        <v>1333653333</v>
      </c>
      <c r="K88" t="b">
        <v>1</v>
      </c>
      <c r="L88">
        <v>75</v>
      </c>
      <c r="M88" t="b">
        <v>1</v>
      </c>
      <c r="N88" t="s">
        <v>8277</v>
      </c>
      <c r="O88">
        <v>107</v>
      </c>
      <c r="P88" s="3">
        <v>27.94</v>
      </c>
      <c r="Q88" s="10" t="s">
        <v>8323</v>
      </c>
      <c r="R88" t="s">
        <v>8327</v>
      </c>
      <c r="S88" s="15">
        <v>41004.802465277775</v>
      </c>
      <c r="T88" s="15">
        <v>41034.802407407406</v>
      </c>
    </row>
    <row r="89" spans="1:20" ht="112" x14ac:dyDescent="0.2">
      <c r="A89">
        <v>2308</v>
      </c>
      <c r="B89" s="3" t="s">
        <v>2309</v>
      </c>
      <c r="C89" s="3" t="s">
        <v>6418</v>
      </c>
      <c r="D89" s="6">
        <v>50000</v>
      </c>
      <c r="E89" s="8">
        <v>50653.11</v>
      </c>
      <c r="F89" t="s">
        <v>8218</v>
      </c>
      <c r="G89" t="s">
        <v>8223</v>
      </c>
      <c r="H89" t="s">
        <v>8245</v>
      </c>
      <c r="I89">
        <v>1409274000</v>
      </c>
      <c r="J89">
        <v>1406847996</v>
      </c>
      <c r="K89" t="b">
        <v>1</v>
      </c>
      <c r="L89">
        <v>614</v>
      </c>
      <c r="M89" t="b">
        <v>1</v>
      </c>
      <c r="N89" t="s">
        <v>8277</v>
      </c>
      <c r="O89">
        <v>101</v>
      </c>
      <c r="P89" s="3">
        <v>82.5</v>
      </c>
      <c r="Q89" s="10" t="s">
        <v>8323</v>
      </c>
      <c r="R89" t="s">
        <v>8327</v>
      </c>
      <c r="S89" s="15">
        <v>41851.962916666671</v>
      </c>
      <c r="T89" s="15">
        <v>41880.041666666664</v>
      </c>
    </row>
    <row r="90" spans="1:20" ht="96" x14ac:dyDescent="0.2">
      <c r="A90">
        <v>2309</v>
      </c>
      <c r="B90" s="3" t="s">
        <v>2310</v>
      </c>
      <c r="C90" s="3" t="s">
        <v>6419</v>
      </c>
      <c r="D90" s="6">
        <v>6000</v>
      </c>
      <c r="E90" s="8">
        <v>6400.47</v>
      </c>
      <c r="F90" t="s">
        <v>8218</v>
      </c>
      <c r="G90" t="s">
        <v>8223</v>
      </c>
      <c r="H90" t="s">
        <v>8245</v>
      </c>
      <c r="I90">
        <v>1362872537</v>
      </c>
      <c r="J90">
        <v>1359848537</v>
      </c>
      <c r="K90" t="b">
        <v>1</v>
      </c>
      <c r="L90">
        <v>107</v>
      </c>
      <c r="M90" t="b">
        <v>1</v>
      </c>
      <c r="N90" t="s">
        <v>8277</v>
      </c>
      <c r="O90">
        <v>107</v>
      </c>
      <c r="P90" s="3">
        <v>59.82</v>
      </c>
      <c r="Q90" s="10" t="s">
        <v>8323</v>
      </c>
      <c r="R90" t="s">
        <v>8327</v>
      </c>
      <c r="S90" s="15">
        <v>41307.987696759257</v>
      </c>
      <c r="T90" s="15">
        <v>41342.987696759257</v>
      </c>
    </row>
    <row r="91" spans="1:20" ht="128" x14ac:dyDescent="0.2">
      <c r="A91">
        <v>2310</v>
      </c>
      <c r="B91" s="3" t="s">
        <v>2311</v>
      </c>
      <c r="C91" s="3" t="s">
        <v>6420</v>
      </c>
      <c r="D91" s="6">
        <v>18500</v>
      </c>
      <c r="E91" s="8">
        <v>79335.360000000001</v>
      </c>
      <c r="F91" t="s">
        <v>8218</v>
      </c>
      <c r="G91" t="s">
        <v>8223</v>
      </c>
      <c r="H91" t="s">
        <v>8245</v>
      </c>
      <c r="I91">
        <v>1363889015</v>
      </c>
      <c r="J91">
        <v>1361300615</v>
      </c>
      <c r="K91" t="b">
        <v>1</v>
      </c>
      <c r="L91">
        <v>1224</v>
      </c>
      <c r="M91" t="b">
        <v>1</v>
      </c>
      <c r="N91" t="s">
        <v>8277</v>
      </c>
      <c r="O91">
        <v>429</v>
      </c>
      <c r="P91" s="3">
        <v>64.819999999999993</v>
      </c>
      <c r="Q91" s="10" t="s">
        <v>8323</v>
      </c>
      <c r="R91" t="s">
        <v>8327</v>
      </c>
      <c r="S91" s="15">
        <v>41324.79415509259</v>
      </c>
      <c r="T91" s="15">
        <v>41354.752488425926</v>
      </c>
    </row>
    <row r="92" spans="1:20" ht="96" x14ac:dyDescent="0.2">
      <c r="A92">
        <v>2311</v>
      </c>
      <c r="B92" s="3" t="s">
        <v>2312</v>
      </c>
      <c r="C92" s="3" t="s">
        <v>6421</v>
      </c>
      <c r="D92" s="6">
        <v>9000</v>
      </c>
      <c r="E92" s="8">
        <v>9370</v>
      </c>
      <c r="F92" t="s">
        <v>8218</v>
      </c>
      <c r="G92" t="s">
        <v>8223</v>
      </c>
      <c r="H92" t="s">
        <v>8245</v>
      </c>
      <c r="I92">
        <v>1399421189</v>
      </c>
      <c r="J92">
        <v>1396829189</v>
      </c>
      <c r="K92" t="b">
        <v>1</v>
      </c>
      <c r="L92">
        <v>104</v>
      </c>
      <c r="M92" t="b">
        <v>1</v>
      </c>
      <c r="N92" t="s">
        <v>8277</v>
      </c>
      <c r="O92">
        <v>104</v>
      </c>
      <c r="P92" s="3">
        <v>90.1</v>
      </c>
      <c r="Q92" s="10" t="s">
        <v>8323</v>
      </c>
      <c r="R92" t="s">
        <v>8327</v>
      </c>
      <c r="S92" s="15">
        <v>41736.004502314812</v>
      </c>
      <c r="T92" s="15">
        <v>41766.004502314812</v>
      </c>
    </row>
    <row r="93" spans="1:20" ht="112" x14ac:dyDescent="0.2">
      <c r="A93">
        <v>2312</v>
      </c>
      <c r="B93" s="3" t="s">
        <v>2313</v>
      </c>
      <c r="C93" s="3" t="s">
        <v>6422</v>
      </c>
      <c r="D93" s="6">
        <v>3000</v>
      </c>
      <c r="E93" s="8">
        <v>3236</v>
      </c>
      <c r="F93" t="s">
        <v>8218</v>
      </c>
      <c r="G93" t="s">
        <v>8223</v>
      </c>
      <c r="H93" t="s">
        <v>8245</v>
      </c>
      <c r="I93">
        <v>1397862000</v>
      </c>
      <c r="J93">
        <v>1395155478</v>
      </c>
      <c r="K93" t="b">
        <v>1</v>
      </c>
      <c r="L93">
        <v>79</v>
      </c>
      <c r="M93" t="b">
        <v>1</v>
      </c>
      <c r="N93" t="s">
        <v>8277</v>
      </c>
      <c r="O93">
        <v>108</v>
      </c>
      <c r="P93" s="3">
        <v>40.96</v>
      </c>
      <c r="Q93" s="10" t="s">
        <v>8323</v>
      </c>
      <c r="R93" t="s">
        <v>8327</v>
      </c>
      <c r="S93" s="15">
        <v>41716.632847222223</v>
      </c>
      <c r="T93" s="15">
        <v>41747.958333333336</v>
      </c>
    </row>
    <row r="94" spans="1:20" ht="80" x14ac:dyDescent="0.2">
      <c r="A94">
        <v>2313</v>
      </c>
      <c r="B94" s="3" t="s">
        <v>2314</v>
      </c>
      <c r="C94" s="3" t="s">
        <v>6423</v>
      </c>
      <c r="D94" s="6">
        <v>5000</v>
      </c>
      <c r="E94" s="8">
        <v>8792.02</v>
      </c>
      <c r="F94" t="s">
        <v>8218</v>
      </c>
      <c r="G94" t="s">
        <v>8223</v>
      </c>
      <c r="H94" t="s">
        <v>8245</v>
      </c>
      <c r="I94">
        <v>1336086026</v>
      </c>
      <c r="J94">
        <v>1333494026</v>
      </c>
      <c r="K94" t="b">
        <v>1</v>
      </c>
      <c r="L94">
        <v>157</v>
      </c>
      <c r="M94" t="b">
        <v>1</v>
      </c>
      <c r="N94" t="s">
        <v>8277</v>
      </c>
      <c r="O94">
        <v>176</v>
      </c>
      <c r="P94" s="3">
        <v>56</v>
      </c>
      <c r="Q94" s="10" t="s">
        <v>8323</v>
      </c>
      <c r="R94" t="s">
        <v>8327</v>
      </c>
      <c r="S94" s="15">
        <v>41002.958634259259</v>
      </c>
      <c r="T94" s="15">
        <v>41032.958634259259</v>
      </c>
    </row>
    <row r="95" spans="1:20" ht="112" x14ac:dyDescent="0.2">
      <c r="A95">
        <v>2314</v>
      </c>
      <c r="B95" s="3" t="s">
        <v>2315</v>
      </c>
      <c r="C95" s="3" t="s">
        <v>6424</v>
      </c>
      <c r="D95" s="6">
        <v>1200</v>
      </c>
      <c r="E95" s="8">
        <v>1883.64</v>
      </c>
      <c r="F95" t="s">
        <v>8218</v>
      </c>
      <c r="G95" t="s">
        <v>8223</v>
      </c>
      <c r="H95" t="s">
        <v>8245</v>
      </c>
      <c r="I95">
        <v>1339074857</v>
      </c>
      <c r="J95">
        <v>1336482857</v>
      </c>
      <c r="K95" t="b">
        <v>1</v>
      </c>
      <c r="L95">
        <v>50</v>
      </c>
      <c r="M95" t="b">
        <v>1</v>
      </c>
      <c r="N95" t="s">
        <v>8277</v>
      </c>
      <c r="O95">
        <v>157</v>
      </c>
      <c r="P95" s="3">
        <v>37.67</v>
      </c>
      <c r="Q95" s="10" t="s">
        <v>8323</v>
      </c>
      <c r="R95" t="s">
        <v>8327</v>
      </c>
      <c r="S95" s="15">
        <v>41037.551585648151</v>
      </c>
      <c r="T95" s="15">
        <v>41067.551585648151</v>
      </c>
    </row>
    <row r="96" spans="1:20" ht="80" x14ac:dyDescent="0.2">
      <c r="A96">
        <v>2315</v>
      </c>
      <c r="B96" s="3" t="s">
        <v>2316</v>
      </c>
      <c r="C96" s="3" t="s">
        <v>6425</v>
      </c>
      <c r="D96" s="6">
        <v>2500</v>
      </c>
      <c r="E96" s="8">
        <v>2565</v>
      </c>
      <c r="F96" t="s">
        <v>8218</v>
      </c>
      <c r="G96" t="s">
        <v>8223</v>
      </c>
      <c r="H96" t="s">
        <v>8245</v>
      </c>
      <c r="I96">
        <v>1336238743</v>
      </c>
      <c r="J96">
        <v>1333646743</v>
      </c>
      <c r="K96" t="b">
        <v>1</v>
      </c>
      <c r="L96">
        <v>64</v>
      </c>
      <c r="M96" t="b">
        <v>1</v>
      </c>
      <c r="N96" t="s">
        <v>8277</v>
      </c>
      <c r="O96">
        <v>103</v>
      </c>
      <c r="P96" s="3">
        <v>40.08</v>
      </c>
      <c r="Q96" s="10" t="s">
        <v>8323</v>
      </c>
      <c r="R96" t="s">
        <v>8327</v>
      </c>
      <c r="S96" s="15">
        <v>41004.72619212963</v>
      </c>
      <c r="T96" s="15">
        <v>41034.72619212963</v>
      </c>
    </row>
    <row r="97" spans="1:20" ht="144" x14ac:dyDescent="0.2">
      <c r="A97">
        <v>2316</v>
      </c>
      <c r="B97" s="3" t="s">
        <v>2317</v>
      </c>
      <c r="C97" s="3" t="s">
        <v>6426</v>
      </c>
      <c r="D97" s="6">
        <v>15000</v>
      </c>
      <c r="E97" s="8">
        <v>15606.4</v>
      </c>
      <c r="F97" t="s">
        <v>8218</v>
      </c>
      <c r="G97" t="s">
        <v>8223</v>
      </c>
      <c r="H97" t="s">
        <v>8245</v>
      </c>
      <c r="I97">
        <v>1260383040</v>
      </c>
      <c r="J97">
        <v>1253726650</v>
      </c>
      <c r="K97" t="b">
        <v>1</v>
      </c>
      <c r="L97">
        <v>200</v>
      </c>
      <c r="M97" t="b">
        <v>1</v>
      </c>
      <c r="N97" t="s">
        <v>8277</v>
      </c>
      <c r="O97">
        <v>104</v>
      </c>
      <c r="P97" s="3">
        <v>78.03</v>
      </c>
      <c r="Q97" s="10" t="s">
        <v>8323</v>
      </c>
      <c r="R97" t="s">
        <v>8327</v>
      </c>
      <c r="S97" s="15">
        <v>40079.725115740745</v>
      </c>
      <c r="T97" s="15">
        <v>40156.76666666667</v>
      </c>
    </row>
    <row r="98" spans="1:20" ht="112" x14ac:dyDescent="0.2">
      <c r="A98">
        <v>2317</v>
      </c>
      <c r="B98" s="3" t="s">
        <v>2318</v>
      </c>
      <c r="C98" s="3" t="s">
        <v>6427</v>
      </c>
      <c r="D98" s="6">
        <v>400</v>
      </c>
      <c r="E98" s="8">
        <v>416</v>
      </c>
      <c r="F98" t="s">
        <v>8218</v>
      </c>
      <c r="G98" t="s">
        <v>8223</v>
      </c>
      <c r="H98" t="s">
        <v>8245</v>
      </c>
      <c r="I98">
        <v>1266210000</v>
      </c>
      <c r="J98">
        <v>1263474049</v>
      </c>
      <c r="K98" t="b">
        <v>1</v>
      </c>
      <c r="L98">
        <v>22</v>
      </c>
      <c r="M98" t="b">
        <v>1</v>
      </c>
      <c r="N98" t="s">
        <v>8277</v>
      </c>
      <c r="O98">
        <v>104</v>
      </c>
      <c r="P98" s="3">
        <v>18.91</v>
      </c>
      <c r="Q98" s="10" t="s">
        <v>8323</v>
      </c>
      <c r="R98" t="s">
        <v>8327</v>
      </c>
      <c r="S98" s="15">
        <v>40192.542233796295</v>
      </c>
      <c r="T98" s="15">
        <v>40224.208333333336</v>
      </c>
    </row>
    <row r="99" spans="1:20" ht="144" x14ac:dyDescent="0.2">
      <c r="A99">
        <v>2318</v>
      </c>
      <c r="B99" s="3" t="s">
        <v>2319</v>
      </c>
      <c r="C99" s="3" t="s">
        <v>6428</v>
      </c>
      <c r="D99" s="6">
        <v>5000</v>
      </c>
      <c r="E99" s="8">
        <v>6053</v>
      </c>
      <c r="F99" t="s">
        <v>8218</v>
      </c>
      <c r="G99" t="s">
        <v>8223</v>
      </c>
      <c r="H99" t="s">
        <v>8245</v>
      </c>
      <c r="I99">
        <v>1253937540</v>
      </c>
      <c r="J99">
        <v>1251214014</v>
      </c>
      <c r="K99" t="b">
        <v>1</v>
      </c>
      <c r="L99">
        <v>163</v>
      </c>
      <c r="M99" t="b">
        <v>1</v>
      </c>
      <c r="N99" t="s">
        <v>8277</v>
      </c>
      <c r="O99">
        <v>121</v>
      </c>
      <c r="P99" s="3">
        <v>37.130000000000003</v>
      </c>
      <c r="Q99" s="10" t="s">
        <v>8323</v>
      </c>
      <c r="R99" t="s">
        <v>8327</v>
      </c>
      <c r="S99" s="15">
        <v>40050.643680555557</v>
      </c>
      <c r="T99" s="15">
        <v>40082.165972222225</v>
      </c>
    </row>
    <row r="100" spans="1:20" ht="128" x14ac:dyDescent="0.2">
      <c r="A100">
        <v>2319</v>
      </c>
      <c r="B100" s="3" t="s">
        <v>2320</v>
      </c>
      <c r="C100" s="3" t="s">
        <v>6429</v>
      </c>
      <c r="D100" s="6">
        <v>3000</v>
      </c>
      <c r="E100" s="8">
        <v>3231</v>
      </c>
      <c r="F100" t="s">
        <v>8218</v>
      </c>
      <c r="G100" t="s">
        <v>8223</v>
      </c>
      <c r="H100" t="s">
        <v>8245</v>
      </c>
      <c r="I100">
        <v>1387072685</v>
      </c>
      <c r="J100">
        <v>1384480685</v>
      </c>
      <c r="K100" t="b">
        <v>1</v>
      </c>
      <c r="L100">
        <v>77</v>
      </c>
      <c r="M100" t="b">
        <v>1</v>
      </c>
      <c r="N100" t="s">
        <v>8277</v>
      </c>
      <c r="O100">
        <v>108</v>
      </c>
      <c r="P100" s="3">
        <v>41.96</v>
      </c>
      <c r="Q100" s="10" t="s">
        <v>8323</v>
      </c>
      <c r="R100" t="s">
        <v>8327</v>
      </c>
      <c r="S100" s="15">
        <v>41593.082002314812</v>
      </c>
      <c r="T100" s="15">
        <v>41623.082002314812</v>
      </c>
    </row>
    <row r="101" spans="1:20" ht="112" x14ac:dyDescent="0.2">
      <c r="A101">
        <v>2320</v>
      </c>
      <c r="B101" s="3" t="s">
        <v>2321</v>
      </c>
      <c r="C101" s="3" t="s">
        <v>6430</v>
      </c>
      <c r="D101" s="6">
        <v>5000</v>
      </c>
      <c r="E101" s="8">
        <v>5433</v>
      </c>
      <c r="F101" t="s">
        <v>8218</v>
      </c>
      <c r="G101" t="s">
        <v>8223</v>
      </c>
      <c r="H101" t="s">
        <v>8245</v>
      </c>
      <c r="I101">
        <v>1396463800</v>
      </c>
      <c r="J101">
        <v>1393443400</v>
      </c>
      <c r="K101" t="b">
        <v>1</v>
      </c>
      <c r="L101">
        <v>89</v>
      </c>
      <c r="M101" t="b">
        <v>1</v>
      </c>
      <c r="N101" t="s">
        <v>8277</v>
      </c>
      <c r="O101">
        <v>109</v>
      </c>
      <c r="P101" s="3">
        <v>61.04</v>
      </c>
      <c r="Q101" s="10" t="s">
        <v>8323</v>
      </c>
      <c r="R101" t="s">
        <v>8327</v>
      </c>
      <c r="S101" s="15">
        <v>41696.817129629628</v>
      </c>
      <c r="T101" s="15">
        <v>41731.775462962964</v>
      </c>
    </row>
    <row r="102" spans="1:20" ht="112" x14ac:dyDescent="0.2">
      <c r="A102">
        <v>2461</v>
      </c>
      <c r="B102" s="3" t="s">
        <v>2462</v>
      </c>
      <c r="C102" s="3" t="s">
        <v>6571</v>
      </c>
      <c r="D102" s="6">
        <v>7500</v>
      </c>
      <c r="E102" s="8">
        <v>7785</v>
      </c>
      <c r="F102" t="s">
        <v>8218</v>
      </c>
      <c r="G102" t="s">
        <v>8223</v>
      </c>
      <c r="H102" t="s">
        <v>8245</v>
      </c>
      <c r="I102">
        <v>1317438000</v>
      </c>
      <c r="J102">
        <v>1314577097</v>
      </c>
      <c r="K102" t="b">
        <v>0</v>
      </c>
      <c r="L102">
        <v>86</v>
      </c>
      <c r="M102" t="b">
        <v>1</v>
      </c>
      <c r="N102" t="s">
        <v>8277</v>
      </c>
      <c r="O102">
        <v>104</v>
      </c>
      <c r="P102" s="3">
        <v>90.52</v>
      </c>
      <c r="Q102" s="10" t="s">
        <v>8323</v>
      </c>
      <c r="R102" t="s">
        <v>8327</v>
      </c>
      <c r="S102" s="15">
        <v>40784.012696759259</v>
      </c>
      <c r="T102" s="15">
        <v>40817.125</v>
      </c>
    </row>
    <row r="103" spans="1:20" ht="112" x14ac:dyDescent="0.2">
      <c r="A103">
        <v>2462</v>
      </c>
      <c r="B103" s="3" t="s">
        <v>2463</v>
      </c>
      <c r="C103" s="3" t="s">
        <v>6572</v>
      </c>
      <c r="D103" s="6">
        <v>3000</v>
      </c>
      <c r="E103" s="8">
        <v>3321.25</v>
      </c>
      <c r="F103" t="s">
        <v>8218</v>
      </c>
      <c r="G103" t="s">
        <v>8223</v>
      </c>
      <c r="H103" t="s">
        <v>8245</v>
      </c>
      <c r="I103">
        <v>1342672096</v>
      </c>
      <c r="J103">
        <v>1340944096</v>
      </c>
      <c r="K103" t="b">
        <v>0</v>
      </c>
      <c r="L103">
        <v>115</v>
      </c>
      <c r="M103" t="b">
        <v>1</v>
      </c>
      <c r="N103" t="s">
        <v>8277</v>
      </c>
      <c r="O103">
        <v>111</v>
      </c>
      <c r="P103" s="3">
        <v>28.88</v>
      </c>
      <c r="Q103" s="10" t="s">
        <v>8323</v>
      </c>
      <c r="R103" t="s">
        <v>8327</v>
      </c>
      <c r="S103" s="15">
        <v>41089.186296296299</v>
      </c>
      <c r="T103" s="15">
        <v>41109.186296296299</v>
      </c>
    </row>
    <row r="104" spans="1:20" ht="64" x14ac:dyDescent="0.2">
      <c r="A104">
        <v>2463</v>
      </c>
      <c r="B104" s="3" t="s">
        <v>2464</v>
      </c>
      <c r="C104" s="3" t="s">
        <v>6573</v>
      </c>
      <c r="D104" s="6">
        <v>2000</v>
      </c>
      <c r="E104" s="8">
        <v>2325</v>
      </c>
      <c r="F104" t="s">
        <v>8218</v>
      </c>
      <c r="G104" t="s">
        <v>8223</v>
      </c>
      <c r="H104" t="s">
        <v>8245</v>
      </c>
      <c r="I104">
        <v>1366138800</v>
      </c>
      <c r="J104">
        <v>1362710425</v>
      </c>
      <c r="K104" t="b">
        <v>0</v>
      </c>
      <c r="L104">
        <v>75</v>
      </c>
      <c r="M104" t="b">
        <v>1</v>
      </c>
      <c r="N104" t="s">
        <v>8277</v>
      </c>
      <c r="O104">
        <v>116</v>
      </c>
      <c r="P104" s="3">
        <v>31</v>
      </c>
      <c r="Q104" s="10" t="s">
        <v>8323</v>
      </c>
      <c r="R104" t="s">
        <v>8327</v>
      </c>
      <c r="S104" s="15">
        <v>41341.111400462964</v>
      </c>
      <c r="T104" s="15">
        <v>41380.791666666664</v>
      </c>
    </row>
    <row r="105" spans="1:20" ht="96" x14ac:dyDescent="0.2">
      <c r="A105">
        <v>2464</v>
      </c>
      <c r="B105" s="3" t="s">
        <v>2465</v>
      </c>
      <c r="C105" s="3" t="s">
        <v>6574</v>
      </c>
      <c r="D105" s="6">
        <v>2000</v>
      </c>
      <c r="E105" s="8">
        <v>2222</v>
      </c>
      <c r="F105" t="s">
        <v>8218</v>
      </c>
      <c r="G105" t="s">
        <v>8228</v>
      </c>
      <c r="H105" t="s">
        <v>8250</v>
      </c>
      <c r="I105">
        <v>1443641340</v>
      </c>
      <c r="J105">
        <v>1441143397</v>
      </c>
      <c r="K105" t="b">
        <v>0</v>
      </c>
      <c r="L105">
        <v>43</v>
      </c>
      <c r="M105" t="b">
        <v>1</v>
      </c>
      <c r="N105" t="s">
        <v>8277</v>
      </c>
      <c r="O105">
        <v>111</v>
      </c>
      <c r="P105" s="3">
        <v>51.67</v>
      </c>
      <c r="Q105" s="10" t="s">
        <v>8323</v>
      </c>
      <c r="R105" t="s">
        <v>8327</v>
      </c>
      <c r="S105" s="15">
        <v>42248.90042824074</v>
      </c>
      <c r="T105" s="15">
        <v>42277.811805555553</v>
      </c>
    </row>
    <row r="106" spans="1:20" ht="80" x14ac:dyDescent="0.2">
      <c r="A106">
        <v>2465</v>
      </c>
      <c r="B106" s="3" t="s">
        <v>2466</v>
      </c>
      <c r="C106" s="3" t="s">
        <v>6575</v>
      </c>
      <c r="D106" s="6">
        <v>700</v>
      </c>
      <c r="E106" s="8">
        <v>1261</v>
      </c>
      <c r="F106" t="s">
        <v>8218</v>
      </c>
      <c r="G106" t="s">
        <v>8223</v>
      </c>
      <c r="H106" t="s">
        <v>8245</v>
      </c>
      <c r="I106">
        <v>1348420548</v>
      </c>
      <c r="J106">
        <v>1345828548</v>
      </c>
      <c r="K106" t="b">
        <v>0</v>
      </c>
      <c r="L106">
        <v>48</v>
      </c>
      <c r="M106" t="b">
        <v>1</v>
      </c>
      <c r="N106" t="s">
        <v>8277</v>
      </c>
      <c r="O106">
        <v>180</v>
      </c>
      <c r="P106" s="3">
        <v>26.27</v>
      </c>
      <c r="Q106" s="10" t="s">
        <v>8323</v>
      </c>
      <c r="R106" t="s">
        <v>8327</v>
      </c>
      <c r="S106" s="15">
        <v>41145.719305555554</v>
      </c>
      <c r="T106" s="15">
        <v>41175.719305555554</v>
      </c>
    </row>
    <row r="107" spans="1:20" ht="112" x14ac:dyDescent="0.2">
      <c r="A107">
        <v>2466</v>
      </c>
      <c r="B107" s="3" t="s">
        <v>2467</v>
      </c>
      <c r="C107" s="3" t="s">
        <v>6576</v>
      </c>
      <c r="D107" s="6">
        <v>2500</v>
      </c>
      <c r="E107" s="8">
        <v>2500</v>
      </c>
      <c r="F107" t="s">
        <v>8218</v>
      </c>
      <c r="G107" t="s">
        <v>8223</v>
      </c>
      <c r="H107" t="s">
        <v>8245</v>
      </c>
      <c r="I107">
        <v>1368066453</v>
      </c>
      <c r="J107">
        <v>1365474453</v>
      </c>
      <c r="K107" t="b">
        <v>0</v>
      </c>
      <c r="L107">
        <v>52</v>
      </c>
      <c r="M107" t="b">
        <v>1</v>
      </c>
      <c r="N107" t="s">
        <v>8277</v>
      </c>
      <c r="O107">
        <v>100</v>
      </c>
      <c r="P107" s="3">
        <v>48.08</v>
      </c>
      <c r="Q107" s="10" t="s">
        <v>8323</v>
      </c>
      <c r="R107" t="s">
        <v>8327</v>
      </c>
      <c r="S107" s="15">
        <v>41373.102465277778</v>
      </c>
      <c r="T107" s="15">
        <v>41403.102465277778</v>
      </c>
    </row>
    <row r="108" spans="1:20" ht="96" x14ac:dyDescent="0.2">
      <c r="A108">
        <v>2467</v>
      </c>
      <c r="B108" s="3" t="s">
        <v>2468</v>
      </c>
      <c r="C108" s="3" t="s">
        <v>6577</v>
      </c>
      <c r="D108" s="6">
        <v>1000</v>
      </c>
      <c r="E108" s="8">
        <v>1185</v>
      </c>
      <c r="F108" t="s">
        <v>8218</v>
      </c>
      <c r="G108" t="s">
        <v>8223</v>
      </c>
      <c r="H108" t="s">
        <v>8245</v>
      </c>
      <c r="I108">
        <v>1336669200</v>
      </c>
      <c r="J108">
        <v>1335473931</v>
      </c>
      <c r="K108" t="b">
        <v>0</v>
      </c>
      <c r="L108">
        <v>43</v>
      </c>
      <c r="M108" t="b">
        <v>1</v>
      </c>
      <c r="N108" t="s">
        <v>8277</v>
      </c>
      <c r="O108">
        <v>119</v>
      </c>
      <c r="P108" s="3">
        <v>27.56</v>
      </c>
      <c r="Q108" s="10" t="s">
        <v>8323</v>
      </c>
      <c r="R108" t="s">
        <v>8327</v>
      </c>
      <c r="S108" s="15">
        <v>41025.874201388891</v>
      </c>
      <c r="T108" s="15">
        <v>41039.708333333336</v>
      </c>
    </row>
    <row r="109" spans="1:20" ht="80" x14ac:dyDescent="0.2">
      <c r="A109">
        <v>2468</v>
      </c>
      <c r="B109" s="3" t="s">
        <v>2469</v>
      </c>
      <c r="C109" s="3" t="s">
        <v>6578</v>
      </c>
      <c r="D109" s="6">
        <v>2000</v>
      </c>
      <c r="E109" s="8">
        <v>2144.34</v>
      </c>
      <c r="F109" t="s">
        <v>8218</v>
      </c>
      <c r="G109" t="s">
        <v>8223</v>
      </c>
      <c r="H109" t="s">
        <v>8245</v>
      </c>
      <c r="I109">
        <v>1351400400</v>
      </c>
      <c r="J109">
        <v>1348285321</v>
      </c>
      <c r="K109" t="b">
        <v>0</v>
      </c>
      <c r="L109">
        <v>58</v>
      </c>
      <c r="M109" t="b">
        <v>1</v>
      </c>
      <c r="N109" t="s">
        <v>8277</v>
      </c>
      <c r="O109">
        <v>107</v>
      </c>
      <c r="P109" s="3">
        <v>36.97</v>
      </c>
      <c r="Q109" s="10" t="s">
        <v>8323</v>
      </c>
      <c r="R109" t="s">
        <v>8327</v>
      </c>
      <c r="S109" s="15">
        <v>41174.154178240737</v>
      </c>
      <c r="T109" s="15">
        <v>41210.208333333336</v>
      </c>
    </row>
    <row r="110" spans="1:20" ht="112" x14ac:dyDescent="0.2">
      <c r="A110">
        <v>2469</v>
      </c>
      <c r="B110" s="3" t="s">
        <v>2470</v>
      </c>
      <c r="C110" s="3" t="s">
        <v>6579</v>
      </c>
      <c r="D110" s="6">
        <v>1200</v>
      </c>
      <c r="E110" s="8">
        <v>1364</v>
      </c>
      <c r="F110" t="s">
        <v>8218</v>
      </c>
      <c r="G110" t="s">
        <v>8223</v>
      </c>
      <c r="H110" t="s">
        <v>8245</v>
      </c>
      <c r="I110">
        <v>1297160329</v>
      </c>
      <c r="J110">
        <v>1295000329</v>
      </c>
      <c r="K110" t="b">
        <v>0</v>
      </c>
      <c r="L110">
        <v>47</v>
      </c>
      <c r="M110" t="b">
        <v>1</v>
      </c>
      <c r="N110" t="s">
        <v>8277</v>
      </c>
      <c r="O110">
        <v>114</v>
      </c>
      <c r="P110" s="3">
        <v>29.02</v>
      </c>
      <c r="Q110" s="10" t="s">
        <v>8323</v>
      </c>
      <c r="R110" t="s">
        <v>8327</v>
      </c>
      <c r="S110" s="15">
        <v>40557.429733796293</v>
      </c>
      <c r="T110" s="15">
        <v>40582.429733796293</v>
      </c>
    </row>
    <row r="111" spans="1:20" ht="96" x14ac:dyDescent="0.2">
      <c r="A111">
        <v>2470</v>
      </c>
      <c r="B111" s="3" t="s">
        <v>2471</v>
      </c>
      <c r="C111" s="3" t="s">
        <v>6580</v>
      </c>
      <c r="D111" s="6">
        <v>1000</v>
      </c>
      <c r="E111" s="8">
        <v>1031.6400000000001</v>
      </c>
      <c r="F111" t="s">
        <v>8218</v>
      </c>
      <c r="G111" t="s">
        <v>8223</v>
      </c>
      <c r="H111" t="s">
        <v>8245</v>
      </c>
      <c r="I111">
        <v>1337824055</v>
      </c>
      <c r="J111">
        <v>1335232055</v>
      </c>
      <c r="K111" t="b">
        <v>0</v>
      </c>
      <c r="L111">
        <v>36</v>
      </c>
      <c r="M111" t="b">
        <v>1</v>
      </c>
      <c r="N111" t="s">
        <v>8277</v>
      </c>
      <c r="O111">
        <v>103</v>
      </c>
      <c r="P111" s="3">
        <v>28.66</v>
      </c>
      <c r="Q111" s="10" t="s">
        <v>8323</v>
      </c>
      <c r="R111" t="s">
        <v>8327</v>
      </c>
      <c r="S111" s="15">
        <v>41023.07471064815</v>
      </c>
      <c r="T111" s="15">
        <v>41053.07471064815</v>
      </c>
    </row>
    <row r="112" spans="1:20" ht="112" x14ac:dyDescent="0.2">
      <c r="A112">
        <v>2471</v>
      </c>
      <c r="B112" s="3" t="s">
        <v>2472</v>
      </c>
      <c r="C112" s="3" t="s">
        <v>6581</v>
      </c>
      <c r="D112" s="6">
        <v>500</v>
      </c>
      <c r="E112" s="8">
        <v>640</v>
      </c>
      <c r="F112" t="s">
        <v>8218</v>
      </c>
      <c r="G112" t="s">
        <v>8223</v>
      </c>
      <c r="H112" t="s">
        <v>8245</v>
      </c>
      <c r="I112">
        <v>1327535392</v>
      </c>
      <c r="J112">
        <v>1324079392</v>
      </c>
      <c r="K112" t="b">
        <v>0</v>
      </c>
      <c r="L112">
        <v>17</v>
      </c>
      <c r="M112" t="b">
        <v>1</v>
      </c>
      <c r="N112" t="s">
        <v>8277</v>
      </c>
      <c r="O112">
        <v>128</v>
      </c>
      <c r="P112" s="3">
        <v>37.65</v>
      </c>
      <c r="Q112" s="10" t="s">
        <v>8323</v>
      </c>
      <c r="R112" t="s">
        <v>8327</v>
      </c>
      <c r="S112" s="15">
        <v>40893.992962962962</v>
      </c>
      <c r="T112" s="15">
        <v>40933.992962962962</v>
      </c>
    </row>
    <row r="113" spans="1:20" ht="128" x14ac:dyDescent="0.2">
      <c r="A113">
        <v>2472</v>
      </c>
      <c r="B113" s="3" t="s">
        <v>2473</v>
      </c>
      <c r="C113" s="3" t="s">
        <v>6582</v>
      </c>
      <c r="D113" s="6">
        <v>7500</v>
      </c>
      <c r="E113" s="8">
        <v>10182.02</v>
      </c>
      <c r="F113" t="s">
        <v>8218</v>
      </c>
      <c r="G113" t="s">
        <v>8223</v>
      </c>
      <c r="H113" t="s">
        <v>8245</v>
      </c>
      <c r="I113">
        <v>1283562180</v>
      </c>
      <c r="J113">
        <v>1277433980</v>
      </c>
      <c r="K113" t="b">
        <v>0</v>
      </c>
      <c r="L113">
        <v>104</v>
      </c>
      <c r="M113" t="b">
        <v>1</v>
      </c>
      <c r="N113" t="s">
        <v>8277</v>
      </c>
      <c r="O113">
        <v>136</v>
      </c>
      <c r="P113" s="3">
        <v>97.9</v>
      </c>
      <c r="Q113" s="10" t="s">
        <v>8323</v>
      </c>
      <c r="R113" t="s">
        <v>8327</v>
      </c>
      <c r="S113" s="15">
        <v>40354.11550925926</v>
      </c>
      <c r="T113" s="15">
        <v>40425.043749999997</v>
      </c>
    </row>
    <row r="114" spans="1:20" ht="96" x14ac:dyDescent="0.2">
      <c r="A114">
        <v>2473</v>
      </c>
      <c r="B114" s="3" t="s">
        <v>2474</v>
      </c>
      <c r="C114" s="3" t="s">
        <v>6583</v>
      </c>
      <c r="D114" s="6">
        <v>2000</v>
      </c>
      <c r="E114" s="8">
        <v>2000</v>
      </c>
      <c r="F114" t="s">
        <v>8218</v>
      </c>
      <c r="G114" t="s">
        <v>8223</v>
      </c>
      <c r="H114" t="s">
        <v>8245</v>
      </c>
      <c r="I114">
        <v>1352573869</v>
      </c>
      <c r="J114">
        <v>1349978269</v>
      </c>
      <c r="K114" t="b">
        <v>0</v>
      </c>
      <c r="L114">
        <v>47</v>
      </c>
      <c r="M114" t="b">
        <v>1</v>
      </c>
      <c r="N114" t="s">
        <v>8277</v>
      </c>
      <c r="O114">
        <v>100</v>
      </c>
      <c r="P114" s="3">
        <v>42.55</v>
      </c>
      <c r="Q114" s="10" t="s">
        <v>8323</v>
      </c>
      <c r="R114" t="s">
        <v>8327</v>
      </c>
      <c r="S114" s="15">
        <v>41193.748483796298</v>
      </c>
      <c r="T114" s="15">
        <v>41223.790150462963</v>
      </c>
    </row>
    <row r="115" spans="1:20" ht="144" x14ac:dyDescent="0.2">
      <c r="A115">
        <v>2474</v>
      </c>
      <c r="B115" s="3" t="s">
        <v>2475</v>
      </c>
      <c r="C115" s="3" t="s">
        <v>6584</v>
      </c>
      <c r="D115" s="6">
        <v>5000</v>
      </c>
      <c r="E115" s="8">
        <v>5000.18</v>
      </c>
      <c r="F115" t="s">
        <v>8218</v>
      </c>
      <c r="G115" t="s">
        <v>8223</v>
      </c>
      <c r="H115" t="s">
        <v>8245</v>
      </c>
      <c r="I115">
        <v>1286756176</v>
      </c>
      <c r="J115">
        <v>1282868176</v>
      </c>
      <c r="K115" t="b">
        <v>0</v>
      </c>
      <c r="L115">
        <v>38</v>
      </c>
      <c r="M115" t="b">
        <v>1</v>
      </c>
      <c r="N115" t="s">
        <v>8277</v>
      </c>
      <c r="O115">
        <v>100</v>
      </c>
      <c r="P115" s="3">
        <v>131.58000000000001</v>
      </c>
      <c r="Q115" s="10" t="s">
        <v>8323</v>
      </c>
      <c r="R115" t="s">
        <v>8327</v>
      </c>
      <c r="S115" s="15">
        <v>40417.011296296296</v>
      </c>
      <c r="T115" s="15">
        <v>40462.011296296296</v>
      </c>
    </row>
    <row r="116" spans="1:20" ht="80" x14ac:dyDescent="0.2">
      <c r="A116">
        <v>2475</v>
      </c>
      <c r="B116" s="3" t="s">
        <v>2476</v>
      </c>
      <c r="C116" s="3" t="s">
        <v>6585</v>
      </c>
      <c r="D116" s="6">
        <v>2500</v>
      </c>
      <c r="E116" s="8">
        <v>2618</v>
      </c>
      <c r="F116" t="s">
        <v>8218</v>
      </c>
      <c r="G116" t="s">
        <v>8223</v>
      </c>
      <c r="H116" t="s">
        <v>8245</v>
      </c>
      <c r="I116">
        <v>1278799200</v>
      </c>
      <c r="J116">
        <v>1273647255</v>
      </c>
      <c r="K116" t="b">
        <v>0</v>
      </c>
      <c r="L116">
        <v>81</v>
      </c>
      <c r="M116" t="b">
        <v>1</v>
      </c>
      <c r="N116" t="s">
        <v>8277</v>
      </c>
      <c r="O116">
        <v>105</v>
      </c>
      <c r="P116" s="3">
        <v>32.32</v>
      </c>
      <c r="Q116" s="10" t="s">
        <v>8323</v>
      </c>
      <c r="R116" t="s">
        <v>8327</v>
      </c>
      <c r="S116" s="15">
        <v>40310.287673611114</v>
      </c>
      <c r="T116" s="15">
        <v>40369.916666666664</v>
      </c>
    </row>
    <row r="117" spans="1:20" ht="96" x14ac:dyDescent="0.2">
      <c r="A117">
        <v>2476</v>
      </c>
      <c r="B117" s="3" t="s">
        <v>2477</v>
      </c>
      <c r="C117" s="3" t="s">
        <v>6586</v>
      </c>
      <c r="D117" s="6">
        <v>3200</v>
      </c>
      <c r="E117" s="8">
        <v>3360.72</v>
      </c>
      <c r="F117" t="s">
        <v>8218</v>
      </c>
      <c r="G117" t="s">
        <v>8223</v>
      </c>
      <c r="H117" t="s">
        <v>8245</v>
      </c>
      <c r="I117">
        <v>1415004770</v>
      </c>
      <c r="J117">
        <v>1412149970</v>
      </c>
      <c r="K117" t="b">
        <v>0</v>
      </c>
      <c r="L117">
        <v>55</v>
      </c>
      <c r="M117" t="b">
        <v>1</v>
      </c>
      <c r="N117" t="s">
        <v>8277</v>
      </c>
      <c r="O117">
        <v>105</v>
      </c>
      <c r="P117" s="3">
        <v>61.1</v>
      </c>
      <c r="Q117" s="10" t="s">
        <v>8323</v>
      </c>
      <c r="R117" t="s">
        <v>8327</v>
      </c>
      <c r="S117" s="15">
        <v>41913.328356481477</v>
      </c>
      <c r="T117" s="15">
        <v>41946.370023148149</v>
      </c>
    </row>
    <row r="118" spans="1:20" ht="64" x14ac:dyDescent="0.2">
      <c r="A118">
        <v>2477</v>
      </c>
      <c r="B118" s="3" t="s">
        <v>824</v>
      </c>
      <c r="C118" s="3" t="s">
        <v>6587</v>
      </c>
      <c r="D118" s="6">
        <v>750</v>
      </c>
      <c r="E118" s="8">
        <v>1285</v>
      </c>
      <c r="F118" t="s">
        <v>8218</v>
      </c>
      <c r="G118" t="s">
        <v>8223</v>
      </c>
      <c r="H118" t="s">
        <v>8245</v>
      </c>
      <c r="I118">
        <v>1344789345</v>
      </c>
      <c r="J118">
        <v>1340901345</v>
      </c>
      <c r="K118" t="b">
        <v>0</v>
      </c>
      <c r="L118">
        <v>41</v>
      </c>
      <c r="M118" t="b">
        <v>1</v>
      </c>
      <c r="N118" t="s">
        <v>8277</v>
      </c>
      <c r="O118">
        <v>171</v>
      </c>
      <c r="P118" s="3">
        <v>31.34</v>
      </c>
      <c r="Q118" s="10" t="s">
        <v>8323</v>
      </c>
      <c r="R118" t="s">
        <v>8327</v>
      </c>
      <c r="S118" s="15">
        <v>41088.691493055558</v>
      </c>
      <c r="T118" s="15">
        <v>41133.691493055558</v>
      </c>
    </row>
    <row r="119" spans="1:20" ht="112" x14ac:dyDescent="0.2">
      <c r="A119">
        <v>2478</v>
      </c>
      <c r="B119" s="3" t="s">
        <v>2478</v>
      </c>
      <c r="C119" s="3" t="s">
        <v>6588</v>
      </c>
      <c r="D119" s="6">
        <v>8000</v>
      </c>
      <c r="E119" s="8">
        <v>10200</v>
      </c>
      <c r="F119" t="s">
        <v>8218</v>
      </c>
      <c r="G119" t="s">
        <v>8223</v>
      </c>
      <c r="H119" t="s">
        <v>8245</v>
      </c>
      <c r="I119">
        <v>1358117313</v>
      </c>
      <c r="J119">
        <v>1355525313</v>
      </c>
      <c r="K119" t="b">
        <v>0</v>
      </c>
      <c r="L119">
        <v>79</v>
      </c>
      <c r="M119" t="b">
        <v>1</v>
      </c>
      <c r="N119" t="s">
        <v>8277</v>
      </c>
      <c r="O119">
        <v>128</v>
      </c>
      <c r="P119" s="3">
        <v>129.11000000000001</v>
      </c>
      <c r="Q119" s="10" t="s">
        <v>8323</v>
      </c>
      <c r="R119" t="s">
        <v>8327</v>
      </c>
      <c r="S119" s="15">
        <v>41257.950381944444</v>
      </c>
      <c r="T119" s="15">
        <v>41287.950381944444</v>
      </c>
    </row>
    <row r="120" spans="1:20" ht="80" x14ac:dyDescent="0.2">
      <c r="A120">
        <v>2479</v>
      </c>
      <c r="B120" s="3" t="s">
        <v>2479</v>
      </c>
      <c r="C120" s="3" t="s">
        <v>6589</v>
      </c>
      <c r="D120" s="6">
        <v>300</v>
      </c>
      <c r="E120" s="8">
        <v>400.33</v>
      </c>
      <c r="F120" t="s">
        <v>8218</v>
      </c>
      <c r="G120" t="s">
        <v>8223</v>
      </c>
      <c r="H120" t="s">
        <v>8245</v>
      </c>
      <c r="I120">
        <v>1343440800</v>
      </c>
      <c r="J120">
        <v>1342545994</v>
      </c>
      <c r="K120" t="b">
        <v>0</v>
      </c>
      <c r="L120">
        <v>16</v>
      </c>
      <c r="M120" t="b">
        <v>1</v>
      </c>
      <c r="N120" t="s">
        <v>8277</v>
      </c>
      <c r="O120">
        <v>133</v>
      </c>
      <c r="P120" s="3">
        <v>25.02</v>
      </c>
      <c r="Q120" s="10" t="s">
        <v>8323</v>
      </c>
      <c r="R120" t="s">
        <v>8327</v>
      </c>
      <c r="S120" s="15">
        <v>41107.726782407408</v>
      </c>
      <c r="T120" s="15">
        <v>41118.083333333336</v>
      </c>
    </row>
    <row r="121" spans="1:20" ht="112" x14ac:dyDescent="0.2">
      <c r="A121">
        <v>2480</v>
      </c>
      <c r="B121" s="3" t="s">
        <v>2480</v>
      </c>
      <c r="C121" s="3" t="s">
        <v>6590</v>
      </c>
      <c r="D121" s="6">
        <v>2000</v>
      </c>
      <c r="E121" s="8">
        <v>2000</v>
      </c>
      <c r="F121" t="s">
        <v>8218</v>
      </c>
      <c r="G121" t="s">
        <v>8223</v>
      </c>
      <c r="H121" t="s">
        <v>8245</v>
      </c>
      <c r="I121">
        <v>1444516084</v>
      </c>
      <c r="J121">
        <v>1439332084</v>
      </c>
      <c r="K121" t="b">
        <v>0</v>
      </c>
      <c r="L121">
        <v>8</v>
      </c>
      <c r="M121" t="b">
        <v>1</v>
      </c>
      <c r="N121" t="s">
        <v>8277</v>
      </c>
      <c r="O121">
        <v>100</v>
      </c>
      <c r="P121" s="3">
        <v>250</v>
      </c>
      <c r="Q121" s="10" t="s">
        <v>8323</v>
      </c>
      <c r="R121" t="s">
        <v>8327</v>
      </c>
      <c r="S121" s="15">
        <v>42227.936157407406</v>
      </c>
      <c r="T121" s="15">
        <v>42287.936157407406</v>
      </c>
    </row>
    <row r="122" spans="1:20" ht="112" x14ac:dyDescent="0.2">
      <c r="A122">
        <v>2481</v>
      </c>
      <c r="B122" s="3" t="s">
        <v>2481</v>
      </c>
      <c r="C122" s="3" t="s">
        <v>6591</v>
      </c>
      <c r="D122" s="6">
        <v>4000</v>
      </c>
      <c r="E122" s="8">
        <v>4516.4399999999996</v>
      </c>
      <c r="F122" t="s">
        <v>8218</v>
      </c>
      <c r="G122" t="s">
        <v>8223</v>
      </c>
      <c r="H122" t="s">
        <v>8245</v>
      </c>
      <c r="I122">
        <v>1335799808</v>
      </c>
      <c r="J122">
        <v>1333207808</v>
      </c>
      <c r="K122" t="b">
        <v>0</v>
      </c>
      <c r="L122">
        <v>95</v>
      </c>
      <c r="M122" t="b">
        <v>1</v>
      </c>
      <c r="N122" t="s">
        <v>8277</v>
      </c>
      <c r="O122">
        <v>113</v>
      </c>
      <c r="P122" s="3">
        <v>47.54</v>
      </c>
      <c r="Q122" s="10" t="s">
        <v>8323</v>
      </c>
      <c r="R122" t="s">
        <v>8327</v>
      </c>
      <c r="S122" s="15">
        <v>40999.645925925928</v>
      </c>
      <c r="T122" s="15">
        <v>41029.645925925928</v>
      </c>
    </row>
    <row r="123" spans="1:20" ht="112" x14ac:dyDescent="0.2">
      <c r="A123">
        <v>2482</v>
      </c>
      <c r="B123" s="3" t="s">
        <v>2482</v>
      </c>
      <c r="C123" s="3" t="s">
        <v>6592</v>
      </c>
      <c r="D123" s="6">
        <v>1000</v>
      </c>
      <c r="E123" s="8">
        <v>1001</v>
      </c>
      <c r="F123" t="s">
        <v>8218</v>
      </c>
      <c r="G123" t="s">
        <v>8223</v>
      </c>
      <c r="H123" t="s">
        <v>8245</v>
      </c>
      <c r="I123">
        <v>1312224383</v>
      </c>
      <c r="J123">
        <v>1308336383</v>
      </c>
      <c r="K123" t="b">
        <v>0</v>
      </c>
      <c r="L123">
        <v>25</v>
      </c>
      <c r="M123" t="b">
        <v>1</v>
      </c>
      <c r="N123" t="s">
        <v>8277</v>
      </c>
      <c r="O123">
        <v>100</v>
      </c>
      <c r="P123" s="3">
        <v>40.04</v>
      </c>
      <c r="Q123" s="10" t="s">
        <v>8323</v>
      </c>
      <c r="R123" t="s">
        <v>8327</v>
      </c>
      <c r="S123" s="15">
        <v>40711.782210648147</v>
      </c>
      <c r="T123" s="15">
        <v>40756.782210648147</v>
      </c>
    </row>
    <row r="124" spans="1:20" ht="80" x14ac:dyDescent="0.2">
      <c r="A124">
        <v>2483</v>
      </c>
      <c r="B124" s="3" t="s">
        <v>2483</v>
      </c>
      <c r="C124" s="3" t="s">
        <v>6593</v>
      </c>
      <c r="D124" s="6">
        <v>1100</v>
      </c>
      <c r="E124" s="8">
        <v>1251</v>
      </c>
      <c r="F124" t="s">
        <v>8218</v>
      </c>
      <c r="G124" t="s">
        <v>8223</v>
      </c>
      <c r="H124" t="s">
        <v>8245</v>
      </c>
      <c r="I124">
        <v>1335891603</v>
      </c>
      <c r="J124">
        <v>1330711203</v>
      </c>
      <c r="K124" t="b">
        <v>0</v>
      </c>
      <c r="L124">
        <v>19</v>
      </c>
      <c r="M124" t="b">
        <v>1</v>
      </c>
      <c r="N124" t="s">
        <v>8277</v>
      </c>
      <c r="O124">
        <v>114</v>
      </c>
      <c r="P124" s="3">
        <v>65.84</v>
      </c>
      <c r="Q124" s="10" t="s">
        <v>8323</v>
      </c>
      <c r="R124" t="s">
        <v>8327</v>
      </c>
      <c r="S124" s="15">
        <v>40970.750034722223</v>
      </c>
      <c r="T124" s="15">
        <v>41030.708368055559</v>
      </c>
    </row>
    <row r="125" spans="1:20" ht="128" x14ac:dyDescent="0.2">
      <c r="A125">
        <v>2484</v>
      </c>
      <c r="B125" s="3" t="s">
        <v>2484</v>
      </c>
      <c r="C125" s="3" t="s">
        <v>6594</v>
      </c>
      <c r="D125" s="6">
        <v>3500</v>
      </c>
      <c r="E125" s="8">
        <v>4176.1099999999997</v>
      </c>
      <c r="F125" t="s">
        <v>8218</v>
      </c>
      <c r="G125" t="s">
        <v>8223</v>
      </c>
      <c r="H125" t="s">
        <v>8245</v>
      </c>
      <c r="I125">
        <v>1316124003</v>
      </c>
      <c r="J125">
        <v>1313532003</v>
      </c>
      <c r="K125" t="b">
        <v>0</v>
      </c>
      <c r="L125">
        <v>90</v>
      </c>
      <c r="M125" t="b">
        <v>1</v>
      </c>
      <c r="N125" t="s">
        <v>8277</v>
      </c>
      <c r="O125">
        <v>119</v>
      </c>
      <c r="P125" s="3">
        <v>46.4</v>
      </c>
      <c r="Q125" s="10" t="s">
        <v>8323</v>
      </c>
      <c r="R125" t="s">
        <v>8327</v>
      </c>
      <c r="S125" s="15">
        <v>40771.916701388887</v>
      </c>
      <c r="T125" s="15">
        <v>40801.916701388887</v>
      </c>
    </row>
    <row r="126" spans="1:20" ht="112" x14ac:dyDescent="0.2">
      <c r="A126">
        <v>2485</v>
      </c>
      <c r="B126" s="3" t="s">
        <v>2485</v>
      </c>
      <c r="C126" s="3" t="s">
        <v>6595</v>
      </c>
      <c r="D126" s="6">
        <v>2000</v>
      </c>
      <c r="E126" s="8">
        <v>2065</v>
      </c>
      <c r="F126" t="s">
        <v>8218</v>
      </c>
      <c r="G126" t="s">
        <v>8223</v>
      </c>
      <c r="H126" t="s">
        <v>8245</v>
      </c>
      <c r="I126">
        <v>1318463879</v>
      </c>
      <c r="J126">
        <v>1315439879</v>
      </c>
      <c r="K126" t="b">
        <v>0</v>
      </c>
      <c r="L126">
        <v>41</v>
      </c>
      <c r="M126" t="b">
        <v>1</v>
      </c>
      <c r="N126" t="s">
        <v>8277</v>
      </c>
      <c r="O126">
        <v>103</v>
      </c>
      <c r="P126" s="3">
        <v>50.37</v>
      </c>
      <c r="Q126" s="10" t="s">
        <v>8323</v>
      </c>
      <c r="R126" t="s">
        <v>8327</v>
      </c>
      <c r="S126" s="15">
        <v>40793.998599537037</v>
      </c>
      <c r="T126" s="15">
        <v>40828.998599537037</v>
      </c>
    </row>
    <row r="127" spans="1:20" ht="128" x14ac:dyDescent="0.2">
      <c r="A127">
        <v>2486</v>
      </c>
      <c r="B127" s="3" t="s">
        <v>2486</v>
      </c>
      <c r="C127" s="3" t="s">
        <v>6596</v>
      </c>
      <c r="D127" s="6">
        <v>300</v>
      </c>
      <c r="E127" s="8">
        <v>797</v>
      </c>
      <c r="F127" t="s">
        <v>8218</v>
      </c>
      <c r="G127" t="s">
        <v>8223</v>
      </c>
      <c r="H127" t="s">
        <v>8245</v>
      </c>
      <c r="I127">
        <v>1335113976</v>
      </c>
      <c r="J127">
        <v>1332521976</v>
      </c>
      <c r="K127" t="b">
        <v>0</v>
      </c>
      <c r="L127">
        <v>30</v>
      </c>
      <c r="M127" t="b">
        <v>1</v>
      </c>
      <c r="N127" t="s">
        <v>8277</v>
      </c>
      <c r="O127">
        <v>266</v>
      </c>
      <c r="P127" s="3">
        <v>26.57</v>
      </c>
      <c r="Q127" s="10" t="s">
        <v>8323</v>
      </c>
      <c r="R127" t="s">
        <v>8327</v>
      </c>
      <c r="S127" s="15">
        <v>40991.708055555559</v>
      </c>
      <c r="T127" s="15">
        <v>41021.708055555559</v>
      </c>
    </row>
    <row r="128" spans="1:20" ht="96" x14ac:dyDescent="0.2">
      <c r="A128">
        <v>2487</v>
      </c>
      <c r="B128" s="3" t="s">
        <v>2487</v>
      </c>
      <c r="C128" s="3" t="s">
        <v>6597</v>
      </c>
      <c r="D128" s="6">
        <v>1500</v>
      </c>
      <c r="E128" s="8">
        <v>1500.76</v>
      </c>
      <c r="F128" t="s">
        <v>8218</v>
      </c>
      <c r="G128" t="s">
        <v>8223</v>
      </c>
      <c r="H128" t="s">
        <v>8245</v>
      </c>
      <c r="I128">
        <v>1338083997</v>
      </c>
      <c r="J128">
        <v>1335491997</v>
      </c>
      <c r="K128" t="b">
        <v>0</v>
      </c>
      <c r="L128">
        <v>38</v>
      </c>
      <c r="M128" t="b">
        <v>1</v>
      </c>
      <c r="N128" t="s">
        <v>8277</v>
      </c>
      <c r="O128">
        <v>100</v>
      </c>
      <c r="P128" s="3">
        <v>39.49</v>
      </c>
      <c r="Q128" s="10" t="s">
        <v>8323</v>
      </c>
      <c r="R128" t="s">
        <v>8327</v>
      </c>
      <c r="S128" s="15">
        <v>41026.083298611113</v>
      </c>
      <c r="T128" s="15">
        <v>41056.083298611113</v>
      </c>
    </row>
    <row r="129" spans="1:20" ht="128" x14ac:dyDescent="0.2">
      <c r="A129">
        <v>2488</v>
      </c>
      <c r="B129" s="3" t="s">
        <v>2488</v>
      </c>
      <c r="C129" s="3" t="s">
        <v>6598</v>
      </c>
      <c r="D129" s="6">
        <v>3000</v>
      </c>
      <c r="E129" s="8">
        <v>3201</v>
      </c>
      <c r="F129" t="s">
        <v>8218</v>
      </c>
      <c r="G129" t="s">
        <v>8223</v>
      </c>
      <c r="H129" t="s">
        <v>8245</v>
      </c>
      <c r="I129">
        <v>1321459908</v>
      </c>
      <c r="J129">
        <v>1318864308</v>
      </c>
      <c r="K129" t="b">
        <v>0</v>
      </c>
      <c r="L129">
        <v>65</v>
      </c>
      <c r="M129" t="b">
        <v>1</v>
      </c>
      <c r="N129" t="s">
        <v>8277</v>
      </c>
      <c r="O129">
        <v>107</v>
      </c>
      <c r="P129" s="3">
        <v>49.25</v>
      </c>
      <c r="Q129" s="10" t="s">
        <v>8323</v>
      </c>
      <c r="R129" t="s">
        <v>8327</v>
      </c>
      <c r="S129" s="15">
        <v>40833.633194444446</v>
      </c>
      <c r="T129" s="15">
        <v>40863.674861111111</v>
      </c>
    </row>
    <row r="130" spans="1:20" ht="112" x14ac:dyDescent="0.2">
      <c r="A130">
        <v>2489</v>
      </c>
      <c r="B130" s="3" t="s">
        <v>2489</v>
      </c>
      <c r="C130" s="3" t="s">
        <v>6599</v>
      </c>
      <c r="D130" s="6">
        <v>3500</v>
      </c>
      <c r="E130" s="8">
        <v>4678.5</v>
      </c>
      <c r="F130" t="s">
        <v>8218</v>
      </c>
      <c r="G130" t="s">
        <v>8223</v>
      </c>
      <c r="H130" t="s">
        <v>8245</v>
      </c>
      <c r="I130">
        <v>1368117239</v>
      </c>
      <c r="J130">
        <v>1365525239</v>
      </c>
      <c r="K130" t="b">
        <v>0</v>
      </c>
      <c r="L130">
        <v>75</v>
      </c>
      <c r="M130" t="b">
        <v>1</v>
      </c>
      <c r="N130" t="s">
        <v>8277</v>
      </c>
      <c r="O130">
        <v>134</v>
      </c>
      <c r="P130" s="3">
        <v>62.38</v>
      </c>
      <c r="Q130" s="10" t="s">
        <v>8323</v>
      </c>
      <c r="R130" t="s">
        <v>8327</v>
      </c>
      <c r="S130" s="15">
        <v>41373.690266203703</v>
      </c>
      <c r="T130" s="15">
        <v>41403.690266203703</v>
      </c>
    </row>
    <row r="131" spans="1:20" ht="96" x14ac:dyDescent="0.2">
      <c r="A131">
        <v>2490</v>
      </c>
      <c r="B131" s="3" t="s">
        <v>2490</v>
      </c>
      <c r="C131" s="3" t="s">
        <v>6600</v>
      </c>
      <c r="D131" s="6">
        <v>500</v>
      </c>
      <c r="E131" s="8">
        <v>607</v>
      </c>
      <c r="F131" t="s">
        <v>8218</v>
      </c>
      <c r="G131" t="s">
        <v>8223</v>
      </c>
      <c r="H131" t="s">
        <v>8245</v>
      </c>
      <c r="I131">
        <v>1340429276</v>
      </c>
      <c r="J131">
        <v>1335245276</v>
      </c>
      <c r="K131" t="b">
        <v>0</v>
      </c>
      <c r="L131">
        <v>16</v>
      </c>
      <c r="M131" t="b">
        <v>1</v>
      </c>
      <c r="N131" t="s">
        <v>8277</v>
      </c>
      <c r="O131">
        <v>121</v>
      </c>
      <c r="P131" s="3">
        <v>37.94</v>
      </c>
      <c r="Q131" s="10" t="s">
        <v>8323</v>
      </c>
      <c r="R131" t="s">
        <v>8327</v>
      </c>
      <c r="S131" s="15">
        <v>41023.227731481478</v>
      </c>
      <c r="T131" s="15">
        <v>41083.227731481478</v>
      </c>
    </row>
    <row r="132" spans="1:20" ht="112" x14ac:dyDescent="0.2">
      <c r="A132">
        <v>2491</v>
      </c>
      <c r="B132" s="3" t="s">
        <v>2491</v>
      </c>
      <c r="C132" s="3" t="s">
        <v>6601</v>
      </c>
      <c r="D132" s="6">
        <v>500</v>
      </c>
      <c r="E132" s="8">
        <v>516</v>
      </c>
      <c r="F132" t="s">
        <v>8218</v>
      </c>
      <c r="G132" t="s">
        <v>8223</v>
      </c>
      <c r="H132" t="s">
        <v>8245</v>
      </c>
      <c r="I132">
        <v>1295142660</v>
      </c>
      <c r="J132">
        <v>1293739714</v>
      </c>
      <c r="K132" t="b">
        <v>0</v>
      </c>
      <c r="L132">
        <v>10</v>
      </c>
      <c r="M132" t="b">
        <v>1</v>
      </c>
      <c r="N132" t="s">
        <v>8277</v>
      </c>
      <c r="O132">
        <v>103</v>
      </c>
      <c r="P132" s="3">
        <v>51.6</v>
      </c>
      <c r="Q132" s="10" t="s">
        <v>8323</v>
      </c>
      <c r="R132" t="s">
        <v>8327</v>
      </c>
      <c r="S132" s="15">
        <v>40542.839282407411</v>
      </c>
      <c r="T132" s="15">
        <v>40559.07708333333</v>
      </c>
    </row>
    <row r="133" spans="1:20" ht="64" x14ac:dyDescent="0.2">
      <c r="A133">
        <v>2492</v>
      </c>
      <c r="B133" s="3" t="s">
        <v>2492</v>
      </c>
      <c r="C133" s="3" t="s">
        <v>6602</v>
      </c>
      <c r="D133" s="6">
        <v>600</v>
      </c>
      <c r="E133" s="8">
        <v>750</v>
      </c>
      <c r="F133" t="s">
        <v>8218</v>
      </c>
      <c r="G133" t="s">
        <v>8223</v>
      </c>
      <c r="H133" t="s">
        <v>8245</v>
      </c>
      <c r="I133">
        <v>1339840740</v>
      </c>
      <c r="J133">
        <v>1335397188</v>
      </c>
      <c r="K133" t="b">
        <v>0</v>
      </c>
      <c r="L133">
        <v>27</v>
      </c>
      <c r="M133" t="b">
        <v>1</v>
      </c>
      <c r="N133" t="s">
        <v>8277</v>
      </c>
      <c r="O133">
        <v>125</v>
      </c>
      <c r="P133" s="3">
        <v>27.78</v>
      </c>
      <c r="Q133" s="10" t="s">
        <v>8323</v>
      </c>
      <c r="R133" t="s">
        <v>8327</v>
      </c>
      <c r="S133" s="15">
        <v>41024.985972222225</v>
      </c>
      <c r="T133" s="15">
        <v>41076.415972222225</v>
      </c>
    </row>
    <row r="134" spans="1:20" ht="112" x14ac:dyDescent="0.2">
      <c r="A134">
        <v>2493</v>
      </c>
      <c r="B134" s="3" t="s">
        <v>2493</v>
      </c>
      <c r="C134" s="3" t="s">
        <v>6603</v>
      </c>
      <c r="D134" s="6">
        <v>20000</v>
      </c>
      <c r="E134" s="8">
        <v>25740</v>
      </c>
      <c r="F134" t="s">
        <v>8218</v>
      </c>
      <c r="G134" t="s">
        <v>8223</v>
      </c>
      <c r="H134" t="s">
        <v>8245</v>
      </c>
      <c r="I134">
        <v>1367208140</v>
      </c>
      <c r="J134">
        <v>1363320140</v>
      </c>
      <c r="K134" t="b">
        <v>0</v>
      </c>
      <c r="L134">
        <v>259</v>
      </c>
      <c r="M134" t="b">
        <v>1</v>
      </c>
      <c r="N134" t="s">
        <v>8277</v>
      </c>
      <c r="O134">
        <v>129</v>
      </c>
      <c r="P134" s="3">
        <v>99.38</v>
      </c>
      <c r="Q134" s="10" t="s">
        <v>8323</v>
      </c>
      <c r="R134" t="s">
        <v>8327</v>
      </c>
      <c r="S134" s="15">
        <v>41348.168287037035</v>
      </c>
      <c r="T134" s="15">
        <v>41393.168287037035</v>
      </c>
    </row>
    <row r="135" spans="1:20" ht="112" x14ac:dyDescent="0.2">
      <c r="A135">
        <v>2494</v>
      </c>
      <c r="B135" s="3" t="s">
        <v>2494</v>
      </c>
      <c r="C135" s="3" t="s">
        <v>6604</v>
      </c>
      <c r="D135" s="6">
        <v>1500</v>
      </c>
      <c r="E135" s="8">
        <v>1515.08</v>
      </c>
      <c r="F135" t="s">
        <v>8218</v>
      </c>
      <c r="G135" t="s">
        <v>8223</v>
      </c>
      <c r="H135" t="s">
        <v>8245</v>
      </c>
      <c r="I135">
        <v>1337786944</v>
      </c>
      <c r="J135">
        <v>1335194944</v>
      </c>
      <c r="K135" t="b">
        <v>0</v>
      </c>
      <c r="L135">
        <v>39</v>
      </c>
      <c r="M135" t="b">
        <v>1</v>
      </c>
      <c r="N135" t="s">
        <v>8277</v>
      </c>
      <c r="O135">
        <v>101</v>
      </c>
      <c r="P135" s="3">
        <v>38.85</v>
      </c>
      <c r="Q135" s="10" t="s">
        <v>8323</v>
      </c>
      <c r="R135" t="s">
        <v>8327</v>
      </c>
      <c r="S135" s="15">
        <v>41022.645185185182</v>
      </c>
      <c r="T135" s="15">
        <v>41052.645185185182</v>
      </c>
    </row>
    <row r="136" spans="1:20" ht="112" x14ac:dyDescent="0.2">
      <c r="A136">
        <v>2495</v>
      </c>
      <c r="B136" s="3" t="s">
        <v>2495</v>
      </c>
      <c r="C136" s="3" t="s">
        <v>6605</v>
      </c>
      <c r="D136" s="6">
        <v>1500</v>
      </c>
      <c r="E136" s="8">
        <v>1913.05</v>
      </c>
      <c r="F136" t="s">
        <v>8218</v>
      </c>
      <c r="G136" t="s">
        <v>8223</v>
      </c>
      <c r="H136" t="s">
        <v>8245</v>
      </c>
      <c r="I136">
        <v>1339022575</v>
      </c>
      <c r="J136">
        <v>1336430575</v>
      </c>
      <c r="K136" t="b">
        <v>0</v>
      </c>
      <c r="L136">
        <v>42</v>
      </c>
      <c r="M136" t="b">
        <v>1</v>
      </c>
      <c r="N136" t="s">
        <v>8277</v>
      </c>
      <c r="O136">
        <v>128</v>
      </c>
      <c r="P136" s="3">
        <v>45.55</v>
      </c>
      <c r="Q136" s="10" t="s">
        <v>8323</v>
      </c>
      <c r="R136" t="s">
        <v>8327</v>
      </c>
      <c r="S136" s="15">
        <v>41036.946469907409</v>
      </c>
      <c r="T136" s="15">
        <v>41066.946469907409</v>
      </c>
    </row>
    <row r="137" spans="1:20" ht="80" x14ac:dyDescent="0.2">
      <c r="A137">
        <v>2496</v>
      </c>
      <c r="B137" s="3" t="s">
        <v>2496</v>
      </c>
      <c r="C137" s="3" t="s">
        <v>6606</v>
      </c>
      <c r="D137" s="6">
        <v>6000</v>
      </c>
      <c r="E137" s="8">
        <v>6000</v>
      </c>
      <c r="F137" t="s">
        <v>8218</v>
      </c>
      <c r="G137" t="s">
        <v>8223</v>
      </c>
      <c r="H137" t="s">
        <v>8245</v>
      </c>
      <c r="I137">
        <v>1364597692</v>
      </c>
      <c r="J137">
        <v>1361577292</v>
      </c>
      <c r="K137" t="b">
        <v>0</v>
      </c>
      <c r="L137">
        <v>10</v>
      </c>
      <c r="M137" t="b">
        <v>1</v>
      </c>
      <c r="N137" t="s">
        <v>8277</v>
      </c>
      <c r="O137">
        <v>100</v>
      </c>
      <c r="P137" s="3">
        <v>600</v>
      </c>
      <c r="Q137" s="10" t="s">
        <v>8323</v>
      </c>
      <c r="R137" t="s">
        <v>8327</v>
      </c>
      <c r="S137" s="15">
        <v>41327.996435185189</v>
      </c>
      <c r="T137" s="15">
        <v>41362.954768518517</v>
      </c>
    </row>
    <row r="138" spans="1:20" ht="96" x14ac:dyDescent="0.2">
      <c r="A138">
        <v>2497</v>
      </c>
      <c r="B138" s="3" t="s">
        <v>2497</v>
      </c>
      <c r="C138" s="3" t="s">
        <v>6607</v>
      </c>
      <c r="D138" s="6">
        <v>4000</v>
      </c>
      <c r="E138" s="8">
        <v>4510.8599999999997</v>
      </c>
      <c r="F138" t="s">
        <v>8218</v>
      </c>
      <c r="G138" t="s">
        <v>8223</v>
      </c>
      <c r="H138" t="s">
        <v>8245</v>
      </c>
      <c r="I138">
        <v>1312578338</v>
      </c>
      <c r="J138">
        <v>1309986338</v>
      </c>
      <c r="K138" t="b">
        <v>0</v>
      </c>
      <c r="L138">
        <v>56</v>
      </c>
      <c r="M138" t="b">
        <v>1</v>
      </c>
      <c r="N138" t="s">
        <v>8277</v>
      </c>
      <c r="O138">
        <v>113</v>
      </c>
      <c r="P138" s="3">
        <v>80.55</v>
      </c>
      <c r="Q138" s="10" t="s">
        <v>8323</v>
      </c>
      <c r="R138" t="s">
        <v>8327</v>
      </c>
      <c r="S138" s="15">
        <v>40730.878912037035</v>
      </c>
      <c r="T138" s="15">
        <v>40760.878912037035</v>
      </c>
    </row>
    <row r="139" spans="1:20" ht="112" x14ac:dyDescent="0.2">
      <c r="A139">
        <v>2498</v>
      </c>
      <c r="B139" s="3" t="s">
        <v>2498</v>
      </c>
      <c r="C139" s="3" t="s">
        <v>6608</v>
      </c>
      <c r="D139" s="6">
        <v>1000</v>
      </c>
      <c r="E139" s="8">
        <v>1056</v>
      </c>
      <c r="F139" t="s">
        <v>8218</v>
      </c>
      <c r="G139" t="s">
        <v>8223</v>
      </c>
      <c r="H139" t="s">
        <v>8245</v>
      </c>
      <c r="I139">
        <v>1422400387</v>
      </c>
      <c r="J139">
        <v>1421190787</v>
      </c>
      <c r="K139" t="b">
        <v>0</v>
      </c>
      <c r="L139">
        <v>20</v>
      </c>
      <c r="M139" t="b">
        <v>1</v>
      </c>
      <c r="N139" t="s">
        <v>8277</v>
      </c>
      <c r="O139">
        <v>106</v>
      </c>
      <c r="P139" s="3">
        <v>52.8</v>
      </c>
      <c r="Q139" s="10" t="s">
        <v>8323</v>
      </c>
      <c r="R139" t="s">
        <v>8327</v>
      </c>
      <c r="S139" s="15">
        <v>42017.967442129629</v>
      </c>
      <c r="T139" s="15">
        <v>42031.967442129629</v>
      </c>
    </row>
    <row r="140" spans="1:20" ht="112" x14ac:dyDescent="0.2">
      <c r="A140">
        <v>2499</v>
      </c>
      <c r="B140" s="3" t="s">
        <v>2499</v>
      </c>
      <c r="C140" s="3" t="s">
        <v>6609</v>
      </c>
      <c r="D140" s="6">
        <v>4000</v>
      </c>
      <c r="E140" s="8">
        <v>8105</v>
      </c>
      <c r="F140" t="s">
        <v>8218</v>
      </c>
      <c r="G140" t="s">
        <v>8223</v>
      </c>
      <c r="H140" t="s">
        <v>8245</v>
      </c>
      <c r="I140">
        <v>1356976800</v>
      </c>
      <c r="J140">
        <v>1352820837</v>
      </c>
      <c r="K140" t="b">
        <v>0</v>
      </c>
      <c r="L140">
        <v>170</v>
      </c>
      <c r="M140" t="b">
        <v>1</v>
      </c>
      <c r="N140" t="s">
        <v>8277</v>
      </c>
      <c r="O140">
        <v>203</v>
      </c>
      <c r="P140" s="3">
        <v>47.68</v>
      </c>
      <c r="Q140" s="10" t="s">
        <v>8323</v>
      </c>
      <c r="R140" t="s">
        <v>8327</v>
      </c>
      <c r="S140" s="15">
        <v>41226.648576388885</v>
      </c>
      <c r="T140" s="15">
        <v>41274.75</v>
      </c>
    </row>
    <row r="141" spans="1:20" ht="112" x14ac:dyDescent="0.2">
      <c r="A141">
        <v>2500</v>
      </c>
      <c r="B141" s="3" t="s">
        <v>2500</v>
      </c>
      <c r="C141" s="3" t="s">
        <v>6610</v>
      </c>
      <c r="D141" s="6">
        <v>600</v>
      </c>
      <c r="E141" s="8">
        <v>680</v>
      </c>
      <c r="F141" t="s">
        <v>8218</v>
      </c>
      <c r="G141" t="s">
        <v>8223</v>
      </c>
      <c r="H141" t="s">
        <v>8245</v>
      </c>
      <c r="I141">
        <v>1340476375</v>
      </c>
      <c r="J141">
        <v>1337884375</v>
      </c>
      <c r="K141" t="b">
        <v>0</v>
      </c>
      <c r="L141">
        <v>29</v>
      </c>
      <c r="M141" t="b">
        <v>1</v>
      </c>
      <c r="N141" t="s">
        <v>8277</v>
      </c>
      <c r="O141">
        <v>113</v>
      </c>
      <c r="P141" s="3">
        <v>23.45</v>
      </c>
      <c r="Q141" s="10" t="s">
        <v>8323</v>
      </c>
      <c r="R141" t="s">
        <v>8327</v>
      </c>
      <c r="S141" s="15">
        <v>41053.772858796299</v>
      </c>
      <c r="T141" s="15">
        <v>41083.772858796299</v>
      </c>
    </row>
  </sheetData>
  <conditionalFormatting sqref="F1:F141">
    <cfRule type="containsText" dxfId="15" priority="2" operator="containsText" text="successful">
      <formula>NOT(ISERROR(SEARCH("successful",F1)))</formula>
    </cfRule>
    <cfRule type="containsText" dxfId="14" priority="3" operator="containsText" text="cancelled">
      <formula>NOT(ISERROR(SEARCH("cancelled",F1)))</formula>
    </cfRule>
    <cfRule type="containsText" dxfId="13" priority="4" operator="containsText" text="failed">
      <formula>NOT(ISERROR(SEARCH("failed",F1)))</formula>
    </cfRule>
    <cfRule type="containsText" dxfId="12" priority="5" operator="containsText" text="live">
      <formula>NOT(ISERROR(SEARCH("live",F1)))</formula>
    </cfRule>
  </conditionalFormatting>
  <conditionalFormatting sqref="O2:O141 O1:P1 R1:T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5A4AD-4DE3-E14B-B1D7-307FD5DCD905}">
  <dimension ref="A1:T21"/>
  <sheetViews>
    <sheetView workbookViewId="0">
      <selection activeCell="B3" sqref="B3"/>
    </sheetView>
  </sheetViews>
  <sheetFormatPr baseColWidth="10" defaultColWidth="18.1640625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</row>
    <row r="2" spans="1:20" ht="112" x14ac:dyDescent="0.2">
      <c r="A2">
        <v>880</v>
      </c>
      <c r="B2" s="3" t="s">
        <v>881</v>
      </c>
      <c r="C2" s="3" t="s">
        <v>4990</v>
      </c>
      <c r="D2" s="6">
        <v>3780</v>
      </c>
      <c r="E2" s="8">
        <v>113</v>
      </c>
      <c r="F2" t="s">
        <v>8220</v>
      </c>
      <c r="G2" t="s">
        <v>8223</v>
      </c>
      <c r="H2" t="s">
        <v>8245</v>
      </c>
      <c r="I2">
        <v>1351582938</v>
      </c>
      <c r="J2">
        <v>1348731738</v>
      </c>
      <c r="K2" t="b">
        <v>0</v>
      </c>
      <c r="L2">
        <v>8</v>
      </c>
      <c r="M2" t="b">
        <v>0</v>
      </c>
      <c r="N2" t="s">
        <v>8277</v>
      </c>
      <c r="O2">
        <v>3</v>
      </c>
      <c r="P2" s="3">
        <v>14.13</v>
      </c>
      <c r="Q2" s="10" t="s">
        <v>8323</v>
      </c>
      <c r="R2" t="s">
        <v>8327</v>
      </c>
      <c r="S2" s="15">
        <v>41179.32104166667</v>
      </c>
      <c r="T2" s="15">
        <v>41212.32104166667</v>
      </c>
    </row>
    <row r="3" spans="1:20" ht="80" x14ac:dyDescent="0.2">
      <c r="A3">
        <v>881</v>
      </c>
      <c r="B3" s="3" t="s">
        <v>882</v>
      </c>
      <c r="C3" s="3" t="s">
        <v>4991</v>
      </c>
      <c r="D3" s="6">
        <v>3750</v>
      </c>
      <c r="E3" s="8">
        <v>30</v>
      </c>
      <c r="F3" t="s">
        <v>8220</v>
      </c>
      <c r="G3" t="s">
        <v>8223</v>
      </c>
      <c r="H3" t="s">
        <v>8245</v>
      </c>
      <c r="I3">
        <v>1326520886</v>
      </c>
      <c r="J3">
        <v>1322632886</v>
      </c>
      <c r="K3" t="b">
        <v>0</v>
      </c>
      <c r="L3">
        <v>1</v>
      </c>
      <c r="M3" t="b">
        <v>0</v>
      </c>
      <c r="N3" t="s">
        <v>8277</v>
      </c>
      <c r="O3">
        <v>1</v>
      </c>
      <c r="P3" s="3">
        <v>30</v>
      </c>
      <c r="Q3" s="10" t="s">
        <v>8323</v>
      </c>
      <c r="R3" t="s">
        <v>8327</v>
      </c>
      <c r="S3" s="15">
        <v>40877.25099537037</v>
      </c>
      <c r="T3" s="15">
        <v>40922.25099537037</v>
      </c>
    </row>
    <row r="4" spans="1:20" ht="96" x14ac:dyDescent="0.2">
      <c r="A4">
        <v>882</v>
      </c>
      <c r="B4" s="3" t="s">
        <v>883</v>
      </c>
      <c r="C4" s="3" t="s">
        <v>4992</v>
      </c>
      <c r="D4" s="6">
        <v>1500</v>
      </c>
      <c r="E4" s="8">
        <v>302</v>
      </c>
      <c r="F4" t="s">
        <v>8220</v>
      </c>
      <c r="G4" t="s">
        <v>8223</v>
      </c>
      <c r="H4" t="s">
        <v>8245</v>
      </c>
      <c r="I4">
        <v>1315341550</v>
      </c>
      <c r="J4">
        <v>1312490350</v>
      </c>
      <c r="K4" t="b">
        <v>0</v>
      </c>
      <c r="L4">
        <v>14</v>
      </c>
      <c r="M4" t="b">
        <v>0</v>
      </c>
      <c r="N4" t="s">
        <v>8277</v>
      </c>
      <c r="O4">
        <v>20</v>
      </c>
      <c r="P4" s="3">
        <v>21.57</v>
      </c>
      <c r="Q4" s="10" t="s">
        <v>8323</v>
      </c>
      <c r="R4" t="s">
        <v>8327</v>
      </c>
      <c r="S4" s="15">
        <v>40759.860532407409</v>
      </c>
      <c r="T4" s="15">
        <v>40792.860532407409</v>
      </c>
    </row>
    <row r="5" spans="1:20" ht="112" x14ac:dyDescent="0.2">
      <c r="A5">
        <v>883</v>
      </c>
      <c r="B5" s="3" t="s">
        <v>884</v>
      </c>
      <c r="C5" s="3" t="s">
        <v>4993</v>
      </c>
      <c r="D5" s="6">
        <v>5000</v>
      </c>
      <c r="E5" s="8">
        <v>2001</v>
      </c>
      <c r="F5" t="s">
        <v>8220</v>
      </c>
      <c r="G5" t="s">
        <v>8223</v>
      </c>
      <c r="H5" t="s">
        <v>8245</v>
      </c>
      <c r="I5">
        <v>1456957635</v>
      </c>
      <c r="J5">
        <v>1451773635</v>
      </c>
      <c r="K5" t="b">
        <v>0</v>
      </c>
      <c r="L5">
        <v>24</v>
      </c>
      <c r="M5" t="b">
        <v>0</v>
      </c>
      <c r="N5" t="s">
        <v>8277</v>
      </c>
      <c r="O5">
        <v>40</v>
      </c>
      <c r="P5" s="3">
        <v>83.38</v>
      </c>
      <c r="Q5" s="10" t="s">
        <v>8323</v>
      </c>
      <c r="R5" t="s">
        <v>8327</v>
      </c>
      <c r="S5" s="15">
        <v>42371.935590277775</v>
      </c>
      <c r="T5" s="15">
        <v>42431.935590277775</v>
      </c>
    </row>
    <row r="6" spans="1:20" ht="80" x14ac:dyDescent="0.2">
      <c r="A6">
        <v>884</v>
      </c>
      <c r="B6" s="3" t="s">
        <v>885</v>
      </c>
      <c r="C6" s="3" t="s">
        <v>4994</v>
      </c>
      <c r="D6" s="6">
        <v>2000</v>
      </c>
      <c r="E6" s="8">
        <v>20</v>
      </c>
      <c r="F6" t="s">
        <v>8220</v>
      </c>
      <c r="G6" t="s">
        <v>8223</v>
      </c>
      <c r="H6" t="s">
        <v>8245</v>
      </c>
      <c r="I6">
        <v>1336789860</v>
      </c>
      <c r="J6">
        <v>1331666146</v>
      </c>
      <c r="K6" t="b">
        <v>0</v>
      </c>
      <c r="L6">
        <v>2</v>
      </c>
      <c r="M6" t="b">
        <v>0</v>
      </c>
      <c r="N6" t="s">
        <v>8277</v>
      </c>
      <c r="O6">
        <v>1</v>
      </c>
      <c r="P6" s="3">
        <v>10</v>
      </c>
      <c r="Q6" s="10" t="s">
        <v>8323</v>
      </c>
      <c r="R6" t="s">
        <v>8327</v>
      </c>
      <c r="S6" s="15">
        <v>40981.802615740737</v>
      </c>
      <c r="T6" s="15">
        <v>41041.104861111111</v>
      </c>
    </row>
    <row r="7" spans="1:20" ht="96" x14ac:dyDescent="0.2">
      <c r="A7">
        <v>885</v>
      </c>
      <c r="B7" s="3" t="s">
        <v>886</v>
      </c>
      <c r="C7" s="3" t="s">
        <v>4995</v>
      </c>
      <c r="D7" s="6">
        <v>1000</v>
      </c>
      <c r="E7" s="8">
        <v>750</v>
      </c>
      <c r="F7" t="s">
        <v>8220</v>
      </c>
      <c r="G7" t="s">
        <v>8223</v>
      </c>
      <c r="H7" t="s">
        <v>8245</v>
      </c>
      <c r="I7">
        <v>1483137311</v>
      </c>
      <c r="J7">
        <v>1481322911</v>
      </c>
      <c r="K7" t="b">
        <v>0</v>
      </c>
      <c r="L7">
        <v>21</v>
      </c>
      <c r="M7" t="b">
        <v>0</v>
      </c>
      <c r="N7" t="s">
        <v>8277</v>
      </c>
      <c r="O7">
        <v>75</v>
      </c>
      <c r="P7" s="3">
        <v>35.71</v>
      </c>
      <c r="Q7" s="10" t="s">
        <v>8323</v>
      </c>
      <c r="R7" t="s">
        <v>8327</v>
      </c>
      <c r="S7" s="15">
        <v>42713.941099537042</v>
      </c>
      <c r="T7" s="15">
        <v>42734.941099537042</v>
      </c>
    </row>
    <row r="8" spans="1:20" ht="112" x14ac:dyDescent="0.2">
      <c r="A8">
        <v>886</v>
      </c>
      <c r="B8" s="3" t="s">
        <v>887</v>
      </c>
      <c r="C8" s="3" t="s">
        <v>4996</v>
      </c>
      <c r="D8" s="6">
        <v>500</v>
      </c>
      <c r="E8" s="8">
        <v>205</v>
      </c>
      <c r="F8" t="s">
        <v>8220</v>
      </c>
      <c r="G8" t="s">
        <v>8223</v>
      </c>
      <c r="H8" t="s">
        <v>8245</v>
      </c>
      <c r="I8">
        <v>1473972813</v>
      </c>
      <c r="J8">
        <v>1471812813</v>
      </c>
      <c r="K8" t="b">
        <v>0</v>
      </c>
      <c r="L8">
        <v>7</v>
      </c>
      <c r="M8" t="b">
        <v>0</v>
      </c>
      <c r="N8" t="s">
        <v>8277</v>
      </c>
      <c r="O8">
        <v>41</v>
      </c>
      <c r="P8" s="3">
        <v>29.29</v>
      </c>
      <c r="Q8" s="10" t="s">
        <v>8323</v>
      </c>
      <c r="R8" t="s">
        <v>8327</v>
      </c>
      <c r="S8" s="15">
        <v>42603.870520833334</v>
      </c>
      <c r="T8" s="15">
        <v>42628.870520833334</v>
      </c>
    </row>
    <row r="9" spans="1:20" ht="112" x14ac:dyDescent="0.2">
      <c r="A9">
        <v>887</v>
      </c>
      <c r="B9" s="3" t="s">
        <v>888</v>
      </c>
      <c r="C9" s="3" t="s">
        <v>4997</v>
      </c>
      <c r="D9" s="6">
        <v>1000</v>
      </c>
      <c r="E9" s="8">
        <v>0</v>
      </c>
      <c r="F9" t="s">
        <v>8220</v>
      </c>
      <c r="G9" t="s">
        <v>8223</v>
      </c>
      <c r="H9" t="s">
        <v>8245</v>
      </c>
      <c r="I9">
        <v>1338159655</v>
      </c>
      <c r="J9">
        <v>1335567655</v>
      </c>
      <c r="K9" t="b">
        <v>0</v>
      </c>
      <c r="L9">
        <v>0</v>
      </c>
      <c r="M9" t="b">
        <v>0</v>
      </c>
      <c r="N9" t="s">
        <v>8277</v>
      </c>
      <c r="O9">
        <v>0</v>
      </c>
      <c r="P9" s="3">
        <v>0</v>
      </c>
      <c r="Q9" s="10" t="s">
        <v>8323</v>
      </c>
      <c r="R9" t="s">
        <v>8327</v>
      </c>
      <c r="S9" s="15">
        <v>41026.958969907406</v>
      </c>
      <c r="T9" s="15">
        <v>41056.958969907406</v>
      </c>
    </row>
    <row r="10" spans="1:20" ht="112" x14ac:dyDescent="0.2">
      <c r="A10">
        <v>888</v>
      </c>
      <c r="B10" s="3" t="s">
        <v>889</v>
      </c>
      <c r="C10" s="3" t="s">
        <v>4998</v>
      </c>
      <c r="D10" s="6">
        <v>1000</v>
      </c>
      <c r="E10" s="8">
        <v>72</v>
      </c>
      <c r="F10" t="s">
        <v>8220</v>
      </c>
      <c r="G10" t="s">
        <v>8223</v>
      </c>
      <c r="H10" t="s">
        <v>8245</v>
      </c>
      <c r="I10">
        <v>1314856800</v>
      </c>
      <c r="J10">
        <v>1311789885</v>
      </c>
      <c r="K10" t="b">
        <v>0</v>
      </c>
      <c r="L10">
        <v>4</v>
      </c>
      <c r="M10" t="b">
        <v>0</v>
      </c>
      <c r="N10" t="s">
        <v>8277</v>
      </c>
      <c r="O10">
        <v>7</v>
      </c>
      <c r="P10" s="3">
        <v>18</v>
      </c>
      <c r="Q10" s="10" t="s">
        <v>8323</v>
      </c>
      <c r="R10" t="s">
        <v>8327</v>
      </c>
      <c r="S10" s="15">
        <v>40751.753298611111</v>
      </c>
      <c r="T10" s="15">
        <v>40787.25</v>
      </c>
    </row>
    <row r="11" spans="1:20" ht="96" x14ac:dyDescent="0.2">
      <c r="A11">
        <v>889</v>
      </c>
      <c r="B11" s="3" t="s">
        <v>890</v>
      </c>
      <c r="C11" s="3" t="s">
        <v>4999</v>
      </c>
      <c r="D11" s="6">
        <v>25000</v>
      </c>
      <c r="E11" s="8">
        <v>2360.3200000000002</v>
      </c>
      <c r="F11" t="s">
        <v>8220</v>
      </c>
      <c r="G11" t="s">
        <v>8223</v>
      </c>
      <c r="H11" t="s">
        <v>8245</v>
      </c>
      <c r="I11">
        <v>1412534943</v>
      </c>
      <c r="J11">
        <v>1409942943</v>
      </c>
      <c r="K11" t="b">
        <v>0</v>
      </c>
      <c r="L11">
        <v>32</v>
      </c>
      <c r="M11" t="b">
        <v>0</v>
      </c>
      <c r="N11" t="s">
        <v>8277</v>
      </c>
      <c r="O11">
        <v>9</v>
      </c>
      <c r="P11" s="3">
        <v>73.760000000000005</v>
      </c>
      <c r="Q11" s="10" t="s">
        <v>8323</v>
      </c>
      <c r="R11" t="s">
        <v>8327</v>
      </c>
      <c r="S11" s="15">
        <v>41887.784062500003</v>
      </c>
      <c r="T11" s="15">
        <v>41917.784062500003</v>
      </c>
    </row>
    <row r="12" spans="1:20" ht="112" x14ac:dyDescent="0.2">
      <c r="A12">
        <v>890</v>
      </c>
      <c r="B12" s="3" t="s">
        <v>891</v>
      </c>
      <c r="C12" s="3" t="s">
        <v>5000</v>
      </c>
      <c r="D12" s="6">
        <v>3000</v>
      </c>
      <c r="E12" s="8">
        <v>125</v>
      </c>
      <c r="F12" t="s">
        <v>8220</v>
      </c>
      <c r="G12" t="s">
        <v>8223</v>
      </c>
      <c r="H12" t="s">
        <v>8245</v>
      </c>
      <c r="I12">
        <v>1385055979</v>
      </c>
      <c r="J12">
        <v>1382460379</v>
      </c>
      <c r="K12" t="b">
        <v>0</v>
      </c>
      <c r="L12">
        <v>4</v>
      </c>
      <c r="M12" t="b">
        <v>0</v>
      </c>
      <c r="N12" t="s">
        <v>8277</v>
      </c>
      <c r="O12">
        <v>4</v>
      </c>
      <c r="P12" s="3">
        <v>31.25</v>
      </c>
      <c r="Q12" s="10" t="s">
        <v>8323</v>
      </c>
      <c r="R12" t="s">
        <v>8327</v>
      </c>
      <c r="S12" s="15">
        <v>41569.698831018519</v>
      </c>
      <c r="T12" s="15">
        <v>41599.740497685183</v>
      </c>
    </row>
    <row r="13" spans="1:20" ht="112" x14ac:dyDescent="0.2">
      <c r="A13">
        <v>891</v>
      </c>
      <c r="B13" s="3" t="s">
        <v>892</v>
      </c>
      <c r="C13" s="3" t="s">
        <v>5001</v>
      </c>
      <c r="D13" s="6">
        <v>8000</v>
      </c>
      <c r="E13" s="8">
        <v>260</v>
      </c>
      <c r="F13" t="s">
        <v>8220</v>
      </c>
      <c r="G13" t="s">
        <v>8223</v>
      </c>
      <c r="H13" t="s">
        <v>8245</v>
      </c>
      <c r="I13">
        <v>1408581930</v>
      </c>
      <c r="J13">
        <v>1405989930</v>
      </c>
      <c r="K13" t="b">
        <v>0</v>
      </c>
      <c r="L13">
        <v>9</v>
      </c>
      <c r="M13" t="b">
        <v>0</v>
      </c>
      <c r="N13" t="s">
        <v>8277</v>
      </c>
      <c r="O13">
        <v>3</v>
      </c>
      <c r="P13" s="3">
        <v>28.89</v>
      </c>
      <c r="Q13" s="10" t="s">
        <v>8323</v>
      </c>
      <c r="R13" t="s">
        <v>8327</v>
      </c>
      <c r="S13" s="15">
        <v>41842.031597222223</v>
      </c>
      <c r="T13" s="15">
        <v>41872.031597222223</v>
      </c>
    </row>
    <row r="14" spans="1:20" ht="112" x14ac:dyDescent="0.2">
      <c r="A14">
        <v>892</v>
      </c>
      <c r="B14" s="3" t="s">
        <v>893</v>
      </c>
      <c r="C14" s="3" t="s">
        <v>5002</v>
      </c>
      <c r="D14" s="6">
        <v>6000</v>
      </c>
      <c r="E14" s="8">
        <v>2445</v>
      </c>
      <c r="F14" t="s">
        <v>8220</v>
      </c>
      <c r="G14" t="s">
        <v>8223</v>
      </c>
      <c r="H14" t="s">
        <v>8245</v>
      </c>
      <c r="I14">
        <v>1280635200</v>
      </c>
      <c r="J14">
        <v>1273121283</v>
      </c>
      <c r="K14" t="b">
        <v>0</v>
      </c>
      <c r="L14">
        <v>17</v>
      </c>
      <c r="M14" t="b">
        <v>0</v>
      </c>
      <c r="N14" t="s">
        <v>8277</v>
      </c>
      <c r="O14">
        <v>41</v>
      </c>
      <c r="P14" s="3">
        <v>143.82</v>
      </c>
      <c r="Q14" s="10" t="s">
        <v>8323</v>
      </c>
      <c r="R14" t="s">
        <v>8327</v>
      </c>
      <c r="S14" s="15">
        <v>40304.20003472222</v>
      </c>
      <c r="T14" s="15">
        <v>40391.166666666664</v>
      </c>
    </row>
    <row r="15" spans="1:20" ht="96" x14ac:dyDescent="0.2">
      <c r="A15">
        <v>893</v>
      </c>
      <c r="B15" s="3" t="s">
        <v>894</v>
      </c>
      <c r="C15" s="3" t="s">
        <v>5003</v>
      </c>
      <c r="D15" s="6">
        <v>2000</v>
      </c>
      <c r="E15" s="8">
        <v>200</v>
      </c>
      <c r="F15" t="s">
        <v>8220</v>
      </c>
      <c r="G15" t="s">
        <v>8223</v>
      </c>
      <c r="H15" t="s">
        <v>8245</v>
      </c>
      <c r="I15">
        <v>1427920363</v>
      </c>
      <c r="J15">
        <v>1425331963</v>
      </c>
      <c r="K15" t="b">
        <v>0</v>
      </c>
      <c r="L15">
        <v>5</v>
      </c>
      <c r="M15" t="b">
        <v>0</v>
      </c>
      <c r="N15" t="s">
        <v>8277</v>
      </c>
      <c r="O15">
        <v>10</v>
      </c>
      <c r="P15" s="3">
        <v>40</v>
      </c>
      <c r="Q15" s="10" t="s">
        <v>8323</v>
      </c>
      <c r="R15" t="s">
        <v>8327</v>
      </c>
      <c r="S15" s="15">
        <v>42065.897719907407</v>
      </c>
      <c r="T15" s="15">
        <v>42095.856053240743</v>
      </c>
    </row>
    <row r="16" spans="1:20" ht="128" x14ac:dyDescent="0.2">
      <c r="A16">
        <v>894</v>
      </c>
      <c r="B16" s="3" t="s">
        <v>895</v>
      </c>
      <c r="C16" s="3" t="s">
        <v>5004</v>
      </c>
      <c r="D16" s="6">
        <v>20000</v>
      </c>
      <c r="E16" s="8">
        <v>7834</v>
      </c>
      <c r="F16" t="s">
        <v>8220</v>
      </c>
      <c r="G16" t="s">
        <v>8223</v>
      </c>
      <c r="H16" t="s">
        <v>8245</v>
      </c>
      <c r="I16">
        <v>1465169610</v>
      </c>
      <c r="J16">
        <v>1462577610</v>
      </c>
      <c r="K16" t="b">
        <v>0</v>
      </c>
      <c r="L16">
        <v>53</v>
      </c>
      <c r="M16" t="b">
        <v>0</v>
      </c>
      <c r="N16" t="s">
        <v>8277</v>
      </c>
      <c r="O16">
        <v>39</v>
      </c>
      <c r="P16" s="3">
        <v>147.81</v>
      </c>
      <c r="Q16" s="10" t="s">
        <v>8323</v>
      </c>
      <c r="R16" t="s">
        <v>8327</v>
      </c>
      <c r="S16" s="15">
        <v>42496.981597222228</v>
      </c>
      <c r="T16" s="15">
        <v>42526.981597222228</v>
      </c>
    </row>
    <row r="17" spans="1:20" ht="128" x14ac:dyDescent="0.2">
      <c r="A17">
        <v>895</v>
      </c>
      <c r="B17" s="3" t="s">
        <v>896</v>
      </c>
      <c r="C17" s="3" t="s">
        <v>5005</v>
      </c>
      <c r="D17" s="6">
        <v>8000</v>
      </c>
      <c r="E17" s="8">
        <v>195</v>
      </c>
      <c r="F17" t="s">
        <v>8220</v>
      </c>
      <c r="G17" t="s">
        <v>8223</v>
      </c>
      <c r="H17" t="s">
        <v>8245</v>
      </c>
      <c r="I17">
        <v>1287975829</v>
      </c>
      <c r="J17">
        <v>1284087829</v>
      </c>
      <c r="K17" t="b">
        <v>0</v>
      </c>
      <c r="L17">
        <v>7</v>
      </c>
      <c r="M17" t="b">
        <v>0</v>
      </c>
      <c r="N17" t="s">
        <v>8277</v>
      </c>
      <c r="O17">
        <v>2</v>
      </c>
      <c r="P17" s="3">
        <v>27.86</v>
      </c>
      <c r="Q17" s="10" t="s">
        <v>8323</v>
      </c>
      <c r="R17" t="s">
        <v>8327</v>
      </c>
      <c r="S17" s="15">
        <v>40431.127650462964</v>
      </c>
      <c r="T17" s="15">
        <v>40476.127650462964</v>
      </c>
    </row>
    <row r="18" spans="1:20" ht="128" x14ac:dyDescent="0.2">
      <c r="A18">
        <v>896</v>
      </c>
      <c r="B18" s="3" t="s">
        <v>897</v>
      </c>
      <c r="C18" s="3" t="s">
        <v>5006</v>
      </c>
      <c r="D18" s="6">
        <v>8000</v>
      </c>
      <c r="E18" s="8">
        <v>3200</v>
      </c>
      <c r="F18" t="s">
        <v>8220</v>
      </c>
      <c r="G18" t="s">
        <v>8223</v>
      </c>
      <c r="H18" t="s">
        <v>8245</v>
      </c>
      <c r="I18">
        <v>1440734400</v>
      </c>
      <c r="J18">
        <v>1438549026</v>
      </c>
      <c r="K18" t="b">
        <v>0</v>
      </c>
      <c r="L18">
        <v>72</v>
      </c>
      <c r="M18" t="b">
        <v>0</v>
      </c>
      <c r="N18" t="s">
        <v>8277</v>
      </c>
      <c r="O18">
        <v>40</v>
      </c>
      <c r="P18" s="3">
        <v>44.44</v>
      </c>
      <c r="Q18" s="10" t="s">
        <v>8323</v>
      </c>
      <c r="R18" t="s">
        <v>8327</v>
      </c>
      <c r="S18" s="15">
        <v>42218.872986111113</v>
      </c>
      <c r="T18" s="15">
        <v>42244.166666666672</v>
      </c>
    </row>
    <row r="19" spans="1:20" ht="128" x14ac:dyDescent="0.2">
      <c r="A19">
        <v>897</v>
      </c>
      <c r="B19" s="3" t="s">
        <v>898</v>
      </c>
      <c r="C19" s="3" t="s">
        <v>5007</v>
      </c>
      <c r="D19" s="6">
        <v>3000</v>
      </c>
      <c r="E19" s="8">
        <v>0</v>
      </c>
      <c r="F19" t="s">
        <v>8220</v>
      </c>
      <c r="G19" t="s">
        <v>8223</v>
      </c>
      <c r="H19" t="s">
        <v>8245</v>
      </c>
      <c r="I19">
        <v>1354123908</v>
      </c>
      <c r="J19">
        <v>1351528308</v>
      </c>
      <c r="K19" t="b">
        <v>0</v>
      </c>
      <c r="L19">
        <v>0</v>
      </c>
      <c r="M19" t="b">
        <v>0</v>
      </c>
      <c r="N19" t="s">
        <v>8277</v>
      </c>
      <c r="O19">
        <v>0</v>
      </c>
      <c r="P19" s="3">
        <v>0</v>
      </c>
      <c r="Q19" s="10" t="s">
        <v>8323</v>
      </c>
      <c r="R19" t="s">
        <v>8327</v>
      </c>
      <c r="S19" s="15">
        <v>41211.688750000001</v>
      </c>
      <c r="T19" s="15">
        <v>41241.730416666665</v>
      </c>
    </row>
    <row r="20" spans="1:20" ht="112" x14ac:dyDescent="0.2">
      <c r="A20">
        <v>898</v>
      </c>
      <c r="B20" s="3" t="s">
        <v>899</v>
      </c>
      <c r="C20" s="3" t="s">
        <v>5008</v>
      </c>
      <c r="D20" s="6">
        <v>2500</v>
      </c>
      <c r="E20" s="8">
        <v>70</v>
      </c>
      <c r="F20" t="s">
        <v>8220</v>
      </c>
      <c r="G20" t="s">
        <v>8223</v>
      </c>
      <c r="H20" t="s">
        <v>8245</v>
      </c>
      <c r="I20">
        <v>1326651110</v>
      </c>
      <c r="J20">
        <v>1322763110</v>
      </c>
      <c r="K20" t="b">
        <v>0</v>
      </c>
      <c r="L20">
        <v>2</v>
      </c>
      <c r="M20" t="b">
        <v>0</v>
      </c>
      <c r="N20" t="s">
        <v>8277</v>
      </c>
      <c r="O20">
        <v>3</v>
      </c>
      <c r="P20" s="3">
        <v>35</v>
      </c>
      <c r="Q20" s="10" t="s">
        <v>8323</v>
      </c>
      <c r="R20" t="s">
        <v>8327</v>
      </c>
      <c r="S20" s="15">
        <v>40878.758217592593</v>
      </c>
      <c r="T20" s="15">
        <v>40923.758217592593</v>
      </c>
    </row>
    <row r="21" spans="1:20" ht="80" x14ac:dyDescent="0.2">
      <c r="A21">
        <v>899</v>
      </c>
      <c r="B21" s="3" t="s">
        <v>900</v>
      </c>
      <c r="C21" s="3" t="s">
        <v>5009</v>
      </c>
      <c r="D21" s="6">
        <v>750</v>
      </c>
      <c r="E21" s="8">
        <v>280</v>
      </c>
      <c r="F21" t="s">
        <v>8220</v>
      </c>
      <c r="G21" t="s">
        <v>8223</v>
      </c>
      <c r="H21" t="s">
        <v>8245</v>
      </c>
      <c r="I21">
        <v>1306549362</v>
      </c>
      <c r="J21">
        <v>1302661362</v>
      </c>
      <c r="K21" t="b">
        <v>0</v>
      </c>
      <c r="L21">
        <v>8</v>
      </c>
      <c r="M21" t="b">
        <v>0</v>
      </c>
      <c r="N21" t="s">
        <v>8277</v>
      </c>
      <c r="O21">
        <v>37</v>
      </c>
      <c r="P21" s="3">
        <v>35</v>
      </c>
      <c r="Q21" s="10" t="s">
        <v>8323</v>
      </c>
      <c r="R21" t="s">
        <v>8327</v>
      </c>
      <c r="S21" s="15">
        <v>40646.099097222221</v>
      </c>
      <c r="T21" s="15">
        <v>40691.099097222221</v>
      </c>
    </row>
  </sheetData>
  <conditionalFormatting sqref="F1:F21">
    <cfRule type="containsText" dxfId="11" priority="2" operator="containsText" text="successful">
      <formula>NOT(ISERROR(SEARCH("successful",F1)))</formula>
    </cfRule>
    <cfRule type="containsText" dxfId="10" priority="3" operator="containsText" text="cancelled">
      <formula>NOT(ISERROR(SEARCH("cancelled",F1)))</formula>
    </cfRule>
    <cfRule type="containsText" dxfId="9" priority="4" operator="containsText" text="failed">
      <formula>NOT(ISERROR(SEARCH("failed",F1)))</formula>
    </cfRule>
    <cfRule type="containsText" dxfId="8" priority="5" operator="containsText" text="live">
      <formula>NOT(ISERROR(SEARCH("live",F1)))</formula>
    </cfRule>
  </conditionalFormatting>
  <conditionalFormatting sqref="O2:O21 O1:P1 R1:T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B8805-6FEC-0843-8F5E-6BFABC913AE4}">
  <dimension ref="A1:C6"/>
  <sheetViews>
    <sheetView zoomScale="150" workbookViewId="0">
      <selection activeCell="D9" sqref="D9"/>
    </sheetView>
  </sheetViews>
  <sheetFormatPr baseColWidth="10" defaultRowHeight="15" x14ac:dyDescent="0.2"/>
  <sheetData>
    <row r="1" spans="1:3" x14ac:dyDescent="0.2">
      <c r="B1" s="18" t="s">
        <v>8388</v>
      </c>
      <c r="C1" s="18" t="s">
        <v>8389</v>
      </c>
    </row>
    <row r="2" spans="1:3" x14ac:dyDescent="0.2">
      <c r="A2" s="18" t="s">
        <v>8384</v>
      </c>
      <c r="B2" s="6">
        <f>AVERAGE('Successful indie rock US'!D:D)</f>
        <v>4386.881928571428</v>
      </c>
      <c r="C2" s="6">
        <f>AVERAGE('Failed indie rock US'!D:D)</f>
        <v>5289</v>
      </c>
    </row>
    <row r="3" spans="1:3" x14ac:dyDescent="0.2">
      <c r="A3" s="18" t="s">
        <v>8385</v>
      </c>
      <c r="B3" s="6">
        <f>MEDIAN('Successful indie rock US'!D:D)</f>
        <v>2500</v>
      </c>
      <c r="C3" s="6">
        <f>MEDIAN('Failed indie rock US'!D:D)</f>
        <v>3000</v>
      </c>
    </row>
    <row r="4" spans="1:3" x14ac:dyDescent="0.2">
      <c r="A4" s="18"/>
      <c r="B4" s="19"/>
      <c r="C4" s="19"/>
    </row>
    <row r="5" spans="1:3" x14ac:dyDescent="0.2">
      <c r="A5" s="18" t="s">
        <v>8386</v>
      </c>
      <c r="B5" s="19">
        <f>AVERAGE('Successful indie rock US'!E:E)</f>
        <v>5447.2144285714276</v>
      </c>
      <c r="C5" s="19">
        <f>AVERAGE('Failed indie rock US'!E:E)</f>
        <v>1023.116</v>
      </c>
    </row>
    <row r="6" spans="1:3" x14ac:dyDescent="0.2">
      <c r="A6" s="18" t="s">
        <v>8387</v>
      </c>
      <c r="B6" s="19">
        <f>MEDIAN('Successful indie rock US'!E:E)</f>
        <v>2832.4</v>
      </c>
      <c r="C6" s="19">
        <f>MEDIAN('Failed indie rock US'!E:E)</f>
        <v>202.5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67269-765B-1943-83A8-A2716097347A}">
  <dimension ref="A1:F6"/>
  <sheetViews>
    <sheetView zoomScale="125" workbookViewId="0">
      <selection activeCell="G12" sqref="G12"/>
    </sheetView>
  </sheetViews>
  <sheetFormatPr baseColWidth="10" defaultRowHeight="15" x14ac:dyDescent="0.2"/>
  <cols>
    <col min="1" max="1" width="16.164062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33203125" bestFit="1" customWidth="1"/>
  </cols>
  <sheetData>
    <row r="1" spans="1:6" x14ac:dyDescent="0.2">
      <c r="A1" s="11" t="s">
        <v>8222</v>
      </c>
      <c r="B1" t="s">
        <v>8364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00F41-86EF-D647-B4F8-C6893AC2EE6A}">
  <dimension ref="A1:E7"/>
  <sheetViews>
    <sheetView workbookViewId="0">
      <selection activeCell="B6" sqref="B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8364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8D885-C361-5941-958E-096C73FCD2E9}">
  <dimension ref="A1:F18"/>
  <sheetViews>
    <sheetView workbookViewId="0">
      <selection activeCell="G2" sqref="G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8315</v>
      </c>
    </row>
    <row r="2" spans="1:6" x14ac:dyDescent="0.2">
      <c r="A2" s="11" t="s">
        <v>8379</v>
      </c>
      <c r="B2" t="s">
        <v>8364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8AC76-0D82-CA43-BCAC-4417FC271629}">
  <dimension ref="A1:F6"/>
  <sheetViews>
    <sheetView zoomScale="150" workbookViewId="0">
      <selection activeCell="G3" sqref="G3"/>
    </sheetView>
  </sheetViews>
  <sheetFormatPr baseColWidth="10" defaultRowHeight="15" x14ac:dyDescent="0.2"/>
  <cols>
    <col min="1" max="1" width="29.5" bestFit="1" customWidth="1"/>
    <col min="2" max="2" width="34.83203125" customWidth="1"/>
    <col min="5" max="5" width="15.1640625" bestFit="1" customWidth="1"/>
  </cols>
  <sheetData>
    <row r="1" spans="1:6" x14ac:dyDescent="0.2">
      <c r="A1" s="17" t="s">
        <v>8380</v>
      </c>
      <c r="B1" s="17" t="s">
        <v>4110</v>
      </c>
      <c r="C1" s="17" t="s">
        <v>8381</v>
      </c>
      <c r="D1" s="17" t="s">
        <v>8382</v>
      </c>
      <c r="E1" s="17" t="s">
        <v>8307</v>
      </c>
      <c r="F1" s="17" t="s">
        <v>8383</v>
      </c>
    </row>
    <row r="2" spans="1:6" ht="68" customHeight="1" x14ac:dyDescent="0.2">
      <c r="A2" t="s">
        <v>3473</v>
      </c>
      <c r="B2" s="3" t="str">
        <f>VLOOKUP($A$2,Kickstarter!B:C,2,FALSE)</f>
        <v>Help us get actor-writer Ian Bonar's debut play - a hilarious, heartbreaking story of grief and loss - to the 2016 Edinburgh Fringe.</v>
      </c>
      <c r="C2" s="3">
        <f>VLOOKUP(A2,Kickstarter!B:E,3,FALSE)</f>
        <v>2000</v>
      </c>
      <c r="D2" s="3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ht="64" x14ac:dyDescent="0.2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3">
        <f>VLOOKUP(A3,Kickstarter!B:E,3,FALSE)</f>
        <v>2000</v>
      </c>
      <c r="D3" s="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ht="64" x14ac:dyDescent="0.2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3">
        <f>VLOOKUP(A4,Kickstarter!B:E,3,FALSE)</f>
        <v>1500</v>
      </c>
      <c r="D4" s="3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ht="48" x14ac:dyDescent="0.2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3">
        <f>VLOOKUP(A5,Kickstarter!B:E,3,FALSE)</f>
        <v>1000</v>
      </c>
      <c r="D5" s="3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ht="64" x14ac:dyDescent="0.2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3">
        <f>VLOOKUP(A6,Kickstarter!B:E,3,FALSE)</f>
        <v>4000</v>
      </c>
      <c r="D6" s="3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Kickstarter</vt:lpstr>
      <vt:lpstr>Successful US Kickstarters</vt:lpstr>
      <vt:lpstr>Failed US Kickstarters</vt:lpstr>
      <vt:lpstr>Descriptive Statistics</vt:lpstr>
      <vt:lpstr>Successful musical US</vt:lpstr>
      <vt:lpstr>Failed musical US</vt:lpstr>
      <vt:lpstr>Musical Descriptive Stats</vt:lpstr>
      <vt:lpstr>Successful indie rock US</vt:lpstr>
      <vt:lpstr>Failed indie rock US</vt:lpstr>
      <vt:lpstr>Indie rock Descriptive Stats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Neptice Mastra</cp:lastModifiedBy>
  <dcterms:created xsi:type="dcterms:W3CDTF">2017-04-20T15:17:24Z</dcterms:created>
  <dcterms:modified xsi:type="dcterms:W3CDTF">2022-03-31T19:36:27Z</dcterms:modified>
</cp:coreProperties>
</file>