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lyle\Desktop\"/>
    </mc:Choice>
  </mc:AlternateContent>
  <xr:revisionPtr revIDLastSave="0" documentId="13_ncr:1_{539C408A-C5A5-4579-A90B-BA47D2D35E24}" xr6:coauthVersionLast="36" xr6:coauthVersionMax="36" xr10:uidLastSave="{00000000-0000-0000-0000-000000000000}"/>
  <bookViews>
    <workbookView xWindow="0" yWindow="0" windowWidth="24480" windowHeight="12225" activeTab="4" xr2:uid="{B90AA19E-BFF1-4B25-B302-AFD62667FEF0}"/>
  </bookViews>
  <sheets>
    <sheet name="Shaping" sheetId="1" r:id="rId1"/>
    <sheet name="Acquisition" sheetId="2" r:id="rId2"/>
    <sheet name="Reversal" sheetId="3" r:id="rId3"/>
    <sheet name="Logits" sheetId="4" r:id="rId4"/>
    <sheet name="PNN_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3" i="2" l="1"/>
  <c r="D372" i="2"/>
  <c r="D371" i="2"/>
  <c r="D370" i="2"/>
  <c r="D369" i="2"/>
  <c r="H261" i="2"/>
  <c r="D338" i="3"/>
  <c r="D337" i="3"/>
  <c r="D336" i="3"/>
  <c r="D335" i="3"/>
  <c r="D334" i="3"/>
  <c r="D333" i="3"/>
  <c r="D332" i="3"/>
  <c r="F329" i="3"/>
  <c r="F328" i="3"/>
  <c r="F327" i="3"/>
  <c r="F326" i="3"/>
  <c r="F325" i="3"/>
  <c r="F324" i="3"/>
  <c r="F322" i="3"/>
  <c r="F321" i="3"/>
  <c r="F320" i="3"/>
  <c r="F319" i="3"/>
  <c r="F318" i="3"/>
  <c r="F317" i="3"/>
  <c r="F315" i="3"/>
  <c r="F314" i="3"/>
  <c r="F313" i="3"/>
  <c r="F311" i="3"/>
  <c r="F310" i="3"/>
  <c r="F309" i="3"/>
  <c r="F70" i="2"/>
  <c r="F69" i="2"/>
  <c r="F68" i="2"/>
  <c r="F66" i="2"/>
  <c r="F65" i="2"/>
  <c r="F64" i="2"/>
  <c r="F61" i="2"/>
  <c r="F60" i="2"/>
  <c r="F59" i="2"/>
  <c r="F57" i="2"/>
  <c r="F56" i="2"/>
  <c r="F55" i="2"/>
  <c r="F53" i="2"/>
  <c r="F52" i="2"/>
  <c r="F51" i="2"/>
  <c r="F49" i="2"/>
  <c r="F48" i="2"/>
  <c r="F47" i="2"/>
</calcChain>
</file>

<file path=xl/sharedStrings.xml><?xml version="1.0" encoding="utf-8"?>
<sst xmlns="http://schemas.openxmlformats.org/spreadsheetml/2006/main" count="2671" uniqueCount="287">
  <si>
    <t xml:space="preserve">Factorial ANOVA (Factor - Group, Sex, Group*Sex) </t>
  </si>
  <si>
    <t>Sex</t>
  </si>
  <si>
    <t>Stage</t>
  </si>
  <si>
    <t>Df</t>
  </si>
  <si>
    <t>Sum Sq</t>
  </si>
  <si>
    <t>Mean Sq</t>
  </si>
  <si>
    <t xml:space="preserve"> F value</t>
  </si>
  <si>
    <t>Pr(&gt;F)</t>
  </si>
  <si>
    <t>p.sign</t>
  </si>
  <si>
    <t>Group (main/marginal effect)</t>
  </si>
  <si>
    <t>All</t>
  </si>
  <si>
    <t>3, 64</t>
  </si>
  <si>
    <t>*</t>
  </si>
  <si>
    <t>Sex (main/marginal effect)</t>
  </si>
  <si>
    <t>1, 64</t>
  </si>
  <si>
    <t>ns</t>
  </si>
  <si>
    <t>Group*Sex (Interaction)</t>
  </si>
  <si>
    <t>3, 62</t>
  </si>
  <si>
    <t>1, 62</t>
  </si>
  <si>
    <t>factanova &lt;- aov(Proportion ~ Group , Shaping5)</t>
  </si>
  <si>
    <t>Male</t>
  </si>
  <si>
    <t>Residuals</t>
  </si>
  <si>
    <t>Female</t>
  </si>
  <si>
    <t>Stat Comparison - PostHoc Tukey Pairwise by learning stage - VD</t>
  </si>
  <si>
    <t>Confindence Low</t>
  </si>
  <si>
    <t>Confidence High</t>
  </si>
  <si>
    <t>p.adj</t>
  </si>
  <si>
    <t>p.adj.sign</t>
  </si>
  <si>
    <t>Untreated vs CNO</t>
  </si>
  <si>
    <t>Untreated vs Gq</t>
  </si>
  <si>
    <t>Untreated vs Gi</t>
  </si>
  <si>
    <t>CNOvsGq</t>
  </si>
  <si>
    <t>CNOvsGi</t>
  </si>
  <si>
    <t>GqvsGi</t>
  </si>
  <si>
    <t>UntreatedvsUntreated</t>
  </si>
  <si>
    <t>MvF</t>
  </si>
  <si>
    <t>CNO vs CNO</t>
  </si>
  <si>
    <t>Gq vs Gq</t>
  </si>
  <si>
    <t>Gi vs Gi</t>
  </si>
  <si>
    <t>factanova &lt;- aov(Proportion ~ Group + Sex + Group:Sex, data)</t>
  </si>
  <si>
    <t>factanova &lt;- aov(Proportion ~ Group , data)</t>
  </si>
  <si>
    <t>One-Way ANOVA</t>
  </si>
  <si>
    <t>***</t>
  </si>
  <si>
    <t>**</t>
  </si>
  <si>
    <t>&lt;2e-16</t>
  </si>
  <si>
    <t>factanova &lt;- aov(Response_Latency ~ Group + Sex + Group:Sex, dfVD2)</t>
  </si>
  <si>
    <t>Linear Regression (Predicting Performance)</t>
  </si>
  <si>
    <t>Learning Stage</t>
  </si>
  <si>
    <t>Multiple R2</t>
  </si>
  <si>
    <t>Adjusted R2</t>
  </si>
  <si>
    <t>Both</t>
  </si>
  <si>
    <t>&lt; 2.2e-16</t>
  </si>
  <si>
    <t>Estimate</t>
  </si>
  <si>
    <t>Std. Error</t>
  </si>
  <si>
    <t>T Value</t>
  </si>
  <si>
    <t xml:space="preserve">(&gt;|t|) </t>
  </si>
  <si>
    <t>Day</t>
  </si>
  <si>
    <t>SexMale</t>
  </si>
  <si>
    <t>Gq</t>
  </si>
  <si>
    <t>Gi</t>
  </si>
  <si>
    <t>4, 715</t>
  </si>
  <si>
    <t>R = 0.115</t>
  </si>
  <si>
    <t>Controls</t>
  </si>
  <si>
    <t>&lt; 2e-16</t>
  </si>
  <si>
    <t>Effect Size</t>
  </si>
  <si>
    <t>Stat Comparison - PostHoc Tukey Pairwise by learning stage - VD logits</t>
  </si>
  <si>
    <t>Controls vs Gq</t>
  </si>
  <si>
    <t>Controls vs Gi</t>
  </si>
  <si>
    <t>Gq vs Gi</t>
  </si>
  <si>
    <t>Untreated vs Untreated (Performance~Sex)</t>
  </si>
  <si>
    <t>Male vs Female</t>
  </si>
  <si>
    <t>CNO vs CNO (Performance~Sex)</t>
  </si>
  <si>
    <t>Gq vs Gq (Performance~Sex)</t>
  </si>
  <si>
    <t>Gi vs Gi (Performance~Sex)</t>
  </si>
  <si>
    <t>Early Learning VD</t>
  </si>
  <si>
    <t>Mid Learning VD</t>
  </si>
  <si>
    <t>Late Learning VD</t>
  </si>
  <si>
    <t>ControlsvsGq</t>
  </si>
  <si>
    <t>Learning % Change Group &amp; By Sex</t>
  </si>
  <si>
    <t>Control</t>
  </si>
  <si>
    <t>Experimental</t>
  </si>
  <si>
    <t>Percent Change</t>
  </si>
  <si>
    <t xml:space="preserve">Early Learning </t>
  </si>
  <si>
    <t xml:space="preserve">Mid Learning </t>
  </si>
  <si>
    <t xml:space="preserve">Late Learning </t>
  </si>
  <si>
    <t>ControlvsGi</t>
  </si>
  <si>
    <t>All Groups - One Way Anova (Trialscumulative_sum ~ Group (Males)</t>
  </si>
  <si>
    <t>GQ: 0.02828762</t>
  </si>
  <si>
    <t>GI: 0.04890044</t>
  </si>
  <si>
    <t>All Groups - One Way Anova (Trialscumulative_sum ~ Group (Females)</t>
  </si>
  <si>
    <t>GQ: 0.4267856</t>
  </si>
  <si>
    <t>GI: 0.7602872</t>
  </si>
  <si>
    <t>factanova &lt;- aov(Trialscumulative_sum ~ Group2 + Sex + Group:Sex, dfVD2)</t>
  </si>
  <si>
    <t>Cumulative VD</t>
  </si>
  <si>
    <t>Group2 (main/marginal effect)</t>
  </si>
  <si>
    <t>Group2*Sex (Interaction)</t>
  </si>
  <si>
    <t>Trials by Group - Post-Hoc Tukey HSD pairwise</t>
  </si>
  <si>
    <t>****</t>
  </si>
  <si>
    <t xml:space="preserve">Factorial ANOVA (Initiation_Latency_Median - Group, Sex, Group*Sex) </t>
  </si>
  <si>
    <t>factanova &lt;- aov(Initiation_Latency ~ Group2 + Sex + Group2:Sex, dfVD2)</t>
  </si>
  <si>
    <t>Trial Initiation Latency - Anova</t>
  </si>
  <si>
    <t>All Groups - One Way Anova (Cumulative_Trial_Initiation_Latency ~ Group)</t>
  </si>
  <si>
    <t>All Groups - One Way Anova (Cumulative_Trial_Initiation_Latency ~ Group (Males)</t>
  </si>
  <si>
    <t>All Groups - One Way Anova (Cumulative_Trial_Initiation_Latency ~ Group (Females)</t>
  </si>
  <si>
    <t>Gq - Male vs Female (Cumulative_Trial_Initiation_Latency)</t>
  </si>
  <si>
    <t>d=1.644994</t>
  </si>
  <si>
    <t>Trial Initiation Latency by Sex - Post-Hoc Tukey HSD pairwise</t>
  </si>
  <si>
    <t>All Males vs All Females</t>
  </si>
  <si>
    <t>Untreated vs CNO-only</t>
  </si>
  <si>
    <t>Males</t>
  </si>
  <si>
    <t>Females</t>
  </si>
  <si>
    <t>Controls vs Controls (Untreated+CNO)</t>
  </si>
  <si>
    <t xml:space="preserve">Factorial ANOVA (Response_Latency_Median - Group, Sex, Group*Sex) </t>
  </si>
  <si>
    <t>factanova &lt;- aov(Response_Latency ~ Group2 + Sex + Group2:Sex, dfVD2)</t>
  </si>
  <si>
    <t>Group Response Latency - Post-Hoc Tukey HSD pairwise</t>
  </si>
  <si>
    <t>UntreatedvsGq</t>
  </si>
  <si>
    <t>UntreatedvsGi</t>
  </si>
  <si>
    <t xml:space="preserve">Factorial ANOVA (Collection_Latency_Median - Group, Sex, Group*Sex) </t>
  </si>
  <si>
    <t>factanova &lt;- aov(Collection_Latency ~ Group2 + Sex + Group:Sex, dfVD2)</t>
  </si>
  <si>
    <t>Collection Latency by Sex - Post-Hoc Tukey HSD pairwise</t>
  </si>
  <si>
    <t>All Groups - One Way Anova (Collection_Latency ~ Group)</t>
  </si>
  <si>
    <t>All Groups - One Way Anova (Cumulative_Collection_Latency ~ Group)</t>
  </si>
  <si>
    <t xml:space="preserve">Correlations - </t>
  </si>
  <si>
    <t>R2</t>
  </si>
  <si>
    <t>Confidence Intrervals</t>
  </si>
  <si>
    <t>df</t>
  </si>
  <si>
    <t>T-score</t>
  </si>
  <si>
    <t>p.value</t>
  </si>
  <si>
    <t>r</t>
  </si>
  <si>
    <t>cor.test(dfVD2$logitsIL dfVD2$Trials, method = "pearson")</t>
  </si>
  <si>
    <t>VD</t>
  </si>
  <si>
    <t>logitsIL vs Day</t>
  </si>
  <si>
    <t>logitsIL vs Initiation_Latency</t>
  </si>
  <si>
    <t>logitsIL vs Response_Latency</t>
  </si>
  <si>
    <t>logitsIL vs Collection_Latency</t>
  </si>
  <si>
    <t>Reversal - All Logits</t>
  </si>
  <si>
    <t>4, 702</t>
  </si>
  <si>
    <t>R = 0.3056</t>
  </si>
  <si>
    <t>d=0.743993</t>
  </si>
  <si>
    <t>Cumulative - Reversal</t>
  </si>
  <si>
    <t>Cumulative Reversal - Early Learning</t>
  </si>
  <si>
    <t>Cumulative Reversal - Mid Learning</t>
  </si>
  <si>
    <t>Cumulative Reversal - Late Learning</t>
  </si>
  <si>
    <t>factanova &lt;- aov(Initiation_Latency ~ Group2 + Sex + Group:Sex, dfVD2)</t>
  </si>
  <si>
    <t>Cumulative Reversal</t>
  </si>
  <si>
    <t>Initiation_Latency_Medians  - Post-Hoc Tukey HSD pairwise</t>
  </si>
  <si>
    <t>factanova &lt;- aov(Response_Latency ~ Group2 + Sex + Group:Sex, dfVD2)</t>
  </si>
  <si>
    <t>Response Latency - PostHoc Tukey Pairwise - Reversal</t>
  </si>
  <si>
    <t>p-value</t>
  </si>
  <si>
    <t>Cumulative Reversal -Early Learning</t>
  </si>
  <si>
    <t>Cumulative Reversal -Mid Learning</t>
  </si>
  <si>
    <t>cor.test(dfVD3$logitsIL dfVD3$Trials, method = "pearson")</t>
  </si>
  <si>
    <t>Reversal</t>
  </si>
  <si>
    <t>logitsIL vs PNN Intensity</t>
  </si>
  <si>
    <t>Reversal - All logits</t>
  </si>
  <si>
    <t>Reversal - Day10 logits</t>
  </si>
  <si>
    <t xml:space="preserve">Factorial ANOVA (Cumulative Trials - Group2, Sex, Group2*Sex) </t>
  </si>
  <si>
    <t>model &lt;- lm(logitIL ~ Day + Sex + Group2, data=dfVD3)</t>
  </si>
  <si>
    <t>Performance (logits) by Sex - One-way Anova</t>
  </si>
  <si>
    <t>All Groups - One Way Anova (logits~Group)</t>
  </si>
  <si>
    <t xml:space="preserve">Factorial ANOVA (Trialscumulative - Group, Sex, Group*Sex) </t>
  </si>
  <si>
    <t xml:space="preserve">One-Way ANOVA (Inititation_Latency_Median ~ Group) </t>
  </si>
  <si>
    <t>n/a</t>
  </si>
  <si>
    <t>Early Learning Acquisition - Logits</t>
  </si>
  <si>
    <t>Mid Learning Acquisition - Logits</t>
  </si>
  <si>
    <t>Late Learning Acquisition - Logits</t>
  </si>
  <si>
    <t>Mid Learning - Acquisition - Logits</t>
  </si>
  <si>
    <t>Late Learning - Acquisition -Logits</t>
  </si>
  <si>
    <t>Early Learning Acquisition</t>
  </si>
  <si>
    <t>Mid Learning Acquisition</t>
  </si>
  <si>
    <t>Late Learning Acquisition</t>
  </si>
  <si>
    <t>All Acquisition - Cumulative Trials</t>
  </si>
  <si>
    <t>Acquisition - Early Learning Cumulative Trials</t>
  </si>
  <si>
    <t>Acquisition - Mid Learning Cumulative Trials</t>
  </si>
  <si>
    <t>Acquisition - Late Learning Cumulative Trials</t>
  </si>
  <si>
    <t>Early Learning - Acquisition -Cumulative Trials</t>
  </si>
  <si>
    <t>Mid Learning - Acquisition -Cumulative Trials</t>
  </si>
  <si>
    <t>Late Learning - Acquisition -Cumulative Trials</t>
  </si>
  <si>
    <t>All Acquisition- Cumulative Trials</t>
  </si>
  <si>
    <t>Early Learning - Acquisition - Cumulative Trials</t>
  </si>
  <si>
    <t>Late Learning - Acquisition -  Cumulative Trials</t>
  </si>
  <si>
    <t>All Acquisition - Cumulative Initiation Latency</t>
  </si>
  <si>
    <t>Early Learning - Acquisition - Cumulative Initiation Latency</t>
  </si>
  <si>
    <t>Mid Learning - Acquisition -Cumulative Inititation Latency</t>
  </si>
  <si>
    <t>Late Learning - Acquisition -  Cumulative Initiation Latency</t>
  </si>
  <si>
    <t>d=1.162265</t>
  </si>
  <si>
    <t>d=1.108174</t>
  </si>
  <si>
    <t>d=1.464928</t>
  </si>
  <si>
    <t>d=1.365233</t>
  </si>
  <si>
    <t xml:space="preserve">One-Way ANOVA (Response_Latency_Median ~ Group) </t>
  </si>
  <si>
    <t>All Groups - One Way Anova (Cumulative_Response_Initiation_Latency ~ Group)</t>
  </si>
  <si>
    <t>All Groups - One Way Anova (Cumulative_Response_Initiation_Latency ~ Group (Males)</t>
  </si>
  <si>
    <t>All Groups - One Way Anova (Cumulative_Response_Initiation_Latency ~ Group2)</t>
  </si>
  <si>
    <t>All Groups - One Way Anova (Cumulative_Response_Initiation_Latency ~ Group2 (Females)</t>
  </si>
  <si>
    <t>All Acquisition - Cumulative Response Latency</t>
  </si>
  <si>
    <t>Early Learning - Acquisition - Cumulative Response Latency</t>
  </si>
  <si>
    <t>Mid Learning - Acquisition -Cumulative Response Latency</t>
  </si>
  <si>
    <t>Late Learning - Acquisition -  Cumulative Response Latency</t>
  </si>
  <si>
    <t xml:space="preserve">One-Way ANOVA (Collection_Latency_Median ~ Group) </t>
  </si>
  <si>
    <t>All Acquisition - Cumulative Collection Latency</t>
  </si>
  <si>
    <t>Early Learning - Acquisition - Cumulative Collection Latency</t>
  </si>
  <si>
    <t>Mid Learning - Acquisition -Cumulative Collection Latency</t>
  </si>
  <si>
    <t>Late Learning - Acquisition -  Cumulative Collection Latency</t>
  </si>
  <si>
    <t>model &lt;- lm(logitIL ~ Day + Sex + Group2, data)</t>
  </si>
  <si>
    <t>R2= 0.013225</t>
  </si>
  <si>
    <t>R2=0.09</t>
  </si>
  <si>
    <t>Early Learning - Reversal - Logits</t>
  </si>
  <si>
    <t>Mid Learning - Reversal - logits</t>
  </si>
  <si>
    <t>Late Learning - Reversal - logits</t>
  </si>
  <si>
    <t>Early Learning - Reversal - logits</t>
  </si>
  <si>
    <t xml:space="preserve">Factorial ANOVA (FactorLogit ~ Group, Sex, Day, Group*Sex) </t>
  </si>
  <si>
    <t>anova &lt;- aov(logitIL ~ Group2 + Sex + Group2*Sex, data = dfVD3)</t>
  </si>
  <si>
    <t>VD - All_Logits</t>
  </si>
  <si>
    <t>VD_Day10_Logits</t>
  </si>
  <si>
    <t>factanova &lt;- aov(logitIL ~ Group2 + Sex + Group2:Sex, rLogit)</t>
  </si>
  <si>
    <t>VD - Early Learning Logits</t>
  </si>
  <si>
    <t>VD - Mid Learning Logits</t>
  </si>
  <si>
    <t>VD - Late Learning Logits</t>
  </si>
  <si>
    <t>factanova &lt;- aov(VDPlogit_slope ~ Group2 + Sex + Group2:Sex, VDLogit)</t>
  </si>
  <si>
    <t xml:space="preserve">VD_Slope - All </t>
  </si>
  <si>
    <t>factanova &lt;- aov(VDPlogit_slope ~ Group2 + Sex + Group2:Sex, dfVD2)</t>
  </si>
  <si>
    <t>VD - Early Learning Slopes</t>
  </si>
  <si>
    <t>factanova &lt;- aov(VDPlogit_slope ~ Group2 + Sex + Group:Sex, dfVD2)</t>
  </si>
  <si>
    <t>VD - Mid Learning Slopes</t>
  </si>
  <si>
    <t>VD - Late Learning Slopes</t>
  </si>
  <si>
    <t>Reversal = All Logits</t>
  </si>
  <si>
    <t>anova &lt;- aov(logitIL ~ Group2 + Sex + Group2*Sex, data = rlogits)</t>
  </si>
  <si>
    <t>Reversal_Day10_Logits</t>
  </si>
  <si>
    <t>Reversal- Early Learning Logits</t>
  </si>
  <si>
    <t>Reversal- Mid Learning Logits</t>
  </si>
  <si>
    <t>Reversal- Late Learning Logits</t>
  </si>
  <si>
    <t>factanova &lt;- aov(VDPlogit_slope ~ Group2 + Sex + Group2:Sex, rLogit)</t>
  </si>
  <si>
    <t xml:space="preserve">Reversal_Slope - All </t>
  </si>
  <si>
    <t>Reversal- Early Learning Slopes</t>
  </si>
  <si>
    <t>Reversal- Mid Learning Slopes</t>
  </si>
  <si>
    <t>Reversal- Late Learning Slopes</t>
  </si>
  <si>
    <t>Untreated vs CNO (t.test)</t>
  </si>
  <si>
    <t>VD - All logits</t>
  </si>
  <si>
    <t>Reversal Slopes - All</t>
  </si>
  <si>
    <t>Reversal - Early Learning Slopes</t>
  </si>
  <si>
    <t>Reversal - Mid Learning Slopes</t>
  </si>
  <si>
    <t>Reversal - Late Learning Slopes</t>
  </si>
  <si>
    <t>factanova &lt;- aov(VDPlogit_slope ~ Group2 , VDLogit)</t>
  </si>
  <si>
    <t>factanova &lt;- aov(VDPlogit_slope ~ Group , VDLogit)</t>
  </si>
  <si>
    <t>factanova &lt;- aov(Rplogit_Slope ~ Group + Sex + Group:Sex, Reversal)</t>
  </si>
  <si>
    <t>anova &lt;- aov(logitIL ~ Group2, data = Logit)</t>
  </si>
  <si>
    <t>factanova &lt;- aov(ReversalPlogit_slope ~ Group2 , ReversalLogit)</t>
  </si>
  <si>
    <t>Reversal_Slopes</t>
  </si>
  <si>
    <t>factanova &lt;- aov(ReversalPlogit_slope ~ Group , ReversalLogit)</t>
  </si>
  <si>
    <t>Stat Comparison - PostHoc Tukey  - Reversal Slopes</t>
  </si>
  <si>
    <t>Stat Comparison - PostHoc Tukey  - Reversal Day 10 Logits</t>
  </si>
  <si>
    <t>Contorls vs Gi</t>
  </si>
  <si>
    <t>Stat Comparison - PostHoc Tukey Pairwise by Sex - Reversal logits</t>
  </si>
  <si>
    <t xml:space="preserve">One-Way ANOVA (Trialscumulative ~ Group) </t>
  </si>
  <si>
    <t>All Reversal- Cumulative Trials</t>
  </si>
  <si>
    <t>Early Learning - Reversal -Cumulative Trials</t>
  </si>
  <si>
    <t>Mid Learning - Reversal -Cumulative Trials</t>
  </si>
  <si>
    <t>Late Learning - Reversal -Cumulative Trials</t>
  </si>
  <si>
    <t>All Groups - One Way Anova (Days to Criteria ~ Group)</t>
  </si>
  <si>
    <t>All Reversal - Days to Criteria</t>
  </si>
  <si>
    <t>All Reversal - Cumulative Trials</t>
  </si>
  <si>
    <t>All Groups - One Way Anova (Trialscumulative_sum ~ Group2 (Males)</t>
  </si>
  <si>
    <t>Linear Regression (CN PNN Intensity ~ Group + Sex)</t>
  </si>
  <si>
    <t>model &lt;- lm(ave ~ Group2 + Sex, data = dfPNN7)</t>
  </si>
  <si>
    <t>3,40</t>
  </si>
  <si>
    <t>Intercept</t>
  </si>
  <si>
    <t>Linear Regression (Predicting Reversal10 ~ PNNave)</t>
  </si>
  <si>
    <t>model &lt;- lm(logitIL ~ ave, data = GiR)</t>
  </si>
  <si>
    <t>Reversal10</t>
  </si>
  <si>
    <t>1,35</t>
  </si>
  <si>
    <t>PNN average</t>
  </si>
  <si>
    <t>factanova &lt;- aov(PNN_Intensity ~ Group2 + Sex + Group:Sex, dfPNN7)</t>
  </si>
  <si>
    <t>N/A</t>
  </si>
  <si>
    <t>PNN Intenstity by Group and Sex - Anova</t>
  </si>
  <si>
    <t xml:space="preserve">All Groups - One Way Anova </t>
  </si>
  <si>
    <t>3, 40</t>
  </si>
  <si>
    <t>3, 16</t>
  </si>
  <si>
    <t>3, 20</t>
  </si>
  <si>
    <t>Estimates</t>
  </si>
  <si>
    <t>Vector vs Controls</t>
  </si>
  <si>
    <t>Vector vs Gq</t>
  </si>
  <si>
    <t>Vector vs Gi</t>
  </si>
  <si>
    <t>Untreated vs Untreated</t>
  </si>
  <si>
    <t>Controls vs Controls</t>
  </si>
  <si>
    <t>Control vs Gq</t>
  </si>
  <si>
    <t>Control vs Gi</t>
  </si>
  <si>
    <t>PNN Intensity by Group and Sex - Post-Hoc Tukey HSD pairwise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</si>
</sst>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D6DADC"/>
      </left>
      <right style="medium">
        <color rgb="FFD6DADC"/>
      </right>
      <top/>
      <bottom style="medium">
        <color indexed="64"/>
      </bottom>
      <diagonal/>
    </border>
    <border>
      <left style="medium">
        <color rgb="FFD6DADC"/>
      </left>
      <right/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/>
    <xf numFmtId="0" fontId="2" fillId="0" borderId="0" xfId="0" applyFont="1"/>
    <xf numFmtId="0" fontId="0" fillId="0" borderId="1" xfId="0" applyBorder="1"/>
    <xf numFmtId="0" fontId="2" fillId="0" borderId="3" xfId="0" applyFont="1" applyFill="1" applyBorder="1"/>
    <xf numFmtId="0" fontId="5" fillId="0" borderId="0" xfId="0" applyFont="1" applyAlignment="1">
      <alignment vertical="center"/>
    </xf>
    <xf numFmtId="0" fontId="0" fillId="0" borderId="0" xfId="0" applyFill="1" applyBorder="1"/>
    <xf numFmtId="10" fontId="6" fillId="0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ill="1"/>
    <xf numFmtId="10" fontId="0" fillId="0" borderId="0" xfId="0" applyNumberFormat="1" applyFont="1" applyFill="1"/>
    <xf numFmtId="10" fontId="0" fillId="0" borderId="0" xfId="0" applyNumberFormat="1" applyFill="1"/>
    <xf numFmtId="0" fontId="0" fillId="0" borderId="0" xfId="0" applyFont="1" applyFill="1"/>
    <xf numFmtId="11" fontId="0" fillId="0" borderId="0" xfId="0" applyNumberFormat="1"/>
    <xf numFmtId="11" fontId="0" fillId="0" borderId="0" xfId="0" applyNumberFormat="1" applyFill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 applyFill="1" applyBorder="1"/>
    <xf numFmtId="0" fontId="2" fillId="0" borderId="0" xfId="0" applyFont="1" applyBorder="1"/>
    <xf numFmtId="0" fontId="4" fillId="0" borderId="0" xfId="0" applyFont="1" applyBorder="1" applyAlignment="1"/>
    <xf numFmtId="0" fontId="2" fillId="0" borderId="4" xfId="0" applyFont="1" applyFill="1" applyBorder="1"/>
    <xf numFmtId="3" fontId="5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3" xfId="0" applyFont="1" applyBorder="1" applyAlignme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8FE8-1461-4737-91FA-1A8555D09541}">
  <dimension ref="A1:I76"/>
  <sheetViews>
    <sheetView workbookViewId="0">
      <selection activeCell="N26" sqref="N26"/>
    </sheetView>
  </sheetViews>
  <sheetFormatPr defaultRowHeight="15" x14ac:dyDescent="0.25"/>
  <cols>
    <col min="1" max="1" width="58.140625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t="s">
        <v>39</v>
      </c>
    </row>
    <row r="3" spans="1:9" x14ac:dyDescent="0.25">
      <c r="A3" t="s">
        <v>9</v>
      </c>
      <c r="B3" t="s">
        <v>10</v>
      </c>
      <c r="C3">
        <v>1</v>
      </c>
      <c r="D3" t="s">
        <v>11</v>
      </c>
      <c r="E3">
        <v>467</v>
      </c>
      <c r="F3">
        <v>155.54</v>
      </c>
      <c r="G3">
        <v>3.1059999999999999</v>
      </c>
      <c r="H3">
        <v>3.2599999999999997E-2</v>
      </c>
      <c r="I3" t="s">
        <v>12</v>
      </c>
    </row>
    <row r="4" spans="1:9" x14ac:dyDescent="0.25">
      <c r="A4" t="s">
        <v>13</v>
      </c>
      <c r="B4" t="s">
        <v>10</v>
      </c>
      <c r="C4">
        <v>1</v>
      </c>
      <c r="D4" t="s">
        <v>14</v>
      </c>
      <c r="E4">
        <v>53</v>
      </c>
      <c r="F4">
        <v>52.74</v>
      </c>
      <c r="G4">
        <v>1.0529999999999999</v>
      </c>
      <c r="H4">
        <v>0.30869999999999997</v>
      </c>
      <c r="I4" t="s">
        <v>15</v>
      </c>
    </row>
    <row r="5" spans="1:9" x14ac:dyDescent="0.25">
      <c r="A5" t="s">
        <v>16</v>
      </c>
      <c r="B5" t="s">
        <v>10</v>
      </c>
      <c r="C5">
        <v>1</v>
      </c>
      <c r="D5" t="s">
        <v>11</v>
      </c>
      <c r="E5">
        <v>9</v>
      </c>
      <c r="F5">
        <v>2.86</v>
      </c>
      <c r="G5">
        <v>5.7000000000000002E-2</v>
      </c>
      <c r="H5">
        <v>0.9819</v>
      </c>
      <c r="I5" t="s">
        <v>15</v>
      </c>
    </row>
    <row r="7" spans="1:9" x14ac:dyDescent="0.25">
      <c r="A7" t="s">
        <v>39</v>
      </c>
    </row>
    <row r="8" spans="1:9" x14ac:dyDescent="0.25">
      <c r="A8" t="s">
        <v>9</v>
      </c>
      <c r="B8" t="s">
        <v>10</v>
      </c>
      <c r="C8">
        <v>2</v>
      </c>
      <c r="D8" t="s">
        <v>11</v>
      </c>
      <c r="E8">
        <v>138</v>
      </c>
      <c r="F8">
        <v>46</v>
      </c>
      <c r="G8">
        <v>1.105</v>
      </c>
      <c r="H8">
        <v>0.35399999999999998</v>
      </c>
      <c r="I8" t="s">
        <v>15</v>
      </c>
    </row>
    <row r="9" spans="1:9" x14ac:dyDescent="0.25">
      <c r="A9" t="s">
        <v>13</v>
      </c>
      <c r="B9" t="s">
        <v>10</v>
      </c>
      <c r="C9">
        <v>2</v>
      </c>
      <c r="D9" t="s">
        <v>14</v>
      </c>
      <c r="E9">
        <v>50.2</v>
      </c>
      <c r="F9">
        <v>50.25</v>
      </c>
      <c r="G9">
        <v>1.2070000000000001</v>
      </c>
      <c r="H9">
        <v>0.27600000000000002</v>
      </c>
      <c r="I9" t="s">
        <v>15</v>
      </c>
    </row>
    <row r="10" spans="1:9" x14ac:dyDescent="0.25">
      <c r="A10" t="s">
        <v>16</v>
      </c>
      <c r="B10" t="s">
        <v>10</v>
      </c>
      <c r="C10">
        <v>2</v>
      </c>
      <c r="D10" t="s">
        <v>11</v>
      </c>
      <c r="E10">
        <v>194</v>
      </c>
      <c r="F10">
        <v>64.67</v>
      </c>
      <c r="G10">
        <v>1.554</v>
      </c>
      <c r="H10">
        <v>0.20899999999999999</v>
      </c>
      <c r="I10" t="s">
        <v>15</v>
      </c>
    </row>
    <row r="12" spans="1:9" x14ac:dyDescent="0.25">
      <c r="A12" t="s">
        <v>39</v>
      </c>
    </row>
    <row r="13" spans="1:9" x14ac:dyDescent="0.25">
      <c r="A13" t="s">
        <v>9</v>
      </c>
      <c r="B13" t="s">
        <v>10</v>
      </c>
      <c r="C13">
        <v>3</v>
      </c>
      <c r="D13" t="s">
        <v>11</v>
      </c>
      <c r="E13">
        <v>4</v>
      </c>
      <c r="F13">
        <v>1.22</v>
      </c>
      <c r="G13">
        <v>2.1999999999999999E-2</v>
      </c>
      <c r="H13">
        <v>0.99560000000000004</v>
      </c>
      <c r="I13" t="s">
        <v>15</v>
      </c>
    </row>
    <row r="14" spans="1:9" x14ac:dyDescent="0.25">
      <c r="A14" t="s">
        <v>13</v>
      </c>
      <c r="B14" t="s">
        <v>10</v>
      </c>
      <c r="C14">
        <v>3</v>
      </c>
      <c r="D14" t="s">
        <v>14</v>
      </c>
      <c r="E14">
        <v>11</v>
      </c>
      <c r="F14">
        <v>10.88</v>
      </c>
      <c r="G14">
        <v>0.19500000000000001</v>
      </c>
      <c r="H14">
        <v>0.66</v>
      </c>
      <c r="I14" t="s">
        <v>15</v>
      </c>
    </row>
    <row r="15" spans="1:9" x14ac:dyDescent="0.25">
      <c r="A15" t="s">
        <v>16</v>
      </c>
      <c r="B15" t="s">
        <v>10</v>
      </c>
      <c r="C15">
        <v>3</v>
      </c>
      <c r="D15" t="s">
        <v>11</v>
      </c>
      <c r="E15">
        <v>599</v>
      </c>
      <c r="F15">
        <v>199.6</v>
      </c>
      <c r="G15">
        <v>3.585</v>
      </c>
      <c r="H15">
        <v>1.84E-2</v>
      </c>
      <c r="I15" t="s">
        <v>12</v>
      </c>
    </row>
    <row r="17" spans="1:9" x14ac:dyDescent="0.25">
      <c r="A17" t="s">
        <v>39</v>
      </c>
    </row>
    <row r="18" spans="1:9" x14ac:dyDescent="0.25">
      <c r="A18" t="s">
        <v>9</v>
      </c>
      <c r="B18" t="s">
        <v>10</v>
      </c>
      <c r="C18">
        <v>4</v>
      </c>
      <c r="D18" t="s">
        <v>17</v>
      </c>
      <c r="E18">
        <v>130</v>
      </c>
      <c r="F18">
        <v>43.37</v>
      </c>
      <c r="G18">
        <v>0.76400000000000001</v>
      </c>
      <c r="H18">
        <v>0.76400000000000001</v>
      </c>
      <c r="I18" t="s">
        <v>15</v>
      </c>
    </row>
    <row r="19" spans="1:9" x14ac:dyDescent="0.25">
      <c r="A19" t="s">
        <v>13</v>
      </c>
      <c r="B19" t="s">
        <v>10</v>
      </c>
      <c r="C19">
        <v>4</v>
      </c>
      <c r="D19" t="s">
        <v>18</v>
      </c>
      <c r="E19">
        <v>71</v>
      </c>
      <c r="F19">
        <v>70.86</v>
      </c>
      <c r="G19">
        <v>1.2490000000000001</v>
      </c>
      <c r="H19">
        <v>0.26800000000000002</v>
      </c>
      <c r="I19" t="s">
        <v>15</v>
      </c>
    </row>
    <row r="20" spans="1:9" x14ac:dyDescent="0.25">
      <c r="A20" t="s">
        <v>16</v>
      </c>
      <c r="B20" t="s">
        <v>10</v>
      </c>
      <c r="C20">
        <v>4</v>
      </c>
      <c r="D20" t="s">
        <v>17</v>
      </c>
      <c r="E20">
        <v>113</v>
      </c>
      <c r="F20">
        <v>37.57</v>
      </c>
      <c r="G20">
        <v>0.66200000000000003</v>
      </c>
      <c r="H20">
        <v>0.57899999999999996</v>
      </c>
      <c r="I20" t="s">
        <v>15</v>
      </c>
    </row>
    <row r="22" spans="1:9" ht="15.75" thickBot="1" x14ac:dyDescent="0.3">
      <c r="A22" s="2" t="s">
        <v>41</v>
      </c>
      <c r="B22" s="6"/>
      <c r="C22" s="6"/>
      <c r="D22" s="6"/>
      <c r="E22" s="6"/>
      <c r="F22" s="6"/>
      <c r="G22" s="6"/>
      <c r="H22" s="6"/>
      <c r="I22" s="6"/>
    </row>
    <row r="24" spans="1:9" x14ac:dyDescent="0.25">
      <c r="A24" t="s">
        <v>40</v>
      </c>
    </row>
    <row r="25" spans="1:9" x14ac:dyDescent="0.25">
      <c r="A25" t="s">
        <v>9</v>
      </c>
      <c r="B25" t="s">
        <v>20</v>
      </c>
      <c r="C25">
        <v>1</v>
      </c>
      <c r="D25">
        <v>3</v>
      </c>
      <c r="E25">
        <v>278.39999999999998</v>
      </c>
      <c r="F25">
        <v>92.81</v>
      </c>
      <c r="G25">
        <v>1.6479999999999999</v>
      </c>
      <c r="H25">
        <v>0.19700000000000001</v>
      </c>
      <c r="I25" t="s">
        <v>15</v>
      </c>
    </row>
    <row r="26" spans="1:9" x14ac:dyDescent="0.25">
      <c r="B26" t="s">
        <v>21</v>
      </c>
      <c r="D26">
        <v>34</v>
      </c>
      <c r="E26">
        <v>1915.3</v>
      </c>
      <c r="F26">
        <v>56.33</v>
      </c>
    </row>
    <row r="27" spans="1:9" x14ac:dyDescent="0.25">
      <c r="A27" t="s">
        <v>19</v>
      </c>
    </row>
    <row r="28" spans="1:9" x14ac:dyDescent="0.25">
      <c r="A28" t="s">
        <v>9</v>
      </c>
      <c r="B28" t="s">
        <v>20</v>
      </c>
      <c r="C28">
        <v>2</v>
      </c>
      <c r="D28">
        <v>3</v>
      </c>
      <c r="E28">
        <v>89</v>
      </c>
      <c r="F28">
        <v>29.66</v>
      </c>
      <c r="G28">
        <v>0.91900000000000004</v>
      </c>
      <c r="H28">
        <v>0.442</v>
      </c>
      <c r="I28" t="s">
        <v>15</v>
      </c>
    </row>
    <row r="29" spans="1:9" x14ac:dyDescent="0.25">
      <c r="B29" t="s">
        <v>21</v>
      </c>
      <c r="D29">
        <v>34</v>
      </c>
      <c r="E29">
        <v>1097</v>
      </c>
      <c r="F29">
        <v>32.28</v>
      </c>
    </row>
    <row r="30" spans="1:9" x14ac:dyDescent="0.25">
      <c r="A30" t="s">
        <v>19</v>
      </c>
    </row>
    <row r="31" spans="1:9" x14ac:dyDescent="0.25">
      <c r="A31" t="s">
        <v>9</v>
      </c>
      <c r="B31" t="s">
        <v>20</v>
      </c>
      <c r="C31">
        <v>3</v>
      </c>
      <c r="D31">
        <v>3</v>
      </c>
      <c r="E31">
        <v>308.5</v>
      </c>
      <c r="F31">
        <v>102.82</v>
      </c>
      <c r="G31">
        <v>1.571</v>
      </c>
      <c r="H31">
        <v>0.214</v>
      </c>
      <c r="I31" t="s">
        <v>15</v>
      </c>
    </row>
    <row r="32" spans="1:9" x14ac:dyDescent="0.25">
      <c r="B32" t="s">
        <v>21</v>
      </c>
      <c r="D32">
        <v>34</v>
      </c>
      <c r="E32">
        <v>2224.9</v>
      </c>
      <c r="F32">
        <v>65.44</v>
      </c>
    </row>
    <row r="33" spans="1:9" x14ac:dyDescent="0.25">
      <c r="A33" t="s">
        <v>19</v>
      </c>
    </row>
    <row r="34" spans="1:9" x14ac:dyDescent="0.25">
      <c r="A34" t="s">
        <v>9</v>
      </c>
      <c r="B34" t="s">
        <v>20</v>
      </c>
      <c r="C34">
        <v>4</v>
      </c>
      <c r="D34">
        <v>3</v>
      </c>
      <c r="E34">
        <v>54.4</v>
      </c>
      <c r="F34">
        <v>18.14</v>
      </c>
      <c r="G34">
        <v>0.307</v>
      </c>
      <c r="H34">
        <v>0.82</v>
      </c>
      <c r="I34" t="s">
        <v>15</v>
      </c>
    </row>
    <row r="35" spans="1:9" x14ac:dyDescent="0.25">
      <c r="B35" t="s">
        <v>21</v>
      </c>
      <c r="D35">
        <v>32</v>
      </c>
      <c r="E35">
        <v>1889.2</v>
      </c>
      <c r="F35">
        <v>59.04</v>
      </c>
    </row>
    <row r="37" spans="1:9" x14ac:dyDescent="0.25">
      <c r="A37" t="s">
        <v>19</v>
      </c>
    </row>
    <row r="38" spans="1:9" x14ac:dyDescent="0.25">
      <c r="A38" t="s">
        <v>9</v>
      </c>
      <c r="B38" t="s">
        <v>22</v>
      </c>
      <c r="C38">
        <v>1</v>
      </c>
      <c r="D38">
        <v>3</v>
      </c>
      <c r="E38">
        <v>175.6</v>
      </c>
      <c r="F38">
        <v>58.54</v>
      </c>
      <c r="G38">
        <v>1.3620000000000001</v>
      </c>
      <c r="H38">
        <v>0.27300000000000002</v>
      </c>
      <c r="I38" t="s">
        <v>15</v>
      </c>
    </row>
    <row r="39" spans="1:9" x14ac:dyDescent="0.25">
      <c r="B39" t="s">
        <v>21</v>
      </c>
      <c r="D39">
        <v>30</v>
      </c>
      <c r="E39">
        <v>1289.8</v>
      </c>
      <c r="F39">
        <v>42.99</v>
      </c>
    </row>
    <row r="40" spans="1:9" x14ac:dyDescent="0.25">
      <c r="A40" t="s">
        <v>19</v>
      </c>
    </row>
    <row r="41" spans="1:9" x14ac:dyDescent="0.25">
      <c r="A41" t="s">
        <v>9</v>
      </c>
      <c r="B41" t="s">
        <v>22</v>
      </c>
      <c r="C41">
        <v>2</v>
      </c>
      <c r="D41">
        <v>3</v>
      </c>
      <c r="E41">
        <v>248.6</v>
      </c>
      <c r="F41">
        <v>82.87</v>
      </c>
      <c r="G41">
        <v>1.5880000000000001</v>
      </c>
      <c r="H41">
        <v>0.21299999999999999</v>
      </c>
      <c r="I41" t="s">
        <v>15</v>
      </c>
    </row>
    <row r="42" spans="1:9" x14ac:dyDescent="0.25">
      <c r="B42" t="s">
        <v>21</v>
      </c>
      <c r="D42">
        <v>30</v>
      </c>
      <c r="E42">
        <v>1565.9</v>
      </c>
      <c r="F42">
        <v>52.2</v>
      </c>
    </row>
    <row r="43" spans="1:9" x14ac:dyDescent="0.25">
      <c r="A43" t="s">
        <v>19</v>
      </c>
    </row>
    <row r="44" spans="1:9" x14ac:dyDescent="0.25">
      <c r="A44" t="s">
        <v>9</v>
      </c>
      <c r="B44" t="s">
        <v>22</v>
      </c>
      <c r="C44">
        <v>3</v>
      </c>
      <c r="D44">
        <v>3</v>
      </c>
      <c r="E44">
        <v>294</v>
      </c>
      <c r="F44">
        <v>98</v>
      </c>
      <c r="G44">
        <v>2.1960000000000002</v>
      </c>
      <c r="H44">
        <v>0.109</v>
      </c>
      <c r="I44" t="s">
        <v>15</v>
      </c>
    </row>
    <row r="45" spans="1:9" x14ac:dyDescent="0.25">
      <c r="B45" t="s">
        <v>21</v>
      </c>
      <c r="D45">
        <v>30</v>
      </c>
      <c r="E45">
        <v>1339</v>
      </c>
      <c r="F45">
        <v>44.63</v>
      </c>
    </row>
    <row r="46" spans="1:9" x14ac:dyDescent="0.25">
      <c r="A46" t="s">
        <v>19</v>
      </c>
    </row>
    <row r="47" spans="1:9" x14ac:dyDescent="0.25">
      <c r="A47" t="s">
        <v>9</v>
      </c>
      <c r="B47" t="s">
        <v>22</v>
      </c>
      <c r="C47">
        <v>4</v>
      </c>
      <c r="D47">
        <v>3</v>
      </c>
      <c r="E47">
        <v>177.3</v>
      </c>
      <c r="F47">
        <v>59.09</v>
      </c>
      <c r="G47">
        <v>1.0880000000000001</v>
      </c>
      <c r="H47">
        <v>0.36899999999999999</v>
      </c>
      <c r="I47" t="s">
        <v>15</v>
      </c>
    </row>
    <row r="48" spans="1:9" x14ac:dyDescent="0.25">
      <c r="B48" t="s">
        <v>21</v>
      </c>
      <c r="D48">
        <v>30</v>
      </c>
      <c r="E48">
        <v>1629.4</v>
      </c>
      <c r="F48">
        <v>54.31</v>
      </c>
    </row>
    <row r="50" spans="1:7" ht="15.75" thickBot="1" x14ac:dyDescent="0.3">
      <c r="A50" s="2" t="s">
        <v>23</v>
      </c>
      <c r="B50" s="2" t="s">
        <v>2</v>
      </c>
      <c r="C50" s="2" t="s">
        <v>1</v>
      </c>
      <c r="D50" s="2" t="s">
        <v>24</v>
      </c>
      <c r="E50" s="2" t="s">
        <v>25</v>
      </c>
      <c r="F50" s="4" t="s">
        <v>26</v>
      </c>
      <c r="G50" s="4" t="s">
        <v>27</v>
      </c>
    </row>
    <row r="51" spans="1:7" x14ac:dyDescent="0.25">
      <c r="A51" t="s">
        <v>28</v>
      </c>
      <c r="B51">
        <v>1</v>
      </c>
      <c r="C51" t="s">
        <v>10</v>
      </c>
      <c r="D51">
        <v>-10.993392</v>
      </c>
      <c r="E51">
        <v>1.3534142</v>
      </c>
      <c r="F51">
        <v>0.17799999999999999</v>
      </c>
      <c r="G51" t="s">
        <v>15</v>
      </c>
    </row>
    <row r="52" spans="1:7" x14ac:dyDescent="0.25">
      <c r="A52" t="s">
        <v>29</v>
      </c>
      <c r="B52">
        <v>1</v>
      </c>
      <c r="C52" t="s">
        <v>10</v>
      </c>
      <c r="D52">
        <v>-13.099874</v>
      </c>
      <c r="E52">
        <v>-0.7530673</v>
      </c>
      <c r="F52">
        <v>2.18E-2</v>
      </c>
      <c r="G52" t="s">
        <v>12</v>
      </c>
    </row>
    <row r="53" spans="1:7" x14ac:dyDescent="0.25">
      <c r="A53" t="s">
        <v>30</v>
      </c>
      <c r="B53">
        <v>1</v>
      </c>
      <c r="C53" t="s">
        <v>10</v>
      </c>
      <c r="D53">
        <v>-11.507296999999999</v>
      </c>
      <c r="E53">
        <v>0.68067160000000004</v>
      </c>
      <c r="F53">
        <v>9.9199999999999997E-2</v>
      </c>
      <c r="G53" t="s">
        <v>15</v>
      </c>
    </row>
    <row r="54" spans="1:7" x14ac:dyDescent="0.25">
      <c r="A54" t="s">
        <v>31</v>
      </c>
      <c r="B54">
        <v>1</v>
      </c>
      <c r="C54" t="s">
        <v>10</v>
      </c>
      <c r="D54">
        <v>-3.978091</v>
      </c>
      <c r="E54">
        <v>8.1910542</v>
      </c>
      <c r="F54">
        <v>0.79900000000000004</v>
      </c>
      <c r="G54" t="s">
        <v>15</v>
      </c>
    </row>
    <row r="55" spans="1:7" x14ac:dyDescent="0.25">
      <c r="A55" t="s">
        <v>32</v>
      </c>
      <c r="B55">
        <v>1</v>
      </c>
      <c r="C55" t="s">
        <v>10</v>
      </c>
      <c r="D55">
        <v>-5.4106550000000002</v>
      </c>
      <c r="E55">
        <v>6.5973024000000002</v>
      </c>
      <c r="F55">
        <v>0.99399999999999999</v>
      </c>
      <c r="G55" t="s">
        <v>15</v>
      </c>
    </row>
    <row r="56" spans="1:7" x14ac:dyDescent="0.25">
      <c r="A56" t="s">
        <v>33</v>
      </c>
      <c r="B56">
        <v>1</v>
      </c>
      <c r="C56" t="s">
        <v>10</v>
      </c>
      <c r="D56">
        <v>-4.4908210000000004</v>
      </c>
      <c r="E56">
        <v>7.5171367</v>
      </c>
      <c r="F56">
        <v>0.91</v>
      </c>
      <c r="G56" t="s">
        <v>15</v>
      </c>
    </row>
    <row r="58" spans="1:7" x14ac:dyDescent="0.25">
      <c r="A58" t="s">
        <v>34</v>
      </c>
      <c r="B58">
        <v>1</v>
      </c>
      <c r="C58" t="s">
        <v>35</v>
      </c>
      <c r="D58">
        <v>-8.7316529999999997</v>
      </c>
      <c r="E58">
        <v>10.46082</v>
      </c>
      <c r="F58">
        <v>0.85</v>
      </c>
      <c r="G58" t="s">
        <v>15</v>
      </c>
    </row>
    <row r="59" spans="1:7" x14ac:dyDescent="0.25">
      <c r="A59" t="s">
        <v>36</v>
      </c>
      <c r="B59">
        <v>1</v>
      </c>
      <c r="C59" t="s">
        <v>35</v>
      </c>
      <c r="D59">
        <v>-4.7753199999999998</v>
      </c>
      <c r="E59">
        <v>7.879486</v>
      </c>
      <c r="F59">
        <v>0.61</v>
      </c>
      <c r="G59" t="s">
        <v>15</v>
      </c>
    </row>
    <row r="60" spans="1:7" x14ac:dyDescent="0.25">
      <c r="A60" t="s">
        <v>37</v>
      </c>
      <c r="B60">
        <v>1</v>
      </c>
      <c r="C60" t="s">
        <v>35</v>
      </c>
      <c r="D60">
        <v>-4.3420420000000002</v>
      </c>
      <c r="E60">
        <v>9.9670419999999993</v>
      </c>
      <c r="F60">
        <v>0.41699999999999998</v>
      </c>
      <c r="G60" t="s">
        <v>15</v>
      </c>
    </row>
    <row r="61" spans="1:7" x14ac:dyDescent="0.25">
      <c r="A61" t="s">
        <v>38</v>
      </c>
      <c r="B61">
        <v>1</v>
      </c>
      <c r="C61" t="s">
        <v>35</v>
      </c>
      <c r="D61">
        <v>-3.5070489999999999</v>
      </c>
      <c r="E61">
        <v>6.7292709999999998</v>
      </c>
      <c r="F61">
        <v>0.51600000000000001</v>
      </c>
      <c r="G61" t="s">
        <v>15</v>
      </c>
    </row>
    <row r="63" spans="1:7" x14ac:dyDescent="0.25">
      <c r="A63" t="s">
        <v>34</v>
      </c>
      <c r="B63">
        <v>2</v>
      </c>
      <c r="C63" t="s">
        <v>35</v>
      </c>
      <c r="D63">
        <v>-5.4500330000000003</v>
      </c>
      <c r="E63">
        <v>8.0953370000000007</v>
      </c>
      <c r="F63">
        <v>0.68300000000000005</v>
      </c>
      <c r="G63" t="s">
        <v>15</v>
      </c>
    </row>
    <row r="64" spans="1:7" x14ac:dyDescent="0.25">
      <c r="A64" t="s">
        <v>36</v>
      </c>
      <c r="B64">
        <v>2</v>
      </c>
      <c r="C64" t="s">
        <v>35</v>
      </c>
      <c r="D64">
        <v>-15.3569</v>
      </c>
      <c r="E64">
        <v>0.84856929999999997</v>
      </c>
      <c r="F64">
        <v>7.5899999999999995E-2</v>
      </c>
      <c r="G64" t="s">
        <v>15</v>
      </c>
    </row>
    <row r="65" spans="1:7" x14ac:dyDescent="0.25">
      <c r="A65" t="s">
        <v>37</v>
      </c>
      <c r="B65">
        <v>2</v>
      </c>
      <c r="C65" t="s">
        <v>35</v>
      </c>
      <c r="D65">
        <v>-6.7498490000000002</v>
      </c>
      <c r="E65">
        <v>5.1165149999999997</v>
      </c>
      <c r="F65">
        <v>0.77400000000000002</v>
      </c>
      <c r="G65" t="s">
        <v>15</v>
      </c>
    </row>
    <row r="66" spans="1:7" x14ac:dyDescent="0.25">
      <c r="A66" t="s">
        <v>38</v>
      </c>
      <c r="B66">
        <v>2</v>
      </c>
      <c r="C66" t="s">
        <v>35</v>
      </c>
      <c r="D66">
        <v>-4.7872709999999996</v>
      </c>
      <c r="E66">
        <v>4.9182230000000002</v>
      </c>
      <c r="F66">
        <v>0.97799999999999998</v>
      </c>
      <c r="G66" t="s">
        <v>15</v>
      </c>
    </row>
    <row r="68" spans="1:7" x14ac:dyDescent="0.25">
      <c r="A68" t="s">
        <v>34</v>
      </c>
      <c r="B68">
        <v>3</v>
      </c>
      <c r="C68" t="s">
        <v>35</v>
      </c>
      <c r="D68">
        <v>-16.176089999999999</v>
      </c>
      <c r="E68">
        <v>1.7362709999999999</v>
      </c>
      <c r="F68">
        <v>0.106</v>
      </c>
      <c r="G68" t="s">
        <v>15</v>
      </c>
    </row>
    <row r="69" spans="1:7" x14ac:dyDescent="0.25">
      <c r="A69" t="s">
        <v>36</v>
      </c>
      <c r="B69">
        <v>3</v>
      </c>
      <c r="C69" t="s">
        <v>35</v>
      </c>
      <c r="D69">
        <v>2.1474169999999999</v>
      </c>
      <c r="E69">
        <v>16.537299999999998</v>
      </c>
      <c r="F69">
        <v>1.4200000000000001E-2</v>
      </c>
      <c r="G69" t="s">
        <v>12</v>
      </c>
    </row>
    <row r="70" spans="1:7" x14ac:dyDescent="0.25">
      <c r="A70" t="s">
        <v>37</v>
      </c>
      <c r="B70">
        <v>3</v>
      </c>
      <c r="C70" t="s">
        <v>35</v>
      </c>
      <c r="D70">
        <v>-6.9502309999999996</v>
      </c>
      <c r="E70">
        <v>7.5252309999999998</v>
      </c>
      <c r="F70">
        <v>0.93400000000000005</v>
      </c>
      <c r="G70" t="s">
        <v>15</v>
      </c>
    </row>
    <row r="71" spans="1:7" x14ac:dyDescent="0.25">
      <c r="A71" t="s">
        <v>38</v>
      </c>
      <c r="B71">
        <v>3</v>
      </c>
      <c r="C71" t="s">
        <v>35</v>
      </c>
      <c r="D71">
        <v>-6.2622929999999997</v>
      </c>
      <c r="E71">
        <v>6.9876899999999997</v>
      </c>
      <c r="F71">
        <v>0.90900000000000003</v>
      </c>
      <c r="G71" t="s">
        <v>15</v>
      </c>
    </row>
    <row r="73" spans="1:7" x14ac:dyDescent="0.25">
      <c r="A73" t="s">
        <v>34</v>
      </c>
      <c r="B73">
        <v>4</v>
      </c>
      <c r="C73" t="s">
        <v>35</v>
      </c>
      <c r="D73">
        <v>-15.31108</v>
      </c>
      <c r="E73">
        <v>2.699964</v>
      </c>
      <c r="F73">
        <v>0.155</v>
      </c>
      <c r="G73" t="s">
        <v>15</v>
      </c>
    </row>
    <row r="74" spans="1:7" x14ac:dyDescent="0.25">
      <c r="A74" t="s">
        <v>36</v>
      </c>
      <c r="B74">
        <v>4</v>
      </c>
      <c r="C74" t="s">
        <v>35</v>
      </c>
      <c r="D74">
        <v>-5.4794650000000003</v>
      </c>
      <c r="E74">
        <v>6.5151789999999998</v>
      </c>
      <c r="F74">
        <v>0.85699999999999998</v>
      </c>
      <c r="G74" t="s">
        <v>15</v>
      </c>
    </row>
    <row r="75" spans="1:7" x14ac:dyDescent="0.25">
      <c r="A75" t="s">
        <v>37</v>
      </c>
      <c r="B75">
        <v>4</v>
      </c>
      <c r="C75" t="s">
        <v>35</v>
      </c>
      <c r="D75">
        <v>-11.053789999999999</v>
      </c>
      <c r="E75">
        <v>6.2255450000000003</v>
      </c>
      <c r="F75">
        <v>0.56000000000000005</v>
      </c>
      <c r="G75" t="s">
        <v>15</v>
      </c>
    </row>
    <row r="76" spans="1:7" x14ac:dyDescent="0.25">
      <c r="A76" t="s">
        <v>38</v>
      </c>
      <c r="B76">
        <v>4</v>
      </c>
      <c r="C76" t="s">
        <v>35</v>
      </c>
      <c r="D76">
        <v>-7.6736579999999996</v>
      </c>
      <c r="E76">
        <v>6.695881</v>
      </c>
      <c r="F76">
        <v>0.88800000000000001</v>
      </c>
      <c r="G7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65FA-13D8-469F-9CF7-93E2C77146DA}">
  <dimension ref="A1:Q431"/>
  <sheetViews>
    <sheetView topLeftCell="A112" workbookViewId="0">
      <selection activeCell="A121" sqref="A121"/>
    </sheetView>
  </sheetViews>
  <sheetFormatPr defaultRowHeight="15" x14ac:dyDescent="0.25"/>
  <cols>
    <col min="1" max="1" width="72.5703125" customWidth="1"/>
    <col min="2" max="2" width="40.5703125" customWidth="1"/>
    <col min="3" max="3" width="16.5703125" customWidth="1"/>
    <col min="4" max="4" width="17.140625" customWidth="1"/>
    <col min="5" max="5" width="14" customWidth="1"/>
    <col min="6" max="6" width="14.42578125" customWidth="1"/>
    <col min="7" max="7" width="13" customWidth="1"/>
    <col min="8" max="8" width="13.5703125" customWidth="1"/>
    <col min="9" max="9" width="13" customWidth="1"/>
    <col min="10" max="10" width="17.140625" customWidth="1"/>
  </cols>
  <sheetData>
    <row r="1" spans="1:9" ht="15.75" thickBot="1" x14ac:dyDescent="0.3">
      <c r="A1" s="2" t="s">
        <v>46</v>
      </c>
      <c r="B1" s="2" t="s">
        <v>47</v>
      </c>
      <c r="C1" s="2" t="s">
        <v>1</v>
      </c>
      <c r="D1" s="3" t="s">
        <v>3</v>
      </c>
      <c r="E1" s="2" t="s">
        <v>48</v>
      </c>
      <c r="F1" s="2" t="s">
        <v>49</v>
      </c>
      <c r="G1" s="2" t="s">
        <v>6</v>
      </c>
      <c r="H1" s="2" t="s">
        <v>7</v>
      </c>
      <c r="I1" s="6"/>
    </row>
    <row r="2" spans="1:9" x14ac:dyDescent="0.25">
      <c r="A2" t="s">
        <v>157</v>
      </c>
      <c r="B2" t="s">
        <v>10</v>
      </c>
      <c r="C2" t="s">
        <v>50</v>
      </c>
      <c r="D2" t="s">
        <v>60</v>
      </c>
      <c r="E2" t="s">
        <v>61</v>
      </c>
      <c r="F2" t="s">
        <v>204</v>
      </c>
      <c r="G2">
        <v>23.37</v>
      </c>
      <c r="H2" t="s">
        <v>51</v>
      </c>
      <c r="I2" t="s">
        <v>42</v>
      </c>
    </row>
    <row r="3" spans="1:9" ht="15.75" thickBot="1" x14ac:dyDescent="0.3">
      <c r="E3" s="25" t="s">
        <v>52</v>
      </c>
      <c r="F3" s="25" t="s">
        <v>53</v>
      </c>
      <c r="G3" s="2" t="s">
        <v>54</v>
      </c>
      <c r="H3" s="26" t="s">
        <v>55</v>
      </c>
      <c r="I3" s="4" t="s">
        <v>8</v>
      </c>
    </row>
    <row r="4" spans="1:9" x14ac:dyDescent="0.25">
      <c r="A4" t="s">
        <v>56</v>
      </c>
      <c r="E4">
        <v>0.102238</v>
      </c>
      <c r="F4">
        <v>1.0895999999999999E-2</v>
      </c>
      <c r="G4">
        <v>9.3829999999999991</v>
      </c>
      <c r="H4" t="s">
        <v>44</v>
      </c>
      <c r="I4" t="s">
        <v>42</v>
      </c>
    </row>
    <row r="5" spans="1:9" x14ac:dyDescent="0.25">
      <c r="A5" t="s">
        <v>1</v>
      </c>
      <c r="E5">
        <v>-0.14574300000000001</v>
      </c>
      <c r="F5">
        <v>6.2724000000000002E-2</v>
      </c>
      <c r="G5">
        <v>-2.3239999999999998</v>
      </c>
      <c r="H5">
        <v>2.0400000000000001E-2</v>
      </c>
      <c r="I5" t="s">
        <v>12</v>
      </c>
    </row>
    <row r="6" spans="1:9" x14ac:dyDescent="0.25">
      <c r="A6" t="s">
        <v>62</v>
      </c>
      <c r="E6">
        <v>1.2363000000000001E-2</v>
      </c>
      <c r="F6">
        <v>1.3195999999999999E-2</v>
      </c>
      <c r="G6">
        <v>0.93700000000000006</v>
      </c>
      <c r="H6">
        <v>0.34899999999999998</v>
      </c>
      <c r="I6" t="s">
        <v>15</v>
      </c>
    </row>
    <row r="7" spans="1:9" x14ac:dyDescent="0.25">
      <c r="A7" t="s">
        <v>58</v>
      </c>
      <c r="E7">
        <v>-7.0070000000000002E-3</v>
      </c>
      <c r="F7">
        <v>7.7066999999999997E-2</v>
      </c>
      <c r="G7">
        <v>-9.0999999999999998E-2</v>
      </c>
      <c r="H7">
        <v>0.92759999999999998</v>
      </c>
      <c r="I7" t="s">
        <v>15</v>
      </c>
    </row>
    <row r="8" spans="1:9" x14ac:dyDescent="0.25">
      <c r="A8" t="s">
        <v>59</v>
      </c>
      <c r="E8">
        <v>-1.4219000000000001E-2</v>
      </c>
      <c r="F8">
        <v>7.5676999999999994E-2</v>
      </c>
      <c r="G8">
        <v>-0.188</v>
      </c>
      <c r="H8">
        <v>0.85099999999999998</v>
      </c>
      <c r="I8" t="s">
        <v>15</v>
      </c>
    </row>
    <row r="10" spans="1:9" ht="15.75" thickBot="1" x14ac:dyDescent="0.3">
      <c r="A10" s="2" t="s">
        <v>158</v>
      </c>
      <c r="B10" s="2" t="s">
        <v>47</v>
      </c>
      <c r="C10" s="2" t="s">
        <v>1</v>
      </c>
      <c r="D10" s="3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4" t="s">
        <v>27</v>
      </c>
    </row>
    <row r="11" spans="1:9" x14ac:dyDescent="0.25">
      <c r="A11" t="s">
        <v>159</v>
      </c>
      <c r="B11" t="s">
        <v>163</v>
      </c>
      <c r="C11" t="s">
        <v>20</v>
      </c>
      <c r="D11">
        <v>2</v>
      </c>
      <c r="E11">
        <v>1.74</v>
      </c>
      <c r="F11">
        <v>0.87209999999999999</v>
      </c>
      <c r="G11">
        <v>1.18</v>
      </c>
      <c r="H11">
        <v>0.311</v>
      </c>
      <c r="I11" t="s">
        <v>15</v>
      </c>
    </row>
    <row r="12" spans="1:9" x14ac:dyDescent="0.25">
      <c r="D12">
        <v>111</v>
      </c>
      <c r="E12">
        <v>82.01</v>
      </c>
      <c r="F12">
        <v>0.7389</v>
      </c>
    </row>
    <row r="13" spans="1:9" x14ac:dyDescent="0.25">
      <c r="B13" t="s">
        <v>164</v>
      </c>
      <c r="C13" t="s">
        <v>20</v>
      </c>
      <c r="D13">
        <v>2</v>
      </c>
      <c r="E13">
        <v>4.82</v>
      </c>
      <c r="F13">
        <v>2.4096000000000002</v>
      </c>
      <c r="G13">
        <v>2.7109999999999999</v>
      </c>
      <c r="H13">
        <v>6.9699999999999998E-2</v>
      </c>
      <c r="I13" t="s">
        <v>15</v>
      </c>
    </row>
    <row r="14" spans="1:9" x14ac:dyDescent="0.25">
      <c r="D14">
        <v>149</v>
      </c>
      <c r="E14">
        <v>132.41999999999999</v>
      </c>
      <c r="F14">
        <v>0.88870000000000005</v>
      </c>
    </row>
    <row r="15" spans="1:9" x14ac:dyDescent="0.25">
      <c r="B15" t="s">
        <v>165</v>
      </c>
      <c r="C15" t="s">
        <v>20</v>
      </c>
      <c r="D15">
        <v>2</v>
      </c>
      <c r="E15">
        <v>1.07</v>
      </c>
      <c r="F15">
        <v>0.53359999999999996</v>
      </c>
      <c r="G15">
        <v>0.91400000000000003</v>
      </c>
      <c r="H15">
        <v>0.40400000000000003</v>
      </c>
      <c r="I15" t="s">
        <v>15</v>
      </c>
    </row>
    <row r="16" spans="1:9" x14ac:dyDescent="0.25">
      <c r="D16">
        <v>111</v>
      </c>
      <c r="E16">
        <v>64.77</v>
      </c>
      <c r="F16">
        <v>0.58350000000000002</v>
      </c>
    </row>
    <row r="17" spans="1:9" x14ac:dyDescent="0.25">
      <c r="A17" t="s">
        <v>159</v>
      </c>
      <c r="B17" t="s">
        <v>163</v>
      </c>
      <c r="C17" t="s">
        <v>22</v>
      </c>
      <c r="D17">
        <v>2</v>
      </c>
      <c r="E17">
        <v>4.5599999999999996</v>
      </c>
      <c r="F17">
        <v>2.2808000000000002</v>
      </c>
      <c r="G17">
        <v>3.7629999999999999</v>
      </c>
      <c r="H17">
        <v>2.6599999999999999E-2</v>
      </c>
      <c r="I17" t="s">
        <v>12</v>
      </c>
    </row>
    <row r="18" spans="1:9" x14ac:dyDescent="0.25">
      <c r="D18">
        <v>99</v>
      </c>
      <c r="E18">
        <v>60.01</v>
      </c>
      <c r="F18">
        <v>0.60619999999999996</v>
      </c>
    </row>
    <row r="19" spans="1:9" x14ac:dyDescent="0.25">
      <c r="B19" t="s">
        <v>164</v>
      </c>
      <c r="C19" t="s">
        <v>22</v>
      </c>
      <c r="D19">
        <v>2</v>
      </c>
      <c r="E19">
        <v>5.04</v>
      </c>
      <c r="F19">
        <v>2.5175000000000001</v>
      </c>
      <c r="G19">
        <v>3.93</v>
      </c>
      <c r="H19">
        <v>2.1999999999999999E-2</v>
      </c>
      <c r="I19" t="s">
        <v>12</v>
      </c>
    </row>
    <row r="20" spans="1:9" x14ac:dyDescent="0.25">
      <c r="D20">
        <v>133</v>
      </c>
      <c r="E20">
        <v>85.19</v>
      </c>
      <c r="F20">
        <v>0.64059999999999995</v>
      </c>
    </row>
    <row r="21" spans="1:9" x14ac:dyDescent="0.25">
      <c r="B21" t="s">
        <v>165</v>
      </c>
      <c r="C21" t="s">
        <v>22</v>
      </c>
      <c r="D21">
        <v>2</v>
      </c>
      <c r="E21">
        <v>0.87</v>
      </c>
      <c r="F21">
        <v>0.4335</v>
      </c>
      <c r="G21">
        <v>0.65800000000000003</v>
      </c>
      <c r="H21">
        <v>0.52</v>
      </c>
      <c r="I21" t="s">
        <v>15</v>
      </c>
    </row>
    <row r="22" spans="1:9" x14ac:dyDescent="0.25">
      <c r="D22">
        <v>99</v>
      </c>
      <c r="E22">
        <v>65.5</v>
      </c>
      <c r="F22">
        <v>0.66159999999999997</v>
      </c>
    </row>
    <row r="24" spans="1:9" ht="15.75" thickBot="1" x14ac:dyDescent="0.3">
      <c r="A24" s="2" t="s">
        <v>65</v>
      </c>
      <c r="B24" s="2" t="s">
        <v>2</v>
      </c>
      <c r="C24" s="2" t="s">
        <v>1</v>
      </c>
      <c r="D24" s="2" t="s">
        <v>24</v>
      </c>
      <c r="E24" s="2" t="s">
        <v>25</v>
      </c>
      <c r="F24" s="4" t="s">
        <v>26</v>
      </c>
      <c r="G24" s="4" t="s">
        <v>27</v>
      </c>
    </row>
    <row r="25" spans="1:9" x14ac:dyDescent="0.25">
      <c r="A25" t="s">
        <v>28</v>
      </c>
      <c r="B25" t="s">
        <v>163</v>
      </c>
      <c r="C25" t="s">
        <v>20</v>
      </c>
      <c r="D25">
        <v>-0.28791499999999998</v>
      </c>
      <c r="E25">
        <v>0.93531799999999998</v>
      </c>
      <c r="F25">
        <v>0.51400000000000001</v>
      </c>
      <c r="G25" t="s">
        <v>15</v>
      </c>
    </row>
    <row r="26" spans="1:9" x14ac:dyDescent="0.25">
      <c r="A26" t="s">
        <v>28</v>
      </c>
      <c r="B26" t="s">
        <v>166</v>
      </c>
      <c r="C26" t="s">
        <v>20</v>
      </c>
      <c r="D26">
        <v>-0.37978197000000002</v>
      </c>
      <c r="E26">
        <v>0.78290919999999997</v>
      </c>
      <c r="F26">
        <v>0.80400000000000005</v>
      </c>
      <c r="G26" t="s">
        <v>15</v>
      </c>
    </row>
    <row r="27" spans="1:9" x14ac:dyDescent="0.25">
      <c r="A27" t="s">
        <v>28</v>
      </c>
      <c r="B27" t="s">
        <v>167</v>
      </c>
      <c r="C27" t="s">
        <v>20</v>
      </c>
      <c r="D27">
        <v>-0.57471459999999996</v>
      </c>
      <c r="E27">
        <v>0.5216343</v>
      </c>
      <c r="F27">
        <v>0.999</v>
      </c>
      <c r="G27" t="s">
        <v>15</v>
      </c>
    </row>
    <row r="29" spans="1:9" x14ac:dyDescent="0.25">
      <c r="A29" t="s">
        <v>28</v>
      </c>
      <c r="B29" t="s">
        <v>163</v>
      </c>
      <c r="C29" t="s">
        <v>22</v>
      </c>
      <c r="D29">
        <v>-0.50091083000000003</v>
      </c>
      <c r="E29">
        <v>0.64603168</v>
      </c>
      <c r="F29">
        <v>0.98699999999999999</v>
      </c>
      <c r="G29" t="s">
        <v>15</v>
      </c>
    </row>
    <row r="30" spans="1:9" x14ac:dyDescent="0.25">
      <c r="A30" t="s">
        <v>66</v>
      </c>
      <c r="C30" t="s">
        <v>22</v>
      </c>
      <c r="D30">
        <v>-0.95222580000000001</v>
      </c>
      <c r="E30">
        <v>-3.5049829999999997E-2</v>
      </c>
      <c r="F30">
        <v>3.1699999999999999E-2</v>
      </c>
      <c r="G30" t="s">
        <v>12</v>
      </c>
    </row>
    <row r="31" spans="1:9" x14ac:dyDescent="0.25">
      <c r="A31" t="s">
        <v>67</v>
      </c>
      <c r="C31" t="s">
        <v>22</v>
      </c>
      <c r="D31">
        <v>-0.42726609999999998</v>
      </c>
      <c r="E31">
        <v>0.45458061</v>
      </c>
      <c r="F31">
        <v>0.997</v>
      </c>
      <c r="G31" t="s">
        <v>15</v>
      </c>
    </row>
    <row r="32" spans="1:9" x14ac:dyDescent="0.25">
      <c r="A32" t="s">
        <v>68</v>
      </c>
      <c r="C32" t="s">
        <v>22</v>
      </c>
      <c r="D32">
        <v>-1.0270281999999999</v>
      </c>
      <c r="E32">
        <v>1.243798E-2</v>
      </c>
      <c r="F32">
        <v>5.7299999999999997E-2</v>
      </c>
      <c r="G32" t="s">
        <v>15</v>
      </c>
    </row>
    <row r="33" spans="1:10" x14ac:dyDescent="0.25">
      <c r="J33" s="20"/>
    </row>
    <row r="34" spans="1:10" x14ac:dyDescent="0.25">
      <c r="A34" t="s">
        <v>28</v>
      </c>
      <c r="B34" t="s">
        <v>166</v>
      </c>
      <c r="C34" t="s">
        <v>22</v>
      </c>
      <c r="D34">
        <v>-0.75396940000000001</v>
      </c>
      <c r="E34">
        <v>0.25550329999999999</v>
      </c>
      <c r="F34">
        <v>0.57399999999999995</v>
      </c>
      <c r="G34" t="s">
        <v>15</v>
      </c>
    </row>
    <row r="35" spans="1:10" x14ac:dyDescent="0.25">
      <c r="A35" t="s">
        <v>66</v>
      </c>
      <c r="C35" t="s">
        <v>22</v>
      </c>
      <c r="D35">
        <v>-0.8698342</v>
      </c>
      <c r="E35">
        <v>-5.6493649999999999E-2</v>
      </c>
      <c r="F35">
        <v>2.1299999999999999E-2</v>
      </c>
      <c r="G35" t="s">
        <v>12</v>
      </c>
    </row>
    <row r="36" spans="1:10" x14ac:dyDescent="0.25">
      <c r="A36" t="s">
        <v>67</v>
      </c>
      <c r="C36" t="s">
        <v>22</v>
      </c>
      <c r="D36">
        <v>-0.42145510000000003</v>
      </c>
      <c r="E36">
        <v>0.36055582000000003</v>
      </c>
      <c r="F36">
        <v>0.98099999999999998</v>
      </c>
      <c r="G36" t="s">
        <v>15</v>
      </c>
    </row>
    <row r="37" spans="1:10" x14ac:dyDescent="0.25">
      <c r="A37" t="s">
        <v>68</v>
      </c>
      <c r="C37" t="s">
        <v>22</v>
      </c>
      <c r="D37">
        <v>-0.89360729999999999</v>
      </c>
      <c r="E37">
        <v>2.8178709999999999E-2</v>
      </c>
      <c r="F37">
        <v>7.0599999999999996E-2</v>
      </c>
      <c r="G37" t="s">
        <v>15</v>
      </c>
    </row>
    <row r="38" spans="1:10" x14ac:dyDescent="0.25">
      <c r="A38" t="s">
        <v>28</v>
      </c>
      <c r="B38" t="s">
        <v>167</v>
      </c>
      <c r="C38" t="s">
        <v>22</v>
      </c>
      <c r="D38">
        <v>-0.26239869999999998</v>
      </c>
      <c r="E38">
        <v>0.92374239999999996</v>
      </c>
      <c r="F38">
        <v>0.46700000000000003</v>
      </c>
      <c r="G38" t="s">
        <v>15</v>
      </c>
    </row>
    <row r="40" spans="1:10" x14ac:dyDescent="0.25">
      <c r="A40" t="s">
        <v>69</v>
      </c>
      <c r="B40" t="s">
        <v>10</v>
      </c>
      <c r="C40" t="s">
        <v>70</v>
      </c>
      <c r="D40">
        <v>-8.1106730000000002E-2</v>
      </c>
      <c r="E40">
        <v>-2.7789519999999999E-3</v>
      </c>
      <c r="F40">
        <v>3.5999999999999997E-2</v>
      </c>
      <c r="G40" t="s">
        <v>12</v>
      </c>
    </row>
    <row r="41" spans="1:10" x14ac:dyDescent="0.25">
      <c r="A41" t="s">
        <v>71</v>
      </c>
      <c r="B41" t="s">
        <v>10</v>
      </c>
      <c r="C41" t="s">
        <v>70</v>
      </c>
      <c r="D41">
        <v>-0.11587500000000001</v>
      </c>
      <c r="E41">
        <v>-3.4774760000000002E-2</v>
      </c>
      <c r="F41">
        <v>3.2499999999999999E-4</v>
      </c>
      <c r="G41" t="s">
        <v>42</v>
      </c>
    </row>
    <row r="42" spans="1:10" x14ac:dyDescent="0.25">
      <c r="A42" t="s">
        <v>72</v>
      </c>
      <c r="B42" t="s">
        <v>10</v>
      </c>
      <c r="C42" t="s">
        <v>70</v>
      </c>
      <c r="D42">
        <v>1.4507580000000001E-2</v>
      </c>
      <c r="E42">
        <v>9.0467339999999993E-2</v>
      </c>
      <c r="F42">
        <v>7.0299999999999998E-3</v>
      </c>
      <c r="G42" t="s">
        <v>43</v>
      </c>
    </row>
    <row r="43" spans="1:10" x14ac:dyDescent="0.25">
      <c r="A43" t="s">
        <v>73</v>
      </c>
      <c r="B43" t="s">
        <v>10</v>
      </c>
      <c r="C43" t="s">
        <v>70</v>
      </c>
      <c r="D43">
        <v>-7.3319759999999998E-2</v>
      </c>
      <c r="E43">
        <v>4.7131259999999998E-3</v>
      </c>
      <c r="F43">
        <v>8.4500000000000006E-2</v>
      </c>
      <c r="G43" t="s">
        <v>15</v>
      </c>
    </row>
    <row r="46" spans="1:10" x14ac:dyDescent="0.25">
      <c r="A46" s="5" t="s">
        <v>78</v>
      </c>
      <c r="B46" s="5" t="s">
        <v>47</v>
      </c>
      <c r="C46" s="5" t="s">
        <v>1</v>
      </c>
      <c r="D46" s="5" t="s">
        <v>79</v>
      </c>
      <c r="E46" s="5" t="s">
        <v>80</v>
      </c>
      <c r="F46" s="5" t="s">
        <v>81</v>
      </c>
    </row>
    <row r="47" spans="1:10" x14ac:dyDescent="0.25">
      <c r="A47" t="s">
        <v>77</v>
      </c>
      <c r="B47" t="s">
        <v>82</v>
      </c>
      <c r="C47" t="s">
        <v>50</v>
      </c>
      <c r="D47">
        <v>0.73691660000000003</v>
      </c>
      <c r="E47">
        <v>0.73861949999999998</v>
      </c>
      <c r="F47" s="10">
        <f>(E47-D47)/D47</f>
        <v>2.3108449450045658E-3</v>
      </c>
    </row>
    <row r="48" spans="1:10" x14ac:dyDescent="0.25">
      <c r="A48" t="s">
        <v>77</v>
      </c>
      <c r="B48" t="s">
        <v>83</v>
      </c>
      <c r="C48" t="s">
        <v>50</v>
      </c>
      <c r="D48">
        <v>0.81816619999999995</v>
      </c>
      <c r="E48">
        <v>0.81305559999999999</v>
      </c>
      <c r="F48" s="10">
        <f t="shared" ref="F48:F49" si="0">(E48-D48)/D48</f>
        <v>-6.2464081258795162E-3</v>
      </c>
    </row>
    <row r="49" spans="1:6" x14ac:dyDescent="0.25">
      <c r="A49" t="s">
        <v>77</v>
      </c>
      <c r="B49" t="s">
        <v>84</v>
      </c>
      <c r="C49" t="s">
        <v>50</v>
      </c>
      <c r="D49">
        <v>0.85574050000000002</v>
      </c>
      <c r="E49">
        <v>0.86337109999999995</v>
      </c>
      <c r="F49" s="10">
        <f t="shared" si="0"/>
        <v>8.9169555490244204E-3</v>
      </c>
    </row>
    <row r="50" spans="1:6" x14ac:dyDescent="0.25">
      <c r="D50" s="11"/>
      <c r="F50" s="12"/>
    </row>
    <row r="51" spans="1:6" x14ac:dyDescent="0.25">
      <c r="A51" t="s">
        <v>85</v>
      </c>
      <c r="B51" t="s">
        <v>82</v>
      </c>
      <c r="C51" t="s">
        <v>50</v>
      </c>
      <c r="D51">
        <v>0.73691660000000003</v>
      </c>
      <c r="E51">
        <v>0.749193</v>
      </c>
      <c r="F51" s="13">
        <f>(E51-D51)/D51</f>
        <v>1.6659144331936566E-2</v>
      </c>
    </row>
    <row r="52" spans="1:6" x14ac:dyDescent="0.25">
      <c r="A52" t="s">
        <v>85</v>
      </c>
      <c r="B52" t="s">
        <v>83</v>
      </c>
      <c r="C52" t="s">
        <v>50</v>
      </c>
      <c r="D52">
        <v>0.81816619999999995</v>
      </c>
      <c r="E52">
        <v>0.80857769999999995</v>
      </c>
      <c r="F52" s="13">
        <f t="shared" ref="F52:F53" si="1">(E52-D52)/D52</f>
        <v>-1.1719501490039554E-2</v>
      </c>
    </row>
    <row r="53" spans="1:6" x14ac:dyDescent="0.25">
      <c r="A53" t="s">
        <v>85</v>
      </c>
      <c r="B53" t="s">
        <v>84</v>
      </c>
      <c r="C53" t="s">
        <v>50</v>
      </c>
      <c r="D53" s="8">
        <v>0.85574050000000002</v>
      </c>
      <c r="E53">
        <v>0.85452300000000003</v>
      </c>
      <c r="F53" s="13">
        <f t="shared" si="1"/>
        <v>-1.4227443950589956E-3</v>
      </c>
    </row>
    <row r="54" spans="1:6" x14ac:dyDescent="0.25">
      <c r="F54" s="12"/>
    </row>
    <row r="55" spans="1:6" x14ac:dyDescent="0.25">
      <c r="A55" t="s">
        <v>77</v>
      </c>
      <c r="B55" t="s">
        <v>168</v>
      </c>
      <c r="C55" t="s">
        <v>20</v>
      </c>
      <c r="D55">
        <v>0.71106979999999997</v>
      </c>
      <c r="E55">
        <v>0.7926512</v>
      </c>
      <c r="F55" s="14">
        <f>(E55-D55)/D55</f>
        <v>0.11473050887550003</v>
      </c>
    </row>
    <row r="56" spans="1:6" x14ac:dyDescent="0.25">
      <c r="A56" t="s">
        <v>77</v>
      </c>
      <c r="B56" t="s">
        <v>169</v>
      </c>
      <c r="C56" t="s">
        <v>20</v>
      </c>
      <c r="D56">
        <v>0.78212720000000002</v>
      </c>
      <c r="E56">
        <v>0.83107039999999999</v>
      </c>
      <c r="F56" s="14">
        <f t="shared" ref="F56:F57" si="2">(E56-D56)/D56</f>
        <v>6.2577033505547386E-2</v>
      </c>
    </row>
    <row r="57" spans="1:6" x14ac:dyDescent="0.25">
      <c r="A57" t="s">
        <v>77</v>
      </c>
      <c r="B57" t="s">
        <v>170</v>
      </c>
      <c r="C57" t="s">
        <v>20</v>
      </c>
      <c r="D57">
        <v>0.83190989999999998</v>
      </c>
      <c r="E57">
        <v>0.86307889999999998</v>
      </c>
      <c r="F57" s="14">
        <f t="shared" si="2"/>
        <v>3.7466797786635309E-2</v>
      </c>
    </row>
    <row r="58" spans="1:6" x14ac:dyDescent="0.25">
      <c r="F58" s="12"/>
    </row>
    <row r="59" spans="1:6" x14ac:dyDescent="0.25">
      <c r="A59" t="s">
        <v>77</v>
      </c>
      <c r="B59" t="s">
        <v>168</v>
      </c>
      <c r="C59" t="s">
        <v>22</v>
      </c>
      <c r="D59">
        <v>0.76428390000000002</v>
      </c>
      <c r="E59">
        <v>0.6710798</v>
      </c>
      <c r="F59" s="13">
        <f>(E59-D59)/D59</f>
        <v>-0.12194957920741234</v>
      </c>
    </row>
    <row r="60" spans="1:6" x14ac:dyDescent="0.25">
      <c r="A60" t="s">
        <v>77</v>
      </c>
      <c r="B60" t="s">
        <v>169</v>
      </c>
      <c r="C60" t="s">
        <v>22</v>
      </c>
      <c r="D60">
        <v>0.85632520000000001</v>
      </c>
      <c r="E60">
        <v>0.79053709999999999</v>
      </c>
      <c r="F60" s="13">
        <f>(E60-D60)/D60</f>
        <v>-7.6826070282644973E-2</v>
      </c>
    </row>
    <row r="61" spans="1:6" x14ac:dyDescent="0.25">
      <c r="A61" s="12" t="s">
        <v>77</v>
      </c>
      <c r="B61" t="s">
        <v>170</v>
      </c>
      <c r="C61" t="s">
        <v>22</v>
      </c>
      <c r="D61">
        <v>0.88097300000000001</v>
      </c>
      <c r="E61">
        <v>0.86373639999999996</v>
      </c>
      <c r="F61" s="13">
        <f>(E61-D61)/D61</f>
        <v>-1.9565412333862726E-2</v>
      </c>
    </row>
    <row r="62" spans="1:6" x14ac:dyDescent="0.25">
      <c r="F62" s="12"/>
    </row>
    <row r="63" spans="1:6" x14ac:dyDescent="0.25">
      <c r="F63" s="15"/>
    </row>
    <row r="64" spans="1:6" x14ac:dyDescent="0.25">
      <c r="A64" t="s">
        <v>85</v>
      </c>
      <c r="B64" t="s">
        <v>168</v>
      </c>
      <c r="C64" t="s">
        <v>20</v>
      </c>
      <c r="D64" s="11">
        <v>0.71106979999999997</v>
      </c>
      <c r="E64">
        <v>0.73658279999999998</v>
      </c>
      <c r="F64" s="13">
        <f>(E64-D64)/D64</f>
        <v>3.5879740638682739E-2</v>
      </c>
    </row>
    <row r="65" spans="1:9" x14ac:dyDescent="0.25">
      <c r="A65" t="s">
        <v>85</v>
      </c>
      <c r="B65" t="s">
        <v>169</v>
      </c>
      <c r="C65" t="s">
        <v>20</v>
      </c>
      <c r="D65">
        <v>0.78212720000000002</v>
      </c>
      <c r="E65">
        <v>0.77432999999999996</v>
      </c>
      <c r="F65" s="13">
        <f>(E65-D65)/D65</f>
        <v>-9.9692223975845103E-3</v>
      </c>
    </row>
    <row r="66" spans="1:9" x14ac:dyDescent="0.25">
      <c r="A66" t="s">
        <v>85</v>
      </c>
      <c r="B66" t="s">
        <v>170</v>
      </c>
      <c r="C66" t="s">
        <v>20</v>
      </c>
      <c r="D66">
        <v>0.83190989999999998</v>
      </c>
      <c r="E66">
        <v>0.85863389999999995</v>
      </c>
      <c r="F66" s="13">
        <f>(E66-D66)/D66</f>
        <v>3.2123671085053769E-2</v>
      </c>
    </row>
    <row r="67" spans="1:9" x14ac:dyDescent="0.25">
      <c r="F67" s="12"/>
    </row>
    <row r="68" spans="1:9" x14ac:dyDescent="0.25">
      <c r="A68" t="s">
        <v>85</v>
      </c>
      <c r="B68" t="s">
        <v>168</v>
      </c>
      <c r="C68" t="s">
        <v>22</v>
      </c>
      <c r="D68">
        <v>0.71106979999999997</v>
      </c>
      <c r="E68">
        <v>0.73658279999999998</v>
      </c>
      <c r="F68" s="13">
        <f t="shared" ref="F68:F70" si="3">(E68-D68)/D68</f>
        <v>3.5879740638682739E-2</v>
      </c>
    </row>
    <row r="69" spans="1:9" x14ac:dyDescent="0.25">
      <c r="A69" t="s">
        <v>85</v>
      </c>
      <c r="B69" t="s">
        <v>169</v>
      </c>
      <c r="C69" t="s">
        <v>22</v>
      </c>
      <c r="D69" s="8">
        <v>0.78212720000000002</v>
      </c>
      <c r="E69">
        <v>0.77432999999999996</v>
      </c>
      <c r="F69" s="13">
        <f t="shared" si="3"/>
        <v>-9.9692223975845103E-3</v>
      </c>
    </row>
    <row r="70" spans="1:9" x14ac:dyDescent="0.25">
      <c r="A70" t="s">
        <v>85</v>
      </c>
      <c r="B70" t="s">
        <v>170</v>
      </c>
      <c r="C70" t="s">
        <v>22</v>
      </c>
      <c r="D70" s="11">
        <v>0.83190989999999998</v>
      </c>
      <c r="E70">
        <v>0.85863389999999995</v>
      </c>
      <c r="F70" s="13">
        <f t="shared" si="3"/>
        <v>3.2123671085053769E-2</v>
      </c>
    </row>
    <row r="73" spans="1:9" ht="15.75" thickBot="1" x14ac:dyDescent="0.3">
      <c r="A73" s="2" t="s">
        <v>160</v>
      </c>
      <c r="B73" s="2" t="s">
        <v>47</v>
      </c>
      <c r="C73" s="2" t="s">
        <v>1</v>
      </c>
      <c r="D73" s="3" t="s">
        <v>3</v>
      </c>
      <c r="E73" s="2" t="s">
        <v>4</v>
      </c>
      <c r="F73" s="2" t="s">
        <v>5</v>
      </c>
      <c r="G73" s="2" t="s">
        <v>6</v>
      </c>
      <c r="H73" s="2" t="s">
        <v>7</v>
      </c>
      <c r="I73" s="4" t="s">
        <v>8</v>
      </c>
    </row>
    <row r="74" spans="1:9" x14ac:dyDescent="0.25">
      <c r="A74" t="s">
        <v>92</v>
      </c>
      <c r="B74" t="s">
        <v>171</v>
      </c>
      <c r="C74" t="s">
        <v>50</v>
      </c>
    </row>
    <row r="75" spans="1:9" x14ac:dyDescent="0.25">
      <c r="A75" t="s">
        <v>94</v>
      </c>
      <c r="D75">
        <v>2</v>
      </c>
      <c r="E75">
        <v>6297</v>
      </c>
      <c r="F75">
        <v>3149</v>
      </c>
      <c r="G75">
        <v>0.63</v>
      </c>
      <c r="H75" s="16">
        <v>0.53600000000000003</v>
      </c>
      <c r="I75" t="s">
        <v>15</v>
      </c>
    </row>
    <row r="76" spans="1:9" x14ac:dyDescent="0.25">
      <c r="A76" t="s">
        <v>13</v>
      </c>
      <c r="D76">
        <v>1</v>
      </c>
      <c r="E76">
        <v>24884</v>
      </c>
      <c r="F76">
        <v>24884</v>
      </c>
      <c r="G76">
        <v>4.9829999999999997</v>
      </c>
      <c r="H76" s="16">
        <v>2.9000000000000001E-2</v>
      </c>
      <c r="I76" t="s">
        <v>12</v>
      </c>
    </row>
    <row r="77" spans="1:9" x14ac:dyDescent="0.25">
      <c r="A77" t="s">
        <v>95</v>
      </c>
      <c r="D77">
        <v>2</v>
      </c>
      <c r="E77">
        <v>12278</v>
      </c>
      <c r="F77">
        <v>6139</v>
      </c>
      <c r="G77">
        <v>1.2290000000000001</v>
      </c>
      <c r="H77" s="16">
        <v>0.29899999999999999</v>
      </c>
      <c r="I77" t="s">
        <v>15</v>
      </c>
    </row>
    <row r="78" spans="1:9" x14ac:dyDescent="0.25">
      <c r="D78">
        <v>66</v>
      </c>
      <c r="E78">
        <v>329618</v>
      </c>
      <c r="F78">
        <v>4994</v>
      </c>
    </row>
    <row r="79" spans="1:9" x14ac:dyDescent="0.25">
      <c r="G79" s="16"/>
    </row>
    <row r="80" spans="1:9" x14ac:dyDescent="0.25">
      <c r="A80" t="s">
        <v>92</v>
      </c>
      <c r="B80" t="s">
        <v>172</v>
      </c>
      <c r="C80" t="s">
        <v>10</v>
      </c>
    </row>
    <row r="81" spans="1:10" x14ac:dyDescent="0.25">
      <c r="A81" t="s">
        <v>94</v>
      </c>
      <c r="D81">
        <v>2</v>
      </c>
      <c r="E81">
        <v>180</v>
      </c>
      <c r="F81">
        <v>90</v>
      </c>
      <c r="G81" s="16">
        <v>0.214</v>
      </c>
      <c r="H81" s="17">
        <v>0.80818999999999996</v>
      </c>
      <c r="I81" s="9" t="s">
        <v>15</v>
      </c>
    </row>
    <row r="82" spans="1:10" x14ac:dyDescent="0.25">
      <c r="A82" t="s">
        <v>13</v>
      </c>
      <c r="D82">
        <v>1</v>
      </c>
      <c r="E82">
        <v>3353</v>
      </c>
      <c r="F82">
        <v>3353</v>
      </c>
      <c r="G82" s="16">
        <v>7.9560000000000004</v>
      </c>
      <c r="H82" s="17">
        <v>6.3200000000000001E-3</v>
      </c>
      <c r="I82" s="9" t="s">
        <v>12</v>
      </c>
    </row>
    <row r="83" spans="1:10" x14ac:dyDescent="0.25">
      <c r="A83" t="s">
        <v>95</v>
      </c>
      <c r="D83">
        <v>2</v>
      </c>
      <c r="E83">
        <v>1586</v>
      </c>
      <c r="F83">
        <v>793</v>
      </c>
      <c r="G83" s="16">
        <v>1.8819999999999999</v>
      </c>
      <c r="H83" s="17">
        <v>0.16037999999999999</v>
      </c>
      <c r="I83" s="9" t="s">
        <v>15</v>
      </c>
    </row>
    <row r="84" spans="1:10" x14ac:dyDescent="0.25">
      <c r="D84">
        <v>66</v>
      </c>
      <c r="E84">
        <v>27816</v>
      </c>
      <c r="F84">
        <v>421</v>
      </c>
      <c r="G84" s="16"/>
    </row>
    <row r="86" spans="1:10" x14ac:dyDescent="0.25">
      <c r="A86" t="s">
        <v>92</v>
      </c>
      <c r="B86" t="s">
        <v>173</v>
      </c>
      <c r="C86" t="s">
        <v>10</v>
      </c>
      <c r="D86">
        <v>2</v>
      </c>
      <c r="E86">
        <v>1381</v>
      </c>
      <c r="F86">
        <v>690.5</v>
      </c>
      <c r="G86" s="16">
        <v>0.59699999999999998</v>
      </c>
      <c r="H86" s="17">
        <v>0.55300000000000005</v>
      </c>
      <c r="I86" t="s">
        <v>15</v>
      </c>
    </row>
    <row r="87" spans="1:10" x14ac:dyDescent="0.25">
      <c r="A87" t="s">
        <v>94</v>
      </c>
      <c r="D87">
        <v>1</v>
      </c>
      <c r="E87">
        <v>2897</v>
      </c>
      <c r="F87">
        <v>2896.9</v>
      </c>
      <c r="G87" s="16">
        <v>2.504</v>
      </c>
      <c r="H87" s="17">
        <v>0.11799999999999999</v>
      </c>
      <c r="I87" t="s">
        <v>43</v>
      </c>
    </row>
    <row r="88" spans="1:10" x14ac:dyDescent="0.25">
      <c r="A88" t="s">
        <v>13</v>
      </c>
      <c r="D88">
        <v>2</v>
      </c>
      <c r="E88">
        <v>2045</v>
      </c>
      <c r="F88">
        <v>1022.6</v>
      </c>
      <c r="G88" s="16">
        <v>0.88400000000000001</v>
      </c>
      <c r="H88" s="17">
        <v>0.41799999999999998</v>
      </c>
      <c r="I88" t="s">
        <v>15</v>
      </c>
    </row>
    <row r="89" spans="1:10" x14ac:dyDescent="0.25">
      <c r="A89" t="s">
        <v>95</v>
      </c>
      <c r="D89">
        <v>66</v>
      </c>
      <c r="E89">
        <v>76344</v>
      </c>
      <c r="F89">
        <v>1156.7</v>
      </c>
      <c r="G89" s="16"/>
    </row>
    <row r="90" spans="1:10" x14ac:dyDescent="0.25">
      <c r="G90" s="16"/>
      <c r="H90" s="8"/>
    </row>
    <row r="91" spans="1:10" x14ac:dyDescent="0.25">
      <c r="A91" t="s">
        <v>92</v>
      </c>
      <c r="B91" t="s">
        <v>174</v>
      </c>
      <c r="C91" t="s">
        <v>10</v>
      </c>
    </row>
    <row r="92" spans="1:10" x14ac:dyDescent="0.25">
      <c r="A92" t="s">
        <v>94</v>
      </c>
      <c r="D92">
        <v>2</v>
      </c>
      <c r="E92">
        <v>2494</v>
      </c>
      <c r="F92">
        <v>1246.8</v>
      </c>
      <c r="G92" s="16">
        <v>1.671</v>
      </c>
      <c r="H92" s="17">
        <v>0.19600000000000001</v>
      </c>
      <c r="I92" t="s">
        <v>15</v>
      </c>
    </row>
    <row r="93" spans="1:10" x14ac:dyDescent="0.25">
      <c r="A93" t="s">
        <v>13</v>
      </c>
      <c r="D93">
        <v>1</v>
      </c>
      <c r="E93">
        <v>2118</v>
      </c>
      <c r="F93">
        <v>2117.8000000000002</v>
      </c>
      <c r="G93" s="16">
        <v>2.8380000000000001</v>
      </c>
      <c r="H93" s="17">
        <v>9.6799999999999997E-2</v>
      </c>
      <c r="I93" t="s">
        <v>15</v>
      </c>
    </row>
    <row r="94" spans="1:10" x14ac:dyDescent="0.25">
      <c r="A94" t="s">
        <v>95</v>
      </c>
      <c r="D94">
        <v>2</v>
      </c>
      <c r="E94">
        <v>1297</v>
      </c>
      <c r="F94">
        <v>648.6</v>
      </c>
      <c r="G94" s="16">
        <v>0.86899999999999999</v>
      </c>
      <c r="H94" s="17">
        <v>0.42409999999999998</v>
      </c>
      <c r="I94" t="s">
        <v>15</v>
      </c>
    </row>
    <row r="95" spans="1:10" x14ac:dyDescent="0.25">
      <c r="D95">
        <v>66</v>
      </c>
      <c r="E95">
        <v>49259</v>
      </c>
      <c r="F95">
        <v>746.3</v>
      </c>
      <c r="G95" s="16"/>
    </row>
    <row r="96" spans="1:10" ht="15.75" thickBot="1" x14ac:dyDescent="0.3">
      <c r="A96" s="2" t="s">
        <v>253</v>
      </c>
      <c r="B96" s="2" t="s">
        <v>47</v>
      </c>
      <c r="C96" s="2" t="s">
        <v>1</v>
      </c>
      <c r="D96" s="3" t="s">
        <v>3</v>
      </c>
      <c r="E96" s="2" t="s">
        <v>4</v>
      </c>
      <c r="F96" s="2" t="s">
        <v>5</v>
      </c>
      <c r="G96" s="2" t="s">
        <v>6</v>
      </c>
      <c r="H96" s="2" t="s">
        <v>7</v>
      </c>
      <c r="I96" s="4" t="s">
        <v>27</v>
      </c>
      <c r="J96" s="7" t="s">
        <v>64</v>
      </c>
    </row>
    <row r="97" spans="1:11" x14ac:dyDescent="0.25">
      <c r="A97" t="s">
        <v>86</v>
      </c>
      <c r="B97" t="s">
        <v>171</v>
      </c>
      <c r="C97" t="s">
        <v>20</v>
      </c>
      <c r="D97">
        <v>3</v>
      </c>
      <c r="E97">
        <v>3264</v>
      </c>
      <c r="F97">
        <v>1088</v>
      </c>
      <c r="G97">
        <v>0.16400000000000001</v>
      </c>
      <c r="H97">
        <v>0.92</v>
      </c>
      <c r="I97" t="s">
        <v>15</v>
      </c>
      <c r="J97" t="s">
        <v>87</v>
      </c>
      <c r="K97" t="s">
        <v>88</v>
      </c>
    </row>
    <row r="98" spans="1:11" x14ac:dyDescent="0.25">
      <c r="C98" t="s">
        <v>21</v>
      </c>
      <c r="D98">
        <v>34</v>
      </c>
      <c r="E98">
        <v>225146</v>
      </c>
      <c r="F98">
        <v>6622</v>
      </c>
    </row>
    <row r="99" spans="1:11" x14ac:dyDescent="0.25">
      <c r="A99" t="s">
        <v>86</v>
      </c>
      <c r="B99" t="s">
        <v>175</v>
      </c>
      <c r="C99" t="s">
        <v>20</v>
      </c>
      <c r="D99">
        <v>3</v>
      </c>
      <c r="E99">
        <v>751</v>
      </c>
      <c r="F99">
        <v>250.2</v>
      </c>
      <c r="G99">
        <v>0.55900000000000005</v>
      </c>
      <c r="H99">
        <v>0.64600000000000002</v>
      </c>
      <c r="I99" t="s">
        <v>15</v>
      </c>
    </row>
    <row r="100" spans="1:11" x14ac:dyDescent="0.25">
      <c r="C100" t="s">
        <v>21</v>
      </c>
      <c r="D100">
        <v>34</v>
      </c>
      <c r="E100">
        <v>15215</v>
      </c>
      <c r="F100">
        <v>447.5</v>
      </c>
    </row>
    <row r="101" spans="1:11" x14ac:dyDescent="0.25">
      <c r="B101" t="s">
        <v>176</v>
      </c>
      <c r="C101" t="s">
        <v>20</v>
      </c>
      <c r="D101">
        <v>3</v>
      </c>
      <c r="E101">
        <v>3211</v>
      </c>
      <c r="F101">
        <v>1070</v>
      </c>
      <c r="G101">
        <v>0.34599999999999997</v>
      </c>
      <c r="H101">
        <v>0.79200000000000004</v>
      </c>
      <c r="I101" t="s">
        <v>15</v>
      </c>
    </row>
    <row r="102" spans="1:11" x14ac:dyDescent="0.25">
      <c r="C102" t="s">
        <v>21</v>
      </c>
      <c r="D102">
        <v>34</v>
      </c>
      <c r="E102">
        <v>105080</v>
      </c>
      <c r="F102">
        <v>3091</v>
      </c>
    </row>
    <row r="103" spans="1:11" x14ac:dyDescent="0.25">
      <c r="B103" t="s">
        <v>177</v>
      </c>
      <c r="C103" t="s">
        <v>20</v>
      </c>
      <c r="D103">
        <v>3</v>
      </c>
      <c r="E103">
        <v>3264</v>
      </c>
      <c r="F103">
        <v>1088</v>
      </c>
      <c r="G103">
        <v>0.16400000000000001</v>
      </c>
      <c r="H103">
        <v>0.92</v>
      </c>
      <c r="I103" t="s">
        <v>15</v>
      </c>
    </row>
    <row r="104" spans="1:11" x14ac:dyDescent="0.25">
      <c r="C104" t="s">
        <v>21</v>
      </c>
      <c r="D104">
        <v>34</v>
      </c>
      <c r="E104">
        <v>225146</v>
      </c>
      <c r="F104">
        <v>6622</v>
      </c>
    </row>
    <row r="106" spans="1:11" x14ac:dyDescent="0.25">
      <c r="A106" t="s">
        <v>89</v>
      </c>
      <c r="B106" t="s">
        <v>178</v>
      </c>
      <c r="C106" t="s">
        <v>22</v>
      </c>
      <c r="D106">
        <v>3</v>
      </c>
      <c r="E106">
        <v>20319</v>
      </c>
      <c r="F106">
        <v>6773</v>
      </c>
      <c r="G106">
        <v>2.0289999999999999</v>
      </c>
      <c r="H106">
        <v>0.13100000000000001</v>
      </c>
      <c r="I106" t="s">
        <v>15</v>
      </c>
      <c r="J106" t="s">
        <v>90</v>
      </c>
      <c r="K106" t="s">
        <v>91</v>
      </c>
    </row>
    <row r="107" spans="1:11" x14ac:dyDescent="0.25">
      <c r="C107" t="s">
        <v>21</v>
      </c>
      <c r="D107">
        <v>30</v>
      </c>
      <c r="E107">
        <v>100120</v>
      </c>
      <c r="F107">
        <v>3337</v>
      </c>
    </row>
    <row r="108" spans="1:11" x14ac:dyDescent="0.25">
      <c r="A108" t="s">
        <v>89</v>
      </c>
      <c r="B108" t="s">
        <v>175</v>
      </c>
      <c r="C108" t="s">
        <v>22</v>
      </c>
      <c r="D108">
        <v>3</v>
      </c>
      <c r="E108">
        <v>1068</v>
      </c>
      <c r="F108">
        <v>356.1</v>
      </c>
      <c r="G108">
        <v>0.85099999999999998</v>
      </c>
      <c r="H108">
        <v>0.47699999999999998</v>
      </c>
      <c r="I108" t="s">
        <v>15</v>
      </c>
    </row>
    <row r="109" spans="1:11" x14ac:dyDescent="0.25">
      <c r="C109" t="s">
        <v>21</v>
      </c>
      <c r="D109">
        <v>30</v>
      </c>
      <c r="E109">
        <v>12562</v>
      </c>
      <c r="F109">
        <v>418.7</v>
      </c>
    </row>
    <row r="110" spans="1:11" x14ac:dyDescent="0.25">
      <c r="B110" t="s">
        <v>176</v>
      </c>
      <c r="C110" t="s">
        <v>22</v>
      </c>
      <c r="D110">
        <v>3</v>
      </c>
      <c r="E110">
        <v>6805</v>
      </c>
      <c r="F110">
        <v>2268</v>
      </c>
      <c r="G110">
        <v>1.413</v>
      </c>
      <c r="H110">
        <v>0.25800000000000001</v>
      </c>
      <c r="I110" t="s">
        <v>15</v>
      </c>
    </row>
    <row r="111" spans="1:11" x14ac:dyDescent="0.25">
      <c r="C111" t="s">
        <v>21</v>
      </c>
      <c r="D111">
        <v>30</v>
      </c>
      <c r="E111">
        <v>48152</v>
      </c>
      <c r="F111">
        <v>1605</v>
      </c>
    </row>
    <row r="112" spans="1:11" x14ac:dyDescent="0.25">
      <c r="B112" t="s">
        <v>177</v>
      </c>
      <c r="C112" t="s">
        <v>22</v>
      </c>
      <c r="D112">
        <v>3</v>
      </c>
      <c r="E112">
        <v>20319</v>
      </c>
      <c r="F112">
        <v>6773</v>
      </c>
      <c r="G112">
        <v>2.0289999999999999</v>
      </c>
      <c r="H112">
        <v>0.13100000000000001</v>
      </c>
      <c r="I112" t="s">
        <v>15</v>
      </c>
    </row>
    <row r="113" spans="1:9" x14ac:dyDescent="0.25">
      <c r="C113" t="s">
        <v>21</v>
      </c>
      <c r="D113">
        <v>30</v>
      </c>
      <c r="E113">
        <v>100120</v>
      </c>
      <c r="F113">
        <v>3337</v>
      </c>
    </row>
    <row r="115" spans="1:9" ht="15.75" thickBot="1" x14ac:dyDescent="0.3">
      <c r="A115" s="2" t="s">
        <v>96</v>
      </c>
      <c r="B115" s="2" t="s">
        <v>47</v>
      </c>
      <c r="C115" s="2" t="s">
        <v>1</v>
      </c>
      <c r="D115" s="2" t="s">
        <v>24</v>
      </c>
      <c r="E115" s="2" t="s">
        <v>25</v>
      </c>
      <c r="F115" s="4" t="s">
        <v>26</v>
      </c>
      <c r="G115" s="4" t="s">
        <v>27</v>
      </c>
      <c r="H115" s="2" t="s">
        <v>7</v>
      </c>
      <c r="I115" s="4" t="s">
        <v>8</v>
      </c>
    </row>
    <row r="116" spans="1:9" x14ac:dyDescent="0.25">
      <c r="A116" t="s">
        <v>28</v>
      </c>
      <c r="B116" t="s">
        <v>171</v>
      </c>
      <c r="C116" t="s">
        <v>50</v>
      </c>
      <c r="D116">
        <v>-40.308239999999998</v>
      </c>
      <c r="E116">
        <v>89.576210000000003</v>
      </c>
      <c r="F116">
        <v>0.75</v>
      </c>
      <c r="G116" t="s">
        <v>15</v>
      </c>
      <c r="H116" s="16">
        <v>0.53600000000000003</v>
      </c>
      <c r="I116" t="s">
        <v>15</v>
      </c>
    </row>
    <row r="117" spans="1:9" x14ac:dyDescent="0.25">
      <c r="H117" s="16"/>
    </row>
    <row r="118" spans="1:9" x14ac:dyDescent="0.25">
      <c r="A118" t="s">
        <v>28</v>
      </c>
      <c r="B118" t="s">
        <v>179</v>
      </c>
      <c r="C118" t="s">
        <v>50</v>
      </c>
      <c r="D118">
        <v>-18.566199999999998</v>
      </c>
      <c r="E118">
        <v>20.526990000000001</v>
      </c>
      <c r="F118">
        <v>0.999</v>
      </c>
      <c r="G118" t="s">
        <v>15</v>
      </c>
      <c r="H118" s="16"/>
    </row>
    <row r="119" spans="1:9" x14ac:dyDescent="0.25">
      <c r="A119" t="s">
        <v>34</v>
      </c>
      <c r="D119">
        <v>-35.669370000000001</v>
      </c>
      <c r="E119">
        <v>16.697140000000001</v>
      </c>
      <c r="F119">
        <v>0.45200000000000001</v>
      </c>
      <c r="G119" t="s">
        <v>15</v>
      </c>
      <c r="H119" s="16"/>
    </row>
    <row r="120" spans="1:9" x14ac:dyDescent="0.25">
      <c r="A120" t="s">
        <v>36</v>
      </c>
      <c r="D120">
        <v>-19.722359999999998</v>
      </c>
      <c r="E120">
        <v>9.0723640000000003</v>
      </c>
      <c r="F120">
        <v>0.44400000000000001</v>
      </c>
      <c r="G120" t="s">
        <v>15</v>
      </c>
      <c r="H120" s="16"/>
    </row>
    <row r="121" spans="1:9" x14ac:dyDescent="0.25">
      <c r="A121" t="s">
        <v>37</v>
      </c>
      <c r="D121">
        <v>-52.093859999999999</v>
      </c>
      <c r="E121">
        <v>-7.8061369999999997</v>
      </c>
      <c r="F121">
        <v>1.12E-2</v>
      </c>
      <c r="G121" s="9" t="s">
        <v>12</v>
      </c>
      <c r="H121" s="16"/>
    </row>
    <row r="122" spans="1:9" x14ac:dyDescent="0.25">
      <c r="A122" t="s">
        <v>38</v>
      </c>
      <c r="D122">
        <v>-29.904389999999999</v>
      </c>
      <c r="E122">
        <v>9.8599429999999995</v>
      </c>
      <c r="F122">
        <v>0.30199999999999999</v>
      </c>
      <c r="G122" t="s">
        <v>15</v>
      </c>
      <c r="H122" s="16"/>
    </row>
    <row r="123" spans="1:9" x14ac:dyDescent="0.25">
      <c r="H123" s="16"/>
    </row>
    <row r="124" spans="1:9" x14ac:dyDescent="0.25">
      <c r="A124" t="s">
        <v>28</v>
      </c>
      <c r="B124" t="s">
        <v>176</v>
      </c>
      <c r="C124" t="s">
        <v>10</v>
      </c>
      <c r="D124">
        <v>-14.95065</v>
      </c>
      <c r="E124">
        <v>45.846069999999997</v>
      </c>
      <c r="F124">
        <v>0.54200000000000004</v>
      </c>
      <c r="G124" t="s">
        <v>15</v>
      </c>
      <c r="H124" s="16"/>
    </row>
    <row r="125" spans="1:9" x14ac:dyDescent="0.25">
      <c r="A125" t="s">
        <v>28</v>
      </c>
      <c r="B125" t="s">
        <v>180</v>
      </c>
      <c r="C125" t="s">
        <v>10</v>
      </c>
      <c r="D125">
        <v>-16.445685000000001</v>
      </c>
      <c r="E125">
        <v>32.85745</v>
      </c>
      <c r="F125">
        <v>0.81699999999999995</v>
      </c>
      <c r="G125" t="s">
        <v>15</v>
      </c>
      <c r="H125" s="16"/>
    </row>
    <row r="126" spans="1:9" x14ac:dyDescent="0.25">
      <c r="H126" s="16"/>
      <c r="I126" s="9"/>
    </row>
    <row r="127" spans="1:9" x14ac:dyDescent="0.25">
      <c r="A127" t="s">
        <v>34</v>
      </c>
      <c r="B127" t="s">
        <v>171</v>
      </c>
      <c r="C127" t="s">
        <v>35</v>
      </c>
      <c r="D127">
        <v>-110.4918</v>
      </c>
      <c r="E127">
        <v>56.519590000000001</v>
      </c>
      <c r="F127">
        <v>0.501</v>
      </c>
      <c r="G127" t="s">
        <v>15</v>
      </c>
      <c r="I127" s="9"/>
    </row>
    <row r="128" spans="1:9" x14ac:dyDescent="0.25">
      <c r="A128" t="s">
        <v>36</v>
      </c>
      <c r="C128" t="s">
        <v>35</v>
      </c>
      <c r="D128">
        <v>-92.153350000000003</v>
      </c>
      <c r="E128">
        <v>20.70335</v>
      </c>
      <c r="F128">
        <v>0.19800000000000001</v>
      </c>
      <c r="G128" t="s">
        <v>15</v>
      </c>
      <c r="I128" s="9"/>
    </row>
    <row r="129" spans="1:9" x14ac:dyDescent="0.25">
      <c r="A129" t="s">
        <v>37</v>
      </c>
      <c r="C129" t="s">
        <v>35</v>
      </c>
      <c r="D129">
        <v>-145.73179999999999</v>
      </c>
      <c r="E129">
        <v>-10.96819</v>
      </c>
      <c r="F129">
        <v>2.5399999999999999E-2</v>
      </c>
      <c r="G129" t="s">
        <v>12</v>
      </c>
    </row>
    <row r="130" spans="1:9" x14ac:dyDescent="0.25">
      <c r="A130" t="s">
        <v>38</v>
      </c>
      <c r="C130" t="s">
        <v>35</v>
      </c>
      <c r="D130">
        <v>-82.342420000000004</v>
      </c>
      <c r="E130">
        <v>70.409090000000006</v>
      </c>
      <c r="F130">
        <v>0.871</v>
      </c>
      <c r="G130" t="s">
        <v>15</v>
      </c>
    </row>
    <row r="131" spans="1:9" x14ac:dyDescent="0.25">
      <c r="I131" s="9"/>
    </row>
    <row r="132" spans="1:9" ht="15.75" thickBot="1" x14ac:dyDescent="0.3">
      <c r="A132" s="2" t="s">
        <v>98</v>
      </c>
      <c r="B132" s="2" t="s">
        <v>47</v>
      </c>
      <c r="C132" s="2" t="s">
        <v>1</v>
      </c>
      <c r="D132" s="3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4" t="s">
        <v>8</v>
      </c>
    </row>
    <row r="133" spans="1:9" x14ac:dyDescent="0.25">
      <c r="A133" t="s">
        <v>99</v>
      </c>
      <c r="B133" t="s">
        <v>181</v>
      </c>
      <c r="C133" t="s">
        <v>10</v>
      </c>
    </row>
    <row r="134" spans="1:9" x14ac:dyDescent="0.25">
      <c r="A134" t="s">
        <v>9</v>
      </c>
      <c r="D134">
        <v>2</v>
      </c>
      <c r="E134">
        <v>0.54</v>
      </c>
      <c r="F134">
        <v>0.27</v>
      </c>
      <c r="G134">
        <v>0.14000000000000001</v>
      </c>
      <c r="H134">
        <v>0.86699999999999999</v>
      </c>
      <c r="I134" t="s">
        <v>15</v>
      </c>
    </row>
    <row r="135" spans="1:9" x14ac:dyDescent="0.25">
      <c r="A135" t="s">
        <v>13</v>
      </c>
      <c r="D135">
        <v>1</v>
      </c>
      <c r="E135">
        <v>43.53</v>
      </c>
      <c r="F135">
        <v>43.53</v>
      </c>
      <c r="G135">
        <v>22.946000000000002</v>
      </c>
      <c r="H135" s="16">
        <v>9.8099999999999992E-6</v>
      </c>
      <c r="I135" t="s">
        <v>42</v>
      </c>
    </row>
    <row r="136" spans="1:9" x14ac:dyDescent="0.25">
      <c r="A136" t="s">
        <v>16</v>
      </c>
      <c r="D136">
        <v>2</v>
      </c>
      <c r="E136">
        <v>0.36</v>
      </c>
      <c r="F136">
        <v>0.18</v>
      </c>
      <c r="G136">
        <v>9.4E-2</v>
      </c>
      <c r="H136" s="16">
        <v>0.91100000000000003</v>
      </c>
      <c r="I136" s="9" t="s">
        <v>15</v>
      </c>
    </row>
    <row r="137" spans="1:9" x14ac:dyDescent="0.25">
      <c r="A137" t="s">
        <v>21</v>
      </c>
      <c r="D137">
        <v>66</v>
      </c>
      <c r="E137">
        <v>125.21</v>
      </c>
      <c r="F137">
        <v>1.9</v>
      </c>
    </row>
    <row r="138" spans="1:9" x14ac:dyDescent="0.25">
      <c r="I138" s="8"/>
    </row>
    <row r="139" spans="1:9" x14ac:dyDescent="0.25">
      <c r="A139" t="s">
        <v>99</v>
      </c>
      <c r="B139" t="s">
        <v>182</v>
      </c>
      <c r="C139" t="s">
        <v>10</v>
      </c>
    </row>
    <row r="140" spans="1:9" x14ac:dyDescent="0.25">
      <c r="A140" t="s">
        <v>94</v>
      </c>
      <c r="D140">
        <v>2</v>
      </c>
      <c r="E140">
        <v>0.621</v>
      </c>
      <c r="F140">
        <v>0.31030000000000002</v>
      </c>
      <c r="G140">
        <v>1.294</v>
      </c>
      <c r="H140" s="18">
        <v>0.28089999999999998</v>
      </c>
      <c r="I140" t="s">
        <v>15</v>
      </c>
    </row>
    <row r="141" spans="1:9" x14ac:dyDescent="0.25">
      <c r="A141" t="s">
        <v>13</v>
      </c>
      <c r="D141">
        <v>1</v>
      </c>
      <c r="E141">
        <v>2.6739999999999999</v>
      </c>
      <c r="F141">
        <v>2.6739000000000002</v>
      </c>
      <c r="G141">
        <v>11.154</v>
      </c>
      <c r="H141" s="18">
        <v>1.4E-3</v>
      </c>
      <c r="I141" t="s">
        <v>43</v>
      </c>
    </row>
    <row r="142" spans="1:9" x14ac:dyDescent="0.25">
      <c r="A142" t="s">
        <v>16</v>
      </c>
      <c r="D142">
        <v>2</v>
      </c>
      <c r="E142">
        <v>0.35099999999999998</v>
      </c>
      <c r="F142">
        <v>0.1754</v>
      </c>
      <c r="G142">
        <v>0.73199999999999998</v>
      </c>
      <c r="H142" s="18">
        <v>0.48499999999999999</v>
      </c>
      <c r="I142" t="s">
        <v>15</v>
      </c>
    </row>
    <row r="143" spans="1:9" x14ac:dyDescent="0.25">
      <c r="A143" t="s">
        <v>21</v>
      </c>
      <c r="D143">
        <v>66</v>
      </c>
      <c r="E143">
        <v>15.821999999999999</v>
      </c>
      <c r="F143">
        <v>0.2397</v>
      </c>
      <c r="H143" s="18"/>
    </row>
    <row r="144" spans="1:9" x14ac:dyDescent="0.25">
      <c r="H144" s="18"/>
    </row>
    <row r="145" spans="1:10" x14ac:dyDescent="0.25">
      <c r="A145" t="s">
        <v>99</v>
      </c>
      <c r="B145" t="s">
        <v>183</v>
      </c>
      <c r="C145" t="s">
        <v>10</v>
      </c>
    </row>
    <row r="146" spans="1:10" x14ac:dyDescent="0.25">
      <c r="A146" t="s">
        <v>94</v>
      </c>
      <c r="D146">
        <v>2</v>
      </c>
      <c r="E146">
        <v>0.223</v>
      </c>
      <c r="F146">
        <v>0.111</v>
      </c>
      <c r="G146">
        <v>0.23599999999999999</v>
      </c>
      <c r="H146" s="18">
        <v>0.79</v>
      </c>
      <c r="I146" t="s">
        <v>15</v>
      </c>
    </row>
    <row r="147" spans="1:10" x14ac:dyDescent="0.25">
      <c r="A147" t="s">
        <v>13</v>
      </c>
      <c r="D147">
        <v>1</v>
      </c>
      <c r="E147">
        <v>10.272</v>
      </c>
      <c r="F147">
        <v>10.272</v>
      </c>
      <c r="G147">
        <v>21.77</v>
      </c>
      <c r="H147" s="19">
        <v>1.5500000000000001E-5</v>
      </c>
      <c r="I147" t="s">
        <v>42</v>
      </c>
    </row>
    <row r="148" spans="1:10" x14ac:dyDescent="0.25">
      <c r="A148" t="s">
        <v>16</v>
      </c>
      <c r="D148">
        <v>2</v>
      </c>
      <c r="E148">
        <v>0.35699999999999998</v>
      </c>
      <c r="F148">
        <v>0.17799999999999999</v>
      </c>
      <c r="G148">
        <v>0.378</v>
      </c>
      <c r="H148" s="18">
        <v>0.68700000000000006</v>
      </c>
      <c r="I148" t="s">
        <v>15</v>
      </c>
    </row>
    <row r="149" spans="1:10" x14ac:dyDescent="0.25">
      <c r="A149" t="s">
        <v>21</v>
      </c>
      <c r="D149">
        <v>66</v>
      </c>
      <c r="E149">
        <v>31.140999999999998</v>
      </c>
      <c r="F149">
        <v>0.47199999999999998</v>
      </c>
      <c r="H149" s="18"/>
    </row>
    <row r="150" spans="1:10" x14ac:dyDescent="0.25">
      <c r="H150" s="18"/>
    </row>
    <row r="151" spans="1:10" x14ac:dyDescent="0.25">
      <c r="A151" t="s">
        <v>99</v>
      </c>
      <c r="B151" t="s">
        <v>184</v>
      </c>
      <c r="C151" t="s">
        <v>10</v>
      </c>
    </row>
    <row r="152" spans="1:10" x14ac:dyDescent="0.25">
      <c r="A152" t="s">
        <v>94</v>
      </c>
      <c r="D152">
        <v>2</v>
      </c>
      <c r="E152">
        <v>0.20499999999999999</v>
      </c>
      <c r="F152">
        <v>0.1027</v>
      </c>
      <c r="G152">
        <v>0.32700000000000001</v>
      </c>
      <c r="H152" s="18">
        <v>0.72201000000000004</v>
      </c>
    </row>
    <row r="153" spans="1:10" x14ac:dyDescent="0.25">
      <c r="A153" t="s">
        <v>13</v>
      </c>
      <c r="D153">
        <v>1</v>
      </c>
      <c r="E153">
        <v>3.09</v>
      </c>
      <c r="F153">
        <v>3.0895999999999999</v>
      </c>
      <c r="G153">
        <v>9.8460000000000001</v>
      </c>
      <c r="H153" s="18">
        <v>2.5400000000000002E-3</v>
      </c>
      <c r="I153" t="s">
        <v>43</v>
      </c>
    </row>
    <row r="154" spans="1:10" x14ac:dyDescent="0.25">
      <c r="A154" t="s">
        <v>16</v>
      </c>
      <c r="D154">
        <v>2</v>
      </c>
      <c r="E154">
        <v>0.314</v>
      </c>
      <c r="F154">
        <v>0.15679999999999999</v>
      </c>
      <c r="G154">
        <v>0.5</v>
      </c>
      <c r="H154" s="18">
        <v>0.60899999999999999</v>
      </c>
    </row>
    <row r="155" spans="1:10" x14ac:dyDescent="0.25">
      <c r="A155" t="s">
        <v>21</v>
      </c>
      <c r="D155">
        <v>66</v>
      </c>
      <c r="E155">
        <v>20.71</v>
      </c>
      <c r="F155">
        <v>0.31380000000000002</v>
      </c>
      <c r="H155" s="18"/>
    </row>
    <row r="156" spans="1:10" x14ac:dyDescent="0.25">
      <c r="H156" s="18"/>
    </row>
    <row r="157" spans="1:10" ht="15.75" thickBot="1" x14ac:dyDescent="0.3">
      <c r="A157" s="2" t="s">
        <v>161</v>
      </c>
      <c r="B157" s="2" t="s">
        <v>47</v>
      </c>
      <c r="C157" s="2" t="s">
        <v>1</v>
      </c>
      <c r="D157" s="3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4" t="s">
        <v>27</v>
      </c>
      <c r="J157" s="7" t="s">
        <v>64</v>
      </c>
    </row>
    <row r="158" spans="1:10" x14ac:dyDescent="0.25">
      <c r="A158" s="12" t="s">
        <v>101</v>
      </c>
      <c r="B158" t="s">
        <v>181</v>
      </c>
      <c r="C158" t="s">
        <v>20</v>
      </c>
      <c r="D158">
        <v>2</v>
      </c>
      <c r="E158">
        <v>0.33</v>
      </c>
      <c r="F158">
        <v>0.1636</v>
      </c>
      <c r="G158">
        <v>5.3999999999999999E-2</v>
      </c>
      <c r="H158">
        <v>0.94799999999999995</v>
      </c>
      <c r="I158" t="s">
        <v>15</v>
      </c>
      <c r="J158" t="s">
        <v>162</v>
      </c>
    </row>
    <row r="159" spans="1:10" x14ac:dyDescent="0.25">
      <c r="C159" s="12" t="s">
        <v>21</v>
      </c>
      <c r="D159">
        <v>35</v>
      </c>
      <c r="E159">
        <v>106.69</v>
      </c>
      <c r="F159">
        <v>3.0482</v>
      </c>
    </row>
    <row r="160" spans="1:10" x14ac:dyDescent="0.25">
      <c r="A160" s="12" t="s">
        <v>102</v>
      </c>
      <c r="B160" t="s">
        <v>182</v>
      </c>
      <c r="C160" s="12" t="s">
        <v>20</v>
      </c>
      <c r="D160">
        <v>2</v>
      </c>
      <c r="E160">
        <v>0.80900000000000005</v>
      </c>
      <c r="F160">
        <v>0.40439999999999998</v>
      </c>
      <c r="G160">
        <v>1.155</v>
      </c>
      <c r="H160">
        <v>0.32700000000000001</v>
      </c>
      <c r="I160" t="s">
        <v>15</v>
      </c>
      <c r="J160" t="s">
        <v>162</v>
      </c>
    </row>
    <row r="161" spans="1:10" x14ac:dyDescent="0.25">
      <c r="A161" s="12"/>
      <c r="B161" s="12"/>
      <c r="C161" s="12" t="s">
        <v>21</v>
      </c>
      <c r="D161">
        <v>35</v>
      </c>
      <c r="E161">
        <v>12.253</v>
      </c>
      <c r="F161">
        <v>0.35010000000000002</v>
      </c>
    </row>
    <row r="162" spans="1:10" x14ac:dyDescent="0.25">
      <c r="A162" s="12"/>
      <c r="B162" t="s">
        <v>183</v>
      </c>
      <c r="C162" s="12" t="s">
        <v>20</v>
      </c>
      <c r="D162">
        <v>2</v>
      </c>
      <c r="E162">
        <v>0.57999999999999996</v>
      </c>
      <c r="F162">
        <v>0.29010000000000002</v>
      </c>
      <c r="G162">
        <v>0.35599999999999998</v>
      </c>
      <c r="H162">
        <v>0.70299999999999996</v>
      </c>
      <c r="I162" t="s">
        <v>15</v>
      </c>
      <c r="J162" t="s">
        <v>162</v>
      </c>
    </row>
    <row r="163" spans="1:10" x14ac:dyDescent="0.25">
      <c r="A163" s="12"/>
      <c r="B163" s="12"/>
      <c r="C163" s="12" t="s">
        <v>21</v>
      </c>
      <c r="D163">
        <v>35</v>
      </c>
      <c r="E163">
        <v>28.53</v>
      </c>
      <c r="F163">
        <v>0.81510000000000005</v>
      </c>
    </row>
    <row r="164" spans="1:10" x14ac:dyDescent="0.25">
      <c r="A164" s="12"/>
      <c r="B164" t="s">
        <v>184</v>
      </c>
      <c r="C164" s="12" t="s">
        <v>20</v>
      </c>
      <c r="D164">
        <v>2</v>
      </c>
      <c r="E164">
        <v>0.26</v>
      </c>
      <c r="F164">
        <v>0.13020000000000001</v>
      </c>
      <c r="G164">
        <v>0.25900000000000001</v>
      </c>
      <c r="H164">
        <v>0.77400000000000002</v>
      </c>
      <c r="I164" t="s">
        <v>15</v>
      </c>
      <c r="J164" t="s">
        <v>162</v>
      </c>
    </row>
    <row r="165" spans="1:10" x14ac:dyDescent="0.25">
      <c r="D165">
        <v>35</v>
      </c>
      <c r="E165">
        <v>17.61</v>
      </c>
      <c r="F165">
        <v>0.50319999999999998</v>
      </c>
    </row>
    <row r="166" spans="1:10" x14ac:dyDescent="0.25">
      <c r="A166" s="12" t="s">
        <v>101</v>
      </c>
      <c r="B166" t="s">
        <v>181</v>
      </c>
      <c r="C166" t="s">
        <v>22</v>
      </c>
      <c r="D166">
        <v>2</v>
      </c>
      <c r="E166">
        <v>0.46700000000000003</v>
      </c>
      <c r="F166">
        <v>0.2334</v>
      </c>
      <c r="G166">
        <v>0.39100000000000001</v>
      </c>
      <c r="H166">
        <v>0.68</v>
      </c>
      <c r="I166" t="s">
        <v>15</v>
      </c>
      <c r="J166" t="s">
        <v>162</v>
      </c>
    </row>
    <row r="167" spans="1:10" x14ac:dyDescent="0.25">
      <c r="C167" s="12" t="s">
        <v>21</v>
      </c>
      <c r="D167">
        <v>31</v>
      </c>
      <c r="E167">
        <v>18.524000000000001</v>
      </c>
      <c r="F167">
        <v>0.59750000000000003</v>
      </c>
    </row>
    <row r="168" spans="1:10" x14ac:dyDescent="0.25">
      <c r="A168" s="12" t="s">
        <v>103</v>
      </c>
      <c r="B168" t="s">
        <v>182</v>
      </c>
      <c r="C168" s="12" t="s">
        <v>22</v>
      </c>
      <c r="D168">
        <v>3</v>
      </c>
      <c r="E168">
        <v>0.34100000000000003</v>
      </c>
      <c r="F168">
        <v>0.1138</v>
      </c>
      <c r="G168">
        <v>1.032</v>
      </c>
      <c r="H168">
        <v>0.39200000000000002</v>
      </c>
      <c r="I168" t="s">
        <v>15</v>
      </c>
      <c r="J168" t="s">
        <v>162</v>
      </c>
    </row>
    <row r="169" spans="1:10" x14ac:dyDescent="0.25">
      <c r="A169" s="12"/>
      <c r="B169" s="12"/>
      <c r="C169" s="12" t="s">
        <v>21</v>
      </c>
      <c r="D169">
        <v>30</v>
      </c>
      <c r="E169">
        <v>3.3069999999999999</v>
      </c>
      <c r="F169">
        <v>0.11020000000000001</v>
      </c>
    </row>
    <row r="170" spans="1:10" x14ac:dyDescent="0.25">
      <c r="A170" s="12"/>
      <c r="B170" t="s">
        <v>183</v>
      </c>
      <c r="C170" s="12" t="s">
        <v>22</v>
      </c>
      <c r="D170">
        <v>2</v>
      </c>
      <c r="E170">
        <v>0.111</v>
      </c>
      <c r="F170">
        <v>5.5480000000000002E-2</v>
      </c>
      <c r="G170">
        <v>0.65800000000000003</v>
      </c>
      <c r="H170">
        <v>0.52500000000000002</v>
      </c>
      <c r="I170" t="s">
        <v>15</v>
      </c>
      <c r="J170" t="s">
        <v>162</v>
      </c>
    </row>
    <row r="171" spans="1:10" x14ac:dyDescent="0.25">
      <c r="A171" s="12"/>
      <c r="B171" s="12"/>
      <c r="C171" s="12" t="s">
        <v>21</v>
      </c>
      <c r="D171">
        <v>31</v>
      </c>
      <c r="E171">
        <v>2.613</v>
      </c>
      <c r="F171">
        <v>8.4290000000000004E-2</v>
      </c>
    </row>
    <row r="172" spans="1:10" x14ac:dyDescent="0.25">
      <c r="A172" s="12"/>
      <c r="B172" t="s">
        <v>184</v>
      </c>
      <c r="C172" s="12" t="s">
        <v>22</v>
      </c>
      <c r="D172">
        <v>2</v>
      </c>
      <c r="E172">
        <v>0.25900000000000001</v>
      </c>
      <c r="F172">
        <v>0.12950999999999999</v>
      </c>
      <c r="G172">
        <v>1.2969999999999999</v>
      </c>
      <c r="H172">
        <v>0.28799999999999998</v>
      </c>
      <c r="I172" t="s">
        <v>15</v>
      </c>
      <c r="J172" t="s">
        <v>162</v>
      </c>
    </row>
    <row r="173" spans="1:10" x14ac:dyDescent="0.25">
      <c r="D173">
        <v>31</v>
      </c>
      <c r="E173">
        <v>3.0960000000000001</v>
      </c>
      <c r="F173">
        <v>9.9879999999999997E-2</v>
      </c>
    </row>
    <row r="174" spans="1:10" x14ac:dyDescent="0.25">
      <c r="C174" s="12"/>
      <c r="H174" s="18"/>
    </row>
    <row r="175" spans="1:10" x14ac:dyDescent="0.25">
      <c r="A175" t="s">
        <v>104</v>
      </c>
      <c r="B175" t="s">
        <v>181</v>
      </c>
      <c r="C175" t="s">
        <v>50</v>
      </c>
      <c r="D175">
        <v>1</v>
      </c>
      <c r="E175">
        <v>40.69</v>
      </c>
      <c r="F175">
        <v>40.69</v>
      </c>
      <c r="G175">
        <v>12.03</v>
      </c>
      <c r="H175">
        <v>3.1700000000000001E-3</v>
      </c>
      <c r="I175" t="s">
        <v>43</v>
      </c>
      <c r="J175" t="s">
        <v>105</v>
      </c>
    </row>
    <row r="176" spans="1:10" x14ac:dyDescent="0.25">
      <c r="C176" s="12" t="s">
        <v>21</v>
      </c>
      <c r="D176">
        <v>16</v>
      </c>
      <c r="E176">
        <v>54.13</v>
      </c>
      <c r="F176">
        <v>3.38</v>
      </c>
      <c r="H176" s="18"/>
    </row>
    <row r="177" spans="1:9" x14ac:dyDescent="0.25">
      <c r="H177" s="18"/>
    </row>
    <row r="178" spans="1:9" ht="15.75" thickBot="1" x14ac:dyDescent="0.3">
      <c r="A178" s="2" t="s">
        <v>106</v>
      </c>
      <c r="B178" s="2" t="s">
        <v>47</v>
      </c>
      <c r="C178" s="2" t="s">
        <v>1</v>
      </c>
      <c r="D178" s="1" t="s">
        <v>52</v>
      </c>
      <c r="E178" s="2" t="s">
        <v>24</v>
      </c>
      <c r="F178" s="2" t="s">
        <v>25</v>
      </c>
      <c r="G178" s="4" t="s">
        <v>26</v>
      </c>
      <c r="H178" s="4" t="s">
        <v>27</v>
      </c>
      <c r="I178" s="7" t="s">
        <v>64</v>
      </c>
    </row>
    <row r="179" spans="1:9" x14ac:dyDescent="0.25">
      <c r="A179" t="s">
        <v>107</v>
      </c>
      <c r="B179" t="s">
        <v>181</v>
      </c>
      <c r="C179" t="s">
        <v>50</v>
      </c>
      <c r="D179">
        <v>1.5593809999999999</v>
      </c>
      <c r="E179">
        <v>0.92769299999999999</v>
      </c>
      <c r="F179">
        <v>2.191068</v>
      </c>
      <c r="G179">
        <v>5.4600000000000002E-6</v>
      </c>
      <c r="H179" t="s">
        <v>97</v>
      </c>
      <c r="I179" t="s">
        <v>185</v>
      </c>
    </row>
    <row r="180" spans="1:9" x14ac:dyDescent="0.25">
      <c r="A180" t="s">
        <v>108</v>
      </c>
      <c r="B180" t="s">
        <v>181</v>
      </c>
      <c r="C180" t="s">
        <v>50</v>
      </c>
      <c r="D180">
        <v>0.52159398000000001</v>
      </c>
      <c r="E180">
        <v>-0.87311349999999999</v>
      </c>
      <c r="F180">
        <v>1.916301</v>
      </c>
      <c r="G180">
        <v>0.75800000000000001</v>
      </c>
      <c r="H180" t="s">
        <v>15</v>
      </c>
    </row>
    <row r="181" spans="1:9" x14ac:dyDescent="0.25">
      <c r="A181" t="s">
        <v>108</v>
      </c>
      <c r="B181" t="s">
        <v>182</v>
      </c>
      <c r="C181" t="s">
        <v>50</v>
      </c>
      <c r="D181">
        <v>0.35128214000000002</v>
      </c>
      <c r="E181">
        <v>-0.1040249</v>
      </c>
      <c r="F181">
        <v>0.80658909999999995</v>
      </c>
      <c r="G181">
        <v>0.187</v>
      </c>
      <c r="H181" t="s">
        <v>15</v>
      </c>
    </row>
    <row r="182" spans="1:9" x14ac:dyDescent="0.25">
      <c r="A182" t="s">
        <v>108</v>
      </c>
      <c r="B182" t="s">
        <v>183</v>
      </c>
      <c r="C182" t="s">
        <v>50</v>
      </c>
      <c r="D182">
        <v>3.6113830000000001E-3</v>
      </c>
      <c r="E182">
        <v>-0.69448690000000002</v>
      </c>
      <c r="F182">
        <v>0.70170960000000004</v>
      </c>
      <c r="G182">
        <v>1</v>
      </c>
      <c r="H182" t="s">
        <v>15</v>
      </c>
    </row>
    <row r="183" spans="1:9" x14ac:dyDescent="0.25">
      <c r="A183" t="s">
        <v>108</v>
      </c>
      <c r="B183" t="s">
        <v>184</v>
      </c>
      <c r="C183" t="s">
        <v>50</v>
      </c>
      <c r="D183">
        <v>0.16670045999999999</v>
      </c>
      <c r="E183">
        <v>-0.3610332</v>
      </c>
      <c r="F183">
        <v>0.69443410000000005</v>
      </c>
      <c r="G183">
        <v>0.83899999999999997</v>
      </c>
      <c r="H183" t="s">
        <v>15</v>
      </c>
    </row>
    <row r="184" spans="1:9" x14ac:dyDescent="0.25">
      <c r="A184" t="s">
        <v>108</v>
      </c>
      <c r="B184" t="s">
        <v>181</v>
      </c>
      <c r="C184" t="s">
        <v>109</v>
      </c>
      <c r="D184">
        <v>0.69805209999999995</v>
      </c>
      <c r="E184">
        <v>-1.5481579999999999</v>
      </c>
      <c r="F184">
        <v>2.9442629999999999</v>
      </c>
      <c r="G184">
        <v>0.83499999999999996</v>
      </c>
      <c r="H184" t="s">
        <v>15</v>
      </c>
    </row>
    <row r="185" spans="1:9" x14ac:dyDescent="0.25">
      <c r="A185" t="s">
        <v>108</v>
      </c>
      <c r="B185" t="s">
        <v>182</v>
      </c>
      <c r="C185" t="s">
        <v>109</v>
      </c>
      <c r="D185">
        <v>0.49465417</v>
      </c>
      <c r="E185">
        <v>-0.23950009999999999</v>
      </c>
      <c r="F185">
        <v>1.2288085</v>
      </c>
      <c r="G185">
        <v>0.28199999999999997</v>
      </c>
      <c r="H185" t="s">
        <v>15</v>
      </c>
    </row>
    <row r="186" spans="1:9" x14ac:dyDescent="0.25">
      <c r="A186" t="s">
        <v>108</v>
      </c>
      <c r="B186" t="s">
        <v>183</v>
      </c>
      <c r="C186" t="s">
        <v>109</v>
      </c>
      <c r="D186">
        <v>-0.10529380000000001</v>
      </c>
      <c r="E186">
        <v>-1.2777696999999999</v>
      </c>
      <c r="F186">
        <v>1.0671822</v>
      </c>
      <c r="G186">
        <v>0.995</v>
      </c>
      <c r="H186" t="s">
        <v>15</v>
      </c>
    </row>
    <row r="187" spans="1:9" x14ac:dyDescent="0.25">
      <c r="A187" t="s">
        <v>108</v>
      </c>
      <c r="B187" t="s">
        <v>184</v>
      </c>
      <c r="C187" t="s">
        <v>109</v>
      </c>
      <c r="D187">
        <v>0.30869166999999997</v>
      </c>
      <c r="E187">
        <v>-0.60223559999999998</v>
      </c>
      <c r="F187">
        <v>1.2196189</v>
      </c>
      <c r="G187">
        <v>0.79700000000000004</v>
      </c>
      <c r="H187" t="s">
        <v>15</v>
      </c>
    </row>
    <row r="188" spans="1:9" x14ac:dyDescent="0.25">
      <c r="A188" t="s">
        <v>108</v>
      </c>
      <c r="B188" t="s">
        <v>181</v>
      </c>
      <c r="C188" t="s">
        <v>110</v>
      </c>
      <c r="D188">
        <v>0.57732030000000001</v>
      </c>
      <c r="E188">
        <v>-1.3995687000000001</v>
      </c>
      <c r="F188">
        <v>2.5542090000000002</v>
      </c>
      <c r="G188">
        <v>0.85699999999999998</v>
      </c>
      <c r="H188" t="s">
        <v>15</v>
      </c>
    </row>
    <row r="189" spans="1:9" x14ac:dyDescent="0.25">
      <c r="A189" t="s">
        <v>108</v>
      </c>
      <c r="B189" t="s">
        <v>182</v>
      </c>
      <c r="C189" t="s">
        <v>110</v>
      </c>
      <c r="D189">
        <v>0.24878241000000001</v>
      </c>
      <c r="E189">
        <v>-0.1898667</v>
      </c>
      <c r="F189">
        <v>0.68743160000000003</v>
      </c>
      <c r="G189">
        <v>0.42599999999999999</v>
      </c>
      <c r="H189" t="s">
        <v>15</v>
      </c>
    </row>
    <row r="190" spans="1:9" x14ac:dyDescent="0.25">
      <c r="A190" t="s">
        <v>108</v>
      </c>
      <c r="B190" t="s">
        <v>183</v>
      </c>
      <c r="C190" t="s">
        <v>110</v>
      </c>
      <c r="D190">
        <v>0.27608680600000002</v>
      </c>
      <c r="E190">
        <v>-8.8956540000000001E-2</v>
      </c>
      <c r="F190">
        <v>0.64113010000000004</v>
      </c>
      <c r="G190">
        <v>0.191</v>
      </c>
      <c r="H190" t="s">
        <v>15</v>
      </c>
    </row>
    <row r="191" spans="1:9" x14ac:dyDescent="0.25">
      <c r="A191" t="s">
        <v>108</v>
      </c>
      <c r="B191" t="s">
        <v>184</v>
      </c>
      <c r="C191" t="s">
        <v>110</v>
      </c>
      <c r="D191">
        <v>0.1121087207</v>
      </c>
      <c r="E191">
        <v>-0.30869570000000002</v>
      </c>
      <c r="F191">
        <v>0.53291310000000003</v>
      </c>
      <c r="G191">
        <v>0.88700000000000001</v>
      </c>
      <c r="H191" t="s">
        <v>15</v>
      </c>
    </row>
    <row r="193" spans="1:9" x14ac:dyDescent="0.25">
      <c r="A193" t="s">
        <v>111</v>
      </c>
      <c r="B193" t="s">
        <v>181</v>
      </c>
      <c r="C193" t="s">
        <v>35</v>
      </c>
      <c r="D193">
        <v>1.669259</v>
      </c>
      <c r="E193">
        <v>0.63280449999999999</v>
      </c>
      <c r="F193">
        <v>2.7057129999999998</v>
      </c>
      <c r="G193">
        <v>2.48E-3</v>
      </c>
      <c r="H193" t="s">
        <v>43</v>
      </c>
      <c r="I193" t="s">
        <v>186</v>
      </c>
    </row>
    <row r="194" spans="1:9" x14ac:dyDescent="0.25">
      <c r="A194" t="s">
        <v>34</v>
      </c>
      <c r="B194" t="s">
        <v>181</v>
      </c>
      <c r="C194" t="s">
        <v>35</v>
      </c>
      <c r="D194">
        <v>-0.1249034</v>
      </c>
      <c r="E194">
        <v>3.639526</v>
      </c>
      <c r="F194">
        <v>6.5100000000000005E-2</v>
      </c>
      <c r="G194" t="s">
        <v>15</v>
      </c>
    </row>
    <row r="195" spans="1:9" x14ac:dyDescent="0.25">
      <c r="A195" t="s">
        <v>36</v>
      </c>
      <c r="C195" t="s">
        <v>35</v>
      </c>
      <c r="D195">
        <v>1.696237</v>
      </c>
      <c r="E195">
        <v>0.53190230000000005</v>
      </c>
      <c r="F195">
        <v>2.8605719999999999</v>
      </c>
      <c r="G195">
        <v>7.0499999999999998E-3</v>
      </c>
      <c r="H195" t="s">
        <v>43</v>
      </c>
      <c r="I195" t="s">
        <v>187</v>
      </c>
    </row>
    <row r="196" spans="1:9" x14ac:dyDescent="0.25">
      <c r="A196" t="s">
        <v>37</v>
      </c>
      <c r="C196" t="s">
        <v>35</v>
      </c>
      <c r="D196">
        <v>1.3228599999999999</v>
      </c>
      <c r="E196">
        <v>-5.5852440000000005E-4</v>
      </c>
      <c r="F196">
        <v>2.6462789999999998</v>
      </c>
      <c r="G196">
        <v>5.0099999999999999E-2</v>
      </c>
      <c r="H196" t="s">
        <v>15</v>
      </c>
    </row>
    <row r="197" spans="1:9" x14ac:dyDescent="0.25">
      <c r="A197" t="s">
        <v>38</v>
      </c>
      <c r="C197" t="s">
        <v>35</v>
      </c>
      <c r="D197">
        <v>1.5748709999999999</v>
      </c>
      <c r="E197">
        <v>0.45662239999999998</v>
      </c>
      <c r="F197">
        <v>2.6931189999999998</v>
      </c>
      <c r="G197">
        <v>8.5599999999999999E-3</v>
      </c>
      <c r="H197" t="s">
        <v>43</v>
      </c>
      <c r="I197" t="s">
        <v>188</v>
      </c>
    </row>
    <row r="198" spans="1:9" x14ac:dyDescent="0.25">
      <c r="A198" s="12"/>
      <c r="B198" s="12"/>
      <c r="C198" s="12"/>
    </row>
    <row r="199" spans="1:9" x14ac:dyDescent="0.25">
      <c r="A199" t="s">
        <v>34</v>
      </c>
      <c r="B199" t="s">
        <v>182</v>
      </c>
      <c r="C199" t="s">
        <v>35</v>
      </c>
      <c r="D199">
        <v>0.40128009999999997</v>
      </c>
      <c r="E199">
        <v>-0.16192210000000001</v>
      </c>
      <c r="F199">
        <v>0.96448230000000001</v>
      </c>
      <c r="G199">
        <v>0.15</v>
      </c>
      <c r="H199" t="s">
        <v>15</v>
      </c>
    </row>
    <row r="200" spans="1:9" x14ac:dyDescent="0.25">
      <c r="A200" t="s">
        <v>36</v>
      </c>
      <c r="C200" t="s">
        <v>35</v>
      </c>
      <c r="D200">
        <v>0.1554083</v>
      </c>
      <c r="E200">
        <v>-0.11566750000000001</v>
      </c>
      <c r="F200">
        <v>0.42648419999999998</v>
      </c>
      <c r="G200">
        <v>0.24199999999999999</v>
      </c>
      <c r="H200" t="s">
        <v>15</v>
      </c>
    </row>
    <row r="201" spans="1:9" x14ac:dyDescent="0.25">
      <c r="A201" t="s">
        <v>37</v>
      </c>
      <c r="C201" t="s">
        <v>35</v>
      </c>
      <c r="D201">
        <v>0.50261880000000003</v>
      </c>
      <c r="E201">
        <v>-2.4802410000000002E-3</v>
      </c>
      <c r="F201">
        <v>1.0077179999999999</v>
      </c>
      <c r="G201">
        <v>5.0999999999999997E-2</v>
      </c>
      <c r="H201" t="s">
        <v>15</v>
      </c>
    </row>
    <row r="202" spans="1:9" x14ac:dyDescent="0.25">
      <c r="A202" t="s">
        <v>38</v>
      </c>
      <c r="C202" t="s">
        <v>35</v>
      </c>
      <c r="D202">
        <v>0.54040370000000004</v>
      </c>
      <c r="E202">
        <v>2.3318269999999999E-2</v>
      </c>
      <c r="F202">
        <v>1.0574889999999999</v>
      </c>
      <c r="G202">
        <v>4.1500000000000002E-2</v>
      </c>
      <c r="H202" t="s">
        <v>12</v>
      </c>
    </row>
    <row r="204" spans="1:9" x14ac:dyDescent="0.25">
      <c r="A204" t="s">
        <v>34</v>
      </c>
      <c r="B204" t="s">
        <v>183</v>
      </c>
      <c r="C204" t="s">
        <v>35</v>
      </c>
      <c r="D204">
        <v>0.71318400000000004</v>
      </c>
      <c r="E204">
        <v>-7.8716149999999999E-2</v>
      </c>
      <c r="F204">
        <v>1.5050840000000001</v>
      </c>
      <c r="G204">
        <v>7.4099999999999999E-2</v>
      </c>
      <c r="H204" t="s">
        <v>15</v>
      </c>
    </row>
    <row r="205" spans="1:9" x14ac:dyDescent="0.25">
      <c r="A205" t="s">
        <v>36</v>
      </c>
      <c r="C205" t="s">
        <v>35</v>
      </c>
      <c r="D205">
        <v>1.094565</v>
      </c>
      <c r="E205">
        <v>0.32494309999999998</v>
      </c>
      <c r="F205">
        <v>1.8641859999999999</v>
      </c>
      <c r="G205">
        <v>8.2199999999999999E-3</v>
      </c>
      <c r="H205" t="s">
        <v>43</v>
      </c>
    </row>
    <row r="206" spans="1:9" x14ac:dyDescent="0.25">
      <c r="A206" t="s">
        <v>37</v>
      </c>
      <c r="C206" t="s">
        <v>35</v>
      </c>
      <c r="D206">
        <v>0.62232080000000001</v>
      </c>
      <c r="E206">
        <v>-1.5871619999999999E-2</v>
      </c>
      <c r="F206">
        <v>1.260513</v>
      </c>
      <c r="G206">
        <v>5.5300000000000002E-2</v>
      </c>
      <c r="H206" t="s">
        <v>15</v>
      </c>
    </row>
    <row r="207" spans="1:9" x14ac:dyDescent="0.25">
      <c r="A207" t="s">
        <v>38</v>
      </c>
      <c r="C207" t="s">
        <v>35</v>
      </c>
      <c r="D207">
        <v>0.6165176</v>
      </c>
      <c r="E207">
        <v>3.194487E-2</v>
      </c>
      <c r="F207">
        <v>1.20109</v>
      </c>
      <c r="G207">
        <v>3.9899999999999998E-2</v>
      </c>
      <c r="H207" t="s">
        <v>12</v>
      </c>
    </row>
    <row r="209" spans="1:17" x14ac:dyDescent="0.25">
      <c r="A209" t="s">
        <v>34</v>
      </c>
      <c r="B209" t="s">
        <v>184</v>
      </c>
      <c r="C209" t="s">
        <v>35</v>
      </c>
      <c r="D209">
        <v>0.64284719999999995</v>
      </c>
      <c r="E209">
        <v>-0.14826020000000001</v>
      </c>
      <c r="F209">
        <v>1.4339550000000001</v>
      </c>
      <c r="G209">
        <v>0.104</v>
      </c>
      <c r="H209" t="s">
        <v>15</v>
      </c>
    </row>
    <row r="210" spans="1:17" x14ac:dyDescent="0.25">
      <c r="A210" t="s">
        <v>36</v>
      </c>
      <c r="C210" t="s">
        <v>35</v>
      </c>
      <c r="D210">
        <v>0.4462643</v>
      </c>
      <c r="E210">
        <v>-7.1147000000000002E-2</v>
      </c>
      <c r="F210">
        <v>0.96367559999999997</v>
      </c>
      <c r="G210">
        <v>8.6199999999999999E-2</v>
      </c>
      <c r="H210" t="s">
        <v>15</v>
      </c>
      <c r="J210" s="20"/>
    </row>
    <row r="211" spans="1:17" x14ac:dyDescent="0.25">
      <c r="A211" t="s">
        <v>37</v>
      </c>
      <c r="C211" t="s">
        <v>35</v>
      </c>
      <c r="D211">
        <v>0.19792080000000001</v>
      </c>
      <c r="E211">
        <v>-0.27634199999999998</v>
      </c>
      <c r="F211">
        <v>0.67218370000000005</v>
      </c>
      <c r="G211">
        <v>0.38900000000000001</v>
      </c>
      <c r="H211" t="s">
        <v>15</v>
      </c>
    </row>
    <row r="212" spans="1:17" x14ac:dyDescent="0.25">
      <c r="A212" t="s">
        <v>38</v>
      </c>
      <c r="C212" t="s">
        <v>35</v>
      </c>
      <c r="D212">
        <v>0.41794949999999997</v>
      </c>
      <c r="E212">
        <v>-3.3446299999999998E-2</v>
      </c>
      <c r="F212">
        <v>0.86934520000000004</v>
      </c>
      <c r="G212">
        <v>6.7400000000000002E-2</v>
      </c>
      <c r="H212" t="s">
        <v>15</v>
      </c>
    </row>
    <row r="214" spans="1:17" ht="15.75" thickBot="1" x14ac:dyDescent="0.3">
      <c r="A214" s="2" t="s">
        <v>112</v>
      </c>
      <c r="B214" s="2" t="s">
        <v>47</v>
      </c>
      <c r="C214" s="2" t="s">
        <v>1</v>
      </c>
      <c r="D214" s="3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I214" s="4" t="s">
        <v>8</v>
      </c>
    </row>
    <row r="215" spans="1:17" x14ac:dyDescent="0.25">
      <c r="A215" t="s">
        <v>113</v>
      </c>
      <c r="B215" t="s">
        <v>194</v>
      </c>
      <c r="C215" t="s">
        <v>10</v>
      </c>
    </row>
    <row r="216" spans="1:17" x14ac:dyDescent="0.25">
      <c r="A216" t="s">
        <v>9</v>
      </c>
      <c r="D216">
        <v>2</v>
      </c>
      <c r="E216">
        <v>9.08</v>
      </c>
      <c r="F216">
        <v>4.5410000000000004</v>
      </c>
      <c r="G216">
        <v>3.899</v>
      </c>
      <c r="H216">
        <v>2.5100000000000001E-2</v>
      </c>
      <c r="I216" t="s">
        <v>12</v>
      </c>
    </row>
    <row r="217" spans="1:17" x14ac:dyDescent="0.25">
      <c r="A217" t="s">
        <v>13</v>
      </c>
      <c r="D217">
        <v>1</v>
      </c>
      <c r="E217">
        <v>1.44</v>
      </c>
      <c r="F217">
        <v>1.444</v>
      </c>
      <c r="G217">
        <v>1.2390000000000001</v>
      </c>
      <c r="H217">
        <v>0.26963999999999999</v>
      </c>
      <c r="I217" t="s">
        <v>15</v>
      </c>
    </row>
    <row r="218" spans="1:17" x14ac:dyDescent="0.25">
      <c r="A218" t="s">
        <v>16</v>
      </c>
      <c r="D218">
        <v>2</v>
      </c>
      <c r="E218">
        <v>14.65</v>
      </c>
      <c r="F218">
        <v>7.3250000000000002</v>
      </c>
      <c r="G218">
        <v>6.2889999999999997</v>
      </c>
      <c r="H218" s="16">
        <v>3.16E-3</v>
      </c>
      <c r="I218" s="9" t="s">
        <v>43</v>
      </c>
    </row>
    <row r="219" spans="1:17" x14ac:dyDescent="0.25">
      <c r="A219" t="s">
        <v>21</v>
      </c>
      <c r="D219">
        <v>66</v>
      </c>
      <c r="E219">
        <v>76.88</v>
      </c>
      <c r="F219">
        <v>1.165</v>
      </c>
      <c r="H219" s="16"/>
      <c r="I219" s="9"/>
    </row>
    <row r="221" spans="1:17" x14ac:dyDescent="0.25">
      <c r="A221" t="s">
        <v>45</v>
      </c>
      <c r="B221" t="s">
        <v>195</v>
      </c>
      <c r="C221" t="s">
        <v>10</v>
      </c>
    </row>
    <row r="222" spans="1:17" x14ac:dyDescent="0.25">
      <c r="A222" t="s">
        <v>9</v>
      </c>
      <c r="D222">
        <v>3</v>
      </c>
      <c r="E222">
        <v>1.3220000000000001</v>
      </c>
      <c r="F222">
        <v>0.44069999999999998</v>
      </c>
      <c r="G222">
        <v>4.8280000000000003</v>
      </c>
      <c r="H222">
        <v>4.3099999999999996E-3</v>
      </c>
      <c r="I222" t="s">
        <v>43</v>
      </c>
      <c r="P222" s="16"/>
      <c r="Q222" s="9"/>
    </row>
    <row r="223" spans="1:17" x14ac:dyDescent="0.25">
      <c r="A223" t="s">
        <v>13</v>
      </c>
      <c r="D223">
        <v>1</v>
      </c>
      <c r="E223">
        <v>5.8999999999999997E-2</v>
      </c>
      <c r="F223">
        <v>5.8500000000000003E-2</v>
      </c>
      <c r="G223">
        <v>0.64100000000000001</v>
      </c>
      <c r="H223">
        <v>0.42621999999999999</v>
      </c>
      <c r="I223" t="s">
        <v>15</v>
      </c>
      <c r="P223" s="16"/>
      <c r="Q223" s="9"/>
    </row>
    <row r="224" spans="1:17" x14ac:dyDescent="0.25">
      <c r="A224" t="s">
        <v>16</v>
      </c>
      <c r="D224">
        <v>3</v>
      </c>
      <c r="E224">
        <v>1.1459999999999999</v>
      </c>
      <c r="F224">
        <v>0.3821</v>
      </c>
      <c r="G224">
        <v>4.1849999999999996</v>
      </c>
      <c r="H224">
        <v>9.0799999999999995E-3</v>
      </c>
      <c r="I224" t="s">
        <v>43</v>
      </c>
      <c r="P224" s="16"/>
      <c r="Q224" s="9"/>
    </row>
    <row r="225" spans="1:17" x14ac:dyDescent="0.25">
      <c r="A225" t="s">
        <v>21</v>
      </c>
      <c r="D225">
        <v>64</v>
      </c>
      <c r="E225">
        <v>5.8419999999999996</v>
      </c>
      <c r="F225">
        <v>9.1300000000000006E-2</v>
      </c>
      <c r="P225" s="16"/>
      <c r="Q225" s="9"/>
    </row>
    <row r="226" spans="1:17" x14ac:dyDescent="0.25">
      <c r="P226" s="16"/>
      <c r="Q226" s="9"/>
    </row>
    <row r="227" spans="1:17" x14ac:dyDescent="0.25">
      <c r="A227" t="s">
        <v>113</v>
      </c>
      <c r="B227" t="s">
        <v>196</v>
      </c>
      <c r="C227" t="s">
        <v>10</v>
      </c>
      <c r="D227">
        <v>2</v>
      </c>
      <c r="E227">
        <v>2.39</v>
      </c>
      <c r="F227">
        <v>1.1970000000000001</v>
      </c>
      <c r="G227">
        <v>2.177</v>
      </c>
      <c r="H227">
        <v>0.12139999999999999</v>
      </c>
      <c r="I227" t="s">
        <v>15</v>
      </c>
      <c r="P227" s="16"/>
      <c r="Q227" s="9"/>
    </row>
    <row r="228" spans="1:17" x14ac:dyDescent="0.25">
      <c r="A228" t="s">
        <v>94</v>
      </c>
      <c r="D228">
        <v>1</v>
      </c>
      <c r="E228">
        <v>0.75</v>
      </c>
      <c r="F228">
        <v>0.74519999999999997</v>
      </c>
      <c r="G228">
        <v>1.355</v>
      </c>
      <c r="H228">
        <v>0.48499999999999999</v>
      </c>
      <c r="I228" t="s">
        <v>15</v>
      </c>
    </row>
    <row r="229" spans="1:17" x14ac:dyDescent="0.25">
      <c r="A229" t="s">
        <v>13</v>
      </c>
      <c r="D229">
        <v>2</v>
      </c>
      <c r="E229">
        <v>3.22</v>
      </c>
      <c r="F229">
        <v>1.6108</v>
      </c>
      <c r="G229">
        <v>2.93</v>
      </c>
      <c r="H229">
        <v>6.0400000000000002E-2</v>
      </c>
      <c r="I229" t="s">
        <v>15</v>
      </c>
    </row>
    <row r="230" spans="1:17" x14ac:dyDescent="0.25">
      <c r="A230" t="s">
        <v>16</v>
      </c>
      <c r="D230">
        <v>66</v>
      </c>
      <c r="E230">
        <v>36.28</v>
      </c>
      <c r="F230">
        <v>0.54969999999999997</v>
      </c>
    </row>
    <row r="231" spans="1:17" x14ac:dyDescent="0.25">
      <c r="A231" t="s">
        <v>21</v>
      </c>
    </row>
    <row r="233" spans="1:17" x14ac:dyDescent="0.25">
      <c r="A233" t="s">
        <v>113</v>
      </c>
      <c r="B233" t="s">
        <v>197</v>
      </c>
      <c r="C233" t="s">
        <v>10</v>
      </c>
    </row>
    <row r="234" spans="1:17" x14ac:dyDescent="0.25">
      <c r="A234" t="s">
        <v>94</v>
      </c>
      <c r="D234">
        <v>2</v>
      </c>
      <c r="E234">
        <v>0.90800000000000003</v>
      </c>
      <c r="F234">
        <v>0.45379999999999998</v>
      </c>
      <c r="G234">
        <v>4.0990000000000002</v>
      </c>
      <c r="H234">
        <v>0.02</v>
      </c>
      <c r="I234" t="s">
        <v>12</v>
      </c>
    </row>
    <row r="235" spans="1:17" x14ac:dyDescent="0.25">
      <c r="A235" t="s">
        <v>13</v>
      </c>
      <c r="D235">
        <v>1</v>
      </c>
      <c r="E235">
        <v>2.4E-2</v>
      </c>
      <c r="F235">
        <v>2.41E-2</v>
      </c>
      <c r="G235">
        <v>0.218</v>
      </c>
      <c r="H235">
        <v>0.64207000000000003</v>
      </c>
      <c r="I235" t="s">
        <v>15</v>
      </c>
    </row>
    <row r="236" spans="1:17" x14ac:dyDescent="0.25">
      <c r="A236" t="s">
        <v>16</v>
      </c>
      <c r="D236">
        <v>2</v>
      </c>
      <c r="E236">
        <v>1.3340000000000001</v>
      </c>
      <c r="F236">
        <v>0.66690000000000005</v>
      </c>
      <c r="G236">
        <v>6.0229999999999997</v>
      </c>
      <c r="H236">
        <v>3.96E-3</v>
      </c>
      <c r="I236" t="s">
        <v>43</v>
      </c>
    </row>
    <row r="237" spans="1:17" x14ac:dyDescent="0.25">
      <c r="A237" t="s">
        <v>21</v>
      </c>
      <c r="D237">
        <v>66</v>
      </c>
      <c r="E237">
        <v>7.3079999999999998</v>
      </c>
      <c r="F237">
        <v>0.11070000000000001</v>
      </c>
    </row>
    <row r="239" spans="1:17" ht="15.75" thickBot="1" x14ac:dyDescent="0.3">
      <c r="A239" s="2" t="s">
        <v>189</v>
      </c>
      <c r="B239" s="2" t="s">
        <v>47</v>
      </c>
      <c r="C239" s="2" t="s">
        <v>1</v>
      </c>
      <c r="D239" s="3" t="s">
        <v>3</v>
      </c>
      <c r="E239" s="2" t="s">
        <v>4</v>
      </c>
      <c r="F239" s="2" t="s">
        <v>5</v>
      </c>
      <c r="G239" s="2" t="s">
        <v>6</v>
      </c>
      <c r="H239" s="2" t="s">
        <v>7</v>
      </c>
      <c r="I239" s="4" t="s">
        <v>27</v>
      </c>
      <c r="J239" s="7" t="s">
        <v>64</v>
      </c>
    </row>
    <row r="240" spans="1:17" x14ac:dyDescent="0.25">
      <c r="A240" s="12" t="s">
        <v>190</v>
      </c>
      <c r="B240" t="s">
        <v>194</v>
      </c>
      <c r="C240" t="s">
        <v>20</v>
      </c>
      <c r="D240">
        <v>3</v>
      </c>
      <c r="E240">
        <v>13.39</v>
      </c>
      <c r="F240">
        <v>4.4630000000000001</v>
      </c>
      <c r="G240">
        <v>6.5309999999999997</v>
      </c>
      <c r="H240">
        <v>1E-3</v>
      </c>
      <c r="I240" t="s">
        <v>43</v>
      </c>
    </row>
    <row r="241" spans="1:9" x14ac:dyDescent="0.25">
      <c r="C241" s="12" t="s">
        <v>21</v>
      </c>
      <c r="D241">
        <v>34</v>
      </c>
      <c r="E241">
        <v>23.24</v>
      </c>
      <c r="F241">
        <v>0.68300000000000005</v>
      </c>
    </row>
    <row r="242" spans="1:9" x14ac:dyDescent="0.25">
      <c r="A242" s="12" t="s">
        <v>191</v>
      </c>
      <c r="B242" t="s">
        <v>195</v>
      </c>
      <c r="C242" s="12" t="s">
        <v>20</v>
      </c>
      <c r="D242">
        <v>3</v>
      </c>
      <c r="E242">
        <v>1.6950000000000001</v>
      </c>
      <c r="F242">
        <v>0.56499999999999995</v>
      </c>
      <c r="G242">
        <v>6.2670000000000003</v>
      </c>
      <c r="H242">
        <v>1.67E-3</v>
      </c>
      <c r="I242" t="s">
        <v>43</v>
      </c>
    </row>
    <row r="243" spans="1:9" x14ac:dyDescent="0.25">
      <c r="A243" s="12"/>
      <c r="B243" s="12"/>
      <c r="C243" s="12" t="s">
        <v>21</v>
      </c>
      <c r="D243">
        <v>34</v>
      </c>
      <c r="E243">
        <v>3.0649999999999999</v>
      </c>
      <c r="F243">
        <v>9.0200000000000002E-2</v>
      </c>
    </row>
    <row r="244" spans="1:9" x14ac:dyDescent="0.25">
      <c r="A244" s="12"/>
      <c r="B244" t="s">
        <v>196</v>
      </c>
      <c r="C244" s="12" t="s">
        <v>20</v>
      </c>
      <c r="D244">
        <v>3</v>
      </c>
      <c r="E244">
        <v>1.82</v>
      </c>
      <c r="F244">
        <v>0.60670000000000002</v>
      </c>
      <c r="G244">
        <v>3.7610000000000001</v>
      </c>
      <c r="H244">
        <v>1.9599999999999999E-2</v>
      </c>
      <c r="I244" s="9" t="s">
        <v>12</v>
      </c>
    </row>
    <row r="245" spans="1:9" x14ac:dyDescent="0.25">
      <c r="A245" s="12"/>
      <c r="B245" s="12"/>
      <c r="C245" s="12" t="s">
        <v>21</v>
      </c>
      <c r="D245">
        <v>34</v>
      </c>
      <c r="E245">
        <v>5.484</v>
      </c>
      <c r="F245">
        <v>0.1613</v>
      </c>
    </row>
    <row r="246" spans="1:9" x14ac:dyDescent="0.25">
      <c r="A246" s="12"/>
      <c r="B246" t="s">
        <v>197</v>
      </c>
      <c r="C246" s="12" t="s">
        <v>20</v>
      </c>
      <c r="D246">
        <v>3</v>
      </c>
      <c r="E246">
        <v>1.052</v>
      </c>
      <c r="F246">
        <v>0.35060000000000002</v>
      </c>
      <c r="G246">
        <v>4.5650000000000004</v>
      </c>
      <c r="H246">
        <v>8.6E-3</v>
      </c>
      <c r="I246" t="s">
        <v>43</v>
      </c>
    </row>
    <row r="247" spans="1:9" x14ac:dyDescent="0.25">
      <c r="D247">
        <v>34</v>
      </c>
      <c r="E247">
        <v>2.6110000000000002</v>
      </c>
      <c r="F247">
        <v>7.6799999999999993E-2</v>
      </c>
    </row>
    <row r="248" spans="1:9" x14ac:dyDescent="0.25">
      <c r="A248" s="12" t="s">
        <v>192</v>
      </c>
      <c r="B248" t="s">
        <v>194</v>
      </c>
      <c r="C248" t="s">
        <v>22</v>
      </c>
      <c r="D248">
        <v>2</v>
      </c>
      <c r="E248">
        <v>24.59</v>
      </c>
      <c r="F248">
        <v>10.792999999999999</v>
      </c>
      <c r="G248">
        <v>7.9039999999999999</v>
      </c>
      <c r="H248">
        <v>1.6800000000000001E-3</v>
      </c>
      <c r="I248" t="s">
        <v>43</v>
      </c>
    </row>
    <row r="249" spans="1:9" x14ac:dyDescent="0.25">
      <c r="C249" s="12" t="s">
        <v>21</v>
      </c>
      <c r="D249">
        <v>31</v>
      </c>
      <c r="E249">
        <v>42.33</v>
      </c>
      <c r="F249">
        <v>1.365</v>
      </c>
    </row>
    <row r="250" spans="1:9" x14ac:dyDescent="0.25">
      <c r="A250" s="12" t="s">
        <v>193</v>
      </c>
      <c r="B250" t="s">
        <v>195</v>
      </c>
      <c r="C250" t="s">
        <v>22</v>
      </c>
      <c r="D250">
        <v>2</v>
      </c>
      <c r="E250">
        <v>0.75029999999999997</v>
      </c>
      <c r="F250">
        <v>0.37509999999999999</v>
      </c>
      <c r="G250">
        <v>4.1239999999999997</v>
      </c>
      <c r="H250">
        <v>2.58E-2</v>
      </c>
      <c r="I250" t="s">
        <v>12</v>
      </c>
    </row>
    <row r="251" spans="1:9" x14ac:dyDescent="0.25">
      <c r="B251" s="12"/>
      <c r="C251" s="12" t="s">
        <v>21</v>
      </c>
      <c r="D251">
        <v>31</v>
      </c>
      <c r="E251">
        <v>2.82</v>
      </c>
      <c r="F251">
        <v>9.0999999999999998E-2</v>
      </c>
    </row>
    <row r="252" spans="1:9" x14ac:dyDescent="0.25">
      <c r="B252" t="s">
        <v>196</v>
      </c>
      <c r="C252" t="s">
        <v>22</v>
      </c>
      <c r="D252">
        <v>2</v>
      </c>
      <c r="E252">
        <v>5.359</v>
      </c>
      <c r="F252">
        <v>2.6797</v>
      </c>
      <c r="G252">
        <v>2.843</v>
      </c>
      <c r="H252">
        <v>7.3499999999999996E-2</v>
      </c>
      <c r="I252" t="s">
        <v>15</v>
      </c>
    </row>
    <row r="253" spans="1:9" x14ac:dyDescent="0.25">
      <c r="B253" s="12"/>
      <c r="C253" s="12" t="s">
        <v>21</v>
      </c>
      <c r="D253">
        <v>31</v>
      </c>
      <c r="E253">
        <v>29.219000000000001</v>
      </c>
      <c r="F253">
        <v>0.9425</v>
      </c>
    </row>
    <row r="254" spans="1:9" x14ac:dyDescent="0.25">
      <c r="B254" t="s">
        <v>197</v>
      </c>
      <c r="C254" t="s">
        <v>22</v>
      </c>
      <c r="D254">
        <v>2</v>
      </c>
      <c r="E254">
        <v>2.149</v>
      </c>
      <c r="F254">
        <v>1.0745</v>
      </c>
      <c r="G254">
        <v>8.9169999999999998</v>
      </c>
      <c r="H254">
        <v>8.7299999999999997E-4</v>
      </c>
      <c r="I254" t="s">
        <v>42</v>
      </c>
    </row>
    <row r="255" spans="1:9" x14ac:dyDescent="0.25">
      <c r="C255" s="12" t="s">
        <v>21</v>
      </c>
      <c r="D255">
        <v>31</v>
      </c>
      <c r="E255">
        <v>3.7360000000000002</v>
      </c>
      <c r="F255">
        <v>0.1205</v>
      </c>
    </row>
    <row r="256" spans="1:9" x14ac:dyDescent="0.25">
      <c r="C256" s="12"/>
    </row>
    <row r="257" spans="1:10" ht="15.75" thickBot="1" x14ac:dyDescent="0.3">
      <c r="A257" s="2" t="s">
        <v>114</v>
      </c>
      <c r="B257" s="2" t="s">
        <v>47</v>
      </c>
      <c r="C257" s="2" t="s">
        <v>1</v>
      </c>
      <c r="D257" s="2" t="s">
        <v>24</v>
      </c>
      <c r="E257" s="2" t="s">
        <v>25</v>
      </c>
      <c r="F257" s="4" t="s">
        <v>26</v>
      </c>
      <c r="G257" s="4" t="s">
        <v>27</v>
      </c>
      <c r="H257" s="7" t="s">
        <v>64</v>
      </c>
    </row>
    <row r="258" spans="1:10" x14ac:dyDescent="0.25">
      <c r="A258" t="s">
        <v>107</v>
      </c>
      <c r="B258" t="s">
        <v>194</v>
      </c>
      <c r="C258" t="s">
        <v>50</v>
      </c>
      <c r="D258">
        <v>-1.9429314</v>
      </c>
      <c r="E258">
        <v>5.0448640000000003E-2</v>
      </c>
      <c r="F258">
        <v>6.88E-2</v>
      </c>
      <c r="G258" t="s">
        <v>15</v>
      </c>
    </row>
    <row r="259" spans="1:10" x14ac:dyDescent="0.25">
      <c r="A259" t="s">
        <v>66</v>
      </c>
      <c r="B259" t="s">
        <v>194</v>
      </c>
      <c r="C259" t="s">
        <v>50</v>
      </c>
      <c r="D259">
        <v>-1.01241157</v>
      </c>
      <c r="E259">
        <v>0.60048703400000003</v>
      </c>
      <c r="F259">
        <v>0.81399999999999995</v>
      </c>
      <c r="G259" t="s">
        <v>15</v>
      </c>
      <c r="H259" s="8"/>
    </row>
    <row r="260" spans="1:10" x14ac:dyDescent="0.25">
      <c r="A260" t="s">
        <v>67</v>
      </c>
      <c r="C260" t="s">
        <v>50</v>
      </c>
      <c r="D260">
        <v>-7.9103670000000001E-2</v>
      </c>
      <c r="E260">
        <v>1.505517537</v>
      </c>
      <c r="F260">
        <v>8.6199999999999999E-2</v>
      </c>
      <c r="G260" t="s">
        <v>15</v>
      </c>
    </row>
    <row r="261" spans="1:10" x14ac:dyDescent="0.25">
      <c r="A261" t="s">
        <v>68</v>
      </c>
      <c r="C261" t="s">
        <v>50</v>
      </c>
      <c r="D261">
        <v>-1.83369765</v>
      </c>
      <c r="E261">
        <v>-4.6407549999999999E-3</v>
      </c>
      <c r="F261">
        <v>4.8599999999999997E-2</v>
      </c>
      <c r="G261" t="s">
        <v>12</v>
      </c>
      <c r="H261">
        <f>0.7176714</f>
        <v>0.71767139999999996</v>
      </c>
      <c r="I261" s="27"/>
      <c r="J261" s="27"/>
    </row>
    <row r="262" spans="1:10" x14ac:dyDescent="0.25">
      <c r="I262" s="27"/>
      <c r="J262" s="27"/>
    </row>
    <row r="263" spans="1:10" x14ac:dyDescent="0.25">
      <c r="A263" t="s">
        <v>108</v>
      </c>
      <c r="B263" t="s">
        <v>195</v>
      </c>
      <c r="C263" t="s">
        <v>50</v>
      </c>
      <c r="D263">
        <v>-0.62106479999999997</v>
      </c>
      <c r="E263">
        <v>-4.7579719999999999E-2</v>
      </c>
      <c r="F263">
        <v>1.5900000000000001E-2</v>
      </c>
      <c r="G263" t="s">
        <v>12</v>
      </c>
      <c r="H263">
        <v>1.00098</v>
      </c>
      <c r="I263" s="27"/>
      <c r="J263" s="27"/>
    </row>
    <row r="264" spans="1:10" x14ac:dyDescent="0.25">
      <c r="A264" t="s">
        <v>115</v>
      </c>
      <c r="C264" t="s">
        <v>50</v>
      </c>
      <c r="D264">
        <v>-0.34970590000000001</v>
      </c>
      <c r="E264">
        <v>0.22377917</v>
      </c>
      <c r="F264">
        <v>0.93799999999999994</v>
      </c>
      <c r="G264" t="s">
        <v>15</v>
      </c>
      <c r="I264" s="27"/>
      <c r="J264" s="27"/>
    </row>
    <row r="265" spans="1:10" x14ac:dyDescent="0.25">
      <c r="A265" t="s">
        <v>116</v>
      </c>
      <c r="C265" t="s">
        <v>50</v>
      </c>
      <c r="D265">
        <v>-0.53866539999999996</v>
      </c>
      <c r="E265">
        <v>2.7441940000000001E-2</v>
      </c>
      <c r="F265">
        <v>9.0999999999999998E-2</v>
      </c>
      <c r="G265" t="s">
        <v>15</v>
      </c>
      <c r="I265" s="27"/>
      <c r="J265" s="27"/>
    </row>
    <row r="266" spans="1:10" x14ac:dyDescent="0.25">
      <c r="A266" t="s">
        <v>31</v>
      </c>
      <c r="C266" t="s">
        <v>50</v>
      </c>
      <c r="D266">
        <v>-0.55397540000000001</v>
      </c>
      <c r="E266">
        <v>1.1257619999999999E-2</v>
      </c>
      <c r="F266">
        <v>6.4399999999999999E-2</v>
      </c>
      <c r="G266" t="s">
        <v>15</v>
      </c>
      <c r="I266" s="27"/>
      <c r="J266" s="27"/>
    </row>
    <row r="267" spans="1:10" x14ac:dyDescent="0.25">
      <c r="A267" t="s">
        <v>32</v>
      </c>
      <c r="C267" t="s">
        <v>50</v>
      </c>
      <c r="D267">
        <v>-0.3575836</v>
      </c>
      <c r="E267">
        <v>0.20016255999999999</v>
      </c>
      <c r="F267">
        <v>0.879</v>
      </c>
      <c r="G267" t="s">
        <v>15</v>
      </c>
      <c r="I267" s="22"/>
      <c r="J267" s="27"/>
    </row>
    <row r="268" spans="1:10" x14ac:dyDescent="0.25">
      <c r="A268" t="s">
        <v>33</v>
      </c>
      <c r="C268" t="s">
        <v>50</v>
      </c>
      <c r="D268">
        <v>-0.47152139999999998</v>
      </c>
      <c r="E268">
        <v>8.6224720000000005E-2</v>
      </c>
      <c r="F268">
        <v>0.27300000000000002</v>
      </c>
      <c r="G268" t="s">
        <v>15</v>
      </c>
      <c r="I268" s="27"/>
      <c r="J268" s="27"/>
    </row>
    <row r="269" spans="1:10" x14ac:dyDescent="0.25">
      <c r="I269" s="27"/>
      <c r="J269" s="28"/>
    </row>
    <row r="270" spans="1:10" x14ac:dyDescent="0.25">
      <c r="A270" t="s">
        <v>108</v>
      </c>
      <c r="B270" t="s">
        <v>196</v>
      </c>
      <c r="C270" t="s">
        <v>50</v>
      </c>
      <c r="D270">
        <v>-1.0284241000000001</v>
      </c>
      <c r="E270">
        <v>0.32352206</v>
      </c>
      <c r="F270">
        <v>0.52</v>
      </c>
      <c r="G270" t="s">
        <v>15</v>
      </c>
      <c r="I270" s="27"/>
      <c r="J270" s="27"/>
    </row>
    <row r="271" spans="1:10" x14ac:dyDescent="0.25">
      <c r="I271" s="27"/>
      <c r="J271" s="27"/>
    </row>
    <row r="272" spans="1:10" x14ac:dyDescent="0.25">
      <c r="A272" t="s">
        <v>108</v>
      </c>
      <c r="B272" t="s">
        <v>197</v>
      </c>
      <c r="C272" t="s">
        <v>50</v>
      </c>
      <c r="D272">
        <v>-0.56645520000000005</v>
      </c>
      <c r="E272">
        <v>4.7518949999999997E-2</v>
      </c>
      <c r="F272">
        <v>0.127</v>
      </c>
      <c r="G272" t="s">
        <v>15</v>
      </c>
      <c r="I272" s="9"/>
      <c r="J272" s="27"/>
    </row>
    <row r="273" spans="1:10" x14ac:dyDescent="0.25">
      <c r="A273" t="s">
        <v>66</v>
      </c>
      <c r="D273">
        <v>-0.28408208000000001</v>
      </c>
      <c r="E273">
        <v>0.20834407799999999</v>
      </c>
      <c r="F273">
        <v>0.92800000000000005</v>
      </c>
      <c r="G273" t="s">
        <v>15</v>
      </c>
      <c r="I273" s="27"/>
      <c r="J273" s="27"/>
    </row>
    <row r="274" spans="1:10" x14ac:dyDescent="0.25">
      <c r="A274" t="s">
        <v>67</v>
      </c>
      <c r="D274">
        <v>-2.4099899999999999E-3</v>
      </c>
      <c r="E274">
        <v>0.48138293599999998</v>
      </c>
      <c r="F274">
        <v>5.2900000000000003E-2</v>
      </c>
      <c r="G274" t="s">
        <v>15</v>
      </c>
      <c r="I274" s="27"/>
      <c r="J274" s="27"/>
    </row>
    <row r="275" spans="1:10" x14ac:dyDescent="0.25">
      <c r="A275" t="s">
        <v>68</v>
      </c>
      <c r="D275">
        <v>-0.55656567000000001</v>
      </c>
      <c r="E275">
        <v>1.8547189999999999E-3</v>
      </c>
      <c r="F275">
        <v>5.1900000000000002E-2</v>
      </c>
      <c r="G275" t="s">
        <v>15</v>
      </c>
      <c r="I275" s="27"/>
      <c r="J275" s="27"/>
    </row>
    <row r="276" spans="1:10" x14ac:dyDescent="0.25">
      <c r="H276" s="27"/>
      <c r="I276" s="27"/>
      <c r="J276" s="27"/>
    </row>
    <row r="277" spans="1:10" x14ac:dyDescent="0.25">
      <c r="A277" t="s">
        <v>108</v>
      </c>
      <c r="B277" t="s">
        <v>194</v>
      </c>
      <c r="C277" t="s">
        <v>20</v>
      </c>
      <c r="D277">
        <v>-2.654398</v>
      </c>
      <c r="E277">
        <v>-0.53626081000000003</v>
      </c>
      <c r="F277">
        <v>1.4499999999999999E-3</v>
      </c>
      <c r="G277" t="s">
        <v>43</v>
      </c>
      <c r="I277" s="27"/>
      <c r="J277" s="27"/>
    </row>
    <row r="278" spans="1:10" x14ac:dyDescent="0.25">
      <c r="A278" t="s">
        <v>115</v>
      </c>
      <c r="C278" t="s">
        <v>20</v>
      </c>
      <c r="D278">
        <v>-1.3941380000000001</v>
      </c>
      <c r="E278">
        <v>0.72399921</v>
      </c>
      <c r="F278">
        <v>0.82799999999999996</v>
      </c>
      <c r="G278" t="s">
        <v>15</v>
      </c>
      <c r="I278" s="27"/>
      <c r="J278" s="27"/>
    </row>
    <row r="279" spans="1:10" x14ac:dyDescent="0.25">
      <c r="A279" t="s">
        <v>116</v>
      </c>
      <c r="C279" t="s">
        <v>20</v>
      </c>
      <c r="D279">
        <v>-1.618633</v>
      </c>
      <c r="E279">
        <v>0.49950435999999998</v>
      </c>
      <c r="F279">
        <v>0.49199999999999999</v>
      </c>
      <c r="G279" t="s">
        <v>15</v>
      </c>
      <c r="I279" s="27"/>
      <c r="J279" s="27"/>
    </row>
    <row r="280" spans="1:10" x14ac:dyDescent="0.25">
      <c r="A280" t="s">
        <v>31</v>
      </c>
      <c r="C280" t="s">
        <v>20</v>
      </c>
      <c r="D280">
        <v>-2.2587600000000001</v>
      </c>
      <c r="E280">
        <v>-0.26176047000000002</v>
      </c>
      <c r="F280">
        <v>8.77E-3</v>
      </c>
      <c r="G280" t="s">
        <v>43</v>
      </c>
      <c r="I280" s="27"/>
      <c r="J280" s="27"/>
    </row>
    <row r="281" spans="1:10" x14ac:dyDescent="0.25">
      <c r="A281" t="s">
        <v>32</v>
      </c>
      <c r="C281" t="s">
        <v>20</v>
      </c>
      <c r="D281">
        <v>-2.034265</v>
      </c>
      <c r="E281">
        <v>-3.7265609999999998E-2</v>
      </c>
      <c r="F281">
        <v>3.9600000000000003E-2</v>
      </c>
      <c r="G281" t="s">
        <v>12</v>
      </c>
      <c r="I281" s="27"/>
      <c r="J281" s="27"/>
    </row>
    <row r="282" spans="1:10" x14ac:dyDescent="0.25">
      <c r="A282" t="s">
        <v>33</v>
      </c>
      <c r="C282" t="s">
        <v>20</v>
      </c>
      <c r="D282">
        <v>-1.2229939999999999</v>
      </c>
      <c r="E282">
        <v>0.77400469999999999</v>
      </c>
      <c r="F282">
        <v>0.92900000000000005</v>
      </c>
      <c r="G282" t="s">
        <v>15</v>
      </c>
      <c r="I282" s="27"/>
      <c r="J282" s="27"/>
    </row>
    <row r="283" spans="1:10" x14ac:dyDescent="0.25">
      <c r="G283" s="27"/>
      <c r="I283" s="27"/>
      <c r="J283" s="27"/>
    </row>
    <row r="284" spans="1:10" x14ac:dyDescent="0.25">
      <c r="A284" t="s">
        <v>108</v>
      </c>
      <c r="B284" t="s">
        <v>195</v>
      </c>
      <c r="C284" t="s">
        <v>20</v>
      </c>
      <c r="D284">
        <v>-0.91884719999999998</v>
      </c>
      <c r="E284">
        <v>-0.14950965999999999</v>
      </c>
      <c r="F284">
        <v>3.5100000000000001E-3</v>
      </c>
      <c r="G284" t="s">
        <v>43</v>
      </c>
      <c r="I284" s="27"/>
      <c r="J284" s="27"/>
    </row>
    <row r="285" spans="1:10" x14ac:dyDescent="0.25">
      <c r="A285" t="s">
        <v>115</v>
      </c>
      <c r="C285" t="s">
        <v>20</v>
      </c>
      <c r="D285">
        <v>-0.43525839999999999</v>
      </c>
      <c r="E285">
        <v>0.33407920000000002</v>
      </c>
      <c r="F285">
        <v>0.98399999999999999</v>
      </c>
      <c r="G285" t="s">
        <v>15</v>
      </c>
      <c r="I285" s="27"/>
      <c r="J285" s="27"/>
    </row>
    <row r="286" spans="1:10" x14ac:dyDescent="0.25">
      <c r="A286" t="s">
        <v>116</v>
      </c>
      <c r="C286" t="s">
        <v>20</v>
      </c>
      <c r="D286">
        <v>-0.52247580000000005</v>
      </c>
      <c r="E286">
        <v>0.24686178</v>
      </c>
      <c r="F286">
        <v>0.76900000000000002</v>
      </c>
      <c r="G286" t="s">
        <v>15</v>
      </c>
      <c r="I286" s="27"/>
      <c r="J286" s="27"/>
    </row>
    <row r="287" spans="1:10" x14ac:dyDescent="0.25">
      <c r="A287" t="s">
        <v>31</v>
      </c>
      <c r="C287" t="s">
        <v>20</v>
      </c>
      <c r="D287">
        <v>-0.84625810000000001</v>
      </c>
      <c r="E287">
        <v>-0.12091965</v>
      </c>
      <c r="F287">
        <v>5.2599999999999999E-3</v>
      </c>
      <c r="G287" t="s">
        <v>43</v>
      </c>
      <c r="I287" s="27"/>
      <c r="J287" s="27"/>
    </row>
    <row r="288" spans="1:10" x14ac:dyDescent="0.25">
      <c r="A288" t="s">
        <v>32</v>
      </c>
      <c r="C288" t="s">
        <v>20</v>
      </c>
      <c r="D288">
        <v>-0.75904059999999995</v>
      </c>
      <c r="E288">
        <v>-3.370223E-2</v>
      </c>
      <c r="F288">
        <v>2.7799999999999998E-2</v>
      </c>
      <c r="G288" t="s">
        <v>12</v>
      </c>
      <c r="I288" s="27"/>
      <c r="J288" s="27"/>
    </row>
    <row r="289" spans="1:10" x14ac:dyDescent="0.25">
      <c r="A289" t="s">
        <v>33</v>
      </c>
      <c r="C289" t="s">
        <v>20</v>
      </c>
      <c r="D289">
        <v>-0.44988660000000003</v>
      </c>
      <c r="E289">
        <v>0.27545178999999997</v>
      </c>
      <c r="F289">
        <v>0.91500000000000004</v>
      </c>
      <c r="G289" t="s">
        <v>15</v>
      </c>
      <c r="I289" s="27"/>
      <c r="J289" s="27"/>
    </row>
    <row r="290" spans="1:10" x14ac:dyDescent="0.25">
      <c r="G290" s="27"/>
      <c r="I290" s="27"/>
      <c r="J290" s="27"/>
    </row>
    <row r="291" spans="1:10" x14ac:dyDescent="0.25">
      <c r="A291" t="s">
        <v>108</v>
      </c>
      <c r="B291" t="s">
        <v>196</v>
      </c>
      <c r="C291" t="s">
        <v>20</v>
      </c>
      <c r="D291">
        <v>-1.1106593</v>
      </c>
      <c r="E291">
        <v>-8.1598500000000004E-2</v>
      </c>
      <c r="F291">
        <v>1.7999999999999999E-2</v>
      </c>
      <c r="G291" t="s">
        <v>12</v>
      </c>
      <c r="I291" s="27"/>
      <c r="J291" s="27"/>
    </row>
    <row r="292" spans="1:10" x14ac:dyDescent="0.25">
      <c r="A292" t="s">
        <v>115</v>
      </c>
      <c r="C292" t="s">
        <v>20</v>
      </c>
      <c r="D292">
        <v>-0.6544122</v>
      </c>
      <c r="E292">
        <v>0.3746486</v>
      </c>
      <c r="F292">
        <v>0.88300000000000001</v>
      </c>
      <c r="G292" t="s">
        <v>15</v>
      </c>
      <c r="I292" s="27"/>
      <c r="J292" s="27"/>
    </row>
    <row r="293" spans="1:10" x14ac:dyDescent="0.25">
      <c r="A293" t="s">
        <v>116</v>
      </c>
      <c r="C293" t="s">
        <v>20</v>
      </c>
      <c r="D293">
        <v>-0.7504402</v>
      </c>
      <c r="E293">
        <v>0.2786206</v>
      </c>
      <c r="F293">
        <v>0.60699999999999998</v>
      </c>
      <c r="G293" t="s">
        <v>15</v>
      </c>
      <c r="I293" s="27"/>
      <c r="J293" s="27"/>
    </row>
    <row r="294" spans="1:10" x14ac:dyDescent="0.25">
      <c r="A294" t="s">
        <v>31</v>
      </c>
      <c r="C294" t="s">
        <v>20</v>
      </c>
      <c r="D294">
        <v>-0.94135100000000005</v>
      </c>
      <c r="E294">
        <v>2.8856799999999998E-2</v>
      </c>
      <c r="F294">
        <v>7.1499999999999994E-2</v>
      </c>
      <c r="G294" t="s">
        <v>15</v>
      </c>
      <c r="I294" s="28"/>
      <c r="J294" s="27"/>
    </row>
    <row r="295" spans="1:10" x14ac:dyDescent="0.25">
      <c r="A295" t="s">
        <v>32</v>
      </c>
      <c r="C295" t="s">
        <v>20</v>
      </c>
      <c r="D295">
        <v>-0.84532300000000005</v>
      </c>
      <c r="E295">
        <v>0.1248848</v>
      </c>
      <c r="F295">
        <v>0.20599999999999999</v>
      </c>
      <c r="G295" t="s">
        <v>15</v>
      </c>
      <c r="I295" s="27"/>
      <c r="J295" s="27"/>
    </row>
    <row r="296" spans="1:10" x14ac:dyDescent="0.25">
      <c r="A296" t="s">
        <v>33</v>
      </c>
      <c r="C296" t="s">
        <v>20</v>
      </c>
      <c r="D296">
        <v>-0.58113190000000003</v>
      </c>
      <c r="E296">
        <v>0.38907589999999997</v>
      </c>
      <c r="F296">
        <v>0.95</v>
      </c>
      <c r="G296" t="s">
        <v>15</v>
      </c>
      <c r="I296" s="27"/>
      <c r="J296" s="20"/>
    </row>
    <row r="297" spans="1:10" x14ac:dyDescent="0.25">
      <c r="G297" s="27"/>
      <c r="I297" s="27"/>
      <c r="J297" s="27"/>
    </row>
    <row r="298" spans="1:10" x14ac:dyDescent="0.25">
      <c r="A298" t="s">
        <v>108</v>
      </c>
      <c r="B298" t="s">
        <v>197</v>
      </c>
      <c r="C298" t="s">
        <v>20</v>
      </c>
      <c r="D298">
        <v>-0.82005139999999999</v>
      </c>
      <c r="E298">
        <v>-0.10999294</v>
      </c>
      <c r="F298">
        <v>6.2399999999999999E-3</v>
      </c>
      <c r="G298" t="s">
        <v>43</v>
      </c>
    </row>
    <row r="299" spans="1:10" x14ac:dyDescent="0.25">
      <c r="A299" t="s">
        <v>115</v>
      </c>
      <c r="C299" t="s">
        <v>20</v>
      </c>
      <c r="D299">
        <v>-0.4996274</v>
      </c>
      <c r="E299">
        <v>0.21043112</v>
      </c>
      <c r="F299">
        <v>0.69199999999999995</v>
      </c>
      <c r="G299" t="s">
        <v>15</v>
      </c>
    </row>
    <row r="300" spans="1:10" x14ac:dyDescent="0.25">
      <c r="A300" t="s">
        <v>116</v>
      </c>
      <c r="C300" t="s">
        <v>20</v>
      </c>
      <c r="D300">
        <v>-0.54087680000000005</v>
      </c>
      <c r="E300">
        <v>0.16918169</v>
      </c>
      <c r="F300">
        <v>0.5</v>
      </c>
      <c r="G300" t="s">
        <v>15</v>
      </c>
    </row>
    <row r="301" spans="1:10" x14ac:dyDescent="0.25">
      <c r="A301" t="s">
        <v>31</v>
      </c>
      <c r="C301" t="s">
        <v>20</v>
      </c>
      <c r="D301">
        <v>-0.65514879999999998</v>
      </c>
      <c r="E301">
        <v>1.4300729999999999E-2</v>
      </c>
      <c r="F301">
        <v>6.4699999999999994E-2</v>
      </c>
      <c r="G301" t="s">
        <v>15</v>
      </c>
    </row>
    <row r="302" spans="1:10" x14ac:dyDescent="0.25">
      <c r="A302" t="s">
        <v>32</v>
      </c>
      <c r="C302" t="s">
        <v>20</v>
      </c>
      <c r="D302">
        <v>-0.61389939999999998</v>
      </c>
      <c r="E302">
        <v>5.5550160000000001E-2</v>
      </c>
      <c r="F302">
        <v>0.13</v>
      </c>
      <c r="G302" t="s">
        <v>15</v>
      </c>
    </row>
    <row r="303" spans="1:10" x14ac:dyDescent="0.25">
      <c r="A303" t="s">
        <v>33</v>
      </c>
      <c r="C303" t="s">
        <v>20</v>
      </c>
      <c r="D303">
        <v>-0.37597419999999998</v>
      </c>
      <c r="E303">
        <v>0.29347536000000002</v>
      </c>
      <c r="F303">
        <v>0.98699999999999999</v>
      </c>
      <c r="G303" t="s">
        <v>15</v>
      </c>
    </row>
    <row r="305" spans="1:7" x14ac:dyDescent="0.25">
      <c r="A305" t="s">
        <v>108</v>
      </c>
      <c r="B305" t="s">
        <v>194</v>
      </c>
      <c r="C305" t="s">
        <v>22</v>
      </c>
      <c r="D305">
        <v>-1.7623339</v>
      </c>
      <c r="E305">
        <v>1.3705238</v>
      </c>
      <c r="F305">
        <v>0.98599999999999999</v>
      </c>
      <c r="G305" t="s">
        <v>15</v>
      </c>
    </row>
    <row r="306" spans="1:7" x14ac:dyDescent="0.25">
      <c r="A306" t="s">
        <v>66</v>
      </c>
      <c r="C306" t="s">
        <v>22</v>
      </c>
      <c r="D306">
        <v>-1.0515490000000001</v>
      </c>
      <c r="E306">
        <v>1.4145843</v>
      </c>
      <c r="F306">
        <v>0.93</v>
      </c>
      <c r="G306" t="s">
        <v>15</v>
      </c>
    </row>
    <row r="307" spans="1:7" x14ac:dyDescent="0.25">
      <c r="A307" t="s">
        <v>67</v>
      </c>
      <c r="C307" t="s">
        <v>22</v>
      </c>
      <c r="D307">
        <v>0.67106200000000005</v>
      </c>
      <c r="E307">
        <v>3.0422004</v>
      </c>
      <c r="F307">
        <v>1.5399999999999999E-3</v>
      </c>
      <c r="G307" t="s">
        <v>43</v>
      </c>
    </row>
    <row r="308" spans="1:7" x14ac:dyDescent="0.25">
      <c r="A308" t="s">
        <v>68</v>
      </c>
      <c r="C308" t="s">
        <v>22</v>
      </c>
      <c r="D308">
        <v>-3.0725889999999998</v>
      </c>
      <c r="E308">
        <v>-0.2776381</v>
      </c>
      <c r="F308">
        <v>1.61E-2</v>
      </c>
      <c r="G308" t="s">
        <v>12</v>
      </c>
    </row>
    <row r="310" spans="1:7" x14ac:dyDescent="0.25">
      <c r="A310" t="s">
        <v>108</v>
      </c>
      <c r="B310" t="s">
        <v>195</v>
      </c>
      <c r="C310" t="s">
        <v>22</v>
      </c>
      <c r="D310">
        <v>-0.50282420000000005</v>
      </c>
      <c r="E310">
        <v>0.30114360699999998</v>
      </c>
      <c r="F310">
        <v>0.90300000000000002</v>
      </c>
      <c r="G310" t="s">
        <v>15</v>
      </c>
    </row>
    <row r="311" spans="1:7" x14ac:dyDescent="0.25">
      <c r="A311" t="s">
        <v>66</v>
      </c>
      <c r="C311" t="s">
        <v>22</v>
      </c>
      <c r="D311">
        <v>-0.27095187999999998</v>
      </c>
      <c r="E311">
        <v>0.36558108</v>
      </c>
      <c r="F311">
        <v>0.92900000000000005</v>
      </c>
      <c r="G311" t="s">
        <v>15</v>
      </c>
    </row>
    <row r="312" spans="1:7" x14ac:dyDescent="0.25">
      <c r="A312" t="s">
        <v>67</v>
      </c>
      <c r="C312" t="s">
        <v>22</v>
      </c>
      <c r="D312">
        <v>4.3098959999999999E-2</v>
      </c>
      <c r="E312">
        <v>0.65511288999999995</v>
      </c>
      <c r="F312">
        <v>2.2599999999999999E-2</v>
      </c>
      <c r="G312" t="s">
        <v>12</v>
      </c>
    </row>
    <row r="313" spans="1:7" x14ac:dyDescent="0.25">
      <c r="A313" t="s">
        <v>68</v>
      </c>
      <c r="C313" t="s">
        <v>22</v>
      </c>
      <c r="D313">
        <v>-0.66249334000000004</v>
      </c>
      <c r="E313">
        <v>5.8910690000000002E-2</v>
      </c>
      <c r="F313">
        <v>0.115</v>
      </c>
      <c r="G313" t="s">
        <v>15</v>
      </c>
    </row>
    <row r="315" spans="1:7" x14ac:dyDescent="0.25">
      <c r="A315" t="s">
        <v>108</v>
      </c>
      <c r="B315" t="s">
        <v>196</v>
      </c>
      <c r="C315" t="s">
        <v>22</v>
      </c>
      <c r="D315">
        <v>-1.3814044000000001</v>
      </c>
      <c r="E315">
        <v>1.2253210999999999</v>
      </c>
      <c r="F315">
        <v>0.998</v>
      </c>
      <c r="G315" t="s">
        <v>15</v>
      </c>
    </row>
    <row r="317" spans="1:7" x14ac:dyDescent="0.25">
      <c r="A317" t="s">
        <v>108</v>
      </c>
      <c r="B317" t="s">
        <v>197</v>
      </c>
      <c r="C317" t="s">
        <v>22</v>
      </c>
      <c r="D317">
        <v>-0.48317919999999998</v>
      </c>
      <c r="E317">
        <v>0.44913287000000002</v>
      </c>
      <c r="F317">
        <v>1</v>
      </c>
      <c r="G317" t="s">
        <v>15</v>
      </c>
    </row>
    <row r="318" spans="1:7" x14ac:dyDescent="0.25">
      <c r="A318" t="s">
        <v>66</v>
      </c>
      <c r="C318" t="s">
        <v>22</v>
      </c>
      <c r="D318">
        <v>-0.32552969999999998</v>
      </c>
      <c r="E318">
        <v>0.40708070000000002</v>
      </c>
      <c r="F318">
        <v>0.96</v>
      </c>
      <c r="G318" t="s">
        <v>15</v>
      </c>
    </row>
    <row r="319" spans="1:7" x14ac:dyDescent="0.25">
      <c r="A319" t="s">
        <v>67</v>
      </c>
      <c r="C319" t="s">
        <v>22</v>
      </c>
      <c r="D319">
        <v>0.22950899999999999</v>
      </c>
      <c r="E319">
        <v>0.93389940000000005</v>
      </c>
      <c r="F319">
        <v>8.6700000000000004E-4</v>
      </c>
      <c r="G319" t="s">
        <v>42</v>
      </c>
    </row>
    <row r="320" spans="1:7" x14ac:dyDescent="0.25">
      <c r="A320" t="s">
        <v>68</v>
      </c>
      <c r="C320" t="s">
        <v>22</v>
      </c>
      <c r="D320">
        <v>-0.9560746</v>
      </c>
      <c r="E320">
        <v>-0.1257829</v>
      </c>
      <c r="F320">
        <v>8.4899999999999993E-3</v>
      </c>
      <c r="G320" t="s">
        <v>43</v>
      </c>
    </row>
    <row r="322" spans="1:9" ht="15.75" thickBot="1" x14ac:dyDescent="0.3">
      <c r="A322" s="2" t="s">
        <v>117</v>
      </c>
      <c r="B322" s="2" t="s">
        <v>47</v>
      </c>
      <c r="C322" s="2" t="s">
        <v>1</v>
      </c>
      <c r="D322" s="3" t="s">
        <v>3</v>
      </c>
      <c r="E322" s="2" t="s">
        <v>4</v>
      </c>
      <c r="F322" s="2" t="s">
        <v>5</v>
      </c>
      <c r="G322" s="2" t="s">
        <v>6</v>
      </c>
      <c r="H322" s="2" t="s">
        <v>7</v>
      </c>
      <c r="I322" s="4" t="s">
        <v>8</v>
      </c>
    </row>
    <row r="323" spans="1:9" x14ac:dyDescent="0.25">
      <c r="A323" t="s">
        <v>118</v>
      </c>
      <c r="B323" t="s">
        <v>199</v>
      </c>
      <c r="C323" t="s">
        <v>10</v>
      </c>
    </row>
    <row r="324" spans="1:9" x14ac:dyDescent="0.25">
      <c r="A324" t="s">
        <v>9</v>
      </c>
      <c r="D324">
        <v>2</v>
      </c>
      <c r="E324">
        <v>8.5400000000000004E-2</v>
      </c>
      <c r="F324">
        <v>4.2720000000000001E-2</v>
      </c>
      <c r="G324">
        <v>1.9279999999999999</v>
      </c>
      <c r="H324">
        <v>0.154</v>
      </c>
      <c r="I324" t="s">
        <v>15</v>
      </c>
    </row>
    <row r="325" spans="1:9" x14ac:dyDescent="0.25">
      <c r="A325" t="s">
        <v>13</v>
      </c>
      <c r="D325">
        <v>1</v>
      </c>
      <c r="E325">
        <v>8.5000000000000006E-3</v>
      </c>
      <c r="F325">
        <v>8.5299999999999994E-3</v>
      </c>
      <c r="G325">
        <v>0.38500000000000001</v>
      </c>
      <c r="H325">
        <v>0.53700000000000003</v>
      </c>
      <c r="I325" t="s">
        <v>15</v>
      </c>
    </row>
    <row r="326" spans="1:9" x14ac:dyDescent="0.25">
      <c r="A326" t="s">
        <v>16</v>
      </c>
      <c r="D326">
        <v>2</v>
      </c>
      <c r="E326">
        <v>7.9000000000000008E-3</v>
      </c>
      <c r="F326">
        <v>3.9300000000000003E-3</v>
      </c>
      <c r="G326">
        <v>0.17799999999999999</v>
      </c>
      <c r="H326">
        <v>0.83799999999999997</v>
      </c>
      <c r="I326" s="9" t="s">
        <v>15</v>
      </c>
    </row>
    <row r="327" spans="1:9" x14ac:dyDescent="0.25">
      <c r="A327" t="s">
        <v>21</v>
      </c>
      <c r="D327">
        <v>66</v>
      </c>
      <c r="E327">
        <v>1.4626999999999999</v>
      </c>
      <c r="F327">
        <v>2.2159999999999999E-2</v>
      </c>
    </row>
    <row r="329" spans="1:9" x14ac:dyDescent="0.25">
      <c r="A329" t="s">
        <v>118</v>
      </c>
      <c r="B329" t="s">
        <v>200</v>
      </c>
      <c r="C329" t="s">
        <v>10</v>
      </c>
    </row>
    <row r="330" spans="1:9" x14ac:dyDescent="0.25">
      <c r="A330" t="s">
        <v>94</v>
      </c>
      <c r="D330">
        <v>2</v>
      </c>
      <c r="E330">
        <v>8.3499999999999998E-3</v>
      </c>
      <c r="F330">
        <v>4.176E-3</v>
      </c>
      <c r="G330">
        <v>1.726</v>
      </c>
      <c r="H330">
        <v>0.186</v>
      </c>
      <c r="I330" t="s">
        <v>15</v>
      </c>
    </row>
    <row r="331" spans="1:9" x14ac:dyDescent="0.25">
      <c r="A331" t="s">
        <v>13</v>
      </c>
      <c r="D331">
        <v>1</v>
      </c>
      <c r="E331">
        <v>2.0999999999999999E-3</v>
      </c>
      <c r="F331">
        <v>2.1100000000000001E-4</v>
      </c>
      <c r="G331">
        <v>8.6999999999999994E-2</v>
      </c>
      <c r="H331">
        <v>0.76900000000000002</v>
      </c>
      <c r="I331" t="s">
        <v>15</v>
      </c>
    </row>
    <row r="332" spans="1:9" x14ac:dyDescent="0.25">
      <c r="A332" t="s">
        <v>16</v>
      </c>
      <c r="D332">
        <v>2</v>
      </c>
      <c r="E332">
        <v>8.3499999999999998E-3</v>
      </c>
      <c r="F332">
        <v>4.1749999999999999E-3</v>
      </c>
      <c r="G332">
        <v>1.726</v>
      </c>
      <c r="H332">
        <v>0.186</v>
      </c>
      <c r="I332" t="s">
        <v>15</v>
      </c>
    </row>
    <row r="333" spans="1:9" x14ac:dyDescent="0.25">
      <c r="A333" t="s">
        <v>21</v>
      </c>
      <c r="D333">
        <v>66</v>
      </c>
      <c r="E333">
        <v>0.15969</v>
      </c>
      <c r="F333">
        <v>2.4190000000000001E-3</v>
      </c>
    </row>
    <row r="335" spans="1:9" x14ac:dyDescent="0.25">
      <c r="A335" t="s">
        <v>118</v>
      </c>
      <c r="B335" t="s">
        <v>201</v>
      </c>
      <c r="C335" t="s">
        <v>10</v>
      </c>
    </row>
    <row r="336" spans="1:9" x14ac:dyDescent="0.25">
      <c r="A336" t="s">
        <v>94</v>
      </c>
      <c r="D336">
        <v>2</v>
      </c>
      <c r="E336">
        <v>3.2599999999999997E-2</v>
      </c>
      <c r="F336">
        <v>1.6306999999999999E-2</v>
      </c>
      <c r="G336">
        <v>1.93</v>
      </c>
      <c r="H336">
        <v>0.153</v>
      </c>
      <c r="I336" t="s">
        <v>15</v>
      </c>
    </row>
    <row r="337" spans="1:9" x14ac:dyDescent="0.25">
      <c r="A337" t="s">
        <v>13</v>
      </c>
      <c r="D337">
        <v>1</v>
      </c>
      <c r="E337">
        <v>1.2999999999999999E-2</v>
      </c>
      <c r="F337">
        <v>1.3009E-2</v>
      </c>
      <c r="G337">
        <v>1.54</v>
      </c>
      <c r="H337">
        <v>0.219</v>
      </c>
      <c r="I337" t="s">
        <v>15</v>
      </c>
    </row>
    <row r="338" spans="1:9" x14ac:dyDescent="0.25">
      <c r="A338" t="s">
        <v>16</v>
      </c>
      <c r="D338">
        <v>2</v>
      </c>
      <c r="E338">
        <v>3.8800000000000001E-2</v>
      </c>
      <c r="F338">
        <v>1.9387000000000001E-2</v>
      </c>
      <c r="G338">
        <v>2.2949999999999999</v>
      </c>
      <c r="H338">
        <v>0.109</v>
      </c>
      <c r="I338" t="s">
        <v>15</v>
      </c>
    </row>
    <row r="339" spans="1:9" x14ac:dyDescent="0.25">
      <c r="A339" t="s">
        <v>21</v>
      </c>
      <c r="D339">
        <v>66</v>
      </c>
      <c r="E339">
        <v>0.55759999999999998</v>
      </c>
      <c r="F339">
        <v>8.4489999999999999E-3</v>
      </c>
    </row>
    <row r="341" spans="1:9" x14ac:dyDescent="0.25">
      <c r="A341" t="s">
        <v>118</v>
      </c>
      <c r="B341" t="s">
        <v>202</v>
      </c>
      <c r="C341" t="s">
        <v>10</v>
      </c>
    </row>
    <row r="342" spans="1:9" x14ac:dyDescent="0.25">
      <c r="A342" t="s">
        <v>94</v>
      </c>
      <c r="D342">
        <v>2</v>
      </c>
      <c r="E342">
        <v>1.9879999999999998E-2</v>
      </c>
      <c r="F342">
        <v>9.9410000000000002E-3</v>
      </c>
      <c r="G342">
        <v>2.7160000000000002</v>
      </c>
      <c r="H342">
        <v>7.3499999999999996E-2</v>
      </c>
      <c r="I342" t="s">
        <v>15</v>
      </c>
    </row>
    <row r="343" spans="1:9" x14ac:dyDescent="0.25">
      <c r="A343" t="s">
        <v>13</v>
      </c>
      <c r="D343">
        <v>1</v>
      </c>
      <c r="E343">
        <v>1.31E-3</v>
      </c>
      <c r="F343">
        <v>1.3140000000000001E-3</v>
      </c>
      <c r="G343">
        <v>0.35899999999999999</v>
      </c>
      <c r="H343">
        <v>0.55110000000000003</v>
      </c>
      <c r="I343" t="s">
        <v>15</v>
      </c>
    </row>
    <row r="344" spans="1:9" x14ac:dyDescent="0.25">
      <c r="A344" t="s">
        <v>16</v>
      </c>
      <c r="D344">
        <v>2</v>
      </c>
      <c r="E344">
        <v>4.6899999999999997E-3</v>
      </c>
      <c r="F344">
        <v>2.3449999999999999E-3</v>
      </c>
      <c r="G344">
        <v>0.64100000000000001</v>
      </c>
      <c r="H344">
        <v>0.53010000000000002</v>
      </c>
      <c r="I344" t="s">
        <v>15</v>
      </c>
    </row>
    <row r="345" spans="1:9" x14ac:dyDescent="0.25">
      <c r="A345" t="s">
        <v>21</v>
      </c>
      <c r="D345">
        <v>66</v>
      </c>
      <c r="E345">
        <v>0.24154999999999999</v>
      </c>
      <c r="F345">
        <v>3.6600000000000001E-3</v>
      </c>
    </row>
    <row r="347" spans="1:9" ht="15.75" thickBot="1" x14ac:dyDescent="0.3">
      <c r="A347" s="2" t="s">
        <v>198</v>
      </c>
      <c r="B347" s="2" t="s">
        <v>47</v>
      </c>
      <c r="C347" s="2" t="s">
        <v>1</v>
      </c>
      <c r="D347" s="3" t="s">
        <v>3</v>
      </c>
      <c r="E347" s="2" t="s">
        <v>4</v>
      </c>
      <c r="F347" s="2" t="s">
        <v>5</v>
      </c>
      <c r="G347" s="2" t="s">
        <v>6</v>
      </c>
      <c r="H347" s="2" t="s">
        <v>7</v>
      </c>
      <c r="I347" s="29" t="s">
        <v>27</v>
      </c>
    </row>
    <row r="348" spans="1:9" x14ac:dyDescent="0.25">
      <c r="A348" t="s">
        <v>120</v>
      </c>
      <c r="B348" t="s">
        <v>10</v>
      </c>
      <c r="C348" t="s">
        <v>20</v>
      </c>
      <c r="D348">
        <v>3</v>
      </c>
      <c r="E348">
        <v>1.6839999999999999</v>
      </c>
      <c r="F348">
        <v>0.56130000000000002</v>
      </c>
      <c r="G348">
        <v>24.06</v>
      </c>
      <c r="H348">
        <v>2.9099999999999997E-14</v>
      </c>
      <c r="I348" t="s">
        <v>42</v>
      </c>
    </row>
    <row r="349" spans="1:9" x14ac:dyDescent="0.25">
      <c r="C349" s="12" t="s">
        <v>21</v>
      </c>
      <c r="D349">
        <v>376</v>
      </c>
      <c r="E349">
        <v>8.7729999999999997</v>
      </c>
      <c r="F349">
        <v>2.3300000000000001E-2</v>
      </c>
    </row>
    <row r="350" spans="1:9" x14ac:dyDescent="0.25">
      <c r="A350" t="s">
        <v>121</v>
      </c>
      <c r="B350" t="s">
        <v>93</v>
      </c>
      <c r="C350" t="s">
        <v>20</v>
      </c>
      <c r="D350">
        <v>3</v>
      </c>
      <c r="E350">
        <v>1.4570000000000001</v>
      </c>
      <c r="F350">
        <v>0.48580000000000001</v>
      </c>
      <c r="G350">
        <v>2.5670000000000002</v>
      </c>
      <c r="H350">
        <v>7.0599999999999996E-2</v>
      </c>
      <c r="I350" t="s">
        <v>15</v>
      </c>
    </row>
    <row r="351" spans="1:9" x14ac:dyDescent="0.25">
      <c r="C351" s="12" t="s">
        <v>21</v>
      </c>
      <c r="D351">
        <v>34</v>
      </c>
      <c r="E351">
        <v>6.4340000000000002</v>
      </c>
      <c r="F351">
        <v>0.18920000000000001</v>
      </c>
    </row>
    <row r="352" spans="1:9" x14ac:dyDescent="0.25">
      <c r="A352" t="s">
        <v>120</v>
      </c>
      <c r="B352" t="s">
        <v>10</v>
      </c>
      <c r="C352" t="s">
        <v>22</v>
      </c>
      <c r="D352">
        <v>3</v>
      </c>
      <c r="E352">
        <v>0.7</v>
      </c>
      <c r="F352">
        <v>0.2349</v>
      </c>
      <c r="G352">
        <v>1.4119999999999999</v>
      </c>
      <c r="H352">
        <v>0.23899999999999999</v>
      </c>
      <c r="I352" t="s">
        <v>15</v>
      </c>
    </row>
    <row r="353" spans="1:10" x14ac:dyDescent="0.25">
      <c r="C353" s="12" t="s">
        <v>21</v>
      </c>
      <c r="D353">
        <v>336</v>
      </c>
      <c r="E353">
        <v>55.89</v>
      </c>
      <c r="F353">
        <v>0.1663</v>
      </c>
    </row>
    <row r="354" spans="1:10" x14ac:dyDescent="0.25">
      <c r="A354" t="s">
        <v>121</v>
      </c>
      <c r="B354" t="s">
        <v>93</v>
      </c>
      <c r="C354" t="s">
        <v>22</v>
      </c>
      <c r="D354">
        <v>3</v>
      </c>
      <c r="E354">
        <v>5.8</v>
      </c>
      <c r="F354">
        <v>1.9319999999999999</v>
      </c>
      <c r="G354">
        <v>0.81</v>
      </c>
      <c r="H354">
        <v>0.498</v>
      </c>
      <c r="I354" t="s">
        <v>15</v>
      </c>
    </row>
    <row r="355" spans="1:10" x14ac:dyDescent="0.25">
      <c r="C355" s="12" t="s">
        <v>21</v>
      </c>
      <c r="D355">
        <v>30</v>
      </c>
      <c r="E355">
        <v>71.55</v>
      </c>
      <c r="F355">
        <v>2.3849999999999998</v>
      </c>
    </row>
    <row r="356" spans="1:10" x14ac:dyDescent="0.25">
      <c r="J356" s="27"/>
    </row>
    <row r="357" spans="1:10" ht="15.75" thickBot="1" x14ac:dyDescent="0.3">
      <c r="A357" s="2" t="s">
        <v>119</v>
      </c>
      <c r="B357" s="2" t="s">
        <v>47</v>
      </c>
      <c r="C357" s="2" t="s">
        <v>1</v>
      </c>
      <c r="D357" s="2" t="s">
        <v>24</v>
      </c>
      <c r="E357" s="2" t="s">
        <v>25</v>
      </c>
      <c r="F357" s="4" t="s">
        <v>26</v>
      </c>
      <c r="G357" s="29" t="s">
        <v>27</v>
      </c>
      <c r="H357" s="20"/>
      <c r="J357" s="27"/>
    </row>
    <row r="358" spans="1:10" x14ac:dyDescent="0.25">
      <c r="A358" t="s">
        <v>108</v>
      </c>
      <c r="B358" t="s">
        <v>199</v>
      </c>
      <c r="C358" t="s">
        <v>50</v>
      </c>
      <c r="D358">
        <v>-5.8269082999999999E-2</v>
      </c>
      <c r="E358">
        <v>-0.18831239</v>
      </c>
      <c r="F358">
        <v>7.177422E-2</v>
      </c>
      <c r="G358">
        <v>0.64100000000000001</v>
      </c>
      <c r="H358" s="27"/>
      <c r="J358" s="20"/>
    </row>
    <row r="359" spans="1:10" x14ac:dyDescent="0.25">
      <c r="A359" t="s">
        <v>108</v>
      </c>
      <c r="B359" t="s">
        <v>200</v>
      </c>
      <c r="C359" t="s">
        <v>50</v>
      </c>
      <c r="D359">
        <v>-1.605256E-2</v>
      </c>
      <c r="E359">
        <v>-6.0060990000000002E-2</v>
      </c>
      <c r="F359">
        <v>2.7955870000000001E-2</v>
      </c>
      <c r="G359">
        <v>0.77200000000000002</v>
      </c>
      <c r="H359" s="27"/>
      <c r="J359" s="27"/>
    </row>
    <row r="360" spans="1:10" x14ac:dyDescent="0.25">
      <c r="A360" t="s">
        <v>108</v>
      </c>
      <c r="B360" t="s">
        <v>201</v>
      </c>
      <c r="C360" t="s">
        <v>50</v>
      </c>
      <c r="D360">
        <v>-1.2775053999999999E-2</v>
      </c>
      <c r="E360">
        <v>-9.6997390000000003E-2</v>
      </c>
      <c r="F360">
        <v>7.1447280000000002E-2</v>
      </c>
      <c r="G360">
        <v>0.97799999999999998</v>
      </c>
      <c r="H360" s="27"/>
      <c r="J360" s="27"/>
    </row>
    <row r="361" spans="1:10" x14ac:dyDescent="0.25">
      <c r="A361" t="s">
        <v>108</v>
      </c>
      <c r="B361" t="s">
        <v>202</v>
      </c>
      <c r="C361" t="s">
        <v>50</v>
      </c>
      <c r="D361">
        <v>-2.9441467999999998E-2</v>
      </c>
      <c r="E361">
        <v>-8.2355570000000003E-2</v>
      </c>
      <c r="F361">
        <v>2.3472632E-2</v>
      </c>
      <c r="G361">
        <v>0.46400000000000002</v>
      </c>
      <c r="H361" s="27"/>
    </row>
    <row r="363" spans="1:10" x14ac:dyDescent="0.25">
      <c r="A363" t="s">
        <v>34</v>
      </c>
      <c r="B363" t="s">
        <v>93</v>
      </c>
      <c r="C363" t="s">
        <v>35</v>
      </c>
      <c r="D363">
        <v>-1.201765</v>
      </c>
      <c r="E363">
        <v>-9.0525969999999997E-2</v>
      </c>
      <c r="F363">
        <v>2.5600000000000001E-2</v>
      </c>
      <c r="G363" t="s">
        <v>12</v>
      </c>
    </row>
    <row r="364" spans="1:10" x14ac:dyDescent="0.25">
      <c r="A364" t="s">
        <v>36</v>
      </c>
      <c r="B364" t="s">
        <v>93</v>
      </c>
      <c r="C364" t="s">
        <v>35</v>
      </c>
      <c r="D364">
        <v>-1.9527220000000001</v>
      </c>
      <c r="E364">
        <v>-0.64759869999999997</v>
      </c>
      <c r="F364">
        <v>6.4599999999999998E-4</v>
      </c>
      <c r="G364" t="s">
        <v>42</v>
      </c>
    </row>
    <row r="365" spans="1:10" x14ac:dyDescent="0.25">
      <c r="A365" t="s">
        <v>37</v>
      </c>
      <c r="B365" t="s">
        <v>93</v>
      </c>
      <c r="C365" t="s">
        <v>35</v>
      </c>
      <c r="D365">
        <v>-0.1064229</v>
      </c>
      <c r="E365">
        <v>0.87392000000000003</v>
      </c>
      <c r="F365">
        <v>0.11600000000000001</v>
      </c>
      <c r="G365" t="s">
        <v>15</v>
      </c>
    </row>
    <row r="366" spans="1:10" x14ac:dyDescent="0.25">
      <c r="A366" t="s">
        <v>38</v>
      </c>
      <c r="B366" t="s">
        <v>93</v>
      </c>
      <c r="C366" t="s">
        <v>35</v>
      </c>
      <c r="D366">
        <v>-0.75671409999999995</v>
      </c>
      <c r="E366">
        <v>-0.102586</v>
      </c>
      <c r="F366">
        <v>1.3100000000000001E-2</v>
      </c>
      <c r="G366" t="s">
        <v>12</v>
      </c>
    </row>
    <row r="368" spans="1:10" ht="15.75" thickBot="1" x14ac:dyDescent="0.3">
      <c r="A368" s="2" t="s">
        <v>122</v>
      </c>
      <c r="B368" s="2" t="s">
        <v>47</v>
      </c>
      <c r="C368" s="2" t="s">
        <v>1</v>
      </c>
      <c r="D368" s="2" t="s">
        <v>123</v>
      </c>
      <c r="E368" s="1" t="s">
        <v>124</v>
      </c>
      <c r="F368" s="6"/>
      <c r="G368" s="2" t="s">
        <v>125</v>
      </c>
      <c r="H368" s="23" t="s">
        <v>126</v>
      </c>
      <c r="I368" s="4" t="s">
        <v>127</v>
      </c>
      <c r="J368" s="7" t="s">
        <v>128</v>
      </c>
    </row>
    <row r="369" spans="1:11" x14ac:dyDescent="0.25">
      <c r="A369" t="s">
        <v>129</v>
      </c>
      <c r="B369" t="s">
        <v>130</v>
      </c>
      <c r="C369" t="s">
        <v>50</v>
      </c>
      <c r="D369">
        <f>J369^2</f>
        <v>6.2823467445209988E-2</v>
      </c>
      <c r="E369">
        <v>0.1808931</v>
      </c>
      <c r="F369">
        <v>0.31789010000000001</v>
      </c>
      <c r="G369">
        <v>718</v>
      </c>
      <c r="H369">
        <v>6.9377000000000004</v>
      </c>
      <c r="I369">
        <v>8.9120000000000008E-12</v>
      </c>
      <c r="J369">
        <v>0.25064609999999998</v>
      </c>
      <c r="K369" t="s">
        <v>12</v>
      </c>
    </row>
    <row r="370" spans="1:11" x14ac:dyDescent="0.25">
      <c r="A370" t="s">
        <v>131</v>
      </c>
      <c r="B370" t="s">
        <v>130</v>
      </c>
      <c r="C370" t="s">
        <v>50</v>
      </c>
      <c r="D370">
        <f t="shared" ref="D370:D373" si="4">J370^2</f>
        <v>0.10889782201088999</v>
      </c>
      <c r="E370">
        <v>0.26327899999999999</v>
      </c>
      <c r="F370">
        <v>0.3935729</v>
      </c>
      <c r="G370">
        <v>718</v>
      </c>
      <c r="H370">
        <v>9.3672000000000004</v>
      </c>
      <c r="I370" t="s">
        <v>51</v>
      </c>
      <c r="J370">
        <v>0.32999669999999998</v>
      </c>
      <c r="K370" t="s">
        <v>12</v>
      </c>
    </row>
    <row r="371" spans="1:11" x14ac:dyDescent="0.25">
      <c r="A371" t="s">
        <v>132</v>
      </c>
      <c r="B371" t="s">
        <v>130</v>
      </c>
      <c r="C371" t="s">
        <v>50</v>
      </c>
      <c r="D371">
        <f t="shared" si="4"/>
        <v>6.8935390580249993E-4</v>
      </c>
      <c r="E371">
        <v>-9.9131129999999998E-2</v>
      </c>
      <c r="F371">
        <v>4.690018E-2</v>
      </c>
      <c r="G371">
        <v>718</v>
      </c>
      <c r="H371">
        <v>-0.70377000000000001</v>
      </c>
      <c r="I371">
        <v>0.48180000000000001</v>
      </c>
      <c r="J371">
        <v>-2.6255549999999999E-2</v>
      </c>
    </row>
    <row r="372" spans="1:11" x14ac:dyDescent="0.25">
      <c r="A372" t="s">
        <v>133</v>
      </c>
      <c r="B372" t="s">
        <v>130</v>
      </c>
      <c r="C372" t="s">
        <v>50</v>
      </c>
      <c r="D372">
        <f t="shared" si="4"/>
        <v>3.8884329919210002E-2</v>
      </c>
      <c r="E372">
        <v>-0.2664183</v>
      </c>
      <c r="F372">
        <v>-0.12593989999999999</v>
      </c>
      <c r="G372">
        <v>718</v>
      </c>
      <c r="H372">
        <v>-5.3897000000000004</v>
      </c>
      <c r="I372">
        <v>9.5830000000000005E-8</v>
      </c>
      <c r="J372">
        <v>-0.19719110000000001</v>
      </c>
      <c r="K372" t="s">
        <v>12</v>
      </c>
    </row>
    <row r="373" spans="1:11" x14ac:dyDescent="0.25">
      <c r="A373" t="s">
        <v>134</v>
      </c>
      <c r="B373" t="s">
        <v>130</v>
      </c>
      <c r="C373" t="s">
        <v>50</v>
      </c>
      <c r="D373">
        <f t="shared" si="4"/>
        <v>3.4723303695610004E-2</v>
      </c>
      <c r="E373">
        <v>-0.25592320000000002</v>
      </c>
      <c r="F373">
        <v>-0.1148397</v>
      </c>
      <c r="G373">
        <v>718</v>
      </c>
      <c r="H373">
        <v>-5.0820999999999996</v>
      </c>
      <c r="I373">
        <v>4.7650000000000001E-7</v>
      </c>
      <c r="J373">
        <v>-0.1863419</v>
      </c>
    </row>
    <row r="409" spans="10:12" x14ac:dyDescent="0.25">
      <c r="J409" s="27"/>
      <c r="K409" s="27"/>
      <c r="L409" s="27"/>
    </row>
    <row r="410" spans="10:12" x14ac:dyDescent="0.25">
      <c r="J410" s="27"/>
      <c r="K410" s="27"/>
      <c r="L410" s="27"/>
    </row>
    <row r="411" spans="10:12" x14ac:dyDescent="0.25">
      <c r="J411" s="27"/>
      <c r="K411" s="27"/>
      <c r="L411" s="27"/>
    </row>
    <row r="412" spans="10:12" x14ac:dyDescent="0.25">
      <c r="J412" s="27"/>
      <c r="K412" s="27"/>
      <c r="L412" s="27"/>
    </row>
    <row r="413" spans="10:12" x14ac:dyDescent="0.25">
      <c r="J413" s="20"/>
      <c r="K413" s="27"/>
      <c r="L413" s="27"/>
    </row>
    <row r="414" spans="10:12" x14ac:dyDescent="0.25">
      <c r="J414" s="27"/>
      <c r="K414" s="27"/>
      <c r="L414" s="27"/>
    </row>
    <row r="415" spans="10:12" x14ac:dyDescent="0.25">
      <c r="J415" s="27"/>
      <c r="K415" s="27"/>
      <c r="L415" s="27"/>
    </row>
    <row r="416" spans="10:12" x14ac:dyDescent="0.25">
      <c r="J416" s="27"/>
      <c r="K416" s="27"/>
      <c r="L416" s="27"/>
    </row>
    <row r="417" spans="10:15" x14ac:dyDescent="0.25">
      <c r="J417" s="27"/>
      <c r="K417" s="27"/>
      <c r="L417" s="27"/>
    </row>
    <row r="418" spans="10:15" x14ac:dyDescent="0.25">
      <c r="J418" s="27"/>
      <c r="K418" s="27"/>
      <c r="L418" s="27"/>
    </row>
    <row r="419" spans="10:15" x14ac:dyDescent="0.25">
      <c r="J419" s="27"/>
      <c r="K419" s="27"/>
      <c r="L419" s="27"/>
    </row>
    <row r="420" spans="10:15" x14ac:dyDescent="0.25">
      <c r="J420" s="27"/>
      <c r="K420" s="27"/>
      <c r="L420" s="27"/>
    </row>
    <row r="421" spans="10:15" x14ac:dyDescent="0.25">
      <c r="J421" s="27"/>
      <c r="K421" s="27"/>
      <c r="L421" s="27"/>
    </row>
    <row r="422" spans="10:15" x14ac:dyDescent="0.25">
      <c r="J422" s="27"/>
      <c r="K422" s="27"/>
      <c r="L422" s="27"/>
    </row>
    <row r="423" spans="10:15" x14ac:dyDescent="0.25">
      <c r="J423" s="20"/>
      <c r="K423" s="27"/>
      <c r="L423" s="27"/>
    </row>
    <row r="424" spans="10:15" x14ac:dyDescent="0.25">
      <c r="J424" s="27"/>
      <c r="K424" s="27"/>
      <c r="L424" s="27"/>
    </row>
    <row r="425" spans="10:15" x14ac:dyDescent="0.25">
      <c r="J425" s="27"/>
      <c r="K425" s="27"/>
      <c r="L425" s="27"/>
    </row>
    <row r="426" spans="10:15" x14ac:dyDescent="0.25">
      <c r="J426" s="27"/>
      <c r="K426" s="27"/>
      <c r="L426" s="27"/>
    </row>
    <row r="427" spans="10:15" x14ac:dyDescent="0.25">
      <c r="J427" s="27"/>
      <c r="K427" s="27"/>
      <c r="L427" s="27"/>
    </row>
    <row r="428" spans="10:15" x14ac:dyDescent="0.25">
      <c r="J428" s="27"/>
      <c r="K428" s="27"/>
      <c r="L428" s="27"/>
    </row>
    <row r="429" spans="10:15" x14ac:dyDescent="0.25">
      <c r="J429" s="27"/>
      <c r="K429" s="27"/>
      <c r="L429" s="27"/>
      <c r="O429" s="12"/>
    </row>
    <row r="430" spans="10:15" x14ac:dyDescent="0.25">
      <c r="J430" s="27"/>
      <c r="K430" s="27"/>
      <c r="L430" s="27"/>
      <c r="O430" s="12"/>
    </row>
    <row r="431" spans="10:15" x14ac:dyDescent="0.25">
      <c r="J431" s="27"/>
      <c r="K431" s="27"/>
      <c r="L431" s="27"/>
      <c r="O43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4F0D-E6E7-4E9E-9967-E403CACC4821}">
  <dimension ref="A1:J338"/>
  <sheetViews>
    <sheetView topLeftCell="A58" workbookViewId="0">
      <selection activeCell="J143" sqref="J143"/>
    </sheetView>
  </sheetViews>
  <sheetFormatPr defaultRowHeight="15" x14ac:dyDescent="0.25"/>
  <cols>
    <col min="1" max="1" width="70.28515625" customWidth="1"/>
    <col min="2" max="2" width="33" customWidth="1"/>
    <col min="4" max="5" width="16.85546875" customWidth="1"/>
    <col min="6" max="6" width="14.85546875" customWidth="1"/>
    <col min="7" max="7" width="12" bestFit="1" customWidth="1"/>
    <col min="8" max="8" width="10.140625" bestFit="1" customWidth="1"/>
  </cols>
  <sheetData>
    <row r="1" spans="1:10" ht="15.75" thickBot="1" x14ac:dyDescent="0.3">
      <c r="A1" s="2" t="s">
        <v>46</v>
      </c>
      <c r="B1" s="2" t="s">
        <v>2</v>
      </c>
      <c r="C1" s="2" t="s">
        <v>1</v>
      </c>
      <c r="D1" s="3" t="s">
        <v>3</v>
      </c>
      <c r="E1" s="2" t="s">
        <v>48</v>
      </c>
      <c r="F1" s="2" t="s">
        <v>49</v>
      </c>
      <c r="G1" s="2" t="s">
        <v>6</v>
      </c>
      <c r="H1" s="2" t="s">
        <v>7</v>
      </c>
    </row>
    <row r="2" spans="1:10" x14ac:dyDescent="0.25">
      <c r="A2" t="s">
        <v>203</v>
      </c>
      <c r="B2" t="s">
        <v>135</v>
      </c>
      <c r="C2" t="s">
        <v>50</v>
      </c>
      <c r="D2" t="s">
        <v>136</v>
      </c>
      <c r="E2" t="s">
        <v>137</v>
      </c>
      <c r="F2" t="s">
        <v>205</v>
      </c>
      <c r="G2">
        <v>77.22</v>
      </c>
      <c r="H2" t="s">
        <v>51</v>
      </c>
      <c r="I2" t="s">
        <v>42</v>
      </c>
    </row>
    <row r="3" spans="1:10" x14ac:dyDescent="0.25">
      <c r="D3" s="24"/>
      <c r="E3" s="8"/>
      <c r="F3" s="8"/>
      <c r="G3" s="8"/>
      <c r="H3" s="8"/>
      <c r="I3" s="8"/>
    </row>
    <row r="4" spans="1:10" ht="15.75" thickBot="1" x14ac:dyDescent="0.3">
      <c r="D4" s="2" t="s">
        <v>52</v>
      </c>
      <c r="E4" s="2" t="s">
        <v>53</v>
      </c>
      <c r="F4" s="2" t="s">
        <v>54</v>
      </c>
      <c r="G4" s="2" t="s">
        <v>55</v>
      </c>
      <c r="H4" s="2" t="s">
        <v>8</v>
      </c>
    </row>
    <row r="5" spans="1:10" x14ac:dyDescent="0.25">
      <c r="A5" t="s">
        <v>56</v>
      </c>
      <c r="D5">
        <v>0.16936000000000001</v>
      </c>
      <c r="E5">
        <v>1.04E-2</v>
      </c>
      <c r="F5">
        <v>16.286999999999999</v>
      </c>
      <c r="G5" t="s">
        <v>63</v>
      </c>
      <c r="H5" t="s">
        <v>42</v>
      </c>
    </row>
    <row r="6" spans="1:10" x14ac:dyDescent="0.25">
      <c r="A6" t="s">
        <v>57</v>
      </c>
      <c r="D6">
        <v>0.17368</v>
      </c>
      <c r="E6">
        <v>5.9909999999999998E-2</v>
      </c>
      <c r="F6">
        <v>2.899</v>
      </c>
      <c r="G6">
        <v>3.862E-3</v>
      </c>
      <c r="H6" t="s">
        <v>43</v>
      </c>
    </row>
    <row r="7" spans="1:10" x14ac:dyDescent="0.25">
      <c r="A7" t="s">
        <v>62</v>
      </c>
      <c r="D7">
        <v>8.1879999999999994E-2</v>
      </c>
      <c r="E7">
        <v>8.5309999999999997E-2</v>
      </c>
      <c r="F7">
        <v>0.96</v>
      </c>
      <c r="G7">
        <v>0.337478</v>
      </c>
      <c r="H7" t="s">
        <v>15</v>
      </c>
    </row>
    <row r="8" spans="1:10" x14ac:dyDescent="0.25">
      <c r="A8" t="s">
        <v>58</v>
      </c>
      <c r="D8">
        <v>0.28672999999999998</v>
      </c>
      <c r="E8">
        <v>7.4399999999999994E-2</v>
      </c>
      <c r="F8">
        <v>3.8540000000000001</v>
      </c>
      <c r="G8">
        <v>1.27E-4</v>
      </c>
      <c r="H8" t="s">
        <v>42</v>
      </c>
    </row>
    <row r="9" spans="1:10" x14ac:dyDescent="0.25">
      <c r="A9" t="s">
        <v>59</v>
      </c>
      <c r="D9">
        <v>0.38390000000000002</v>
      </c>
      <c r="E9">
        <v>7.1590000000000001E-2</v>
      </c>
      <c r="F9">
        <v>5.3620000000000001</v>
      </c>
      <c r="G9">
        <v>1.12E-7</v>
      </c>
      <c r="H9" t="s">
        <v>42</v>
      </c>
    </row>
    <row r="11" spans="1:10" ht="15.75" thickBot="1" x14ac:dyDescent="0.3">
      <c r="A11" s="2" t="s">
        <v>158</v>
      </c>
      <c r="B11" s="2" t="s">
        <v>47</v>
      </c>
      <c r="C11" s="2" t="s">
        <v>1</v>
      </c>
      <c r="D11" s="3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4" t="s">
        <v>27</v>
      </c>
      <c r="J11" s="7" t="s">
        <v>64</v>
      </c>
    </row>
    <row r="12" spans="1:10" x14ac:dyDescent="0.25">
      <c r="A12" t="s">
        <v>159</v>
      </c>
      <c r="B12" t="s">
        <v>206</v>
      </c>
      <c r="C12" t="s">
        <v>20</v>
      </c>
      <c r="D12">
        <v>2</v>
      </c>
      <c r="E12">
        <v>0.59</v>
      </c>
      <c r="F12">
        <v>0.29499999999999998</v>
      </c>
      <c r="G12">
        <v>0.439</v>
      </c>
      <c r="H12">
        <v>0.64600000000000002</v>
      </c>
      <c r="I12" t="s">
        <v>15</v>
      </c>
    </row>
    <row r="13" spans="1:10" x14ac:dyDescent="0.25">
      <c r="D13">
        <v>111</v>
      </c>
      <c r="E13">
        <v>74.53</v>
      </c>
      <c r="F13">
        <v>0.6714</v>
      </c>
    </row>
    <row r="14" spans="1:10" x14ac:dyDescent="0.25">
      <c r="B14" t="s">
        <v>207</v>
      </c>
      <c r="C14" t="s">
        <v>20</v>
      </c>
      <c r="D14">
        <v>2</v>
      </c>
      <c r="E14">
        <v>0.18</v>
      </c>
      <c r="F14">
        <v>9.1899999999999996E-2</v>
      </c>
      <c r="G14">
        <v>0.17899999999999999</v>
      </c>
      <c r="H14">
        <v>0.83699999999999997</v>
      </c>
      <c r="I14" t="s">
        <v>15</v>
      </c>
    </row>
    <row r="15" spans="1:10" x14ac:dyDescent="0.25">
      <c r="D15">
        <v>149</v>
      </c>
      <c r="E15">
        <v>76.650000000000006</v>
      </c>
      <c r="F15">
        <v>0.51449999999999996</v>
      </c>
    </row>
    <row r="16" spans="1:10" x14ac:dyDescent="0.25">
      <c r="B16" t="s">
        <v>208</v>
      </c>
      <c r="C16" t="s">
        <v>20</v>
      </c>
      <c r="D16">
        <v>2</v>
      </c>
      <c r="E16">
        <v>9.59</v>
      </c>
      <c r="F16">
        <v>4.7960000000000003</v>
      </c>
      <c r="G16">
        <v>6.694</v>
      </c>
      <c r="H16" s="16">
        <v>1.82E-3</v>
      </c>
      <c r="I16" t="s">
        <v>43</v>
      </c>
    </row>
    <row r="17" spans="1:9" x14ac:dyDescent="0.25">
      <c r="D17">
        <v>108</v>
      </c>
      <c r="E17">
        <v>77.38</v>
      </c>
      <c r="F17">
        <v>0.71699999999999997</v>
      </c>
    </row>
    <row r="18" spans="1:9" x14ac:dyDescent="0.25">
      <c r="A18" t="s">
        <v>258</v>
      </c>
      <c r="B18" t="s">
        <v>259</v>
      </c>
      <c r="C18" t="s">
        <v>20</v>
      </c>
      <c r="D18">
        <v>2</v>
      </c>
      <c r="E18">
        <v>204</v>
      </c>
      <c r="F18">
        <v>101.86</v>
      </c>
      <c r="G18">
        <v>4.2240000000000002</v>
      </c>
      <c r="H18" s="16">
        <v>1.52E-2</v>
      </c>
      <c r="I18" t="s">
        <v>12</v>
      </c>
    </row>
    <row r="19" spans="1:9" x14ac:dyDescent="0.25">
      <c r="D19">
        <v>487</v>
      </c>
      <c r="E19">
        <v>11745</v>
      </c>
      <c r="F19">
        <v>24.12</v>
      </c>
    </row>
    <row r="21" spans="1:9" x14ac:dyDescent="0.25">
      <c r="A21" t="s">
        <v>159</v>
      </c>
      <c r="B21" t="s">
        <v>209</v>
      </c>
      <c r="C21" t="s">
        <v>22</v>
      </c>
      <c r="D21">
        <v>2</v>
      </c>
      <c r="E21">
        <v>4.71</v>
      </c>
      <c r="F21">
        <v>2.3544</v>
      </c>
      <c r="G21">
        <v>3.645</v>
      </c>
      <c r="H21">
        <v>2.98E-2</v>
      </c>
      <c r="I21" t="s">
        <v>12</v>
      </c>
    </row>
    <row r="22" spans="1:9" x14ac:dyDescent="0.25">
      <c r="D22">
        <v>96</v>
      </c>
      <c r="E22">
        <v>62</v>
      </c>
      <c r="F22">
        <v>0.64590000000000003</v>
      </c>
    </row>
    <row r="23" spans="1:9" x14ac:dyDescent="0.25">
      <c r="B23" t="s">
        <v>207</v>
      </c>
      <c r="C23" t="s">
        <v>22</v>
      </c>
      <c r="D23">
        <v>2</v>
      </c>
      <c r="E23">
        <v>16.25</v>
      </c>
      <c r="F23">
        <v>8.1259999999999994</v>
      </c>
      <c r="G23">
        <v>12.75</v>
      </c>
      <c r="H23" s="16">
        <v>8.8400000000000001E-6</v>
      </c>
      <c r="I23" t="s">
        <v>42</v>
      </c>
    </row>
    <row r="24" spans="1:9" x14ac:dyDescent="0.25">
      <c r="D24">
        <v>129</v>
      </c>
      <c r="E24">
        <v>82.2</v>
      </c>
      <c r="F24">
        <v>0.63700000000000001</v>
      </c>
    </row>
    <row r="25" spans="1:9" x14ac:dyDescent="0.25">
      <c r="B25" t="s">
        <v>208</v>
      </c>
      <c r="C25" t="s">
        <v>22</v>
      </c>
      <c r="D25">
        <v>2</v>
      </c>
      <c r="E25">
        <v>15.03</v>
      </c>
      <c r="F25">
        <v>7.5129999999999999</v>
      </c>
      <c r="G25">
        <v>11.78</v>
      </c>
      <c r="H25" s="16">
        <v>2.6699999999999998E-5</v>
      </c>
      <c r="I25" t="s">
        <v>42</v>
      </c>
    </row>
    <row r="26" spans="1:9" x14ac:dyDescent="0.25">
      <c r="D26">
        <v>96</v>
      </c>
      <c r="E26">
        <v>61.25</v>
      </c>
      <c r="F26">
        <v>0.63800000000000001</v>
      </c>
    </row>
    <row r="27" spans="1:9" x14ac:dyDescent="0.25">
      <c r="A27" t="s">
        <v>258</v>
      </c>
      <c r="B27" t="s">
        <v>259</v>
      </c>
      <c r="C27" t="s">
        <v>22</v>
      </c>
      <c r="D27">
        <v>2</v>
      </c>
      <c r="E27">
        <v>1768</v>
      </c>
      <c r="F27">
        <v>884.1</v>
      </c>
      <c r="G27">
        <v>20.34</v>
      </c>
      <c r="H27" s="16">
        <v>3.4299999999999999E-9</v>
      </c>
      <c r="I27" t="s">
        <v>42</v>
      </c>
    </row>
    <row r="28" spans="1:9" x14ac:dyDescent="0.25">
      <c r="D28">
        <v>459</v>
      </c>
      <c r="E28">
        <v>19949</v>
      </c>
      <c r="F28">
        <v>43.5</v>
      </c>
    </row>
    <row r="31" spans="1:9" x14ac:dyDescent="0.25">
      <c r="D31" s="8"/>
    </row>
    <row r="32" spans="1:9" ht="15.75" thickBot="1" x14ac:dyDescent="0.3">
      <c r="A32" s="2" t="s">
        <v>252</v>
      </c>
      <c r="B32" s="2" t="s">
        <v>47</v>
      </c>
      <c r="C32" s="2" t="s">
        <v>1</v>
      </c>
      <c r="D32" s="2" t="s">
        <v>24</v>
      </c>
      <c r="E32" s="2" t="s">
        <v>25</v>
      </c>
      <c r="F32" s="4" t="s">
        <v>26</v>
      </c>
      <c r="G32" s="4" t="s">
        <v>27</v>
      </c>
      <c r="H32" s="7" t="s">
        <v>64</v>
      </c>
    </row>
    <row r="33" spans="1:8" x14ac:dyDescent="0.25">
      <c r="A33" t="s">
        <v>28</v>
      </c>
      <c r="B33" t="s">
        <v>206</v>
      </c>
      <c r="C33" t="s">
        <v>20</v>
      </c>
      <c r="D33">
        <v>-0.34838459999999999</v>
      </c>
      <c r="E33">
        <v>0.82182100000000002</v>
      </c>
      <c r="F33">
        <v>0.71699999999999997</v>
      </c>
      <c r="G33" t="s">
        <v>15</v>
      </c>
    </row>
    <row r="34" spans="1:8" x14ac:dyDescent="0.25">
      <c r="A34" t="s">
        <v>28</v>
      </c>
      <c r="B34" t="s">
        <v>207</v>
      </c>
      <c r="C34" t="s">
        <v>20</v>
      </c>
      <c r="D34">
        <v>-0.4141416</v>
      </c>
      <c r="E34">
        <v>0.47280939999999999</v>
      </c>
      <c r="F34">
        <v>0.998</v>
      </c>
      <c r="G34" t="s">
        <v>15</v>
      </c>
    </row>
    <row r="35" spans="1:8" x14ac:dyDescent="0.25">
      <c r="A35" t="s">
        <v>28</v>
      </c>
      <c r="B35" t="s">
        <v>208</v>
      </c>
      <c r="C35" t="s">
        <v>20</v>
      </c>
      <c r="D35">
        <v>-0.25050450000000002</v>
      </c>
      <c r="E35">
        <v>0.98109493999999997</v>
      </c>
      <c r="F35">
        <v>0.41299999999999998</v>
      </c>
      <c r="G35" t="s">
        <v>15</v>
      </c>
    </row>
    <row r="36" spans="1:8" x14ac:dyDescent="0.25">
      <c r="A36" t="s">
        <v>66</v>
      </c>
      <c r="B36" s="21"/>
      <c r="C36" t="s">
        <v>20</v>
      </c>
      <c r="D36">
        <v>-0.2707831</v>
      </c>
      <c r="E36">
        <v>0.65491859200000002</v>
      </c>
      <c r="F36">
        <v>0.58699999999999997</v>
      </c>
      <c r="G36" t="s">
        <v>15</v>
      </c>
    </row>
    <row r="37" spans="1:8" x14ac:dyDescent="0.25">
      <c r="A37" t="s">
        <v>67</v>
      </c>
      <c r="B37" s="21"/>
      <c r="C37" t="s">
        <v>20</v>
      </c>
      <c r="D37">
        <v>0.2457308</v>
      </c>
      <c r="E37">
        <v>1.171432499</v>
      </c>
      <c r="F37">
        <v>1.2199999999999999E-3</v>
      </c>
      <c r="G37" t="s">
        <v>43</v>
      </c>
      <c r="H37" t="s">
        <v>138</v>
      </c>
    </row>
    <row r="38" spans="1:8" x14ac:dyDescent="0.25">
      <c r="A38" t="s">
        <v>68</v>
      </c>
      <c r="B38" s="21"/>
      <c r="C38" t="s">
        <v>20</v>
      </c>
      <c r="D38">
        <v>-1.0359100000000001</v>
      </c>
      <c r="E38">
        <v>2.8821390000000001E-3</v>
      </c>
      <c r="F38">
        <v>5.16E-2</v>
      </c>
      <c r="G38" t="s">
        <v>15</v>
      </c>
    </row>
    <row r="40" spans="1:8" x14ac:dyDescent="0.25">
      <c r="A40" t="s">
        <v>66</v>
      </c>
      <c r="B40" t="s">
        <v>259</v>
      </c>
      <c r="C40" t="s">
        <v>20</v>
      </c>
      <c r="D40">
        <v>-1.5896239999999999</v>
      </c>
      <c r="E40">
        <v>0.9158406</v>
      </c>
      <c r="F40">
        <v>0.80200000000000005</v>
      </c>
      <c r="G40" t="s">
        <v>15</v>
      </c>
    </row>
    <row r="41" spans="1:8" x14ac:dyDescent="0.25">
      <c r="A41" t="s">
        <v>67</v>
      </c>
      <c r="C41" t="s">
        <v>20</v>
      </c>
      <c r="D41">
        <v>-2.9067930999999998</v>
      </c>
      <c r="E41">
        <v>-0.29675620000000003</v>
      </c>
      <c r="F41">
        <v>1.14E-2</v>
      </c>
      <c r="G41" t="s">
        <v>12</v>
      </c>
    </row>
    <row r="42" spans="1:8" x14ac:dyDescent="0.25">
      <c r="A42" t="s">
        <v>68</v>
      </c>
      <c r="C42" t="s">
        <v>20</v>
      </c>
      <c r="D42">
        <v>-0.21306729999999999</v>
      </c>
      <c r="E42">
        <v>2.7428332000000002</v>
      </c>
      <c r="F42">
        <v>0.11</v>
      </c>
      <c r="G42" t="s">
        <v>15</v>
      </c>
    </row>
    <row r="44" spans="1:8" x14ac:dyDescent="0.25">
      <c r="A44" t="s">
        <v>28</v>
      </c>
      <c r="B44" t="s">
        <v>206</v>
      </c>
      <c r="C44" t="s">
        <v>22</v>
      </c>
      <c r="D44">
        <v>-0.36327819</v>
      </c>
      <c r="E44">
        <v>0.81587560000000003</v>
      </c>
      <c r="F44">
        <v>0.748</v>
      </c>
      <c r="G44" t="s">
        <v>15</v>
      </c>
    </row>
    <row r="45" spans="1:8" x14ac:dyDescent="0.25">
      <c r="A45" t="s">
        <v>66</v>
      </c>
      <c r="B45" s="21"/>
      <c r="C45" t="s">
        <v>22</v>
      </c>
      <c r="D45">
        <v>-0.15407067999999999</v>
      </c>
      <c r="E45">
        <v>0.83804409999999996</v>
      </c>
      <c r="F45">
        <v>0.23300000000000001</v>
      </c>
      <c r="G45" t="s">
        <v>15</v>
      </c>
    </row>
    <row r="46" spans="1:8" x14ac:dyDescent="0.25">
      <c r="A46" t="s">
        <v>67</v>
      </c>
      <c r="B46" s="21"/>
      <c r="C46" t="s">
        <v>22</v>
      </c>
      <c r="D46">
        <v>3.3249720000000003E-2</v>
      </c>
      <c r="E46">
        <v>0.94394009999999995</v>
      </c>
      <c r="F46">
        <v>3.2399999999999998E-2</v>
      </c>
      <c r="G46" t="s">
        <v>12</v>
      </c>
    </row>
    <row r="47" spans="1:8" x14ac:dyDescent="0.25">
      <c r="A47" t="s">
        <v>68</v>
      </c>
      <c r="B47" s="21"/>
      <c r="C47" t="s">
        <v>22</v>
      </c>
      <c r="D47">
        <v>-0.70326754000000002</v>
      </c>
      <c r="E47">
        <v>0.4100512</v>
      </c>
      <c r="F47">
        <v>0.80600000000000005</v>
      </c>
      <c r="G47" t="s">
        <v>15</v>
      </c>
    </row>
    <row r="49" spans="1:9" x14ac:dyDescent="0.25">
      <c r="A49" t="s">
        <v>28</v>
      </c>
      <c r="B49" t="s">
        <v>207</v>
      </c>
      <c r="C49" t="s">
        <v>110</v>
      </c>
      <c r="D49">
        <v>-0.56294162000000003</v>
      </c>
      <c r="E49">
        <v>0.45037880899999999</v>
      </c>
      <c r="F49">
        <v>0.99199999999999999</v>
      </c>
      <c r="G49" t="s">
        <v>15</v>
      </c>
    </row>
    <row r="50" spans="1:9" x14ac:dyDescent="0.25">
      <c r="A50" t="s">
        <v>66</v>
      </c>
      <c r="C50" t="s">
        <v>110</v>
      </c>
      <c r="D50">
        <v>6.9029720000000003E-2</v>
      </c>
      <c r="E50">
        <v>0.91904439999999998</v>
      </c>
      <c r="F50">
        <v>1.83E-2</v>
      </c>
      <c r="G50" t="s">
        <v>12</v>
      </c>
    </row>
    <row r="51" spans="1:9" x14ac:dyDescent="0.25">
      <c r="A51" t="s">
        <v>67</v>
      </c>
      <c r="C51" t="s">
        <v>110</v>
      </c>
      <c r="D51">
        <v>0.41413389</v>
      </c>
      <c r="E51">
        <v>1.1943865</v>
      </c>
      <c r="F51">
        <v>8.8300000000000002E-6</v>
      </c>
      <c r="G51" t="s">
        <v>97</v>
      </c>
    </row>
    <row r="52" spans="1:9" x14ac:dyDescent="0.25">
      <c r="A52" t="s">
        <v>68</v>
      </c>
      <c r="C52" t="s">
        <v>110</v>
      </c>
      <c r="D52">
        <v>-0.78715245</v>
      </c>
      <c r="E52">
        <v>0.1667062</v>
      </c>
      <c r="F52">
        <v>0.27500000000000002</v>
      </c>
      <c r="G52" t="s">
        <v>15</v>
      </c>
    </row>
    <row r="54" spans="1:9" x14ac:dyDescent="0.25">
      <c r="A54" t="s">
        <v>28</v>
      </c>
      <c r="B54" t="s">
        <v>208</v>
      </c>
      <c r="C54" t="s">
        <v>110</v>
      </c>
      <c r="D54">
        <v>-0.68329079000000004</v>
      </c>
      <c r="E54">
        <v>0.4937975</v>
      </c>
      <c r="F54">
        <v>0.97499999999999998</v>
      </c>
      <c r="G54" t="s">
        <v>15</v>
      </c>
    </row>
    <row r="55" spans="1:9" x14ac:dyDescent="0.25">
      <c r="A55" t="s">
        <v>66</v>
      </c>
      <c r="C55" t="s">
        <v>110</v>
      </c>
      <c r="D55">
        <v>0.497053947</v>
      </c>
      <c r="E55">
        <v>1.4831391</v>
      </c>
      <c r="F55">
        <v>1.8700000000000001E-5</v>
      </c>
      <c r="G55" t="s">
        <v>97</v>
      </c>
    </row>
    <row r="56" spans="1:9" x14ac:dyDescent="0.25">
      <c r="A56" t="s">
        <v>67</v>
      </c>
      <c r="C56" t="s">
        <v>110</v>
      </c>
      <c r="D56">
        <v>-1.3431762999999999E-2</v>
      </c>
      <c r="E56">
        <v>0.89172379999999996</v>
      </c>
      <c r="F56">
        <v>5.9200000000000003E-2</v>
      </c>
      <c r="G56" t="s">
        <v>15</v>
      </c>
    </row>
    <row r="57" spans="1:9" x14ac:dyDescent="0.25">
      <c r="A57" t="s">
        <v>68</v>
      </c>
      <c r="C57" t="s">
        <v>110</v>
      </c>
      <c r="D57">
        <v>-2.3257070000000002E-3</v>
      </c>
      <c r="E57">
        <v>1.1042266999999999</v>
      </c>
      <c r="F57">
        <v>5.1200000000000002E-2</v>
      </c>
      <c r="G57" t="s">
        <v>15</v>
      </c>
    </row>
    <row r="59" spans="1:9" x14ac:dyDescent="0.25">
      <c r="A59" t="s">
        <v>66</v>
      </c>
      <c r="B59" t="s">
        <v>259</v>
      </c>
      <c r="C59" t="s">
        <v>22</v>
      </c>
      <c r="D59">
        <v>-5.0238579999999997</v>
      </c>
      <c r="E59">
        <v>-0.81688380000000005</v>
      </c>
      <c r="F59">
        <v>3.3700000000000002E-3</v>
      </c>
      <c r="G59" t="s">
        <v>43</v>
      </c>
    </row>
    <row r="60" spans="1:9" x14ac:dyDescent="0.25">
      <c r="A60" t="s">
        <v>67</v>
      </c>
      <c r="C60" t="s">
        <v>22</v>
      </c>
      <c r="D60">
        <v>1.2515270000000001</v>
      </c>
      <c r="E60">
        <v>4.4403021000000003</v>
      </c>
      <c r="F60">
        <v>9.6199999999999994E-5</v>
      </c>
      <c r="G60" t="s">
        <v>97</v>
      </c>
    </row>
    <row r="61" spans="1:9" x14ac:dyDescent="0.25">
      <c r="A61" t="s">
        <v>68</v>
      </c>
      <c r="C61" t="s">
        <v>22</v>
      </c>
      <c r="D61">
        <v>-7.9767739999999998</v>
      </c>
      <c r="E61">
        <v>-3.5557964000000002</v>
      </c>
      <c r="F61">
        <v>5.5599999999999998E-9</v>
      </c>
      <c r="G61" t="s">
        <v>97</v>
      </c>
    </row>
    <row r="62" spans="1:9" x14ac:dyDescent="0.25">
      <c r="A62" s="21"/>
      <c r="B62" s="21"/>
      <c r="C62" s="21"/>
      <c r="D62" s="21"/>
      <c r="E62" s="21"/>
      <c r="F62" s="22"/>
      <c r="G62" s="22"/>
      <c r="H62" s="20"/>
    </row>
    <row r="63" spans="1:9" ht="15.75" thickBot="1" x14ac:dyDescent="0.3">
      <c r="A63" s="2" t="s">
        <v>156</v>
      </c>
      <c r="B63" s="2" t="s">
        <v>47</v>
      </c>
      <c r="C63" s="2" t="s">
        <v>1</v>
      </c>
      <c r="D63" s="3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4" t="s">
        <v>8</v>
      </c>
    </row>
    <row r="64" spans="1:9" x14ac:dyDescent="0.25">
      <c r="A64" t="s">
        <v>92</v>
      </c>
      <c r="B64" t="s">
        <v>254</v>
      </c>
      <c r="C64" t="s">
        <v>50</v>
      </c>
      <c r="D64">
        <v>2</v>
      </c>
      <c r="E64">
        <v>321638</v>
      </c>
      <c r="F64">
        <v>15819</v>
      </c>
      <c r="G64">
        <v>5.3339999999999996</v>
      </c>
      <c r="H64">
        <v>7.1999999999999998E-3</v>
      </c>
      <c r="I64" t="s">
        <v>43</v>
      </c>
    </row>
    <row r="65" spans="1:9" x14ac:dyDescent="0.25">
      <c r="A65" t="s">
        <v>94</v>
      </c>
      <c r="D65">
        <v>1</v>
      </c>
      <c r="E65">
        <v>25530</v>
      </c>
      <c r="F65">
        <v>25530</v>
      </c>
      <c r="G65">
        <v>8.6080000000000005</v>
      </c>
      <c r="H65">
        <v>4.64E-3</v>
      </c>
      <c r="I65" t="s">
        <v>43</v>
      </c>
    </row>
    <row r="66" spans="1:9" x14ac:dyDescent="0.25">
      <c r="A66" t="s">
        <v>13</v>
      </c>
      <c r="D66">
        <v>2</v>
      </c>
      <c r="E66">
        <v>5721</v>
      </c>
      <c r="F66">
        <v>2860</v>
      </c>
      <c r="G66">
        <v>0.96399999999999997</v>
      </c>
      <c r="H66">
        <v>0.86660000000000004</v>
      </c>
      <c r="I66" s="9" t="s">
        <v>15</v>
      </c>
    </row>
    <row r="67" spans="1:9" x14ac:dyDescent="0.25">
      <c r="A67" t="s">
        <v>95</v>
      </c>
      <c r="D67">
        <v>64</v>
      </c>
      <c r="E67">
        <v>189807</v>
      </c>
      <c r="F67">
        <v>2966</v>
      </c>
    </row>
    <row r="68" spans="1:9" x14ac:dyDescent="0.25">
      <c r="A68" t="s">
        <v>21</v>
      </c>
    </row>
    <row r="70" spans="1:9" x14ac:dyDescent="0.25">
      <c r="A70" t="s">
        <v>92</v>
      </c>
      <c r="B70" t="s">
        <v>255</v>
      </c>
      <c r="C70" t="s">
        <v>50</v>
      </c>
      <c r="D70">
        <v>2</v>
      </c>
      <c r="E70">
        <v>1411</v>
      </c>
      <c r="F70">
        <v>705.3</v>
      </c>
      <c r="G70">
        <v>2.153</v>
      </c>
      <c r="H70">
        <v>0.12429999999999999</v>
      </c>
      <c r="I70" t="s">
        <v>15</v>
      </c>
    </row>
    <row r="71" spans="1:9" x14ac:dyDescent="0.25">
      <c r="A71" t="s">
        <v>94</v>
      </c>
      <c r="D71">
        <v>1</v>
      </c>
      <c r="E71">
        <v>1127</v>
      </c>
      <c r="F71">
        <v>1126.7</v>
      </c>
      <c r="G71">
        <v>3.44</v>
      </c>
      <c r="H71">
        <v>6.8199999999999997E-2</v>
      </c>
      <c r="I71" t="s">
        <v>15</v>
      </c>
    </row>
    <row r="72" spans="1:9" x14ac:dyDescent="0.25">
      <c r="A72" t="s">
        <v>13</v>
      </c>
      <c r="D72">
        <v>2</v>
      </c>
      <c r="E72">
        <v>253</v>
      </c>
      <c r="F72">
        <v>126.5</v>
      </c>
      <c r="G72">
        <v>0.38600000000000001</v>
      </c>
      <c r="H72">
        <v>0.68130000000000002</v>
      </c>
      <c r="I72" t="s">
        <v>15</v>
      </c>
    </row>
    <row r="73" spans="1:9" x14ac:dyDescent="0.25">
      <c r="A73" t="s">
        <v>95</v>
      </c>
      <c r="D73">
        <v>65</v>
      </c>
      <c r="E73">
        <v>2191</v>
      </c>
      <c r="F73">
        <v>327.5</v>
      </c>
    </row>
    <row r="74" spans="1:9" x14ac:dyDescent="0.25">
      <c r="A74" t="s">
        <v>21</v>
      </c>
    </row>
    <row r="76" spans="1:9" x14ac:dyDescent="0.25">
      <c r="A76" t="s">
        <v>92</v>
      </c>
      <c r="B76" t="s">
        <v>256</v>
      </c>
      <c r="C76" t="s">
        <v>50</v>
      </c>
    </row>
    <row r="77" spans="1:9" x14ac:dyDescent="0.25">
      <c r="A77" t="s">
        <v>94</v>
      </c>
      <c r="D77">
        <v>2</v>
      </c>
      <c r="E77">
        <v>6849</v>
      </c>
      <c r="F77">
        <v>3425</v>
      </c>
      <c r="G77">
        <v>6.5629999999999997</v>
      </c>
      <c r="H77">
        <v>2.5349999999999999E-3</v>
      </c>
      <c r="I77" t="s">
        <v>43</v>
      </c>
    </row>
    <row r="78" spans="1:9" x14ac:dyDescent="0.25">
      <c r="A78" t="s">
        <v>13</v>
      </c>
      <c r="D78">
        <v>1</v>
      </c>
      <c r="E78">
        <v>6361</v>
      </c>
      <c r="F78">
        <v>6361</v>
      </c>
      <c r="G78">
        <v>12.189</v>
      </c>
      <c r="H78">
        <v>8.6899999999999998E-4</v>
      </c>
      <c r="I78" t="s">
        <v>42</v>
      </c>
    </row>
    <row r="79" spans="1:9" x14ac:dyDescent="0.25">
      <c r="A79" t="s">
        <v>95</v>
      </c>
      <c r="D79">
        <v>2</v>
      </c>
      <c r="E79">
        <v>770</v>
      </c>
      <c r="F79">
        <v>385</v>
      </c>
      <c r="G79">
        <v>0.73699999999999999</v>
      </c>
      <c r="H79">
        <v>0.48229699999999998</v>
      </c>
      <c r="I79" t="s">
        <v>15</v>
      </c>
    </row>
    <row r="80" spans="1:9" x14ac:dyDescent="0.25">
      <c r="A80" t="s">
        <v>21</v>
      </c>
      <c r="D80">
        <v>65</v>
      </c>
      <c r="E80">
        <v>33920</v>
      </c>
      <c r="F80">
        <v>522</v>
      </c>
    </row>
    <row r="82" spans="1:10" x14ac:dyDescent="0.25">
      <c r="A82" t="s">
        <v>92</v>
      </c>
      <c r="B82" t="s">
        <v>257</v>
      </c>
      <c r="C82" t="s">
        <v>50</v>
      </c>
    </row>
    <row r="83" spans="1:10" x14ac:dyDescent="0.25">
      <c r="A83" t="s">
        <v>94</v>
      </c>
      <c r="D83">
        <v>2</v>
      </c>
      <c r="E83">
        <v>4687</v>
      </c>
      <c r="F83">
        <v>2343.6</v>
      </c>
      <c r="G83">
        <v>4.1900000000000004</v>
      </c>
      <c r="H83">
        <v>1.95E-2</v>
      </c>
      <c r="I83" t="s">
        <v>12</v>
      </c>
    </row>
    <row r="84" spans="1:10" x14ac:dyDescent="0.25">
      <c r="A84" t="s">
        <v>13</v>
      </c>
      <c r="D84">
        <v>1</v>
      </c>
      <c r="E84">
        <v>3043</v>
      </c>
      <c r="F84">
        <v>3043.1</v>
      </c>
      <c r="G84">
        <v>5.44</v>
      </c>
      <c r="H84">
        <v>2.2800000000000001E-2</v>
      </c>
      <c r="I84" t="s">
        <v>12</v>
      </c>
    </row>
    <row r="85" spans="1:10" x14ac:dyDescent="0.25">
      <c r="A85" t="s">
        <v>95</v>
      </c>
      <c r="D85">
        <v>2</v>
      </c>
      <c r="E85">
        <v>1893</v>
      </c>
      <c r="F85">
        <v>946.3</v>
      </c>
      <c r="G85">
        <v>1.6919999999999999</v>
      </c>
      <c r="H85">
        <v>0.1923</v>
      </c>
    </row>
    <row r="86" spans="1:10" x14ac:dyDescent="0.25">
      <c r="A86" t="s">
        <v>21</v>
      </c>
      <c r="D86">
        <v>64</v>
      </c>
      <c r="E86">
        <v>35799</v>
      </c>
      <c r="F86">
        <v>559.4</v>
      </c>
    </row>
    <row r="88" spans="1:10" ht="15.75" thickBot="1" x14ac:dyDescent="0.3">
      <c r="A88" s="2" t="s">
        <v>253</v>
      </c>
      <c r="B88" s="2" t="s">
        <v>47</v>
      </c>
      <c r="C88" s="2" t="s">
        <v>1</v>
      </c>
      <c r="D88" s="3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4" t="s">
        <v>27</v>
      </c>
      <c r="J88" s="7" t="s">
        <v>64</v>
      </c>
    </row>
    <row r="89" spans="1:10" x14ac:dyDescent="0.25">
      <c r="A89" t="s">
        <v>261</v>
      </c>
      <c r="B89" t="s">
        <v>260</v>
      </c>
      <c r="C89" t="s">
        <v>20</v>
      </c>
      <c r="D89">
        <v>2</v>
      </c>
      <c r="E89">
        <v>19836</v>
      </c>
      <c r="F89">
        <v>9918</v>
      </c>
      <c r="G89">
        <v>3.1549999999999998</v>
      </c>
      <c r="H89">
        <v>5.5399999999999998E-2</v>
      </c>
      <c r="I89" t="s">
        <v>15</v>
      </c>
    </row>
    <row r="90" spans="1:10" x14ac:dyDescent="0.25">
      <c r="C90" t="s">
        <v>21</v>
      </c>
      <c r="D90">
        <v>34</v>
      </c>
      <c r="E90">
        <v>106887</v>
      </c>
      <c r="F90">
        <v>3144</v>
      </c>
    </row>
    <row r="91" spans="1:10" x14ac:dyDescent="0.25">
      <c r="A91" t="s">
        <v>261</v>
      </c>
      <c r="B91" t="s">
        <v>255</v>
      </c>
      <c r="C91" t="s">
        <v>20</v>
      </c>
      <c r="D91">
        <v>2</v>
      </c>
      <c r="E91">
        <v>1349</v>
      </c>
      <c r="F91">
        <v>674.3</v>
      </c>
      <c r="G91">
        <v>1.663</v>
      </c>
      <c r="H91">
        <v>0.20399999999999999</v>
      </c>
      <c r="I91" t="s">
        <v>15</v>
      </c>
    </row>
    <row r="92" spans="1:10" x14ac:dyDescent="0.25">
      <c r="C92" t="s">
        <v>21</v>
      </c>
      <c r="D92">
        <v>35</v>
      </c>
      <c r="E92">
        <v>14194</v>
      </c>
      <c r="F92">
        <v>405.6</v>
      </c>
    </row>
    <row r="93" spans="1:10" x14ac:dyDescent="0.25">
      <c r="B93" t="s">
        <v>256</v>
      </c>
      <c r="C93" t="s">
        <v>20</v>
      </c>
      <c r="D93">
        <v>2</v>
      </c>
      <c r="E93">
        <v>2531</v>
      </c>
      <c r="F93">
        <v>1265.5</v>
      </c>
      <c r="G93">
        <v>2.5590000000000002</v>
      </c>
      <c r="H93">
        <v>9.1800000000000007E-2</v>
      </c>
      <c r="I93" t="s">
        <v>15</v>
      </c>
    </row>
    <row r="94" spans="1:10" x14ac:dyDescent="0.25">
      <c r="C94" t="s">
        <v>21</v>
      </c>
      <c r="D94">
        <v>35</v>
      </c>
      <c r="E94">
        <v>17310</v>
      </c>
      <c r="F94">
        <v>494.6</v>
      </c>
    </row>
    <row r="95" spans="1:10" x14ac:dyDescent="0.25">
      <c r="B95" t="s">
        <v>257</v>
      </c>
      <c r="C95" t="s">
        <v>20</v>
      </c>
      <c r="D95">
        <v>2</v>
      </c>
      <c r="E95">
        <v>4416</v>
      </c>
      <c r="F95">
        <v>2208</v>
      </c>
      <c r="G95">
        <v>3.7</v>
      </c>
      <c r="H95">
        <v>3.5200000000000002E-2</v>
      </c>
      <c r="I95" t="s">
        <v>12</v>
      </c>
    </row>
    <row r="96" spans="1:10" x14ac:dyDescent="0.25">
      <c r="C96" t="s">
        <v>21</v>
      </c>
      <c r="D96">
        <v>34</v>
      </c>
      <c r="E96">
        <v>20290</v>
      </c>
      <c r="F96">
        <v>596.79999999999995</v>
      </c>
    </row>
    <row r="98" spans="1:9" x14ac:dyDescent="0.25">
      <c r="A98" t="s">
        <v>89</v>
      </c>
      <c r="B98" t="s">
        <v>260</v>
      </c>
      <c r="C98" t="s">
        <v>22</v>
      </c>
      <c r="D98">
        <v>2</v>
      </c>
      <c r="E98">
        <v>20142</v>
      </c>
      <c r="F98">
        <v>10071</v>
      </c>
      <c r="G98">
        <v>3.6440000000000001</v>
      </c>
      <c r="H98">
        <v>3.8300000000000001E-2</v>
      </c>
      <c r="I98" t="s">
        <v>12</v>
      </c>
    </row>
    <row r="99" spans="1:9" x14ac:dyDescent="0.25">
      <c r="C99" t="s">
        <v>21</v>
      </c>
      <c r="D99">
        <v>30</v>
      </c>
      <c r="E99">
        <v>82921</v>
      </c>
      <c r="F99">
        <v>2764</v>
      </c>
    </row>
    <row r="100" spans="1:9" x14ac:dyDescent="0.25">
      <c r="A100" t="s">
        <v>89</v>
      </c>
      <c r="B100" t="s">
        <v>255</v>
      </c>
      <c r="C100" t="s">
        <v>22</v>
      </c>
      <c r="D100">
        <v>2</v>
      </c>
      <c r="E100">
        <v>380</v>
      </c>
      <c r="F100">
        <v>190.2</v>
      </c>
      <c r="G100">
        <v>0.80400000000000005</v>
      </c>
      <c r="H100">
        <v>0.45700000000000002</v>
      </c>
      <c r="I100" t="s">
        <v>15</v>
      </c>
    </row>
    <row r="101" spans="1:9" x14ac:dyDescent="0.25">
      <c r="C101" t="s">
        <v>21</v>
      </c>
      <c r="D101" s="8">
        <v>30</v>
      </c>
      <c r="E101">
        <v>7096</v>
      </c>
      <c r="F101">
        <v>236.5</v>
      </c>
    </row>
    <row r="102" spans="1:9" x14ac:dyDescent="0.25">
      <c r="B102" t="s">
        <v>256</v>
      </c>
      <c r="C102" t="s">
        <v>22</v>
      </c>
      <c r="D102">
        <v>2</v>
      </c>
      <c r="E102">
        <v>5568</v>
      </c>
      <c r="F102">
        <v>2784.2</v>
      </c>
      <c r="G102">
        <v>5.0289999999999999</v>
      </c>
      <c r="H102">
        <v>1.3100000000000001E-2</v>
      </c>
      <c r="I102" t="s">
        <v>12</v>
      </c>
    </row>
    <row r="103" spans="1:9" x14ac:dyDescent="0.25">
      <c r="C103" t="s">
        <v>21</v>
      </c>
      <c r="D103" s="8">
        <v>30</v>
      </c>
      <c r="E103" s="8">
        <v>16610</v>
      </c>
      <c r="F103" s="8">
        <v>553.70000000000005</v>
      </c>
      <c r="G103" s="8"/>
      <c r="H103" s="8"/>
    </row>
    <row r="104" spans="1:9" x14ac:dyDescent="0.25">
      <c r="B104" t="s">
        <v>257</v>
      </c>
      <c r="C104" t="s">
        <v>22</v>
      </c>
      <c r="D104">
        <v>2</v>
      </c>
      <c r="E104" s="8">
        <v>2508</v>
      </c>
      <c r="F104" s="8">
        <v>1254</v>
      </c>
      <c r="G104">
        <v>2.4260000000000002</v>
      </c>
      <c r="H104">
        <v>0.106</v>
      </c>
      <c r="I104" t="s">
        <v>15</v>
      </c>
    </row>
    <row r="105" spans="1:9" x14ac:dyDescent="0.25">
      <c r="C105" t="s">
        <v>21</v>
      </c>
      <c r="D105">
        <v>30</v>
      </c>
      <c r="E105">
        <v>15509</v>
      </c>
      <c r="F105">
        <v>517</v>
      </c>
    </row>
    <row r="109" spans="1:9" ht="15.75" thickBot="1" x14ac:dyDescent="0.3">
      <c r="A109" s="2" t="s">
        <v>96</v>
      </c>
      <c r="B109" s="2" t="s">
        <v>47</v>
      </c>
      <c r="C109" s="2" t="s">
        <v>1</v>
      </c>
      <c r="D109" s="2" t="s">
        <v>24</v>
      </c>
      <c r="E109" s="2" t="s">
        <v>25</v>
      </c>
      <c r="F109" s="4" t="s">
        <v>26</v>
      </c>
      <c r="G109" s="4" t="s">
        <v>27</v>
      </c>
      <c r="H109" s="7" t="s">
        <v>64</v>
      </c>
    </row>
    <row r="110" spans="1:9" x14ac:dyDescent="0.25">
      <c r="A110" t="s">
        <v>108</v>
      </c>
      <c r="B110" t="s">
        <v>139</v>
      </c>
      <c r="C110" t="s">
        <v>50</v>
      </c>
      <c r="D110">
        <v>-23.525552999999999</v>
      </c>
      <c r="E110">
        <v>79.525549999999996</v>
      </c>
      <c r="F110">
        <v>0.48399999999999999</v>
      </c>
      <c r="G110" t="s">
        <v>15</v>
      </c>
    </row>
    <row r="111" spans="1:9" x14ac:dyDescent="0.25">
      <c r="A111" t="s">
        <v>66</v>
      </c>
      <c r="C111" t="s">
        <v>50</v>
      </c>
      <c r="D111">
        <v>-5.8961959999999998</v>
      </c>
      <c r="E111">
        <v>75.896199999999993</v>
      </c>
      <c r="F111">
        <v>0.108</v>
      </c>
      <c r="G111" t="s">
        <v>15</v>
      </c>
    </row>
    <row r="112" spans="1:9" x14ac:dyDescent="0.25">
      <c r="A112" t="s">
        <v>67</v>
      </c>
      <c r="C112" t="s">
        <v>50</v>
      </c>
      <c r="D112">
        <v>8.0447330000000008</v>
      </c>
      <c r="E112">
        <v>86.915019999999998</v>
      </c>
      <c r="F112">
        <v>1.43E-2</v>
      </c>
      <c r="G112" t="s">
        <v>12</v>
      </c>
      <c r="H112">
        <v>0.83194789999999996</v>
      </c>
    </row>
    <row r="113" spans="1:8" x14ac:dyDescent="0.25">
      <c r="A113" t="s">
        <v>68</v>
      </c>
      <c r="C113" t="s">
        <v>50</v>
      </c>
      <c r="D113">
        <v>-58.443232999999999</v>
      </c>
      <c r="E113">
        <v>33.48348</v>
      </c>
      <c r="F113">
        <v>0.79300000000000004</v>
      </c>
      <c r="G113" t="s">
        <v>15</v>
      </c>
    </row>
    <row r="115" spans="1:8" x14ac:dyDescent="0.25">
      <c r="A115" t="s">
        <v>34</v>
      </c>
      <c r="B115" t="s">
        <v>139</v>
      </c>
      <c r="C115" t="s">
        <v>35</v>
      </c>
      <c r="E115">
        <v>64.960790000000003</v>
      </c>
      <c r="F115">
        <v>0.95</v>
      </c>
      <c r="G115" t="s">
        <v>15</v>
      </c>
    </row>
    <row r="116" spans="1:8" x14ac:dyDescent="0.25">
      <c r="A116" t="s">
        <v>36</v>
      </c>
      <c r="C116" t="s">
        <v>35</v>
      </c>
      <c r="D116">
        <v>-107.831</v>
      </c>
      <c r="E116">
        <v>-20.835650000000001</v>
      </c>
      <c r="F116">
        <v>6.5700000000000003E-3</v>
      </c>
      <c r="G116" t="s">
        <v>43</v>
      </c>
      <c r="H116">
        <v>1.5318039999999999</v>
      </c>
    </row>
    <row r="117" spans="1:8" x14ac:dyDescent="0.25">
      <c r="A117" t="s">
        <v>37</v>
      </c>
      <c r="C117" t="s">
        <v>35</v>
      </c>
      <c r="D117">
        <v>-119.7413</v>
      </c>
      <c r="E117">
        <v>-17.43017</v>
      </c>
      <c r="F117">
        <v>1.2E-2</v>
      </c>
      <c r="G117" t="s">
        <v>12</v>
      </c>
      <c r="H117">
        <v>1.408288</v>
      </c>
    </row>
    <row r="118" spans="1:8" x14ac:dyDescent="0.25">
      <c r="A118" t="s">
        <v>38</v>
      </c>
      <c r="C118" t="s">
        <v>35</v>
      </c>
      <c r="D118">
        <v>-71.756559999999993</v>
      </c>
      <c r="E118">
        <v>34.512120000000003</v>
      </c>
      <c r="F118">
        <v>0.47</v>
      </c>
      <c r="G118" t="s">
        <v>15</v>
      </c>
    </row>
    <row r="120" spans="1:8" x14ac:dyDescent="0.25">
      <c r="A120" t="s">
        <v>108</v>
      </c>
      <c r="B120" t="s">
        <v>140</v>
      </c>
      <c r="C120" t="s">
        <v>50</v>
      </c>
      <c r="D120">
        <v>-4.8110033999999997</v>
      </c>
      <c r="E120">
        <v>27.170480000000001</v>
      </c>
      <c r="F120">
        <v>0.26300000000000001</v>
      </c>
      <c r="G120" t="s">
        <v>15</v>
      </c>
    </row>
    <row r="122" spans="1:8" x14ac:dyDescent="0.25">
      <c r="A122" t="s">
        <v>108</v>
      </c>
      <c r="B122" t="s">
        <v>141</v>
      </c>
      <c r="C122" t="s">
        <v>50</v>
      </c>
      <c r="D122">
        <v>-9.7876469999999998</v>
      </c>
      <c r="E122">
        <v>33.650391999999997</v>
      </c>
      <c r="F122">
        <v>0.47499999999999998</v>
      </c>
      <c r="G122" t="s">
        <v>15</v>
      </c>
    </row>
    <row r="123" spans="1:8" x14ac:dyDescent="0.25">
      <c r="A123" t="s">
        <v>66</v>
      </c>
      <c r="C123" t="s">
        <v>50</v>
      </c>
      <c r="D123">
        <v>0.2027024</v>
      </c>
      <c r="E123">
        <v>35.010739999999998</v>
      </c>
      <c r="F123">
        <v>4.6800000000000001E-2</v>
      </c>
      <c r="G123" t="s">
        <v>12</v>
      </c>
    </row>
    <row r="124" spans="1:8" x14ac:dyDescent="0.25">
      <c r="A124" t="s">
        <v>67</v>
      </c>
      <c r="C124" t="s">
        <v>50</v>
      </c>
      <c r="D124">
        <v>4.3847465000000003</v>
      </c>
      <c r="E124">
        <v>37.937060000000002</v>
      </c>
      <c r="F124">
        <v>9.7699999999999992E-3</v>
      </c>
      <c r="G124" t="s">
        <v>43</v>
      </c>
    </row>
    <row r="125" spans="1:8" x14ac:dyDescent="0.25">
      <c r="A125" t="s">
        <v>68</v>
      </c>
      <c r="C125" t="s">
        <v>50</v>
      </c>
      <c r="D125">
        <v>-23.208425299999998</v>
      </c>
      <c r="E125">
        <v>16.100069999999999</v>
      </c>
      <c r="F125">
        <v>0.90200000000000002</v>
      </c>
      <c r="G125" t="s">
        <v>15</v>
      </c>
    </row>
    <row r="127" spans="1:8" x14ac:dyDescent="0.25">
      <c r="A127" t="s">
        <v>34</v>
      </c>
      <c r="B127" t="s">
        <v>141</v>
      </c>
      <c r="C127" t="s">
        <v>35</v>
      </c>
      <c r="D127">
        <v>-28.99708</v>
      </c>
      <c r="E127">
        <v>27.99708</v>
      </c>
      <c r="F127">
        <v>0.97099999999999997</v>
      </c>
      <c r="G127" t="s">
        <v>15</v>
      </c>
    </row>
    <row r="128" spans="1:8" x14ac:dyDescent="0.25">
      <c r="A128" t="s">
        <v>36</v>
      </c>
      <c r="C128" t="s">
        <v>35</v>
      </c>
      <c r="D128">
        <v>-42.414160000000003</v>
      </c>
      <c r="E128">
        <v>-7.2358390000000004</v>
      </c>
      <c r="F128">
        <v>8.6199999999999992E-3</v>
      </c>
      <c r="G128" t="s">
        <v>43</v>
      </c>
    </row>
    <row r="129" spans="1:7" x14ac:dyDescent="0.25">
      <c r="A129" t="s">
        <v>37</v>
      </c>
      <c r="C129" t="s">
        <v>35</v>
      </c>
      <c r="D129">
        <v>-53.05424</v>
      </c>
      <c r="E129">
        <v>-7.8314719999999998</v>
      </c>
      <c r="F129">
        <v>1.17E-2</v>
      </c>
      <c r="G129" t="s">
        <v>12</v>
      </c>
    </row>
    <row r="130" spans="1:7" x14ac:dyDescent="0.25">
      <c r="A130" t="s">
        <v>38</v>
      </c>
      <c r="C130" t="s">
        <v>35</v>
      </c>
      <c r="D130">
        <v>-40.124760000000002</v>
      </c>
      <c r="E130">
        <v>3.0136509999999999</v>
      </c>
      <c r="F130">
        <v>8.72E-2</v>
      </c>
      <c r="G130" t="s">
        <v>15</v>
      </c>
    </row>
    <row r="132" spans="1:7" x14ac:dyDescent="0.25">
      <c r="A132" t="s">
        <v>108</v>
      </c>
      <c r="B132" t="s">
        <v>142</v>
      </c>
      <c r="C132" t="s">
        <v>50</v>
      </c>
      <c r="D132">
        <v>-13.391427999999999</v>
      </c>
      <c r="E132">
        <v>31.156130000000001</v>
      </c>
      <c r="F132">
        <v>0.72</v>
      </c>
      <c r="G132" t="s">
        <v>15</v>
      </c>
    </row>
    <row r="133" spans="1:7" x14ac:dyDescent="0.25">
      <c r="A133" t="s">
        <v>66</v>
      </c>
      <c r="D133">
        <v>-4.1142770000000004</v>
      </c>
      <c r="E133">
        <v>30.99663</v>
      </c>
      <c r="F133">
        <v>0.16600000000000001</v>
      </c>
      <c r="G133" t="s">
        <v>15</v>
      </c>
    </row>
    <row r="134" spans="1:7" x14ac:dyDescent="0.25">
      <c r="A134" t="s">
        <v>67</v>
      </c>
      <c r="D134">
        <v>1.3612040000000001</v>
      </c>
      <c r="E134">
        <v>35.217739999999999</v>
      </c>
      <c r="F134">
        <v>3.1199999999999999E-2</v>
      </c>
      <c r="G134" t="s">
        <v>12</v>
      </c>
    </row>
    <row r="135" spans="1:7" x14ac:dyDescent="0.25">
      <c r="A135" t="s">
        <v>68</v>
      </c>
      <c r="D135">
        <v>-24.578924000000001</v>
      </c>
      <c r="E135">
        <v>14.88233</v>
      </c>
      <c r="F135">
        <v>0.82599999999999996</v>
      </c>
      <c r="G135" t="s">
        <v>15</v>
      </c>
    </row>
    <row r="137" spans="1:7" x14ac:dyDescent="0.25">
      <c r="A137" t="s">
        <v>34</v>
      </c>
      <c r="B137" t="s">
        <v>142</v>
      </c>
      <c r="C137" t="s">
        <v>35</v>
      </c>
      <c r="D137">
        <v>-36.895829999999997</v>
      </c>
      <c r="E137">
        <v>25.31249</v>
      </c>
      <c r="F137">
        <v>0.69699999999999995</v>
      </c>
      <c r="G137" t="s">
        <v>15</v>
      </c>
    </row>
    <row r="138" spans="1:7" x14ac:dyDescent="0.25">
      <c r="A138" t="s">
        <v>36</v>
      </c>
      <c r="C138" t="s">
        <v>35</v>
      </c>
      <c r="D138">
        <v>-41.619120000000002</v>
      </c>
      <c r="E138">
        <v>-3.9642119999999998</v>
      </c>
      <c r="F138">
        <v>2.0899999999999998E-2</v>
      </c>
      <c r="G138" t="s">
        <v>12</v>
      </c>
    </row>
    <row r="139" spans="1:7" x14ac:dyDescent="0.25">
      <c r="A139" t="s">
        <v>37</v>
      </c>
      <c r="C139" t="s">
        <v>35</v>
      </c>
      <c r="D139">
        <v>-48.050800000000002</v>
      </c>
      <c r="E139">
        <v>-6.5491960000000002</v>
      </c>
      <c r="F139">
        <v>1.3299999999999999E-2</v>
      </c>
      <c r="G139" t="s">
        <v>12</v>
      </c>
    </row>
    <row r="140" spans="1:7" x14ac:dyDescent="0.25">
      <c r="A140" t="s">
        <v>38</v>
      </c>
      <c r="C140" t="s">
        <v>35</v>
      </c>
      <c r="D140">
        <v>-22.149370000000001</v>
      </c>
      <c r="E140">
        <v>25.57159</v>
      </c>
      <c r="F140">
        <v>0.88200000000000001</v>
      </c>
      <c r="G140" t="s">
        <v>15</v>
      </c>
    </row>
    <row r="142" spans="1:7" x14ac:dyDescent="0.25">
      <c r="A142" t="s">
        <v>108</v>
      </c>
      <c r="B142" t="s">
        <v>142</v>
      </c>
      <c r="C142" t="s">
        <v>20</v>
      </c>
      <c r="D142">
        <v>-15.10538</v>
      </c>
      <c r="E142">
        <v>48.18871</v>
      </c>
      <c r="F142">
        <v>0.5</v>
      </c>
      <c r="G142" t="s">
        <v>15</v>
      </c>
    </row>
    <row r="143" spans="1:7" x14ac:dyDescent="0.25">
      <c r="A143" t="s">
        <v>66</v>
      </c>
      <c r="C143" t="s">
        <v>20</v>
      </c>
      <c r="D143">
        <v>-14.274058</v>
      </c>
      <c r="E143">
        <v>33.438763999999999</v>
      </c>
      <c r="F143">
        <v>0.59199999999999997</v>
      </c>
      <c r="G143" t="s">
        <v>15</v>
      </c>
    </row>
    <row r="144" spans="1:7" x14ac:dyDescent="0.25">
      <c r="A144" t="s">
        <v>67</v>
      </c>
      <c r="C144" t="s">
        <v>20</v>
      </c>
      <c r="D144">
        <v>2.6259420000000002</v>
      </c>
      <c r="E144">
        <v>50.338763999999998</v>
      </c>
      <c r="F144">
        <v>2.69E-2</v>
      </c>
      <c r="G144" t="s">
        <v>12</v>
      </c>
    </row>
    <row r="145" spans="1:9" x14ac:dyDescent="0.25">
      <c r="A145" t="s">
        <v>68</v>
      </c>
      <c r="C145" t="s">
        <v>20</v>
      </c>
      <c r="D145">
        <v>-43.670883000000003</v>
      </c>
      <c r="E145">
        <v>9.8708829999999992</v>
      </c>
      <c r="F145">
        <v>0.28199999999999997</v>
      </c>
      <c r="G145" t="s">
        <v>15</v>
      </c>
    </row>
    <row r="147" spans="1:9" x14ac:dyDescent="0.25">
      <c r="A147" t="s">
        <v>108</v>
      </c>
      <c r="B147" t="s">
        <v>139</v>
      </c>
      <c r="C147" t="s">
        <v>22</v>
      </c>
      <c r="D147">
        <v>-75.854929999999996</v>
      </c>
      <c r="E147">
        <v>65.632710000000003</v>
      </c>
      <c r="F147">
        <v>0.997</v>
      </c>
      <c r="G147" t="s">
        <v>15</v>
      </c>
    </row>
    <row r="148" spans="1:9" x14ac:dyDescent="0.25">
      <c r="A148" t="s">
        <v>66</v>
      </c>
      <c r="C148" t="s">
        <v>22</v>
      </c>
      <c r="D148">
        <v>-0.21433150000000001</v>
      </c>
      <c r="E148">
        <v>116.19752</v>
      </c>
      <c r="F148">
        <v>5.0999999999999997E-2</v>
      </c>
      <c r="G148" t="s">
        <v>15</v>
      </c>
    </row>
    <row r="149" spans="1:9" x14ac:dyDescent="0.25">
      <c r="A149" t="s">
        <v>67</v>
      </c>
      <c r="C149" t="s">
        <v>22</v>
      </c>
      <c r="D149">
        <v>-13.5007713</v>
      </c>
      <c r="E149">
        <v>93.356979999999993</v>
      </c>
      <c r="F149">
        <v>0.17299999999999999</v>
      </c>
      <c r="G149" t="s">
        <v>15</v>
      </c>
    </row>
    <row r="150" spans="1:9" x14ac:dyDescent="0.25">
      <c r="A150" t="s">
        <v>68</v>
      </c>
      <c r="C150" t="s">
        <v>22</v>
      </c>
      <c r="D150">
        <v>-47.253292199999997</v>
      </c>
      <c r="E150">
        <v>83.380279999999999</v>
      </c>
      <c r="F150">
        <v>0.77600000000000002</v>
      </c>
      <c r="G150" t="s">
        <v>15</v>
      </c>
    </row>
    <row r="152" spans="1:9" x14ac:dyDescent="0.25">
      <c r="A152" t="s">
        <v>108</v>
      </c>
      <c r="B152" t="s">
        <v>141</v>
      </c>
      <c r="C152" t="s">
        <v>22</v>
      </c>
      <c r="D152">
        <v>-33.297899999999998</v>
      </c>
      <c r="E152">
        <v>30.047899999999998</v>
      </c>
      <c r="F152">
        <v>0.999</v>
      </c>
      <c r="G152" t="s">
        <v>15</v>
      </c>
    </row>
    <row r="153" spans="1:9" x14ac:dyDescent="0.25">
      <c r="A153" t="s">
        <v>66</v>
      </c>
      <c r="C153" t="s">
        <v>22</v>
      </c>
      <c r="D153">
        <v>2.3272442</v>
      </c>
      <c r="E153">
        <v>54.42906</v>
      </c>
      <c r="F153">
        <v>3.0499999999999999E-2</v>
      </c>
      <c r="G153" t="s">
        <v>12</v>
      </c>
    </row>
    <row r="154" spans="1:9" x14ac:dyDescent="0.25">
      <c r="A154" t="s">
        <v>67</v>
      </c>
      <c r="C154" t="s">
        <v>22</v>
      </c>
      <c r="D154">
        <v>-0.1220184</v>
      </c>
      <c r="E154">
        <v>47.703719999999997</v>
      </c>
      <c r="F154">
        <v>5.1400000000000001E-2</v>
      </c>
      <c r="G154" t="s">
        <v>15</v>
      </c>
    </row>
    <row r="155" spans="1:9" x14ac:dyDescent="0.25">
      <c r="A155" t="s">
        <v>68</v>
      </c>
      <c r="C155" t="s">
        <v>22</v>
      </c>
      <c r="D155">
        <v>-24.6461723</v>
      </c>
      <c r="E155">
        <v>33.820779999999999</v>
      </c>
      <c r="F155">
        <v>0.92100000000000004</v>
      </c>
      <c r="G155" t="s">
        <v>15</v>
      </c>
    </row>
    <row r="158" spans="1:9" ht="15.75" thickBot="1" x14ac:dyDescent="0.3">
      <c r="A158" s="2" t="s">
        <v>98</v>
      </c>
      <c r="B158" s="2" t="s">
        <v>47</v>
      </c>
      <c r="C158" s="2" t="s">
        <v>1</v>
      </c>
      <c r="D158" s="3" t="s">
        <v>3</v>
      </c>
      <c r="E158" s="2" t="s">
        <v>4</v>
      </c>
      <c r="F158" s="2" t="s">
        <v>5</v>
      </c>
      <c r="G158" s="2" t="s">
        <v>6</v>
      </c>
      <c r="H158" s="2" t="s">
        <v>7</v>
      </c>
      <c r="I158" s="4" t="s">
        <v>8</v>
      </c>
    </row>
    <row r="159" spans="1:9" x14ac:dyDescent="0.25">
      <c r="A159" t="s">
        <v>143</v>
      </c>
      <c r="B159" t="s">
        <v>144</v>
      </c>
      <c r="C159" t="s">
        <v>10</v>
      </c>
    </row>
    <row r="160" spans="1:9" x14ac:dyDescent="0.25">
      <c r="A160" t="s">
        <v>9</v>
      </c>
      <c r="D160">
        <v>2</v>
      </c>
      <c r="E160">
        <v>1.1399999999999999</v>
      </c>
      <c r="F160">
        <v>0.57199999999999995</v>
      </c>
      <c r="G160">
        <v>0.214</v>
      </c>
      <c r="H160">
        <v>0.80769999999999997</v>
      </c>
      <c r="I160" t="s">
        <v>15</v>
      </c>
    </row>
    <row r="161" spans="1:10" x14ac:dyDescent="0.25">
      <c r="A161" t="s">
        <v>13</v>
      </c>
      <c r="D161">
        <v>1</v>
      </c>
      <c r="E161">
        <v>12.01</v>
      </c>
      <c r="F161">
        <v>12.007999999999999</v>
      </c>
      <c r="G161">
        <v>4.5010000000000003</v>
      </c>
      <c r="H161">
        <v>3.78E-2</v>
      </c>
      <c r="I161" t="s">
        <v>12</v>
      </c>
    </row>
    <row r="162" spans="1:10" x14ac:dyDescent="0.25">
      <c r="A162" t="s">
        <v>16</v>
      </c>
      <c r="D162">
        <v>2</v>
      </c>
      <c r="E162">
        <v>4.34</v>
      </c>
      <c r="F162">
        <v>2.17</v>
      </c>
      <c r="G162">
        <v>0.81299999999999994</v>
      </c>
      <c r="H162" s="9">
        <v>0.44800000000000001</v>
      </c>
      <c r="I162" s="9" t="s">
        <v>15</v>
      </c>
    </row>
    <row r="163" spans="1:10" x14ac:dyDescent="0.25">
      <c r="A163" t="s">
        <v>21</v>
      </c>
      <c r="D163">
        <v>63</v>
      </c>
      <c r="E163">
        <v>168.09</v>
      </c>
      <c r="F163">
        <v>2.6680000000000001</v>
      </c>
    </row>
    <row r="165" spans="1:10" x14ac:dyDescent="0.25">
      <c r="A165" t="s">
        <v>143</v>
      </c>
      <c r="B165" t="s">
        <v>140</v>
      </c>
      <c r="C165" t="s">
        <v>10</v>
      </c>
    </row>
    <row r="166" spans="1:10" x14ac:dyDescent="0.25">
      <c r="A166" t="s">
        <v>94</v>
      </c>
      <c r="D166">
        <v>2</v>
      </c>
      <c r="E166">
        <v>6.3E-2</v>
      </c>
      <c r="F166">
        <v>3.1300000000000001E-2</v>
      </c>
      <c r="G166">
        <v>9.5000000000000001E-2</v>
      </c>
      <c r="H166">
        <v>0.90983999999999998</v>
      </c>
      <c r="I166" t="s">
        <v>15</v>
      </c>
    </row>
    <row r="167" spans="1:10" x14ac:dyDescent="0.25">
      <c r="A167" t="s">
        <v>13</v>
      </c>
      <c r="D167">
        <v>1</v>
      </c>
      <c r="E167">
        <v>2.6819999999999999</v>
      </c>
      <c r="F167">
        <v>2.6825000000000001</v>
      </c>
      <c r="G167">
        <v>8.1120000000000001</v>
      </c>
      <c r="H167">
        <v>5.8799999999999998E-3</v>
      </c>
      <c r="I167" t="s">
        <v>43</v>
      </c>
      <c r="J167" s="8"/>
    </row>
    <row r="168" spans="1:10" x14ac:dyDescent="0.25">
      <c r="A168" t="s">
        <v>16</v>
      </c>
      <c r="D168">
        <v>2</v>
      </c>
      <c r="E168">
        <v>0.39500000000000002</v>
      </c>
      <c r="F168">
        <v>0.19750000000000001</v>
      </c>
      <c r="G168">
        <v>0.59699999999999998</v>
      </c>
      <c r="H168">
        <v>0.55330999999999997</v>
      </c>
      <c r="I168" t="s">
        <v>15</v>
      </c>
    </row>
    <row r="169" spans="1:10" x14ac:dyDescent="0.25">
      <c r="A169" t="s">
        <v>21</v>
      </c>
      <c r="D169">
        <v>65</v>
      </c>
      <c r="E169">
        <v>21.494</v>
      </c>
      <c r="F169">
        <v>0.33069999999999999</v>
      </c>
    </row>
    <row r="171" spans="1:10" x14ac:dyDescent="0.25">
      <c r="A171" t="s">
        <v>143</v>
      </c>
      <c r="B171" t="s">
        <v>141</v>
      </c>
      <c r="C171" t="s">
        <v>10</v>
      </c>
    </row>
    <row r="172" spans="1:10" x14ac:dyDescent="0.25">
      <c r="A172" t="s">
        <v>94</v>
      </c>
      <c r="D172">
        <v>2</v>
      </c>
      <c r="E172">
        <v>0.08</v>
      </c>
      <c r="F172">
        <v>3.7699999999999997E-2</v>
      </c>
      <c r="G172">
        <v>7.0000000000000007E-2</v>
      </c>
      <c r="H172">
        <v>0.93200000000000005</v>
      </c>
      <c r="I172" t="s">
        <v>15</v>
      </c>
    </row>
    <row r="173" spans="1:10" x14ac:dyDescent="0.25">
      <c r="A173" t="s">
        <v>13</v>
      </c>
      <c r="D173">
        <v>1</v>
      </c>
      <c r="E173">
        <v>0.94</v>
      </c>
      <c r="F173">
        <v>0.93740000000000001</v>
      </c>
      <c r="G173">
        <v>1.75</v>
      </c>
      <c r="H173">
        <v>0.191</v>
      </c>
      <c r="I173" t="s">
        <v>15</v>
      </c>
    </row>
    <row r="174" spans="1:10" x14ac:dyDescent="0.25">
      <c r="A174" t="s">
        <v>16</v>
      </c>
      <c r="D174">
        <v>2</v>
      </c>
      <c r="E174">
        <v>1.61</v>
      </c>
      <c r="F174">
        <v>0.80510000000000004</v>
      </c>
      <c r="G174">
        <v>1.5029999999999999</v>
      </c>
      <c r="H174">
        <v>0.23</v>
      </c>
      <c r="I174" t="s">
        <v>15</v>
      </c>
    </row>
    <row r="175" spans="1:10" x14ac:dyDescent="0.25">
      <c r="A175" t="s">
        <v>21</v>
      </c>
      <c r="D175">
        <v>65</v>
      </c>
      <c r="E175">
        <v>34.83</v>
      </c>
      <c r="F175">
        <v>0.53580000000000005</v>
      </c>
    </row>
    <row r="177" spans="1:9" x14ac:dyDescent="0.25">
      <c r="A177" t="s">
        <v>143</v>
      </c>
      <c r="B177" t="s">
        <v>142</v>
      </c>
      <c r="C177" t="s">
        <v>10</v>
      </c>
    </row>
    <row r="178" spans="1:9" x14ac:dyDescent="0.25">
      <c r="A178" t="s">
        <v>94</v>
      </c>
      <c r="D178">
        <v>2</v>
      </c>
      <c r="E178">
        <v>0.89</v>
      </c>
      <c r="F178">
        <v>0.44669999999999999</v>
      </c>
      <c r="G178">
        <v>0.78700000000000003</v>
      </c>
      <c r="H178">
        <v>0.4597</v>
      </c>
      <c r="I178" t="s">
        <v>15</v>
      </c>
    </row>
    <row r="179" spans="1:9" x14ac:dyDescent="0.25">
      <c r="A179" t="s">
        <v>13</v>
      </c>
      <c r="D179">
        <v>1</v>
      </c>
      <c r="E179">
        <v>1.98</v>
      </c>
      <c r="F179">
        <v>1.9843</v>
      </c>
      <c r="G179">
        <v>3.4950000000000001</v>
      </c>
      <c r="H179">
        <v>6.6199999999999995E-2</v>
      </c>
      <c r="I179" t="s">
        <v>15</v>
      </c>
    </row>
    <row r="180" spans="1:9" x14ac:dyDescent="0.25">
      <c r="A180" t="s">
        <v>16</v>
      </c>
      <c r="D180">
        <v>2</v>
      </c>
      <c r="E180">
        <v>0.55000000000000004</v>
      </c>
      <c r="F180">
        <v>0.27650000000000002</v>
      </c>
      <c r="G180">
        <v>0.48699999999999999</v>
      </c>
      <c r="H180">
        <v>0.61680000000000001</v>
      </c>
      <c r="I180" t="s">
        <v>15</v>
      </c>
    </row>
    <row r="181" spans="1:9" x14ac:dyDescent="0.25">
      <c r="A181" t="s">
        <v>21</v>
      </c>
      <c r="D181">
        <v>63</v>
      </c>
      <c r="E181">
        <v>35.76</v>
      </c>
      <c r="F181">
        <v>0.56769999999999998</v>
      </c>
    </row>
    <row r="183" spans="1:9" ht="15.75" thickBot="1" x14ac:dyDescent="0.3">
      <c r="A183" s="2" t="s">
        <v>145</v>
      </c>
      <c r="B183" s="2" t="s">
        <v>47</v>
      </c>
      <c r="C183" s="2" t="s">
        <v>1</v>
      </c>
      <c r="D183" s="2" t="s">
        <v>24</v>
      </c>
      <c r="E183" s="2" t="s">
        <v>25</v>
      </c>
      <c r="F183" s="4" t="s">
        <v>26</v>
      </c>
      <c r="G183" s="4" t="s">
        <v>27</v>
      </c>
      <c r="H183" s="7" t="s">
        <v>64</v>
      </c>
    </row>
    <row r="184" spans="1:9" x14ac:dyDescent="0.25">
      <c r="A184" t="s">
        <v>28</v>
      </c>
      <c r="B184" t="s">
        <v>144</v>
      </c>
      <c r="C184" t="s">
        <v>50</v>
      </c>
      <c r="D184">
        <v>4.2274510000000001E-2</v>
      </c>
      <c r="E184">
        <v>-1.481106</v>
      </c>
      <c r="F184">
        <v>1.565655</v>
      </c>
      <c r="G184">
        <v>1</v>
      </c>
      <c r="H184" t="s">
        <v>15</v>
      </c>
    </row>
    <row r="185" spans="1:9" x14ac:dyDescent="0.25">
      <c r="A185" t="s">
        <v>34</v>
      </c>
      <c r="D185">
        <v>-0.44604500000000002</v>
      </c>
      <c r="E185">
        <v>1.94228</v>
      </c>
      <c r="F185">
        <v>0.21099999999999999</v>
      </c>
      <c r="G185" t="s">
        <v>15</v>
      </c>
    </row>
    <row r="186" spans="1:9" x14ac:dyDescent="0.25">
      <c r="A186" t="s">
        <v>36</v>
      </c>
      <c r="D186">
        <v>-0.38263200000000003</v>
      </c>
      <c r="E186">
        <v>2.8667060000000002</v>
      </c>
      <c r="F186">
        <v>0.124</v>
      </c>
      <c r="G186" t="s">
        <v>15</v>
      </c>
    </row>
    <row r="187" spans="1:9" x14ac:dyDescent="0.25">
      <c r="A187" t="s">
        <v>37</v>
      </c>
      <c r="D187">
        <v>0.2177473</v>
      </c>
      <c r="E187">
        <v>3.1552129999999998</v>
      </c>
      <c r="F187">
        <v>2.7400000000000001E-2</v>
      </c>
      <c r="G187" t="s">
        <v>12</v>
      </c>
      <c r="H187">
        <v>1.2411160000000001</v>
      </c>
    </row>
    <row r="188" spans="1:9" x14ac:dyDescent="0.25">
      <c r="A188" t="s">
        <v>38</v>
      </c>
      <c r="D188">
        <v>-1.354204</v>
      </c>
      <c r="E188">
        <v>1.929033</v>
      </c>
      <c r="F188">
        <v>0.71599999999999997</v>
      </c>
      <c r="G188" t="s">
        <v>15</v>
      </c>
    </row>
    <row r="190" spans="1:9" x14ac:dyDescent="0.25">
      <c r="A190" t="s">
        <v>28</v>
      </c>
      <c r="B190" t="s">
        <v>140</v>
      </c>
      <c r="C190" t="s">
        <v>50</v>
      </c>
      <c r="D190">
        <v>-0.80454029999999999</v>
      </c>
      <c r="E190">
        <v>0.26036710000000002</v>
      </c>
      <c r="F190">
        <v>0.53700000000000003</v>
      </c>
      <c r="G190" t="s">
        <v>15</v>
      </c>
    </row>
    <row r="191" spans="1:9" x14ac:dyDescent="0.25">
      <c r="A191" t="s">
        <v>34</v>
      </c>
      <c r="C191" t="s">
        <v>35</v>
      </c>
      <c r="D191">
        <v>-0.22179589999999999</v>
      </c>
      <c r="E191">
        <v>0.44581209999999999</v>
      </c>
      <c r="F191">
        <v>0.48499999999999999</v>
      </c>
      <c r="G191" t="s">
        <v>15</v>
      </c>
    </row>
    <row r="192" spans="1:9" x14ac:dyDescent="0.25">
      <c r="A192" t="s">
        <v>36</v>
      </c>
      <c r="C192" t="s">
        <v>35</v>
      </c>
      <c r="D192">
        <v>-8.0362379999999997E-2</v>
      </c>
      <c r="E192">
        <v>1.7639499999999999</v>
      </c>
      <c r="F192">
        <v>7.0800000000000002E-2</v>
      </c>
      <c r="G192" t="s">
        <v>15</v>
      </c>
    </row>
    <row r="193" spans="1:10" x14ac:dyDescent="0.25">
      <c r="A193" t="s">
        <v>37</v>
      </c>
      <c r="C193" t="s">
        <v>35</v>
      </c>
      <c r="D193">
        <v>0.12442019999999999</v>
      </c>
      <c r="E193">
        <v>0.72302739999999999</v>
      </c>
      <c r="F193">
        <v>8.6599999999999993E-3</v>
      </c>
      <c r="G193" t="s">
        <v>43</v>
      </c>
      <c r="H193">
        <v>1.487036</v>
      </c>
    </row>
    <row r="194" spans="1:10" x14ac:dyDescent="0.25">
      <c r="A194" t="s">
        <v>38</v>
      </c>
      <c r="C194" t="s">
        <v>35</v>
      </c>
      <c r="D194">
        <v>-0.29936119999999999</v>
      </c>
      <c r="E194">
        <v>0.59827969999999997</v>
      </c>
      <c r="F194">
        <v>0.49199999999999999</v>
      </c>
      <c r="G194" t="s">
        <v>15</v>
      </c>
    </row>
    <row r="196" spans="1:10" x14ac:dyDescent="0.25">
      <c r="A196" t="s">
        <v>28</v>
      </c>
      <c r="B196" t="s">
        <v>141</v>
      </c>
      <c r="C196" t="s">
        <v>50</v>
      </c>
      <c r="D196">
        <v>-0.60011029999999999</v>
      </c>
      <c r="E196">
        <v>0.73026939999999996</v>
      </c>
      <c r="F196">
        <v>0.99399999999999999</v>
      </c>
      <c r="G196" t="s">
        <v>15</v>
      </c>
    </row>
    <row r="197" spans="1:10" x14ac:dyDescent="0.25">
      <c r="A197" t="s">
        <v>28</v>
      </c>
      <c r="B197" t="s">
        <v>142</v>
      </c>
      <c r="C197" t="s">
        <v>50</v>
      </c>
      <c r="D197">
        <v>-0.65099560000000001</v>
      </c>
      <c r="E197">
        <v>0.73721130000000001</v>
      </c>
      <c r="F197">
        <v>0.998</v>
      </c>
      <c r="G197" t="s">
        <v>15</v>
      </c>
    </row>
    <row r="199" spans="1:10" ht="15.75" thickBot="1" x14ac:dyDescent="0.3">
      <c r="A199" s="2" t="s">
        <v>100</v>
      </c>
      <c r="B199" s="2" t="s">
        <v>47</v>
      </c>
      <c r="C199" s="2" t="s">
        <v>1</v>
      </c>
      <c r="D199" s="3" t="s">
        <v>3</v>
      </c>
      <c r="E199" s="2" t="s">
        <v>4</v>
      </c>
      <c r="F199" s="2" t="s">
        <v>5</v>
      </c>
      <c r="G199" s="2" t="s">
        <v>6</v>
      </c>
      <c r="H199" s="2" t="s">
        <v>7</v>
      </c>
      <c r="I199" s="4" t="s">
        <v>27</v>
      </c>
      <c r="J199" s="7" t="s">
        <v>64</v>
      </c>
    </row>
    <row r="200" spans="1:10" x14ac:dyDescent="0.25">
      <c r="A200" s="12" t="s">
        <v>86</v>
      </c>
      <c r="B200" t="s">
        <v>144</v>
      </c>
      <c r="C200" t="s">
        <v>20</v>
      </c>
    </row>
    <row r="201" spans="1:10" x14ac:dyDescent="0.25">
      <c r="C201" s="12" t="s">
        <v>21</v>
      </c>
    </row>
    <row r="202" spans="1:10" x14ac:dyDescent="0.25">
      <c r="A202" s="12" t="s">
        <v>86</v>
      </c>
      <c r="B202" t="s">
        <v>140</v>
      </c>
      <c r="C202" s="12" t="s">
        <v>20</v>
      </c>
    </row>
    <row r="203" spans="1:10" x14ac:dyDescent="0.25">
      <c r="A203" s="12"/>
      <c r="B203" s="12"/>
      <c r="C203" s="12" t="s">
        <v>21</v>
      </c>
    </row>
    <row r="204" spans="1:10" x14ac:dyDescent="0.25">
      <c r="A204" s="12"/>
      <c r="B204" t="s">
        <v>141</v>
      </c>
      <c r="C204" s="12" t="s">
        <v>20</v>
      </c>
      <c r="E204" s="8"/>
      <c r="F204" s="8"/>
      <c r="G204" s="8"/>
      <c r="H204" s="8"/>
    </row>
    <row r="205" spans="1:10" x14ac:dyDescent="0.25">
      <c r="A205" s="12"/>
      <c r="B205" s="12"/>
      <c r="C205" s="12" t="s">
        <v>21</v>
      </c>
      <c r="E205" s="8"/>
      <c r="F205" s="8"/>
    </row>
    <row r="206" spans="1:10" x14ac:dyDescent="0.25">
      <c r="A206" s="12"/>
      <c r="B206" t="s">
        <v>142</v>
      </c>
      <c r="C206" s="12" t="s">
        <v>20</v>
      </c>
      <c r="E206" s="8"/>
      <c r="F206" s="8"/>
      <c r="G206" s="8"/>
      <c r="H206" s="8"/>
    </row>
    <row r="207" spans="1:10" x14ac:dyDescent="0.25">
      <c r="A207" s="12"/>
      <c r="B207" s="12"/>
      <c r="C207" s="12" t="s">
        <v>21</v>
      </c>
      <c r="E207" s="8"/>
      <c r="F207" s="8"/>
    </row>
    <row r="208" spans="1:10" x14ac:dyDescent="0.25">
      <c r="E208" s="8"/>
      <c r="F208" s="8"/>
      <c r="G208" s="8"/>
      <c r="H208" s="8"/>
    </row>
    <row r="209" spans="1:9" x14ac:dyDescent="0.25">
      <c r="A209" s="12" t="s">
        <v>89</v>
      </c>
      <c r="B209" t="s">
        <v>144</v>
      </c>
      <c r="C209" t="s">
        <v>22</v>
      </c>
      <c r="E209" s="8"/>
      <c r="F209" s="8"/>
    </row>
    <row r="210" spans="1:9" x14ac:dyDescent="0.25">
      <c r="C210" s="12" t="s">
        <v>21</v>
      </c>
    </row>
    <row r="211" spans="1:9" x14ac:dyDescent="0.25">
      <c r="A211" s="12" t="s">
        <v>89</v>
      </c>
      <c r="B211" t="s">
        <v>140</v>
      </c>
      <c r="C211" s="12" t="s">
        <v>22</v>
      </c>
      <c r="D211">
        <v>30</v>
      </c>
      <c r="E211">
        <v>12562</v>
      </c>
      <c r="F211">
        <v>418.7</v>
      </c>
    </row>
    <row r="212" spans="1:9" x14ac:dyDescent="0.25">
      <c r="A212" s="12"/>
      <c r="B212" s="12"/>
      <c r="C212" s="12" t="s">
        <v>21</v>
      </c>
      <c r="D212">
        <v>3</v>
      </c>
      <c r="E212">
        <v>6805</v>
      </c>
      <c r="F212">
        <v>2268</v>
      </c>
      <c r="G212">
        <v>1.413</v>
      </c>
      <c r="H212">
        <v>0.25800000000000001</v>
      </c>
      <c r="I212" t="s">
        <v>15</v>
      </c>
    </row>
    <row r="213" spans="1:9" x14ac:dyDescent="0.25">
      <c r="A213" s="12"/>
      <c r="B213" t="s">
        <v>141</v>
      </c>
      <c r="C213" s="12" t="s">
        <v>22</v>
      </c>
      <c r="D213">
        <v>30</v>
      </c>
      <c r="E213">
        <v>48152</v>
      </c>
      <c r="F213">
        <v>1605</v>
      </c>
    </row>
    <row r="214" spans="1:9" x14ac:dyDescent="0.25">
      <c r="A214" s="12"/>
      <c r="B214" s="12"/>
      <c r="C214" s="12" t="s">
        <v>21</v>
      </c>
      <c r="D214">
        <v>3</v>
      </c>
      <c r="E214">
        <v>20319</v>
      </c>
      <c r="F214">
        <v>6773</v>
      </c>
      <c r="G214">
        <v>2.0289999999999999</v>
      </c>
      <c r="H214">
        <v>0.13100000000000001</v>
      </c>
      <c r="I214" t="s">
        <v>15</v>
      </c>
    </row>
    <row r="215" spans="1:9" x14ac:dyDescent="0.25">
      <c r="A215" s="12"/>
      <c r="B215" t="s">
        <v>142</v>
      </c>
      <c r="C215" s="12" t="s">
        <v>22</v>
      </c>
      <c r="D215">
        <v>30</v>
      </c>
      <c r="E215">
        <v>100120</v>
      </c>
      <c r="F215">
        <v>3337</v>
      </c>
    </row>
    <row r="216" spans="1:9" x14ac:dyDescent="0.25">
      <c r="A216" s="12"/>
      <c r="B216" s="12"/>
      <c r="C216" s="12" t="s">
        <v>21</v>
      </c>
    </row>
    <row r="217" spans="1:9" x14ac:dyDescent="0.25">
      <c r="A217" s="12"/>
      <c r="B217" s="12"/>
      <c r="C217" s="12"/>
    </row>
    <row r="219" spans="1:9" ht="15.75" thickBot="1" x14ac:dyDescent="0.3">
      <c r="A219" s="2" t="s">
        <v>112</v>
      </c>
      <c r="B219" s="2" t="s">
        <v>47</v>
      </c>
      <c r="C219" s="2" t="s">
        <v>1</v>
      </c>
      <c r="D219" s="3" t="s">
        <v>3</v>
      </c>
      <c r="E219" s="2" t="s">
        <v>4</v>
      </c>
      <c r="F219" s="2" t="s">
        <v>5</v>
      </c>
      <c r="G219" s="2" t="s">
        <v>6</v>
      </c>
      <c r="H219" s="2" t="s">
        <v>7</v>
      </c>
      <c r="I219" s="4" t="s">
        <v>8</v>
      </c>
    </row>
    <row r="220" spans="1:9" x14ac:dyDescent="0.25">
      <c r="A220" t="s">
        <v>146</v>
      </c>
      <c r="B220" t="s">
        <v>144</v>
      </c>
      <c r="C220" t="s">
        <v>50</v>
      </c>
    </row>
    <row r="221" spans="1:9" x14ac:dyDescent="0.25">
      <c r="A221" t="s">
        <v>9</v>
      </c>
      <c r="D221">
        <v>2</v>
      </c>
      <c r="E221">
        <v>4.63</v>
      </c>
      <c r="F221">
        <v>2.1779999999999999</v>
      </c>
      <c r="G221">
        <v>3.58</v>
      </c>
      <c r="H221">
        <v>3.3680000000000002E-2</v>
      </c>
      <c r="I221" t="s">
        <v>12</v>
      </c>
    </row>
    <row r="222" spans="1:9" x14ac:dyDescent="0.25">
      <c r="A222" t="s">
        <v>13</v>
      </c>
      <c r="D222">
        <v>1</v>
      </c>
      <c r="E222">
        <v>3.42</v>
      </c>
      <c r="F222">
        <v>3.4159999999999999</v>
      </c>
      <c r="G222">
        <v>5.6150000000000002</v>
      </c>
      <c r="H222">
        <v>2.0879999999999999E-2</v>
      </c>
      <c r="I222" t="s">
        <v>12</v>
      </c>
    </row>
    <row r="223" spans="1:9" x14ac:dyDescent="0.25">
      <c r="A223" t="s">
        <v>16</v>
      </c>
      <c r="D223">
        <v>2</v>
      </c>
      <c r="E223">
        <v>6.6</v>
      </c>
      <c r="F223">
        <v>3.3010000000000002</v>
      </c>
      <c r="G223">
        <v>5.4279999999999999</v>
      </c>
      <c r="H223">
        <v>6.8999999999999999E-3</v>
      </c>
      <c r="I223" t="s">
        <v>43</v>
      </c>
    </row>
    <row r="224" spans="1:9" x14ac:dyDescent="0.25">
      <c r="A224" t="s">
        <v>21</v>
      </c>
      <c r="D224">
        <v>63</v>
      </c>
      <c r="E224">
        <v>38.32</v>
      </c>
      <c r="F224">
        <v>0.60799999999999998</v>
      </c>
    </row>
    <row r="226" spans="1:9" x14ac:dyDescent="0.25">
      <c r="A226" t="s">
        <v>146</v>
      </c>
      <c r="B226" t="s">
        <v>140</v>
      </c>
      <c r="C226" t="s">
        <v>50</v>
      </c>
    </row>
    <row r="227" spans="1:9" x14ac:dyDescent="0.25">
      <c r="A227" t="s">
        <v>94</v>
      </c>
      <c r="D227">
        <v>2</v>
      </c>
      <c r="E227">
        <v>0.158</v>
      </c>
      <c r="F227">
        <v>7.9100000000000004E-2</v>
      </c>
      <c r="G227">
        <v>0.83599999999999997</v>
      </c>
      <c r="H227">
        <v>0.438</v>
      </c>
      <c r="I227" t="s">
        <v>15</v>
      </c>
    </row>
    <row r="228" spans="1:9" x14ac:dyDescent="0.25">
      <c r="A228" t="s">
        <v>13</v>
      </c>
      <c r="D228">
        <v>1</v>
      </c>
      <c r="E228">
        <v>0.23200000000000001</v>
      </c>
      <c r="F228">
        <v>0.2324</v>
      </c>
      <c r="G228">
        <v>2.4580000000000002</v>
      </c>
      <c r="H228">
        <v>0.122</v>
      </c>
      <c r="I228" t="s">
        <v>15</v>
      </c>
    </row>
    <row r="229" spans="1:9" x14ac:dyDescent="0.25">
      <c r="A229" t="s">
        <v>16</v>
      </c>
      <c r="D229">
        <v>2</v>
      </c>
      <c r="E229">
        <v>0.91500000000000004</v>
      </c>
      <c r="F229">
        <v>0.45750000000000002</v>
      </c>
      <c r="G229">
        <v>4.8390000000000004</v>
      </c>
      <c r="H229">
        <v>1.0999999999999999E-2</v>
      </c>
      <c r="I229" t="s">
        <v>12</v>
      </c>
    </row>
    <row r="230" spans="1:9" x14ac:dyDescent="0.25">
      <c r="A230" t="s">
        <v>21</v>
      </c>
      <c r="D230">
        <v>65</v>
      </c>
      <c r="E230">
        <v>6.1449999999999996</v>
      </c>
      <c r="F230">
        <v>9.4500000000000001E-2</v>
      </c>
    </row>
    <row r="232" spans="1:9" x14ac:dyDescent="0.25">
      <c r="A232" t="s">
        <v>146</v>
      </c>
      <c r="B232" t="s">
        <v>141</v>
      </c>
      <c r="C232" t="s">
        <v>50</v>
      </c>
    </row>
    <row r="233" spans="1:9" x14ac:dyDescent="0.25">
      <c r="A233" t="s">
        <v>94</v>
      </c>
      <c r="D233">
        <v>2</v>
      </c>
      <c r="E233">
        <v>1.575</v>
      </c>
      <c r="F233">
        <v>0.78759999999999997</v>
      </c>
      <c r="G233">
        <v>4.5410000000000004</v>
      </c>
      <c r="H233">
        <v>1.43E-2</v>
      </c>
      <c r="I233" t="s">
        <v>12</v>
      </c>
    </row>
    <row r="234" spans="1:9" x14ac:dyDescent="0.25">
      <c r="A234" t="s">
        <v>13</v>
      </c>
      <c r="D234">
        <v>1</v>
      </c>
      <c r="E234">
        <v>0.93</v>
      </c>
      <c r="F234">
        <v>0.93010000000000004</v>
      </c>
      <c r="G234">
        <v>5.3620000000000001</v>
      </c>
      <c r="H234">
        <v>2.3699999999999999E-2</v>
      </c>
      <c r="I234" t="s">
        <v>12</v>
      </c>
    </row>
    <row r="235" spans="1:9" x14ac:dyDescent="0.25">
      <c r="A235" t="s">
        <v>16</v>
      </c>
      <c r="D235">
        <v>2</v>
      </c>
      <c r="E235">
        <v>1.0229999999999999</v>
      </c>
      <c r="F235">
        <v>0.51149999999999995</v>
      </c>
      <c r="G235">
        <v>2.9489999999999998</v>
      </c>
      <c r="H235">
        <v>5.9400000000000001E-2</v>
      </c>
      <c r="I235" t="s">
        <v>15</v>
      </c>
    </row>
    <row r="236" spans="1:9" x14ac:dyDescent="0.25">
      <c r="A236" t="s">
        <v>21</v>
      </c>
      <c r="D236">
        <v>65</v>
      </c>
      <c r="E236">
        <v>11.273999999999999</v>
      </c>
      <c r="F236">
        <v>0.1734</v>
      </c>
    </row>
    <row r="238" spans="1:9" x14ac:dyDescent="0.25">
      <c r="A238" t="s">
        <v>146</v>
      </c>
      <c r="B238" t="s">
        <v>142</v>
      </c>
      <c r="C238" t="s">
        <v>50</v>
      </c>
    </row>
    <row r="239" spans="1:9" x14ac:dyDescent="0.25">
      <c r="A239" t="s">
        <v>94</v>
      </c>
      <c r="D239">
        <v>2</v>
      </c>
      <c r="E239">
        <v>0.48599999999999999</v>
      </c>
      <c r="F239">
        <v>0.24324000000000001</v>
      </c>
      <c r="G239">
        <v>4.1950000000000003</v>
      </c>
      <c r="H239">
        <v>1.9480000000000001E-2</v>
      </c>
      <c r="I239" t="s">
        <v>12</v>
      </c>
    </row>
    <row r="240" spans="1:9" x14ac:dyDescent="0.25">
      <c r="A240" t="s">
        <v>13</v>
      </c>
      <c r="D240">
        <v>1</v>
      </c>
      <c r="E240">
        <v>0.247</v>
      </c>
      <c r="F240">
        <v>0.24732999999999999</v>
      </c>
      <c r="G240">
        <v>4.266</v>
      </c>
      <c r="H240">
        <v>4.2999999999999997E-2</v>
      </c>
      <c r="I240" t="s">
        <v>12</v>
      </c>
    </row>
    <row r="241" spans="1:9" x14ac:dyDescent="0.25">
      <c r="A241" t="s">
        <v>16</v>
      </c>
      <c r="D241">
        <v>2</v>
      </c>
      <c r="E241">
        <v>0.57699999999999996</v>
      </c>
      <c r="F241">
        <v>0.28853000000000001</v>
      </c>
      <c r="G241">
        <v>4.976</v>
      </c>
      <c r="H241">
        <v>9.8499999999999994E-3</v>
      </c>
      <c r="I241" t="s">
        <v>43</v>
      </c>
    </row>
    <row r="242" spans="1:9" x14ac:dyDescent="0.25">
      <c r="A242" t="s">
        <v>21</v>
      </c>
      <c r="D242">
        <v>63</v>
      </c>
      <c r="E242">
        <v>3.653</v>
      </c>
      <c r="F242">
        <v>5.7979999999999997E-2</v>
      </c>
    </row>
    <row r="244" spans="1:9" ht="15.75" thickBot="1" x14ac:dyDescent="0.3">
      <c r="A244" s="2" t="s">
        <v>147</v>
      </c>
      <c r="B244" s="2" t="s">
        <v>2</v>
      </c>
      <c r="C244" s="2" t="s">
        <v>1</v>
      </c>
      <c r="D244" s="2" t="s">
        <v>24</v>
      </c>
      <c r="E244" s="2" t="s">
        <v>25</v>
      </c>
      <c r="F244" s="4" t="s">
        <v>148</v>
      </c>
      <c r="G244" s="4" t="s">
        <v>27</v>
      </c>
      <c r="H244" s="7" t="s">
        <v>64</v>
      </c>
    </row>
    <row r="245" spans="1:9" x14ac:dyDescent="0.25">
      <c r="A245" t="s">
        <v>28</v>
      </c>
      <c r="B245" t="s">
        <v>144</v>
      </c>
      <c r="C245" t="s">
        <v>50</v>
      </c>
      <c r="D245">
        <v>-0.28946870000000002</v>
      </c>
      <c r="E245">
        <v>-1.0636253</v>
      </c>
      <c r="F245">
        <v>0.48468784999999998</v>
      </c>
      <c r="G245">
        <v>0.75800000000000001</v>
      </c>
      <c r="H245" t="s">
        <v>15</v>
      </c>
    </row>
    <row r="246" spans="1:9" x14ac:dyDescent="0.25">
      <c r="A246" t="s">
        <v>66</v>
      </c>
      <c r="D246">
        <v>-1.2304849</v>
      </c>
      <c r="E246">
        <v>1.370482E-2</v>
      </c>
      <c r="F246">
        <v>5.6599999999999998E-2</v>
      </c>
      <c r="G246" t="s">
        <v>15</v>
      </c>
    </row>
    <row r="247" spans="1:9" x14ac:dyDescent="0.25">
      <c r="A247" t="s">
        <v>67</v>
      </c>
      <c r="D247">
        <v>-0.93676680000000001</v>
      </c>
      <c r="E247">
        <v>0.23873345000000001</v>
      </c>
      <c r="F247">
        <v>0.33500000000000002</v>
      </c>
      <c r="G247" t="s">
        <v>15</v>
      </c>
    </row>
    <row r="248" spans="1:9" x14ac:dyDescent="0.25">
      <c r="A248" t="s">
        <v>68</v>
      </c>
      <c r="D248">
        <v>-0.95562829999999999</v>
      </c>
      <c r="E248">
        <v>0.43688156</v>
      </c>
      <c r="F248">
        <v>0.64600000000000002</v>
      </c>
      <c r="G248" t="s">
        <v>15</v>
      </c>
    </row>
    <row r="249" spans="1:9" x14ac:dyDescent="0.25">
      <c r="A249" t="s">
        <v>34</v>
      </c>
      <c r="D249">
        <v>-0.44841510000000001</v>
      </c>
      <c r="E249">
        <v>1.400196</v>
      </c>
      <c r="F249">
        <v>0.28999999999999998</v>
      </c>
      <c r="G249" t="s">
        <v>15</v>
      </c>
    </row>
    <row r="250" spans="1:9" x14ac:dyDescent="0.25">
      <c r="A250" t="s">
        <v>36</v>
      </c>
      <c r="D250">
        <v>0.74472660000000002</v>
      </c>
      <c r="E250">
        <v>2.5265119999999999</v>
      </c>
      <c r="F250">
        <v>1.3799999999999999E-3</v>
      </c>
      <c r="G250" t="s">
        <v>43</v>
      </c>
      <c r="H250">
        <v>1.901473</v>
      </c>
    </row>
    <row r="251" spans="1:9" x14ac:dyDescent="0.25">
      <c r="A251" t="s">
        <v>37</v>
      </c>
      <c r="D251">
        <v>-0.54882960000000003</v>
      </c>
      <c r="E251">
        <v>0.41276079999999998</v>
      </c>
      <c r="F251">
        <v>0.76600000000000001</v>
      </c>
      <c r="G251" t="s">
        <v>15</v>
      </c>
    </row>
    <row r="252" spans="1:9" x14ac:dyDescent="0.25">
      <c r="A252" t="s">
        <v>38</v>
      </c>
      <c r="D252">
        <v>-0.95887480000000003</v>
      </c>
      <c r="E252">
        <v>0.4688137</v>
      </c>
      <c r="F252">
        <v>0.47899999999999998</v>
      </c>
      <c r="G252" t="s">
        <v>15</v>
      </c>
    </row>
    <row r="254" spans="1:9" x14ac:dyDescent="0.25">
      <c r="A254" t="s">
        <v>28</v>
      </c>
      <c r="B254" t="s">
        <v>140</v>
      </c>
      <c r="C254" t="s">
        <v>50</v>
      </c>
      <c r="D254">
        <v>-0.39484029999999998</v>
      </c>
      <c r="E254">
        <v>0.18938099999999999</v>
      </c>
      <c r="F254">
        <v>0.79100000000000004</v>
      </c>
      <c r="G254" t="s">
        <v>15</v>
      </c>
    </row>
    <row r="256" spans="1:9" x14ac:dyDescent="0.25">
      <c r="A256" t="s">
        <v>28</v>
      </c>
      <c r="B256" t="s">
        <v>141</v>
      </c>
      <c r="C256" t="s">
        <v>50</v>
      </c>
      <c r="D256">
        <v>-0.45504584999999997</v>
      </c>
      <c r="E256">
        <v>0.33584487000000002</v>
      </c>
      <c r="F256">
        <v>0.97899999999999998</v>
      </c>
      <c r="G256" t="s">
        <v>15</v>
      </c>
    </row>
    <row r="257" spans="1:8" x14ac:dyDescent="0.25">
      <c r="A257" t="s">
        <v>66</v>
      </c>
      <c r="D257">
        <v>-0.66160280000000005</v>
      </c>
      <c r="E257">
        <v>-3.678882E-2</v>
      </c>
      <c r="F257">
        <v>2.4799999999999999E-2</v>
      </c>
      <c r="G257" t="s">
        <v>12</v>
      </c>
      <c r="H257">
        <v>0.72464050000000002</v>
      </c>
    </row>
    <row r="258" spans="1:8" x14ac:dyDescent="0.25">
      <c r="A258" t="s">
        <v>67</v>
      </c>
      <c r="D258">
        <v>-0.52900139999999995</v>
      </c>
      <c r="E258">
        <v>7.3271849999999999E-2</v>
      </c>
      <c r="F258">
        <v>0.17299999999999999</v>
      </c>
      <c r="G258" t="s">
        <v>15</v>
      </c>
    </row>
    <row r="259" spans="1:8" x14ac:dyDescent="0.25">
      <c r="A259" t="s">
        <v>68</v>
      </c>
      <c r="D259">
        <v>-0.4741302</v>
      </c>
      <c r="E259">
        <v>0.23146813999999999</v>
      </c>
      <c r="F259">
        <v>0.68899999999999995</v>
      </c>
      <c r="G259" t="s">
        <v>15</v>
      </c>
    </row>
    <row r="261" spans="1:8" x14ac:dyDescent="0.25">
      <c r="A261" t="s">
        <v>34</v>
      </c>
      <c r="B261" t="s">
        <v>141</v>
      </c>
      <c r="C261" t="s">
        <v>35</v>
      </c>
      <c r="D261">
        <v>-0.34016479999999999</v>
      </c>
      <c r="E261">
        <v>0.90803750000000005</v>
      </c>
      <c r="F261">
        <v>0.34799999999999998</v>
      </c>
      <c r="G261" t="s">
        <v>15</v>
      </c>
    </row>
    <row r="262" spans="1:8" x14ac:dyDescent="0.25">
      <c r="A262" t="s">
        <v>36</v>
      </c>
      <c r="C262" t="s">
        <v>35</v>
      </c>
      <c r="D262">
        <v>0.17389540000000001</v>
      </c>
      <c r="E262">
        <v>1.118805</v>
      </c>
      <c r="F262">
        <v>1.04E-2</v>
      </c>
      <c r="G262" t="s">
        <v>12</v>
      </c>
      <c r="H262">
        <v>1.3756729999999999</v>
      </c>
    </row>
    <row r="263" spans="1:8" x14ac:dyDescent="0.25">
      <c r="A263" t="s">
        <v>37</v>
      </c>
      <c r="C263" t="s">
        <v>35</v>
      </c>
      <c r="D263">
        <v>-0.21714410000000001</v>
      </c>
      <c r="E263">
        <v>0.12321319999999999</v>
      </c>
      <c r="F263">
        <v>0.56499999999999995</v>
      </c>
      <c r="G263" t="s">
        <v>15</v>
      </c>
    </row>
    <row r="264" spans="1:8" x14ac:dyDescent="0.25">
      <c r="A264" t="s">
        <v>38</v>
      </c>
      <c r="C264" t="s">
        <v>35</v>
      </c>
      <c r="D264">
        <v>-0.27339140000000001</v>
      </c>
      <c r="E264">
        <v>0.32383400000000001</v>
      </c>
      <c r="F264">
        <v>0.86099999999999999</v>
      </c>
      <c r="G264" t="s">
        <v>15</v>
      </c>
    </row>
    <row r="266" spans="1:8" x14ac:dyDescent="0.25">
      <c r="A266" t="s">
        <v>28</v>
      </c>
      <c r="B266" t="s">
        <v>142</v>
      </c>
      <c r="C266" t="s">
        <v>50</v>
      </c>
      <c r="D266">
        <v>-0.41765600000000003</v>
      </c>
      <c r="E266">
        <v>4.0773690000000001E-2</v>
      </c>
      <c r="F266">
        <v>0.14299999999999999</v>
      </c>
      <c r="G266" t="s">
        <v>15</v>
      </c>
    </row>
    <row r="267" spans="1:8" x14ac:dyDescent="0.25">
      <c r="A267" t="s">
        <v>66</v>
      </c>
      <c r="D267">
        <v>-0.38019920000000001</v>
      </c>
      <c r="E267">
        <v>-1.5526839999999999E-3</v>
      </c>
      <c r="F267">
        <v>4.7699999999999999E-2</v>
      </c>
      <c r="G267" t="s">
        <v>12</v>
      </c>
      <c r="H267">
        <v>0.49476439999999999</v>
      </c>
    </row>
    <row r="268" spans="1:8" x14ac:dyDescent="0.25">
      <c r="A268" t="s">
        <v>67</v>
      </c>
      <c r="D268">
        <v>-0.32083879999999998</v>
      </c>
      <c r="E268">
        <v>3.6903292999999997E-2</v>
      </c>
      <c r="F268">
        <v>0.14599999999999999</v>
      </c>
      <c r="G268" t="s">
        <v>15</v>
      </c>
    </row>
    <row r="269" spans="1:8" x14ac:dyDescent="0.25">
      <c r="A269" t="s">
        <v>68</v>
      </c>
      <c r="D269">
        <v>-0.2608007</v>
      </c>
      <c r="E269">
        <v>0.16298433600000001</v>
      </c>
      <c r="F269">
        <v>0.84499999999999997</v>
      </c>
      <c r="G269" t="s">
        <v>15</v>
      </c>
    </row>
    <row r="271" spans="1:8" x14ac:dyDescent="0.25">
      <c r="A271" t="s">
        <v>34</v>
      </c>
      <c r="B271" t="s">
        <v>142</v>
      </c>
      <c r="C271" t="s">
        <v>35</v>
      </c>
      <c r="D271">
        <v>-8.0410430000000005E-2</v>
      </c>
      <c r="E271">
        <v>0.34849839999999999</v>
      </c>
      <c r="F271">
        <v>0.20300000000000001</v>
      </c>
      <c r="G271" t="s">
        <v>15</v>
      </c>
    </row>
    <row r="272" spans="1:8" x14ac:dyDescent="0.25">
      <c r="A272" t="s">
        <v>36</v>
      </c>
      <c r="C272" t="s">
        <v>35</v>
      </c>
      <c r="D272">
        <v>0.16703229999999999</v>
      </c>
      <c r="E272">
        <v>0.73840519999999998</v>
      </c>
      <c r="F272">
        <v>4.1399999999999996E-3</v>
      </c>
      <c r="G272" t="s">
        <v>43</v>
      </c>
      <c r="H272">
        <v>1.64124</v>
      </c>
    </row>
    <row r="273" spans="1:10" x14ac:dyDescent="0.25">
      <c r="A273" t="s">
        <v>37</v>
      </c>
      <c r="C273" t="s">
        <v>35</v>
      </c>
      <c r="D273">
        <v>-0.17301830000000001</v>
      </c>
      <c r="E273">
        <v>0.13061349999999999</v>
      </c>
      <c r="F273">
        <v>0.76900000000000002</v>
      </c>
      <c r="G273" t="s">
        <v>15</v>
      </c>
    </row>
    <row r="274" spans="1:10" x14ac:dyDescent="0.25">
      <c r="A274" t="s">
        <v>38</v>
      </c>
      <c r="C274" t="s">
        <v>35</v>
      </c>
      <c r="D274">
        <v>0.34158810000000001</v>
      </c>
      <c r="E274">
        <v>0.15798809999999999</v>
      </c>
      <c r="F274">
        <v>0.44900000000000001</v>
      </c>
      <c r="G274" t="s">
        <v>15</v>
      </c>
    </row>
    <row r="276" spans="1:10" ht="15.75" thickBot="1" x14ac:dyDescent="0.3">
      <c r="A276" s="2" t="s">
        <v>117</v>
      </c>
      <c r="B276" s="2" t="s">
        <v>47</v>
      </c>
      <c r="C276" s="2" t="s">
        <v>1</v>
      </c>
      <c r="D276" s="3" t="s">
        <v>3</v>
      </c>
      <c r="E276" s="2" t="s">
        <v>4</v>
      </c>
      <c r="F276" s="2" t="s">
        <v>5</v>
      </c>
      <c r="G276" s="2" t="s">
        <v>6</v>
      </c>
      <c r="H276" s="2" t="s">
        <v>7</v>
      </c>
      <c r="I276" s="4" t="s">
        <v>8</v>
      </c>
      <c r="J276" s="7" t="s">
        <v>64</v>
      </c>
    </row>
    <row r="277" spans="1:10" x14ac:dyDescent="0.25">
      <c r="A277" t="s">
        <v>118</v>
      </c>
      <c r="B277" t="s">
        <v>144</v>
      </c>
      <c r="C277" t="s">
        <v>50</v>
      </c>
      <c r="E277" s="8"/>
      <c r="F277" s="8"/>
      <c r="G277" s="8"/>
      <c r="H277" s="8"/>
      <c r="I277" s="8"/>
    </row>
    <row r="278" spans="1:10" x14ac:dyDescent="0.25">
      <c r="A278" t="s">
        <v>9</v>
      </c>
      <c r="D278">
        <v>2</v>
      </c>
      <c r="E278" s="8">
        <v>3.5099999999999999E-2</v>
      </c>
      <c r="F278" s="8">
        <v>1.753E-2</v>
      </c>
      <c r="G278">
        <v>0.98</v>
      </c>
      <c r="H278">
        <v>0.38100000000000001</v>
      </c>
      <c r="I278" t="s">
        <v>15</v>
      </c>
    </row>
    <row r="279" spans="1:10" x14ac:dyDescent="0.25">
      <c r="A279" t="s">
        <v>13</v>
      </c>
      <c r="D279">
        <v>1</v>
      </c>
      <c r="E279">
        <v>2.3400000000000001E-2</v>
      </c>
      <c r="F279">
        <v>2.3359999999999999E-2</v>
      </c>
      <c r="G279">
        <v>1.3069999999999999</v>
      </c>
      <c r="H279">
        <v>0.25700000000000001</v>
      </c>
      <c r="I279" t="s">
        <v>15</v>
      </c>
    </row>
    <row r="280" spans="1:10" x14ac:dyDescent="0.25">
      <c r="A280" t="s">
        <v>16</v>
      </c>
      <c r="D280">
        <v>2</v>
      </c>
      <c r="E280">
        <v>5.2200000000000003E-2</v>
      </c>
      <c r="F280">
        <v>2.6100000000000002E-2</v>
      </c>
      <c r="G280">
        <v>1.46</v>
      </c>
      <c r="H280">
        <v>0.24</v>
      </c>
      <c r="I280" t="s">
        <v>15</v>
      </c>
    </row>
    <row r="281" spans="1:10" x14ac:dyDescent="0.25">
      <c r="A281" t="s">
        <v>21</v>
      </c>
      <c r="D281">
        <v>64</v>
      </c>
      <c r="E281">
        <v>1.1440999999999999</v>
      </c>
      <c r="F281">
        <v>1.788E-2</v>
      </c>
    </row>
    <row r="283" spans="1:10" x14ac:dyDescent="0.25">
      <c r="A283" t="s">
        <v>118</v>
      </c>
      <c r="B283" t="s">
        <v>140</v>
      </c>
      <c r="C283" t="s">
        <v>50</v>
      </c>
    </row>
    <row r="284" spans="1:10" x14ac:dyDescent="0.25">
      <c r="A284" t="s">
        <v>94</v>
      </c>
      <c r="D284">
        <v>2</v>
      </c>
      <c r="E284">
        <v>2.0999999999999999E-3</v>
      </c>
      <c r="F284">
        <v>1.059E-3</v>
      </c>
      <c r="G284">
        <v>0.17699999999999999</v>
      </c>
      <c r="H284">
        <v>0.83799999999999997</v>
      </c>
      <c r="I284" t="s">
        <v>15</v>
      </c>
    </row>
    <row r="285" spans="1:10" x14ac:dyDescent="0.25">
      <c r="A285" t="s">
        <v>13</v>
      </c>
      <c r="D285">
        <v>1</v>
      </c>
      <c r="E285">
        <v>2.5000000000000001E-3</v>
      </c>
      <c r="F285">
        <v>2.526E-3</v>
      </c>
      <c r="G285">
        <v>0.42199999999999999</v>
      </c>
      <c r="H285">
        <v>0.51800000000000002</v>
      </c>
      <c r="I285" t="s">
        <v>15</v>
      </c>
    </row>
    <row r="286" spans="1:10" x14ac:dyDescent="0.25">
      <c r="A286" t="s">
        <v>16</v>
      </c>
      <c r="D286">
        <v>2</v>
      </c>
      <c r="E286">
        <v>3.5999999999999999E-3</v>
      </c>
      <c r="F286">
        <v>1.81E-3</v>
      </c>
      <c r="G286">
        <v>0.30199999999999999</v>
      </c>
      <c r="H286">
        <v>0.74</v>
      </c>
      <c r="I286" t="s">
        <v>15</v>
      </c>
    </row>
    <row r="287" spans="1:10" x14ac:dyDescent="0.25">
      <c r="A287" t="s">
        <v>21</v>
      </c>
      <c r="D287">
        <v>65</v>
      </c>
      <c r="E287">
        <v>0.38919999999999999</v>
      </c>
      <c r="F287">
        <v>5.9880000000000003E-3</v>
      </c>
    </row>
    <row r="289" spans="1:9" x14ac:dyDescent="0.25">
      <c r="A289" t="s">
        <v>118</v>
      </c>
      <c r="B289" t="s">
        <v>141</v>
      </c>
      <c r="C289" t="s">
        <v>50</v>
      </c>
    </row>
    <row r="290" spans="1:9" x14ac:dyDescent="0.25">
      <c r="A290" t="s">
        <v>94</v>
      </c>
      <c r="D290">
        <v>2</v>
      </c>
      <c r="E290">
        <v>4.0800000000000003E-3</v>
      </c>
      <c r="F290">
        <v>2.0400000000000001E-3</v>
      </c>
      <c r="G290">
        <v>0.65200000000000002</v>
      </c>
      <c r="H290">
        <v>0.52400000000000002</v>
      </c>
      <c r="I290" t="s">
        <v>15</v>
      </c>
    </row>
    <row r="291" spans="1:9" x14ac:dyDescent="0.25">
      <c r="A291" t="s">
        <v>13</v>
      </c>
      <c r="D291">
        <v>1</v>
      </c>
      <c r="E291">
        <v>8.0999999999999996E-3</v>
      </c>
      <c r="F291">
        <v>8.0999999999999996E-3</v>
      </c>
      <c r="G291">
        <v>2.5880000000000001</v>
      </c>
      <c r="H291">
        <v>0.113</v>
      </c>
      <c r="I291" t="s">
        <v>15</v>
      </c>
    </row>
    <row r="292" spans="1:9" x14ac:dyDescent="0.25">
      <c r="A292" t="s">
        <v>16</v>
      </c>
      <c r="D292">
        <v>2</v>
      </c>
      <c r="E292">
        <v>1.218E-2</v>
      </c>
      <c r="F292">
        <v>6.0879999999999997E-3</v>
      </c>
      <c r="G292">
        <v>1.9450000000000001</v>
      </c>
      <c r="H292">
        <v>0.151</v>
      </c>
      <c r="I292" t="s">
        <v>15</v>
      </c>
    </row>
    <row r="293" spans="1:9" x14ac:dyDescent="0.25">
      <c r="A293" t="s">
        <v>21</v>
      </c>
      <c r="D293">
        <v>65</v>
      </c>
      <c r="E293">
        <v>0.20344999999999999</v>
      </c>
      <c r="F293">
        <v>3.13E-3</v>
      </c>
    </row>
    <row r="295" spans="1:9" x14ac:dyDescent="0.25">
      <c r="A295" t="s">
        <v>118</v>
      </c>
      <c r="B295" t="s">
        <v>142</v>
      </c>
      <c r="C295" t="s">
        <v>50</v>
      </c>
    </row>
    <row r="296" spans="1:9" x14ac:dyDescent="0.25">
      <c r="A296" t="s">
        <v>94</v>
      </c>
      <c r="D296">
        <v>2</v>
      </c>
      <c r="E296">
        <v>2.64E-3</v>
      </c>
      <c r="F296">
        <v>1.3190000000000001E-3</v>
      </c>
      <c r="G296">
        <v>0.38400000000000001</v>
      </c>
      <c r="H296">
        <v>0.68200000000000005</v>
      </c>
      <c r="I296" t="s">
        <v>15</v>
      </c>
    </row>
    <row r="297" spans="1:9" x14ac:dyDescent="0.25">
      <c r="A297" t="s">
        <v>13</v>
      </c>
      <c r="D297">
        <v>1</v>
      </c>
      <c r="E297">
        <v>2.9099999999999998E-3</v>
      </c>
      <c r="F297">
        <v>2.9069999999999999E-3</v>
      </c>
      <c r="G297">
        <v>0.84699999999999998</v>
      </c>
      <c r="H297">
        <v>0.36099999999999999</v>
      </c>
      <c r="I297" t="s">
        <v>15</v>
      </c>
    </row>
    <row r="298" spans="1:9" x14ac:dyDescent="0.25">
      <c r="A298" t="s">
        <v>16</v>
      </c>
      <c r="D298">
        <v>2</v>
      </c>
      <c r="E298">
        <v>6.94E-3</v>
      </c>
      <c r="F298">
        <v>3.4719999999999998E-3</v>
      </c>
      <c r="G298">
        <v>1.012</v>
      </c>
      <c r="H298">
        <v>0.36899999999999999</v>
      </c>
      <c r="I298" t="s">
        <v>15</v>
      </c>
    </row>
    <row r="299" spans="1:9" x14ac:dyDescent="0.25">
      <c r="A299" t="s">
        <v>21</v>
      </c>
      <c r="D299">
        <v>64</v>
      </c>
      <c r="E299">
        <v>0.21959000000000001</v>
      </c>
      <c r="F299">
        <v>3.431E-3</v>
      </c>
    </row>
    <row r="301" spans="1:9" ht="15.75" thickBot="1" x14ac:dyDescent="0.3">
      <c r="A301" s="2" t="s">
        <v>119</v>
      </c>
      <c r="B301" s="2" t="s">
        <v>47</v>
      </c>
      <c r="C301" s="2" t="s">
        <v>1</v>
      </c>
      <c r="D301" s="2" t="s">
        <v>24</v>
      </c>
      <c r="E301" s="2" t="s">
        <v>25</v>
      </c>
      <c r="F301" s="4" t="s">
        <v>26</v>
      </c>
      <c r="G301" s="4" t="s">
        <v>27</v>
      </c>
      <c r="H301" s="7" t="s">
        <v>64</v>
      </c>
    </row>
    <row r="302" spans="1:9" x14ac:dyDescent="0.25">
      <c r="A302" t="s">
        <v>108</v>
      </c>
      <c r="B302" t="s">
        <v>144</v>
      </c>
      <c r="C302" t="s">
        <v>50</v>
      </c>
      <c r="D302">
        <v>-0.12536995000000001</v>
      </c>
      <c r="E302">
        <v>0.12041982</v>
      </c>
      <c r="F302">
        <v>1</v>
      </c>
      <c r="G302" t="s">
        <v>15</v>
      </c>
    </row>
    <row r="303" spans="1:9" x14ac:dyDescent="0.25">
      <c r="A303" t="s">
        <v>108</v>
      </c>
      <c r="B303" s="12" t="s">
        <v>149</v>
      </c>
      <c r="C303" t="s">
        <v>50</v>
      </c>
      <c r="D303">
        <v>-6.6899520000000004E-2</v>
      </c>
      <c r="E303">
        <v>6.9994840000000003E-2</v>
      </c>
      <c r="F303">
        <v>1</v>
      </c>
      <c r="G303" t="s">
        <v>15</v>
      </c>
    </row>
    <row r="304" spans="1:9" x14ac:dyDescent="0.25">
      <c r="A304" t="s">
        <v>108</v>
      </c>
      <c r="B304" s="12" t="s">
        <v>150</v>
      </c>
      <c r="C304" t="s">
        <v>50</v>
      </c>
      <c r="D304">
        <v>-7.2013259999999996E-2</v>
      </c>
      <c r="E304">
        <v>3.0079479999999999E-2</v>
      </c>
      <c r="F304">
        <v>0.70199999999999996</v>
      </c>
      <c r="G304" t="s">
        <v>15</v>
      </c>
    </row>
    <row r="305" spans="1:7" x14ac:dyDescent="0.25">
      <c r="A305" t="s">
        <v>108</v>
      </c>
      <c r="B305" s="12" t="s">
        <v>142</v>
      </c>
      <c r="C305" t="s">
        <v>50</v>
      </c>
      <c r="D305">
        <v>-5.6527500000000001E-2</v>
      </c>
      <c r="E305">
        <v>5.0056919999999998E-2</v>
      </c>
      <c r="F305">
        <v>0.999</v>
      </c>
      <c r="G305" t="s">
        <v>15</v>
      </c>
    </row>
    <row r="308" spans="1:7" x14ac:dyDescent="0.25">
      <c r="A308" s="5" t="s">
        <v>78</v>
      </c>
      <c r="B308" s="5" t="s">
        <v>47</v>
      </c>
      <c r="C308" s="5" t="s">
        <v>1</v>
      </c>
      <c r="D308" s="5" t="s">
        <v>79</v>
      </c>
      <c r="E308" s="5" t="s">
        <v>80</v>
      </c>
      <c r="F308" s="5" t="s">
        <v>81</v>
      </c>
    </row>
    <row r="309" spans="1:7" x14ac:dyDescent="0.25">
      <c r="A309" t="s">
        <v>77</v>
      </c>
      <c r="B309" t="s">
        <v>82</v>
      </c>
      <c r="C309" t="s">
        <v>50</v>
      </c>
      <c r="D309">
        <v>0.15624009999999999</v>
      </c>
      <c r="E309">
        <v>0.16018850000000001</v>
      </c>
      <c r="F309" s="10">
        <f>(E309-D309)/D309</f>
        <v>2.5271361193445335E-2</v>
      </c>
    </row>
    <row r="310" spans="1:7" x14ac:dyDescent="0.25">
      <c r="A310" t="s">
        <v>77</v>
      </c>
      <c r="B310" t="s">
        <v>83</v>
      </c>
      <c r="C310" t="s">
        <v>50</v>
      </c>
      <c r="D310">
        <v>0.2185831</v>
      </c>
      <c r="E310">
        <v>0.28006130000000001</v>
      </c>
      <c r="F310" s="10">
        <f t="shared" ref="F310:F311" si="0">(E310-D310)/D310</f>
        <v>0.28125779165909903</v>
      </c>
    </row>
    <row r="311" spans="1:7" x14ac:dyDescent="0.25">
      <c r="A311" t="s">
        <v>77</v>
      </c>
      <c r="B311" t="s">
        <v>84</v>
      </c>
      <c r="C311" t="s">
        <v>50</v>
      </c>
      <c r="D311">
        <v>0.33460129999999999</v>
      </c>
      <c r="E311">
        <v>0.4426331</v>
      </c>
      <c r="F311" s="10">
        <f t="shared" si="0"/>
        <v>0.32286724528565791</v>
      </c>
    </row>
    <row r="312" spans="1:7" x14ac:dyDescent="0.25">
      <c r="D312" s="11"/>
      <c r="F312" s="12"/>
    </row>
    <row r="313" spans="1:7" x14ac:dyDescent="0.25">
      <c r="A313" t="s">
        <v>85</v>
      </c>
      <c r="B313" t="s">
        <v>82</v>
      </c>
      <c r="C313" t="s">
        <v>50</v>
      </c>
      <c r="D313">
        <v>0.15624009999999999</v>
      </c>
      <c r="E313">
        <v>0.18987609999999999</v>
      </c>
      <c r="F313" s="13">
        <f>(E313-D313)/D313</f>
        <v>0.21528404039679955</v>
      </c>
    </row>
    <row r="314" spans="1:7" x14ac:dyDescent="0.25">
      <c r="A314" t="s">
        <v>85</v>
      </c>
      <c r="B314" t="s">
        <v>83</v>
      </c>
      <c r="C314" t="s">
        <v>50</v>
      </c>
      <c r="D314">
        <v>0.2185831</v>
      </c>
      <c r="E314">
        <v>0.29167720000000003</v>
      </c>
      <c r="F314" s="13">
        <f t="shared" ref="F314:F315" si="1">(E314-D314)/D314</f>
        <v>0.33439959447917073</v>
      </c>
    </row>
    <row r="315" spans="1:7" x14ac:dyDescent="0.25">
      <c r="A315" t="s">
        <v>85</v>
      </c>
      <c r="B315" t="s">
        <v>84</v>
      </c>
      <c r="C315" t="s">
        <v>50</v>
      </c>
      <c r="D315" s="8">
        <v>0.33460129999999999</v>
      </c>
      <c r="E315">
        <v>0.43541429999999998</v>
      </c>
      <c r="F315" s="13">
        <f t="shared" si="1"/>
        <v>0.30129291189245228</v>
      </c>
    </row>
    <row r="316" spans="1:7" x14ac:dyDescent="0.25">
      <c r="F316" s="12"/>
    </row>
    <row r="317" spans="1:7" x14ac:dyDescent="0.25">
      <c r="A317" t="s">
        <v>77</v>
      </c>
      <c r="B317" t="s">
        <v>74</v>
      </c>
      <c r="C317" t="s">
        <v>20</v>
      </c>
      <c r="D317">
        <v>0.2002139</v>
      </c>
      <c r="E317">
        <v>0.1679562</v>
      </c>
      <c r="F317" s="13">
        <f>(E317-D317)/D317</f>
        <v>-0.1611161862388176</v>
      </c>
    </row>
    <row r="318" spans="1:7" x14ac:dyDescent="0.25">
      <c r="A318" t="s">
        <v>77</v>
      </c>
      <c r="B318" t="s">
        <v>75</v>
      </c>
      <c r="C318" t="s">
        <v>20</v>
      </c>
      <c r="D318">
        <v>0.25020959999999998</v>
      </c>
      <c r="E318">
        <v>0.28307070000000001</v>
      </c>
      <c r="F318" s="13">
        <f t="shared" ref="F318:F322" si="2">(E318-D318)/D318</f>
        <v>0.13133428933182434</v>
      </c>
    </row>
    <row r="319" spans="1:7" x14ac:dyDescent="0.25">
      <c r="A319" t="s">
        <v>77</v>
      </c>
      <c r="B319" t="s">
        <v>76</v>
      </c>
      <c r="C319" t="s">
        <v>20</v>
      </c>
      <c r="D319">
        <v>0.371915</v>
      </c>
      <c r="E319">
        <v>0.37392229999999999</v>
      </c>
      <c r="F319" s="13">
        <f t="shared" si="2"/>
        <v>5.397200973340655E-3</v>
      </c>
    </row>
    <row r="320" spans="1:7" x14ac:dyDescent="0.25">
      <c r="A320" t="s">
        <v>77</v>
      </c>
      <c r="B320" t="s">
        <v>74</v>
      </c>
      <c r="C320" t="s">
        <v>22</v>
      </c>
      <c r="D320">
        <v>0.1122664</v>
      </c>
      <c r="E320">
        <v>0.1490918</v>
      </c>
      <c r="F320" s="13">
        <f t="shared" si="2"/>
        <v>0.32801800004275539</v>
      </c>
    </row>
    <row r="321" spans="1:9" x14ac:dyDescent="0.25">
      <c r="A321" t="s">
        <v>77</v>
      </c>
      <c r="B321" t="s">
        <v>75</v>
      </c>
      <c r="C321" t="s">
        <v>22</v>
      </c>
      <c r="D321" s="8">
        <v>0.19439809999999999</v>
      </c>
      <c r="E321" s="11">
        <v>0.27576230000000002</v>
      </c>
      <c r="F321" s="13">
        <f t="shared" si="2"/>
        <v>0.4185442141667024</v>
      </c>
    </row>
    <row r="322" spans="1:9" x14ac:dyDescent="0.25">
      <c r="A322" s="12" t="s">
        <v>77</v>
      </c>
      <c r="B322" t="s">
        <v>76</v>
      </c>
      <c r="C322" t="s">
        <v>22</v>
      </c>
      <c r="D322">
        <v>0.30606729999999999</v>
      </c>
      <c r="E322">
        <v>0.53097539999999999</v>
      </c>
      <c r="F322" s="13">
        <f t="shared" si="2"/>
        <v>0.7348321757992442</v>
      </c>
    </row>
    <row r="323" spans="1:9" x14ac:dyDescent="0.25">
      <c r="F323" s="15"/>
    </row>
    <row r="324" spans="1:9" x14ac:dyDescent="0.25">
      <c r="A324" t="s">
        <v>85</v>
      </c>
      <c r="B324" t="s">
        <v>74</v>
      </c>
      <c r="C324" t="s">
        <v>20</v>
      </c>
      <c r="D324" s="11">
        <v>0.2002139</v>
      </c>
      <c r="E324">
        <v>0.18043609999999999</v>
      </c>
      <c r="F324" s="13">
        <f>(E324-D324)/D324</f>
        <v>-9.878335120588537E-2</v>
      </c>
    </row>
    <row r="325" spans="1:9" x14ac:dyDescent="0.25">
      <c r="A325" t="s">
        <v>85</v>
      </c>
      <c r="B325" t="s">
        <v>75</v>
      </c>
      <c r="C325" t="s">
        <v>20</v>
      </c>
      <c r="D325">
        <v>0.25020959999999998</v>
      </c>
      <c r="E325">
        <v>0.2700534</v>
      </c>
      <c r="F325" s="13">
        <f>(E325-D325)/D325</f>
        <v>7.9308707579565388E-2</v>
      </c>
      <c r="G325" s="8"/>
    </row>
    <row r="326" spans="1:9" x14ac:dyDescent="0.25">
      <c r="A326" t="s">
        <v>85</v>
      </c>
      <c r="B326" t="s">
        <v>76</v>
      </c>
      <c r="C326" t="s">
        <v>20</v>
      </c>
      <c r="D326">
        <v>0.371915</v>
      </c>
      <c r="E326">
        <v>0.49689820000000001</v>
      </c>
      <c r="F326" s="13">
        <f>(E326-D326)/D326</f>
        <v>0.33605313041958518</v>
      </c>
      <c r="G326" s="11"/>
    </row>
    <row r="327" spans="1:9" x14ac:dyDescent="0.25">
      <c r="A327" t="s">
        <v>85</v>
      </c>
      <c r="B327" t="s">
        <v>74</v>
      </c>
      <c r="C327" t="s">
        <v>22</v>
      </c>
      <c r="D327">
        <v>0.1122664</v>
      </c>
      <c r="E327">
        <v>0.20036509999999999</v>
      </c>
      <c r="F327" s="13">
        <f t="shared" ref="F327:F329" si="3">(E327-D327)/D327</f>
        <v>0.78472900173159543</v>
      </c>
    </row>
    <row r="328" spans="1:9" x14ac:dyDescent="0.25">
      <c r="A328" t="s">
        <v>85</v>
      </c>
      <c r="B328" t="s">
        <v>75</v>
      </c>
      <c r="C328" t="s">
        <v>22</v>
      </c>
      <c r="D328" s="8">
        <v>0.19439809999999999</v>
      </c>
      <c r="E328">
        <v>0.31870690000000002</v>
      </c>
      <c r="F328" s="13">
        <f t="shared" si="3"/>
        <v>0.63945480948630684</v>
      </c>
    </row>
    <row r="329" spans="1:9" x14ac:dyDescent="0.25">
      <c r="A329" t="s">
        <v>85</v>
      </c>
      <c r="B329" t="s">
        <v>76</v>
      </c>
      <c r="C329" t="s">
        <v>22</v>
      </c>
      <c r="D329" s="11">
        <v>0.25023269999999997</v>
      </c>
      <c r="E329">
        <v>0.33863320000000002</v>
      </c>
      <c r="F329" s="13">
        <f t="shared" si="3"/>
        <v>0.35327317333026442</v>
      </c>
    </row>
    <row r="331" spans="1:9" ht="15.75" thickBot="1" x14ac:dyDescent="0.3">
      <c r="A331" s="2" t="s">
        <v>122</v>
      </c>
      <c r="B331" s="2" t="s">
        <v>47</v>
      </c>
      <c r="C331" s="2" t="s">
        <v>1</v>
      </c>
      <c r="D331" s="2" t="s">
        <v>123</v>
      </c>
      <c r="E331" s="2" t="s">
        <v>125</v>
      </c>
      <c r="F331" s="23" t="s">
        <v>126</v>
      </c>
      <c r="G331" s="4" t="s">
        <v>127</v>
      </c>
      <c r="H331" s="7" t="s">
        <v>128</v>
      </c>
    </row>
    <row r="332" spans="1:9" x14ac:dyDescent="0.25">
      <c r="A332" t="s">
        <v>151</v>
      </c>
      <c r="B332" t="s">
        <v>152</v>
      </c>
      <c r="C332" t="s">
        <v>50</v>
      </c>
      <c r="D332">
        <f>H332^2</f>
        <v>2.7164973123999996E-2</v>
      </c>
      <c r="E332">
        <v>705</v>
      </c>
      <c r="F332">
        <v>4.4368999999999996</v>
      </c>
      <c r="G332">
        <v>1.059E-5</v>
      </c>
      <c r="H332">
        <v>0.16481799999999999</v>
      </c>
      <c r="I332" t="s">
        <v>42</v>
      </c>
    </row>
    <row r="333" spans="1:9" x14ac:dyDescent="0.25">
      <c r="A333" t="s">
        <v>131</v>
      </c>
      <c r="B333" t="s">
        <v>152</v>
      </c>
      <c r="C333" t="s">
        <v>50</v>
      </c>
      <c r="D333">
        <f t="shared" ref="D333:D336" si="4">H333^2</f>
        <v>0.26294743065600001</v>
      </c>
      <c r="E333">
        <v>705</v>
      </c>
      <c r="F333">
        <v>15.859</v>
      </c>
      <c r="G333" t="s">
        <v>51</v>
      </c>
      <c r="H333">
        <v>0.51278400000000002</v>
      </c>
      <c r="I333" t="s">
        <v>42</v>
      </c>
    </row>
    <row r="334" spans="1:9" x14ac:dyDescent="0.25">
      <c r="A334" t="s">
        <v>132</v>
      </c>
      <c r="B334" t="s">
        <v>152</v>
      </c>
      <c r="C334" t="s">
        <v>50</v>
      </c>
      <c r="D334">
        <f>H334^2</f>
        <v>1.7105736363209997E-8</v>
      </c>
      <c r="E334">
        <v>702</v>
      </c>
      <c r="F334">
        <v>-3.4653000000000002E-3</v>
      </c>
      <c r="G334">
        <v>0.99719999999999998</v>
      </c>
      <c r="H334">
        <v>-1.3078889999999999E-4</v>
      </c>
      <c r="I334" t="s">
        <v>15</v>
      </c>
    </row>
    <row r="335" spans="1:9" x14ac:dyDescent="0.25">
      <c r="A335" t="s">
        <v>133</v>
      </c>
      <c r="B335" t="s">
        <v>152</v>
      </c>
      <c r="C335" t="s">
        <v>50</v>
      </c>
      <c r="D335">
        <f t="shared" si="4"/>
        <v>1.4394982341183998E-3</v>
      </c>
      <c r="E335">
        <v>703</v>
      </c>
      <c r="F335">
        <v>-1.0066999999999999</v>
      </c>
      <c r="G335">
        <v>0.31440000000000001</v>
      </c>
      <c r="H335">
        <v>-3.7940719999999997E-2</v>
      </c>
      <c r="I335" t="s">
        <v>15</v>
      </c>
    </row>
    <row r="336" spans="1:9" x14ac:dyDescent="0.25">
      <c r="A336" t="s">
        <v>134</v>
      </c>
      <c r="B336" t="s">
        <v>152</v>
      </c>
      <c r="C336" t="s">
        <v>50</v>
      </c>
      <c r="D336">
        <f>H336^2</f>
        <v>2.0841772942239999E-6</v>
      </c>
      <c r="E336">
        <v>705</v>
      </c>
      <c r="F336">
        <v>-3.8331999999999998E-2</v>
      </c>
      <c r="G336">
        <v>0.96940000000000004</v>
      </c>
      <c r="H336">
        <v>-1.4436679999999999E-3</v>
      </c>
      <c r="I336" t="s">
        <v>15</v>
      </c>
    </row>
    <row r="337" spans="1:9" x14ac:dyDescent="0.25">
      <c r="A337" t="s">
        <v>153</v>
      </c>
      <c r="B337" t="s">
        <v>154</v>
      </c>
      <c r="C337" t="s">
        <v>50</v>
      </c>
      <c r="D337">
        <f>H337^2</f>
        <v>4.136069915289E-2</v>
      </c>
      <c r="E337">
        <v>368</v>
      </c>
      <c r="F337">
        <v>-3.9847000000000001</v>
      </c>
      <c r="G337">
        <v>8.1489999999999994E-5</v>
      </c>
      <c r="H337">
        <v>-0.20337330000000001</v>
      </c>
      <c r="I337" t="s">
        <v>42</v>
      </c>
    </row>
    <row r="338" spans="1:9" x14ac:dyDescent="0.25">
      <c r="A338" t="s">
        <v>153</v>
      </c>
      <c r="B338" t="s">
        <v>155</v>
      </c>
      <c r="C338" t="s">
        <v>50</v>
      </c>
      <c r="D338">
        <f>H338^2</f>
        <v>0.11110368901284001</v>
      </c>
      <c r="E338">
        <v>35</v>
      </c>
      <c r="F338">
        <v>-2.0916000000000001</v>
      </c>
      <c r="G338">
        <v>4.3799999999999999E-2</v>
      </c>
      <c r="H338">
        <v>-0.33332220000000001</v>
      </c>
      <c r="I33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3213-E87B-4B61-AE2A-8E45945E24AA}">
  <dimension ref="A1:I292"/>
  <sheetViews>
    <sheetView topLeftCell="A17" workbookViewId="0">
      <selection activeCell="K116" sqref="K116"/>
    </sheetView>
  </sheetViews>
  <sheetFormatPr defaultRowHeight="15" x14ac:dyDescent="0.25"/>
  <cols>
    <col min="1" max="1" width="68.28515625" customWidth="1"/>
    <col min="2" max="2" width="12.85546875" customWidth="1"/>
    <col min="3" max="3" width="27.7109375" customWidth="1"/>
    <col min="6" max="6" width="11" bestFit="1" customWidth="1"/>
    <col min="7" max="7" width="10.42578125" customWidth="1"/>
    <col min="8" max="8" width="11" bestFit="1" customWidth="1"/>
  </cols>
  <sheetData>
    <row r="1" spans="1:9" ht="15.75" thickBot="1" x14ac:dyDescent="0.3">
      <c r="A1" s="1" t="s">
        <v>210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t="s">
        <v>211</v>
      </c>
    </row>
    <row r="3" spans="1:9" x14ac:dyDescent="0.25">
      <c r="A3" t="s">
        <v>9</v>
      </c>
      <c r="B3" s="30" t="s">
        <v>50</v>
      </c>
      <c r="C3" s="30" t="s">
        <v>212</v>
      </c>
      <c r="D3">
        <v>2</v>
      </c>
      <c r="E3">
        <v>0</v>
      </c>
      <c r="F3">
        <v>1.9E-2</v>
      </c>
      <c r="G3">
        <v>2.5000000000000001E-2</v>
      </c>
      <c r="H3">
        <v>0.97519999999999996</v>
      </c>
      <c r="I3" t="s">
        <v>15</v>
      </c>
    </row>
    <row r="4" spans="1:9" x14ac:dyDescent="0.25">
      <c r="A4" t="s">
        <v>13</v>
      </c>
      <c r="D4">
        <v>1</v>
      </c>
      <c r="E4">
        <v>3.8</v>
      </c>
      <c r="F4">
        <v>3.8069999999999999</v>
      </c>
      <c r="G4">
        <v>4.907</v>
      </c>
      <c r="H4">
        <v>2.7E-2</v>
      </c>
      <c r="I4" t="s">
        <v>12</v>
      </c>
    </row>
    <row r="5" spans="1:9" x14ac:dyDescent="0.25">
      <c r="A5" t="s">
        <v>16</v>
      </c>
      <c r="D5">
        <v>2</v>
      </c>
      <c r="E5">
        <v>12.4</v>
      </c>
      <c r="F5">
        <v>6.1829999999999998</v>
      </c>
      <c r="G5">
        <v>7.97</v>
      </c>
      <c r="H5">
        <v>4.0000000000000002E-4</v>
      </c>
      <c r="I5" t="s">
        <v>42</v>
      </c>
    </row>
    <row r="6" spans="1:9" x14ac:dyDescent="0.25">
      <c r="A6" t="s">
        <v>21</v>
      </c>
      <c r="D6">
        <v>714</v>
      </c>
      <c r="E6">
        <v>553.9</v>
      </c>
      <c r="F6">
        <v>0.77600000000000002</v>
      </c>
    </row>
    <row r="8" spans="1:9" x14ac:dyDescent="0.25">
      <c r="A8" t="s">
        <v>211</v>
      </c>
    </row>
    <row r="9" spans="1:9" x14ac:dyDescent="0.25">
      <c r="A9" t="s">
        <v>9</v>
      </c>
      <c r="B9" s="30" t="s">
        <v>50</v>
      </c>
      <c r="C9" s="30" t="s">
        <v>213</v>
      </c>
      <c r="D9">
        <v>2</v>
      </c>
      <c r="E9">
        <v>0.95</v>
      </c>
      <c r="F9">
        <v>0.4738</v>
      </c>
      <c r="G9">
        <v>0.8</v>
      </c>
      <c r="H9">
        <v>0.45400000000000001</v>
      </c>
      <c r="I9" t="s">
        <v>15</v>
      </c>
    </row>
    <row r="10" spans="1:9" x14ac:dyDescent="0.25">
      <c r="A10" t="s">
        <v>13</v>
      </c>
      <c r="D10">
        <v>1</v>
      </c>
      <c r="E10">
        <v>0.11</v>
      </c>
      <c r="F10">
        <v>0.1109</v>
      </c>
      <c r="G10">
        <v>0.187</v>
      </c>
      <c r="H10">
        <v>0.66700000000000004</v>
      </c>
      <c r="I10" t="s">
        <v>15</v>
      </c>
    </row>
    <row r="11" spans="1:9" x14ac:dyDescent="0.25">
      <c r="A11" t="s">
        <v>16</v>
      </c>
      <c r="D11">
        <v>2</v>
      </c>
      <c r="E11">
        <v>1.49</v>
      </c>
      <c r="F11">
        <v>0.74270000000000003</v>
      </c>
      <c r="G11">
        <v>1.254</v>
      </c>
      <c r="H11">
        <v>0.29199999999999998</v>
      </c>
      <c r="I11" t="s">
        <v>15</v>
      </c>
    </row>
    <row r="12" spans="1:9" x14ac:dyDescent="0.25">
      <c r="A12" t="s">
        <v>21</v>
      </c>
      <c r="D12">
        <v>66</v>
      </c>
      <c r="E12">
        <v>39.08</v>
      </c>
      <c r="F12">
        <v>0.59219999999999995</v>
      </c>
    </row>
    <row r="14" spans="1:9" x14ac:dyDescent="0.25">
      <c r="A14" t="s">
        <v>214</v>
      </c>
      <c r="B14" s="30" t="s">
        <v>50</v>
      </c>
      <c r="C14" s="30" t="s">
        <v>215</v>
      </c>
    </row>
    <row r="15" spans="1:9" x14ac:dyDescent="0.25">
      <c r="A15" t="s">
        <v>94</v>
      </c>
      <c r="D15">
        <v>2</v>
      </c>
      <c r="E15">
        <v>0.35</v>
      </c>
      <c r="F15">
        <v>0.17660000000000001</v>
      </c>
      <c r="G15">
        <v>0.26100000000000001</v>
      </c>
      <c r="H15">
        <v>0.77049999999999996</v>
      </c>
      <c r="I15" t="s">
        <v>15</v>
      </c>
    </row>
    <row r="16" spans="1:9" x14ac:dyDescent="0.25">
      <c r="A16" t="s">
        <v>13</v>
      </c>
      <c r="D16">
        <v>1</v>
      </c>
      <c r="E16">
        <v>0</v>
      </c>
      <c r="F16">
        <v>2.5999999999999999E-3</v>
      </c>
      <c r="G16">
        <v>4.0000000000000001E-3</v>
      </c>
      <c r="H16">
        <v>0.95050000000000001</v>
      </c>
      <c r="I16" t="s">
        <v>15</v>
      </c>
    </row>
    <row r="17" spans="1:9" x14ac:dyDescent="0.25">
      <c r="A17" t="s">
        <v>95</v>
      </c>
      <c r="D17">
        <v>2</v>
      </c>
      <c r="E17">
        <v>5.95</v>
      </c>
      <c r="F17">
        <v>2.9756999999999998</v>
      </c>
      <c r="G17">
        <v>4.4000000000000004</v>
      </c>
      <c r="H17">
        <v>1.34E-2</v>
      </c>
      <c r="I17" t="s">
        <v>12</v>
      </c>
    </row>
    <row r="18" spans="1:9" x14ac:dyDescent="0.25">
      <c r="A18" t="s">
        <v>21</v>
      </c>
      <c r="D18">
        <v>210</v>
      </c>
      <c r="E18">
        <v>142.03</v>
      </c>
      <c r="F18">
        <v>0.67630000000000001</v>
      </c>
    </row>
    <row r="20" spans="1:9" x14ac:dyDescent="0.25">
      <c r="A20" t="s">
        <v>214</v>
      </c>
      <c r="B20" s="30" t="s">
        <v>50</v>
      </c>
      <c r="C20" s="30" t="s">
        <v>216</v>
      </c>
    </row>
    <row r="21" spans="1:9" x14ac:dyDescent="0.25">
      <c r="A21" t="s">
        <v>94</v>
      </c>
      <c r="D21">
        <v>2</v>
      </c>
      <c r="E21">
        <v>0.28999999999999998</v>
      </c>
      <c r="F21">
        <v>0.14699999999999999</v>
      </c>
      <c r="G21">
        <v>0.191</v>
      </c>
      <c r="H21">
        <v>0.82625999999999999</v>
      </c>
      <c r="I21" t="s">
        <v>15</v>
      </c>
    </row>
    <row r="22" spans="1:9" x14ac:dyDescent="0.25">
      <c r="A22" t="s">
        <v>13</v>
      </c>
      <c r="D22">
        <v>1</v>
      </c>
      <c r="E22">
        <v>3.79</v>
      </c>
      <c r="F22">
        <v>3.7919999999999998</v>
      </c>
      <c r="G22">
        <v>4.9139999999999997</v>
      </c>
      <c r="H22">
        <v>2.7439999999999999E-2</v>
      </c>
      <c r="I22" t="s">
        <v>12</v>
      </c>
    </row>
    <row r="23" spans="1:9" x14ac:dyDescent="0.25">
      <c r="A23" t="s">
        <v>95</v>
      </c>
      <c r="D23">
        <v>2</v>
      </c>
      <c r="E23">
        <v>9.58</v>
      </c>
      <c r="F23">
        <v>4.7880000000000003</v>
      </c>
      <c r="G23">
        <v>6.2050000000000001</v>
      </c>
      <c r="H23">
        <v>2.31E-3</v>
      </c>
      <c r="I23" t="s">
        <v>43</v>
      </c>
    </row>
    <row r="24" spans="1:9" x14ac:dyDescent="0.25">
      <c r="A24" t="s">
        <v>21</v>
      </c>
      <c r="D24">
        <v>282</v>
      </c>
      <c r="E24">
        <v>217.61</v>
      </c>
      <c r="F24">
        <v>0.77200000000000002</v>
      </c>
    </row>
    <row r="26" spans="1:9" x14ac:dyDescent="0.25">
      <c r="A26" t="s">
        <v>214</v>
      </c>
      <c r="B26" s="30" t="s">
        <v>50</v>
      </c>
      <c r="C26" s="30" t="s">
        <v>217</v>
      </c>
      <c r="D26">
        <v>2</v>
      </c>
      <c r="E26">
        <v>0.12</v>
      </c>
      <c r="F26">
        <v>6.13E-2</v>
      </c>
      <c r="G26">
        <v>9.9000000000000005E-2</v>
      </c>
      <c r="H26">
        <v>0.90590000000000004</v>
      </c>
      <c r="I26" t="s">
        <v>15</v>
      </c>
    </row>
    <row r="27" spans="1:9" x14ac:dyDescent="0.25">
      <c r="A27" t="s">
        <v>94</v>
      </c>
      <c r="D27">
        <v>1</v>
      </c>
      <c r="E27">
        <v>1.86</v>
      </c>
      <c r="F27">
        <v>1.8633</v>
      </c>
      <c r="G27">
        <v>3.004</v>
      </c>
      <c r="H27">
        <v>8.4500000000000006E-2</v>
      </c>
      <c r="I27" t="s">
        <v>15</v>
      </c>
    </row>
    <row r="28" spans="1:9" x14ac:dyDescent="0.25">
      <c r="A28" t="s">
        <v>13</v>
      </c>
      <c r="D28">
        <v>2</v>
      </c>
      <c r="E28">
        <v>1.78</v>
      </c>
      <c r="F28">
        <v>0.89159999999999995</v>
      </c>
      <c r="G28">
        <v>1.4370000000000001</v>
      </c>
      <c r="H28">
        <v>0.2399</v>
      </c>
      <c r="I28" t="s">
        <v>15</v>
      </c>
    </row>
    <row r="29" spans="1:9" x14ac:dyDescent="0.25">
      <c r="A29" t="s">
        <v>95</v>
      </c>
      <c r="D29">
        <v>210</v>
      </c>
      <c r="E29">
        <v>130.27000000000001</v>
      </c>
      <c r="F29">
        <v>0.62029999999999996</v>
      </c>
    </row>
    <row r="30" spans="1:9" x14ac:dyDescent="0.25">
      <c r="A30" t="s">
        <v>21</v>
      </c>
    </row>
    <row r="32" spans="1:9" x14ac:dyDescent="0.25">
      <c r="A32" t="s">
        <v>218</v>
      </c>
    </row>
    <row r="33" spans="1:9" x14ac:dyDescent="0.25">
      <c r="A33" t="s">
        <v>94</v>
      </c>
      <c r="B33" s="30" t="s">
        <v>10</v>
      </c>
      <c r="C33" s="30" t="s">
        <v>219</v>
      </c>
      <c r="D33">
        <v>2</v>
      </c>
      <c r="E33">
        <v>4.0000000000000001E-3</v>
      </c>
      <c r="F33">
        <v>1.9E-3</v>
      </c>
      <c r="G33">
        <v>6.0000000000000001E-3</v>
      </c>
      <c r="H33">
        <v>0.99399999999999999</v>
      </c>
      <c r="I33" t="s">
        <v>15</v>
      </c>
    </row>
    <row r="34" spans="1:9" x14ac:dyDescent="0.25">
      <c r="A34" t="s">
        <v>13</v>
      </c>
      <c r="D34">
        <v>1</v>
      </c>
      <c r="E34">
        <v>0.38100000000000001</v>
      </c>
      <c r="F34">
        <v>0.38069999999999998</v>
      </c>
      <c r="G34">
        <v>1.175</v>
      </c>
      <c r="H34">
        <v>0.28199999999999997</v>
      </c>
      <c r="I34" t="s">
        <v>15</v>
      </c>
    </row>
    <row r="35" spans="1:9" x14ac:dyDescent="0.25">
      <c r="A35" t="s">
        <v>95</v>
      </c>
      <c r="D35">
        <v>2</v>
      </c>
      <c r="E35">
        <v>1.2370000000000001</v>
      </c>
      <c r="F35">
        <v>0.61829999999999996</v>
      </c>
      <c r="G35">
        <v>1.909</v>
      </c>
      <c r="H35">
        <v>0.156</v>
      </c>
      <c r="I35" t="s">
        <v>15</v>
      </c>
    </row>
    <row r="36" spans="1:9" x14ac:dyDescent="0.25">
      <c r="A36" t="s">
        <v>21</v>
      </c>
      <c r="D36">
        <v>66</v>
      </c>
      <c r="E36">
        <v>21.381</v>
      </c>
      <c r="F36">
        <v>0.32390000000000002</v>
      </c>
    </row>
    <row r="38" spans="1:9" x14ac:dyDescent="0.25">
      <c r="A38" t="s">
        <v>220</v>
      </c>
      <c r="B38" s="30" t="s">
        <v>10</v>
      </c>
      <c r="C38" s="30" t="s">
        <v>221</v>
      </c>
    </row>
    <row r="39" spans="1:9" x14ac:dyDescent="0.25">
      <c r="A39" t="s">
        <v>94</v>
      </c>
      <c r="D39">
        <v>2</v>
      </c>
      <c r="E39">
        <v>0.11799999999999999</v>
      </c>
      <c r="F39">
        <v>5.8900000000000001E-2</v>
      </c>
      <c r="G39">
        <v>0.128</v>
      </c>
      <c r="H39">
        <v>0.88</v>
      </c>
      <c r="I39" t="s">
        <v>15</v>
      </c>
    </row>
    <row r="40" spans="1:9" x14ac:dyDescent="0.25">
      <c r="A40" t="s">
        <v>13</v>
      </c>
      <c r="D40">
        <v>1</v>
      </c>
      <c r="E40">
        <v>1E-3</v>
      </c>
      <c r="F40">
        <v>8.9999999999999998E-4</v>
      </c>
      <c r="G40">
        <v>2E-3</v>
      </c>
      <c r="H40">
        <v>0.96499999999999997</v>
      </c>
      <c r="I40" t="s">
        <v>15</v>
      </c>
    </row>
    <row r="41" spans="1:9" x14ac:dyDescent="0.25">
      <c r="A41" t="s">
        <v>95</v>
      </c>
      <c r="D41">
        <v>2</v>
      </c>
      <c r="E41">
        <v>1.984</v>
      </c>
      <c r="F41">
        <v>0.9919</v>
      </c>
      <c r="G41">
        <v>2.1509999999999998</v>
      </c>
      <c r="H41">
        <v>0.125</v>
      </c>
      <c r="I41" t="s">
        <v>15</v>
      </c>
    </row>
    <row r="42" spans="1:9" x14ac:dyDescent="0.25">
      <c r="A42" t="s">
        <v>21</v>
      </c>
      <c r="D42">
        <v>66</v>
      </c>
      <c r="E42">
        <v>30.440999999999999</v>
      </c>
      <c r="F42">
        <v>0.4612</v>
      </c>
    </row>
    <row r="44" spans="1:9" x14ac:dyDescent="0.25">
      <c r="A44" t="s">
        <v>222</v>
      </c>
      <c r="B44" s="30" t="s">
        <v>10</v>
      </c>
      <c r="C44" s="30" t="s">
        <v>223</v>
      </c>
    </row>
    <row r="45" spans="1:9" x14ac:dyDescent="0.25">
      <c r="A45" t="s">
        <v>94</v>
      </c>
      <c r="D45">
        <v>2</v>
      </c>
      <c r="E45">
        <v>7.0000000000000007E-2</v>
      </c>
      <c r="F45">
        <v>3.6799999999999999E-2</v>
      </c>
      <c r="G45">
        <v>7.6999999999999999E-2</v>
      </c>
      <c r="H45">
        <v>0.92630000000000001</v>
      </c>
      <c r="I45" t="s">
        <v>15</v>
      </c>
    </row>
    <row r="46" spans="1:9" x14ac:dyDescent="0.25">
      <c r="A46" t="s">
        <v>13</v>
      </c>
      <c r="D46">
        <v>1</v>
      </c>
      <c r="E46">
        <v>0.95</v>
      </c>
      <c r="F46">
        <v>0.94799999999999995</v>
      </c>
      <c r="G46">
        <v>1.9730000000000001</v>
      </c>
      <c r="H46">
        <v>0.16489999999999999</v>
      </c>
      <c r="I46" t="s">
        <v>15</v>
      </c>
    </row>
    <row r="47" spans="1:9" x14ac:dyDescent="0.25">
      <c r="A47" t="s">
        <v>95</v>
      </c>
      <c r="D47">
        <v>2</v>
      </c>
      <c r="E47">
        <v>2.39</v>
      </c>
      <c r="F47">
        <v>1.1971000000000001</v>
      </c>
      <c r="G47">
        <v>2.4910000000000001</v>
      </c>
      <c r="H47">
        <v>9.06E-2</v>
      </c>
      <c r="I47" t="s">
        <v>15</v>
      </c>
    </row>
    <row r="48" spans="1:9" x14ac:dyDescent="0.25">
      <c r="A48" t="s">
        <v>21</v>
      </c>
      <c r="D48">
        <v>66</v>
      </c>
      <c r="E48">
        <v>31.72</v>
      </c>
      <c r="F48">
        <v>0.48060000000000003</v>
      </c>
    </row>
    <row r="50" spans="1:9" x14ac:dyDescent="0.25">
      <c r="A50" t="s">
        <v>222</v>
      </c>
      <c r="B50" s="30" t="s">
        <v>10</v>
      </c>
      <c r="C50" s="30" t="s">
        <v>224</v>
      </c>
    </row>
    <row r="51" spans="1:9" x14ac:dyDescent="0.25">
      <c r="A51" t="s">
        <v>94</v>
      </c>
      <c r="D51">
        <v>2</v>
      </c>
      <c r="E51">
        <v>4.1000000000000002E-2</v>
      </c>
      <c r="F51">
        <v>2.0400000000000001E-2</v>
      </c>
      <c r="G51">
        <v>5.1999999999999998E-2</v>
      </c>
      <c r="H51">
        <v>0.94899999999999995</v>
      </c>
      <c r="I51" t="s">
        <v>15</v>
      </c>
    </row>
    <row r="52" spans="1:9" x14ac:dyDescent="0.25">
      <c r="A52" t="s">
        <v>13</v>
      </c>
      <c r="D52">
        <v>1</v>
      </c>
      <c r="E52">
        <v>0.621</v>
      </c>
      <c r="F52">
        <v>0.62109999999999999</v>
      </c>
      <c r="G52">
        <v>1.595</v>
      </c>
      <c r="H52">
        <v>0.21099999999999999</v>
      </c>
      <c r="I52" t="s">
        <v>15</v>
      </c>
    </row>
    <row r="53" spans="1:9" x14ac:dyDescent="0.25">
      <c r="A53" t="s">
        <v>95</v>
      </c>
      <c r="D53">
        <v>2</v>
      </c>
      <c r="E53">
        <v>0.59399999999999997</v>
      </c>
      <c r="F53">
        <v>0.29720000000000002</v>
      </c>
      <c r="G53">
        <v>0.76300000000000001</v>
      </c>
      <c r="H53">
        <v>0.47</v>
      </c>
      <c r="I53" t="s">
        <v>15</v>
      </c>
    </row>
    <row r="54" spans="1:9" x14ac:dyDescent="0.25">
      <c r="A54" t="s">
        <v>21</v>
      </c>
      <c r="D54">
        <v>66</v>
      </c>
      <c r="E54">
        <v>25.693000000000001</v>
      </c>
      <c r="F54">
        <v>0.38929999999999998</v>
      </c>
    </row>
    <row r="56" spans="1:9" x14ac:dyDescent="0.25">
      <c r="A56" t="s">
        <v>211</v>
      </c>
      <c r="B56" s="31" t="s">
        <v>50</v>
      </c>
      <c r="C56" s="31" t="s">
        <v>225</v>
      </c>
    </row>
    <row r="57" spans="1:9" x14ac:dyDescent="0.25">
      <c r="A57" t="s">
        <v>94</v>
      </c>
      <c r="D57">
        <v>2</v>
      </c>
      <c r="E57">
        <v>22.4</v>
      </c>
      <c r="F57">
        <v>11.221</v>
      </c>
      <c r="G57">
        <v>13.148999999999999</v>
      </c>
      <c r="H57">
        <v>2.48E-6</v>
      </c>
      <c r="I57" t="s">
        <v>42</v>
      </c>
    </row>
    <row r="58" spans="1:9" x14ac:dyDescent="0.25">
      <c r="A58" t="s">
        <v>13</v>
      </c>
      <c r="D58">
        <v>1</v>
      </c>
      <c r="E58">
        <v>5</v>
      </c>
      <c r="F58">
        <v>4.9880000000000004</v>
      </c>
      <c r="G58">
        <v>5.8460000000000001</v>
      </c>
      <c r="H58">
        <v>1.5869999999999999E-2</v>
      </c>
      <c r="I58" t="s">
        <v>12</v>
      </c>
    </row>
    <row r="59" spans="1:9" x14ac:dyDescent="0.25">
      <c r="A59" t="s">
        <v>95</v>
      </c>
      <c r="D59">
        <v>2</v>
      </c>
      <c r="E59">
        <v>10.3</v>
      </c>
      <c r="F59">
        <v>5.15</v>
      </c>
      <c r="G59">
        <v>6.0339999999999998</v>
      </c>
      <c r="H59">
        <v>2.5200000000000001E-3</v>
      </c>
      <c r="I59" t="s">
        <v>43</v>
      </c>
    </row>
    <row r="60" spans="1:9" x14ac:dyDescent="0.25">
      <c r="A60" t="s">
        <v>21</v>
      </c>
      <c r="D60">
        <v>701</v>
      </c>
      <c r="E60">
        <v>598.20000000000005</v>
      </c>
      <c r="F60">
        <v>0.85299999999999998</v>
      </c>
    </row>
    <row r="62" spans="1:9" x14ac:dyDescent="0.25">
      <c r="A62" t="s">
        <v>226</v>
      </c>
      <c r="B62" s="31" t="s">
        <v>50</v>
      </c>
      <c r="C62" s="31" t="s">
        <v>227</v>
      </c>
    </row>
    <row r="63" spans="1:9" x14ac:dyDescent="0.25">
      <c r="A63" t="s">
        <v>94</v>
      </c>
      <c r="D63">
        <v>2</v>
      </c>
      <c r="E63">
        <v>10.097</v>
      </c>
      <c r="F63">
        <v>5.048</v>
      </c>
      <c r="G63">
        <v>12.662000000000001</v>
      </c>
      <c r="H63">
        <v>2.3300000000000001E-5</v>
      </c>
      <c r="I63" t="s">
        <v>42</v>
      </c>
    </row>
    <row r="64" spans="1:9" x14ac:dyDescent="0.25">
      <c r="A64" t="s">
        <v>13</v>
      </c>
      <c r="D64">
        <v>1</v>
      </c>
      <c r="E64">
        <v>0.75600000000000001</v>
      </c>
      <c r="F64">
        <v>0.75600000000000001</v>
      </c>
      <c r="G64">
        <v>1.895</v>
      </c>
      <c r="H64">
        <v>0.173404</v>
      </c>
      <c r="I64" t="s">
        <v>15</v>
      </c>
    </row>
    <row r="65" spans="1:9" x14ac:dyDescent="0.25">
      <c r="A65" t="s">
        <v>95</v>
      </c>
      <c r="D65">
        <v>2</v>
      </c>
      <c r="E65">
        <v>8.2149999999999999</v>
      </c>
      <c r="F65">
        <v>4.1079999999999997</v>
      </c>
      <c r="G65">
        <v>10.302</v>
      </c>
      <c r="H65">
        <v>1.3200000000000001E-4</v>
      </c>
      <c r="I65" t="s">
        <v>42</v>
      </c>
    </row>
    <row r="66" spans="1:9" x14ac:dyDescent="0.25">
      <c r="A66" t="s">
        <v>21</v>
      </c>
      <c r="D66">
        <v>64</v>
      </c>
      <c r="E66">
        <v>25.516999999999999</v>
      </c>
      <c r="F66">
        <v>0.39900000000000002</v>
      </c>
    </row>
    <row r="68" spans="1:9" x14ac:dyDescent="0.25">
      <c r="A68" t="s">
        <v>214</v>
      </c>
      <c r="B68" s="31" t="s">
        <v>50</v>
      </c>
      <c r="C68" s="31" t="s">
        <v>228</v>
      </c>
    </row>
    <row r="69" spans="1:9" x14ac:dyDescent="0.25">
      <c r="A69" t="s">
        <v>94</v>
      </c>
      <c r="D69">
        <v>2</v>
      </c>
      <c r="E69">
        <v>1.23</v>
      </c>
      <c r="F69">
        <v>0.61699999999999999</v>
      </c>
      <c r="G69">
        <v>0.93500000000000005</v>
      </c>
      <c r="H69">
        <v>0.39417999999999997</v>
      </c>
      <c r="I69" t="s">
        <v>15</v>
      </c>
    </row>
    <row r="70" spans="1:9" x14ac:dyDescent="0.25">
      <c r="A70" t="s">
        <v>13</v>
      </c>
      <c r="D70">
        <v>1</v>
      </c>
      <c r="E70">
        <v>5.13</v>
      </c>
      <c r="F70">
        <v>5.133</v>
      </c>
      <c r="G70">
        <v>7.782</v>
      </c>
      <c r="H70">
        <v>5.77E-3</v>
      </c>
      <c r="I70" t="s">
        <v>43</v>
      </c>
    </row>
    <row r="71" spans="1:9" x14ac:dyDescent="0.25">
      <c r="A71" t="s">
        <v>95</v>
      </c>
      <c r="D71">
        <v>2</v>
      </c>
      <c r="E71">
        <v>4.13</v>
      </c>
      <c r="F71">
        <v>2.0670000000000002</v>
      </c>
      <c r="G71">
        <v>3.1349999999999998</v>
      </c>
      <c r="H71">
        <v>4.5589999999999999E-2</v>
      </c>
      <c r="I71" t="s">
        <v>15</v>
      </c>
    </row>
    <row r="72" spans="1:9" x14ac:dyDescent="0.25">
      <c r="A72" t="s">
        <v>21</v>
      </c>
      <c r="D72">
        <v>207</v>
      </c>
      <c r="E72">
        <v>136.53</v>
      </c>
      <c r="F72">
        <v>0.66</v>
      </c>
    </row>
    <row r="74" spans="1:9" x14ac:dyDescent="0.25">
      <c r="A74" t="s">
        <v>214</v>
      </c>
      <c r="B74" s="31" t="s">
        <v>50</v>
      </c>
      <c r="C74" s="31" t="s">
        <v>229</v>
      </c>
    </row>
    <row r="75" spans="1:9" x14ac:dyDescent="0.25">
      <c r="A75" t="s">
        <v>94</v>
      </c>
      <c r="D75">
        <v>2</v>
      </c>
      <c r="E75">
        <v>8.8000000000000007</v>
      </c>
      <c r="F75">
        <v>4.3979999999999997</v>
      </c>
      <c r="G75">
        <v>7.6959999999999997</v>
      </c>
      <c r="H75">
        <v>5.5800000000000001E-4</v>
      </c>
      <c r="I75" t="s">
        <v>42</v>
      </c>
    </row>
    <row r="76" spans="1:9" x14ac:dyDescent="0.25">
      <c r="A76" t="s">
        <v>13</v>
      </c>
      <c r="D76">
        <v>1</v>
      </c>
      <c r="E76">
        <v>1.8</v>
      </c>
      <c r="F76">
        <v>1.802</v>
      </c>
      <c r="G76">
        <v>3.153</v>
      </c>
      <c r="H76">
        <v>7.6867000000000005E-2</v>
      </c>
      <c r="I76" t="s">
        <v>15</v>
      </c>
    </row>
    <row r="77" spans="1:9" x14ac:dyDescent="0.25">
      <c r="A77" t="s">
        <v>95</v>
      </c>
      <c r="D77">
        <v>2</v>
      </c>
      <c r="E77">
        <v>7.89</v>
      </c>
      <c r="F77">
        <v>3.9430000000000001</v>
      </c>
      <c r="G77">
        <v>6.9009999999999998</v>
      </c>
      <c r="H77">
        <v>1.189E-3</v>
      </c>
      <c r="I77" t="s">
        <v>43</v>
      </c>
    </row>
    <row r="78" spans="1:9" x14ac:dyDescent="0.25">
      <c r="A78" t="s">
        <v>21</v>
      </c>
      <c r="D78">
        <v>278</v>
      </c>
      <c r="E78">
        <v>158.86000000000001</v>
      </c>
      <c r="F78">
        <v>0.57099999999999995</v>
      </c>
    </row>
    <row r="80" spans="1:9" x14ac:dyDescent="0.25">
      <c r="A80" t="s">
        <v>214</v>
      </c>
      <c r="B80" s="31" t="s">
        <v>50</v>
      </c>
      <c r="C80" s="31" t="s">
        <v>230</v>
      </c>
    </row>
    <row r="81" spans="1:9" x14ac:dyDescent="0.25">
      <c r="A81" t="s">
        <v>94</v>
      </c>
      <c r="D81">
        <v>2</v>
      </c>
      <c r="E81">
        <v>16.61</v>
      </c>
      <c r="F81">
        <v>8.3070000000000004</v>
      </c>
      <c r="G81">
        <v>12.224</v>
      </c>
      <c r="H81">
        <v>9.6800000000000005E-6</v>
      </c>
      <c r="I81" t="s">
        <v>42</v>
      </c>
    </row>
    <row r="82" spans="1:9" x14ac:dyDescent="0.25">
      <c r="A82" t="s">
        <v>13</v>
      </c>
      <c r="D82">
        <v>1</v>
      </c>
      <c r="E82">
        <v>0.12</v>
      </c>
      <c r="F82">
        <v>0.125</v>
      </c>
      <c r="G82">
        <v>0.184</v>
      </c>
      <c r="H82">
        <v>6.6855999999999999E-2</v>
      </c>
      <c r="I82" t="s">
        <v>15</v>
      </c>
    </row>
    <row r="83" spans="1:9" x14ac:dyDescent="0.25">
      <c r="A83" t="s">
        <v>95</v>
      </c>
      <c r="D83">
        <v>2</v>
      </c>
      <c r="E83">
        <v>8.1999999999999993</v>
      </c>
      <c r="F83">
        <v>4.0999999999999996</v>
      </c>
      <c r="G83">
        <v>6.0330000000000004</v>
      </c>
      <c r="H83">
        <v>2.8500000000000001E-3</v>
      </c>
      <c r="I83" t="s">
        <v>43</v>
      </c>
    </row>
    <row r="84" spans="1:9" x14ac:dyDescent="0.25">
      <c r="A84" t="s">
        <v>21</v>
      </c>
      <c r="D84">
        <v>204</v>
      </c>
      <c r="E84">
        <v>138.63999999999999</v>
      </c>
      <c r="F84">
        <v>0.68</v>
      </c>
    </row>
    <row r="86" spans="1:9" x14ac:dyDescent="0.25">
      <c r="A86" t="s">
        <v>231</v>
      </c>
      <c r="B86" s="31" t="s">
        <v>50</v>
      </c>
      <c r="C86" s="31" t="s">
        <v>232</v>
      </c>
    </row>
    <row r="87" spans="1:9" x14ac:dyDescent="0.25">
      <c r="A87" t="s">
        <v>94</v>
      </c>
      <c r="D87">
        <v>2</v>
      </c>
      <c r="E87">
        <v>1.887</v>
      </c>
      <c r="F87">
        <v>0.94350000000000001</v>
      </c>
      <c r="G87">
        <v>4.5839999999999996</v>
      </c>
      <c r="H87">
        <v>1.37E-2</v>
      </c>
      <c r="I87" t="s">
        <v>12</v>
      </c>
    </row>
    <row r="88" spans="1:9" x14ac:dyDescent="0.25">
      <c r="A88" t="s">
        <v>13</v>
      </c>
      <c r="D88">
        <v>1</v>
      </c>
      <c r="E88">
        <v>0.67100000000000004</v>
      </c>
      <c r="F88">
        <v>0.67100000000000004</v>
      </c>
      <c r="G88">
        <v>3.26</v>
      </c>
      <c r="H88">
        <v>7.5499999999999998E-2</v>
      </c>
      <c r="I88" t="s">
        <v>15</v>
      </c>
    </row>
    <row r="89" spans="1:9" x14ac:dyDescent="0.25">
      <c r="A89" t="s">
        <v>95</v>
      </c>
      <c r="D89">
        <v>2</v>
      </c>
      <c r="E89">
        <v>0.93300000000000005</v>
      </c>
      <c r="F89">
        <v>0.46629999999999999</v>
      </c>
      <c r="G89">
        <v>2.266</v>
      </c>
      <c r="H89">
        <v>0.1118</v>
      </c>
      <c r="I89" t="s">
        <v>15</v>
      </c>
    </row>
    <row r="90" spans="1:9" x14ac:dyDescent="0.25">
      <c r="A90" t="s">
        <v>21</v>
      </c>
      <c r="D90">
        <v>66</v>
      </c>
      <c r="E90">
        <v>13.583</v>
      </c>
      <c r="F90">
        <v>0.20580000000000001</v>
      </c>
    </row>
    <row r="92" spans="1:9" x14ac:dyDescent="0.25">
      <c r="A92" t="s">
        <v>231</v>
      </c>
      <c r="B92" s="31" t="s">
        <v>50</v>
      </c>
      <c r="C92" s="31" t="s">
        <v>233</v>
      </c>
    </row>
    <row r="93" spans="1:9" x14ac:dyDescent="0.25">
      <c r="A93" t="s">
        <v>94</v>
      </c>
      <c r="D93">
        <v>2</v>
      </c>
      <c r="E93">
        <v>0.41099999999999998</v>
      </c>
      <c r="F93">
        <v>0.2056</v>
      </c>
      <c r="G93">
        <v>0.56499999999999995</v>
      </c>
      <c r="H93">
        <v>0.57699999999999996</v>
      </c>
      <c r="I93" t="s">
        <v>15</v>
      </c>
    </row>
    <row r="94" spans="1:9" x14ac:dyDescent="0.25">
      <c r="A94" t="s">
        <v>13</v>
      </c>
      <c r="D94">
        <v>1</v>
      </c>
      <c r="E94">
        <v>1.7110000000000001</v>
      </c>
      <c r="F94">
        <v>1.7110000000000001</v>
      </c>
      <c r="G94">
        <v>4.7030000000000003</v>
      </c>
      <c r="H94">
        <v>3.3799999999999997E-2</v>
      </c>
      <c r="I94" t="s">
        <v>12</v>
      </c>
    </row>
    <row r="95" spans="1:9" x14ac:dyDescent="0.25">
      <c r="A95" t="s">
        <v>95</v>
      </c>
      <c r="D95">
        <v>2</v>
      </c>
      <c r="E95">
        <v>1.3779999999999999</v>
      </c>
      <c r="F95">
        <v>0.68920000000000003</v>
      </c>
      <c r="G95">
        <v>1.8939999999999999</v>
      </c>
      <c r="H95">
        <v>0.15859999999999999</v>
      </c>
      <c r="I95" t="s">
        <v>15</v>
      </c>
    </row>
    <row r="96" spans="1:9" x14ac:dyDescent="0.25">
      <c r="A96" t="s">
        <v>21</v>
      </c>
      <c r="D96">
        <v>65</v>
      </c>
      <c r="E96">
        <v>23.649000000000001</v>
      </c>
      <c r="F96">
        <v>0.36380000000000001</v>
      </c>
    </row>
    <row r="98" spans="1:9" x14ac:dyDescent="0.25">
      <c r="A98" t="s">
        <v>231</v>
      </c>
      <c r="B98" s="31" t="s">
        <v>50</v>
      </c>
      <c r="C98" s="31" t="s">
        <v>234</v>
      </c>
    </row>
    <row r="99" spans="1:9" x14ac:dyDescent="0.25">
      <c r="A99" t="s">
        <v>94</v>
      </c>
      <c r="D99">
        <v>2</v>
      </c>
      <c r="E99">
        <v>2.1989999999999998</v>
      </c>
      <c r="F99">
        <v>1.0993999999999999</v>
      </c>
      <c r="G99">
        <v>3.7839999999999998</v>
      </c>
      <c r="H99">
        <v>2.7900000000000001E-2</v>
      </c>
      <c r="I99" t="s">
        <v>12</v>
      </c>
    </row>
    <row r="100" spans="1:9" x14ac:dyDescent="0.25">
      <c r="A100" t="s">
        <v>13</v>
      </c>
      <c r="D100">
        <v>1</v>
      </c>
      <c r="E100">
        <v>0.45</v>
      </c>
      <c r="F100">
        <v>0.45040000000000002</v>
      </c>
      <c r="G100">
        <v>1.55</v>
      </c>
      <c r="H100">
        <v>0.2175</v>
      </c>
      <c r="I100" t="s">
        <v>15</v>
      </c>
    </row>
    <row r="101" spans="1:9" x14ac:dyDescent="0.25">
      <c r="A101" t="s">
        <v>95</v>
      </c>
      <c r="D101">
        <v>2</v>
      </c>
      <c r="E101">
        <v>1.972</v>
      </c>
      <c r="F101">
        <v>0.98580000000000001</v>
      </c>
      <c r="G101">
        <v>3.3929999999999998</v>
      </c>
      <c r="H101">
        <v>3.9699999999999999E-2</v>
      </c>
      <c r="I101" t="s">
        <v>12</v>
      </c>
    </row>
    <row r="102" spans="1:9" x14ac:dyDescent="0.25">
      <c r="A102" t="s">
        <v>21</v>
      </c>
      <c r="D102">
        <v>65</v>
      </c>
      <c r="E102">
        <v>18.884</v>
      </c>
      <c r="F102">
        <v>0.29049999999999998</v>
      </c>
    </row>
    <row r="104" spans="1:9" x14ac:dyDescent="0.25">
      <c r="A104" t="s">
        <v>231</v>
      </c>
      <c r="B104" s="31" t="s">
        <v>50</v>
      </c>
      <c r="C104" s="31" t="s">
        <v>235</v>
      </c>
    </row>
    <row r="105" spans="1:9" x14ac:dyDescent="0.25">
      <c r="A105" t="s">
        <v>94</v>
      </c>
      <c r="D105">
        <v>2</v>
      </c>
      <c r="E105">
        <v>0.90800000000000003</v>
      </c>
      <c r="F105">
        <v>0.45379999999999998</v>
      </c>
      <c r="G105">
        <v>4.0990000000000002</v>
      </c>
      <c r="H105">
        <v>2.0990000000000002E-2</v>
      </c>
      <c r="I105" t="s">
        <v>12</v>
      </c>
    </row>
    <row r="106" spans="1:9" x14ac:dyDescent="0.25">
      <c r="A106" t="s">
        <v>13</v>
      </c>
      <c r="D106">
        <v>1</v>
      </c>
      <c r="E106">
        <v>2.4E-2</v>
      </c>
      <c r="F106">
        <v>2.41E-2</v>
      </c>
      <c r="G106">
        <v>0.218</v>
      </c>
      <c r="H106">
        <v>0.64207000000000003</v>
      </c>
      <c r="I106" t="s">
        <v>15</v>
      </c>
    </row>
    <row r="107" spans="1:9" x14ac:dyDescent="0.25">
      <c r="A107" t="s">
        <v>95</v>
      </c>
      <c r="D107">
        <v>2</v>
      </c>
      <c r="E107">
        <v>1.3340000000000001</v>
      </c>
      <c r="F107">
        <v>0.66690000000000005</v>
      </c>
      <c r="G107">
        <v>6.0229999999999997</v>
      </c>
      <c r="H107">
        <v>3.96E-3</v>
      </c>
      <c r="I107" t="s">
        <v>12</v>
      </c>
    </row>
    <row r="108" spans="1:9" x14ac:dyDescent="0.25">
      <c r="A108" t="s">
        <v>21</v>
      </c>
      <c r="D108">
        <v>66</v>
      </c>
      <c r="E108">
        <v>7.3079999999999998</v>
      </c>
      <c r="F108">
        <v>0.11070000000000001</v>
      </c>
    </row>
    <row r="110" spans="1:9" x14ac:dyDescent="0.25">
      <c r="A110" t="s">
        <v>211</v>
      </c>
      <c r="B110" s="31" t="s">
        <v>22</v>
      </c>
      <c r="C110" s="31" t="s">
        <v>225</v>
      </c>
    </row>
    <row r="111" spans="1:9" x14ac:dyDescent="0.25">
      <c r="A111" t="s">
        <v>94</v>
      </c>
      <c r="D111">
        <v>2</v>
      </c>
      <c r="E111">
        <v>29.56</v>
      </c>
      <c r="F111">
        <v>14.778</v>
      </c>
      <c r="G111">
        <v>16.28</v>
      </c>
      <c r="H111">
        <v>1.8099999999999999E-7</v>
      </c>
      <c r="I111" t="s">
        <v>42</v>
      </c>
    </row>
    <row r="112" spans="1:9" x14ac:dyDescent="0.25">
      <c r="A112" t="s">
        <v>21</v>
      </c>
      <c r="D112">
        <v>327</v>
      </c>
      <c r="E112">
        <v>296.76</v>
      </c>
      <c r="F112">
        <v>0.90800000000000003</v>
      </c>
    </row>
    <row r="114" spans="1:8" ht="15.75" thickBot="1" x14ac:dyDescent="0.3">
      <c r="D114" s="2" t="s">
        <v>24</v>
      </c>
      <c r="E114" s="2" t="s">
        <v>25</v>
      </c>
      <c r="F114" s="4" t="s">
        <v>26</v>
      </c>
      <c r="G114" s="4" t="s">
        <v>27</v>
      </c>
      <c r="H114" s="7" t="s">
        <v>64</v>
      </c>
    </row>
    <row r="115" spans="1:8" x14ac:dyDescent="0.25">
      <c r="A115" t="s">
        <v>236</v>
      </c>
      <c r="B115" s="30" t="s">
        <v>50</v>
      </c>
      <c r="C115" s="30" t="s">
        <v>237</v>
      </c>
      <c r="D115">
        <v>-0.1203086</v>
      </c>
      <c r="E115">
        <v>0.3705928</v>
      </c>
      <c r="F115">
        <v>0.55500000000000005</v>
      </c>
      <c r="G115" t="s">
        <v>15</v>
      </c>
    </row>
    <row r="116" spans="1:8" x14ac:dyDescent="0.25">
      <c r="A116" t="s">
        <v>34</v>
      </c>
      <c r="B116" s="30" t="s">
        <v>35</v>
      </c>
      <c r="C116" s="30" t="s">
        <v>237</v>
      </c>
      <c r="D116">
        <v>-0.52083469999999998</v>
      </c>
      <c r="E116">
        <v>1.7887320000000002E-2</v>
      </c>
      <c r="F116">
        <v>6.7100000000000007E-2</v>
      </c>
      <c r="G116" t="s">
        <v>15</v>
      </c>
    </row>
    <row r="117" spans="1:8" x14ac:dyDescent="0.25">
      <c r="A117" t="s">
        <v>36</v>
      </c>
      <c r="D117">
        <v>-0.66595409999999999</v>
      </c>
      <c r="E117">
        <v>-0.1339881</v>
      </c>
      <c r="F117">
        <v>3.4199999999999999E-3</v>
      </c>
      <c r="G117" t="s">
        <v>43</v>
      </c>
      <c r="H117">
        <v>0.44511980000000001</v>
      </c>
    </row>
    <row r="118" spans="1:8" x14ac:dyDescent="0.25">
      <c r="A118" t="s">
        <v>37</v>
      </c>
      <c r="D118">
        <v>5.016379E-2</v>
      </c>
      <c r="E118">
        <v>0.55694350000000004</v>
      </c>
      <c r="F118">
        <v>1.9199999999999998E-2</v>
      </c>
      <c r="G118" t="s">
        <v>12</v>
      </c>
      <c r="H118">
        <v>0.35460789999999998</v>
      </c>
    </row>
    <row r="119" spans="1:8" x14ac:dyDescent="0.25">
      <c r="A119" t="s">
        <v>38</v>
      </c>
      <c r="D119">
        <v>-0.4691515</v>
      </c>
      <c r="E119">
        <v>3.6050169999999999E-2</v>
      </c>
      <c r="F119">
        <v>9.2499999999999999E-2</v>
      </c>
      <c r="G119" t="s">
        <v>15</v>
      </c>
    </row>
    <row r="121" spans="1:8" x14ac:dyDescent="0.25">
      <c r="A121" t="s">
        <v>236</v>
      </c>
      <c r="B121" s="30" t="s">
        <v>50</v>
      </c>
      <c r="C121" s="30" t="s">
        <v>213</v>
      </c>
      <c r="D121">
        <v>-0.57039479999999998</v>
      </c>
      <c r="E121">
        <v>0.81759340000000003</v>
      </c>
      <c r="F121">
        <v>0.96499999999999997</v>
      </c>
      <c r="G121" t="s">
        <v>15</v>
      </c>
    </row>
    <row r="122" spans="1:8" x14ac:dyDescent="0.25">
      <c r="A122" t="s">
        <v>236</v>
      </c>
      <c r="B122" s="30" t="s">
        <v>50</v>
      </c>
      <c r="C122" s="30" t="s">
        <v>215</v>
      </c>
      <c r="D122">
        <v>-0.20310909999999999</v>
      </c>
      <c r="E122">
        <v>0.63822299999999998</v>
      </c>
      <c r="F122">
        <v>0.53900000000000003</v>
      </c>
      <c r="G122" t="s">
        <v>15</v>
      </c>
    </row>
    <row r="123" spans="1:8" x14ac:dyDescent="0.25">
      <c r="A123" t="s">
        <v>236</v>
      </c>
      <c r="B123" s="30" t="s">
        <v>50</v>
      </c>
      <c r="C123" s="30" t="s">
        <v>216</v>
      </c>
      <c r="D123">
        <v>-0.37745400000000001</v>
      </c>
      <c r="E123">
        <v>0.41074860000000002</v>
      </c>
      <c r="F123">
        <v>1</v>
      </c>
      <c r="G123" t="s">
        <v>15</v>
      </c>
    </row>
    <row r="124" spans="1:8" x14ac:dyDescent="0.25">
      <c r="A124" t="s">
        <v>34</v>
      </c>
      <c r="B124" t="s">
        <v>35</v>
      </c>
      <c r="D124">
        <v>-0.58895920000000002</v>
      </c>
      <c r="E124">
        <v>0.225579</v>
      </c>
      <c r="F124">
        <v>0.376</v>
      </c>
      <c r="G124" t="s">
        <v>15</v>
      </c>
    </row>
    <row r="125" spans="1:8" x14ac:dyDescent="0.25">
      <c r="A125" t="s">
        <v>36</v>
      </c>
      <c r="B125" t="s">
        <v>35</v>
      </c>
      <c r="D125">
        <v>-1.0622769999999999</v>
      </c>
      <c r="E125">
        <v>-0.20269699999999999</v>
      </c>
      <c r="F125">
        <v>4.5100000000000001E-3</v>
      </c>
      <c r="G125" t="s">
        <v>43</v>
      </c>
      <c r="H125">
        <v>0.69610859999999997</v>
      </c>
    </row>
    <row r="126" spans="1:8" x14ac:dyDescent="0.25">
      <c r="A126" t="s">
        <v>37</v>
      </c>
      <c r="B126" t="s">
        <v>35</v>
      </c>
      <c r="D126">
        <v>-2.214054E-2</v>
      </c>
      <c r="E126">
        <v>0.82995249999999998</v>
      </c>
      <c r="F126">
        <v>6.2799999999999995E-2</v>
      </c>
      <c r="G126" t="s">
        <v>15</v>
      </c>
    </row>
    <row r="127" spans="1:8" x14ac:dyDescent="0.25">
      <c r="A127" t="s">
        <v>38</v>
      </c>
      <c r="B127" t="s">
        <v>35</v>
      </c>
      <c r="D127">
        <v>-0.88437639999999995</v>
      </c>
      <c r="E127">
        <v>-9.6983630000000001E-2</v>
      </c>
      <c r="F127">
        <v>1.5299999999999999E-2</v>
      </c>
      <c r="G127" t="s">
        <v>12</v>
      </c>
      <c r="H127">
        <v>0.5705192</v>
      </c>
    </row>
    <row r="129" spans="1:8" x14ac:dyDescent="0.25">
      <c r="A129" t="s">
        <v>236</v>
      </c>
      <c r="B129" s="30" t="s">
        <v>50</v>
      </c>
      <c r="C129" s="30" t="s">
        <v>217</v>
      </c>
      <c r="D129">
        <v>-0.22324140000000001</v>
      </c>
      <c r="E129">
        <v>0.57801519999999995</v>
      </c>
      <c r="F129">
        <v>0.66100000000000003</v>
      </c>
      <c r="G129" t="s">
        <v>15</v>
      </c>
    </row>
    <row r="130" spans="1:8" x14ac:dyDescent="0.25">
      <c r="A130" t="s">
        <v>236</v>
      </c>
      <c r="B130" s="30" t="s">
        <v>50</v>
      </c>
      <c r="C130" s="30" t="s">
        <v>221</v>
      </c>
      <c r="D130">
        <v>-0.3935883</v>
      </c>
      <c r="E130">
        <v>0.82870299999999997</v>
      </c>
      <c r="F130">
        <v>0.78500000000000003</v>
      </c>
      <c r="G130" t="s">
        <v>15</v>
      </c>
    </row>
    <row r="131" spans="1:8" x14ac:dyDescent="0.25">
      <c r="A131" t="s">
        <v>236</v>
      </c>
      <c r="B131" s="30" t="s">
        <v>50</v>
      </c>
      <c r="C131" s="30" t="s">
        <v>223</v>
      </c>
      <c r="D131">
        <v>-0.62290959999999995</v>
      </c>
      <c r="E131">
        <v>0.65620299999999998</v>
      </c>
      <c r="F131">
        <v>1</v>
      </c>
      <c r="G131" t="s">
        <v>15</v>
      </c>
    </row>
    <row r="132" spans="1:8" x14ac:dyDescent="0.25">
      <c r="A132" t="s">
        <v>236</v>
      </c>
      <c r="B132" s="30" t="s">
        <v>50</v>
      </c>
      <c r="C132" s="30" t="s">
        <v>224</v>
      </c>
      <c r="D132">
        <v>-0.38004729999999998</v>
      </c>
      <c r="E132">
        <v>0.73483480000000001</v>
      </c>
      <c r="F132">
        <v>0.83599999999999997</v>
      </c>
      <c r="G132" t="s">
        <v>15</v>
      </c>
    </row>
    <row r="134" spans="1:8" x14ac:dyDescent="0.25">
      <c r="A134" t="s">
        <v>236</v>
      </c>
      <c r="B134" s="31" t="s">
        <v>50</v>
      </c>
      <c r="C134" s="31" t="s">
        <v>154</v>
      </c>
      <c r="D134">
        <v>-0.17999778999999999</v>
      </c>
      <c r="E134">
        <v>0.33646204000000002</v>
      </c>
      <c r="F134">
        <v>0.86299999999999999</v>
      </c>
      <c r="G134" t="s">
        <v>15</v>
      </c>
    </row>
    <row r="135" spans="1:8" x14ac:dyDescent="0.25">
      <c r="A135" t="s">
        <v>66</v>
      </c>
      <c r="D135">
        <v>0.1001687</v>
      </c>
      <c r="E135">
        <v>0.51068729999999996</v>
      </c>
      <c r="F135">
        <v>1.4599999999999999E-3</v>
      </c>
      <c r="G135" t="s">
        <v>43</v>
      </c>
      <c r="H135">
        <v>0.33828079999999999</v>
      </c>
    </row>
    <row r="136" spans="1:8" x14ac:dyDescent="0.25">
      <c r="A136" t="s">
        <v>67</v>
      </c>
      <c r="D136">
        <v>0.19396669999999999</v>
      </c>
      <c r="E136">
        <v>0.58971799999999996</v>
      </c>
      <c r="F136">
        <v>1.1800000000000001E-5</v>
      </c>
      <c r="G136" t="s">
        <v>97</v>
      </c>
      <c r="H136">
        <v>0.40975669999999997</v>
      </c>
    </row>
    <row r="137" spans="1:8" x14ac:dyDescent="0.25">
      <c r="A137" t="s">
        <v>68</v>
      </c>
      <c r="D137">
        <v>-0.31788549999999999</v>
      </c>
      <c r="E137">
        <v>0.14505670000000001</v>
      </c>
      <c r="F137">
        <v>0.65500000000000003</v>
      </c>
      <c r="G137" t="s">
        <v>15</v>
      </c>
    </row>
    <row r="138" spans="1:8" x14ac:dyDescent="0.25">
      <c r="A138" t="s">
        <v>34</v>
      </c>
      <c r="B138" t="s">
        <v>35</v>
      </c>
      <c r="D138">
        <v>0.24814159999999999</v>
      </c>
      <c r="E138">
        <v>0.77272770000000002</v>
      </c>
      <c r="F138">
        <v>1.73E-4</v>
      </c>
      <c r="G138" t="s">
        <v>42</v>
      </c>
      <c r="H138">
        <v>0.59033630000000004</v>
      </c>
    </row>
    <row r="139" spans="1:8" x14ac:dyDescent="0.25">
      <c r="A139" t="s">
        <v>36</v>
      </c>
      <c r="B139" t="s">
        <v>35</v>
      </c>
      <c r="D139">
        <v>4.7130169999999999E-2</v>
      </c>
      <c r="E139">
        <v>0.60585560000000005</v>
      </c>
      <c r="F139">
        <v>2.23E-2</v>
      </c>
      <c r="G139" t="s">
        <v>12</v>
      </c>
      <c r="H139">
        <v>0.34835569999999999</v>
      </c>
    </row>
    <row r="140" spans="1:8" x14ac:dyDescent="0.25">
      <c r="A140" t="s">
        <v>37</v>
      </c>
      <c r="B140" t="s">
        <v>35</v>
      </c>
      <c r="D140">
        <v>-0.40571829999999998</v>
      </c>
      <c r="E140">
        <v>0.121701</v>
      </c>
      <c r="F140">
        <v>0.28899999999999998</v>
      </c>
      <c r="G140" t="s">
        <v>15</v>
      </c>
    </row>
    <row r="141" spans="1:8" x14ac:dyDescent="0.25">
      <c r="A141" t="s">
        <v>38</v>
      </c>
      <c r="B141" t="s">
        <v>35</v>
      </c>
      <c r="D141">
        <v>-0.2907419</v>
      </c>
      <c r="E141">
        <v>0.29109639999999998</v>
      </c>
      <c r="F141">
        <v>0.999</v>
      </c>
      <c r="G141" t="s">
        <v>15</v>
      </c>
    </row>
    <row r="144" spans="1:8" x14ac:dyDescent="0.25">
      <c r="A144" t="s">
        <v>236</v>
      </c>
      <c r="B144" s="31" t="s">
        <v>50</v>
      </c>
      <c r="C144" s="31" t="s">
        <v>227</v>
      </c>
      <c r="D144">
        <v>-0.40112147999999997</v>
      </c>
      <c r="E144">
        <v>0.89598770000000005</v>
      </c>
      <c r="F144">
        <v>0.747</v>
      </c>
      <c r="G144" t="s">
        <v>15</v>
      </c>
    </row>
    <row r="145" spans="1:8" x14ac:dyDescent="0.25">
      <c r="A145" t="s">
        <v>66</v>
      </c>
      <c r="D145">
        <v>9.3671379999999999E-2</v>
      </c>
      <c r="E145">
        <v>1.1152964999999999</v>
      </c>
      <c r="F145">
        <v>1.6400000000000001E-2</v>
      </c>
      <c r="G145" t="s">
        <v>12</v>
      </c>
    </row>
    <row r="146" spans="1:8" x14ac:dyDescent="0.25">
      <c r="A146" t="s">
        <v>67</v>
      </c>
      <c r="D146">
        <v>0.36484492000000002</v>
      </c>
      <c r="E146">
        <v>1.3499715999999999</v>
      </c>
      <c r="F146">
        <v>2.5900000000000001E-4</v>
      </c>
      <c r="G146" t="s">
        <v>42</v>
      </c>
    </row>
    <row r="147" spans="1:8" x14ac:dyDescent="0.25">
      <c r="A147" t="s">
        <v>68</v>
      </c>
      <c r="D147">
        <v>-0.82702808999999999</v>
      </c>
      <c r="E147">
        <v>0.32117950000000001</v>
      </c>
      <c r="F147">
        <v>0.54500000000000004</v>
      </c>
      <c r="G147" t="s">
        <v>15</v>
      </c>
    </row>
    <row r="149" spans="1:8" x14ac:dyDescent="0.25">
      <c r="A149" t="s">
        <v>236</v>
      </c>
      <c r="B149" s="31" t="s">
        <v>50</v>
      </c>
      <c r="C149" s="31" t="s">
        <v>228</v>
      </c>
      <c r="D149">
        <v>-0.24144460000000001</v>
      </c>
      <c r="E149">
        <v>0.60082150000000001</v>
      </c>
      <c r="F149">
        <v>0.68700000000000006</v>
      </c>
      <c r="G149" t="s">
        <v>15</v>
      </c>
    </row>
    <row r="150" spans="1:8" x14ac:dyDescent="0.25">
      <c r="A150" t="s">
        <v>34</v>
      </c>
      <c r="B150" t="s">
        <v>35</v>
      </c>
      <c r="D150">
        <v>0.16651299999999999</v>
      </c>
      <c r="E150">
        <v>1.066875</v>
      </c>
      <c r="F150">
        <v>8.26E-3</v>
      </c>
      <c r="G150" t="s">
        <v>43</v>
      </c>
      <c r="H150" s="8">
        <v>0.77229709999999996</v>
      </c>
    </row>
    <row r="151" spans="1:8" x14ac:dyDescent="0.25">
      <c r="A151" t="s">
        <v>36</v>
      </c>
      <c r="B151" t="s">
        <v>35</v>
      </c>
      <c r="D151">
        <v>0.16169639999999999</v>
      </c>
      <c r="E151">
        <v>1.050853</v>
      </c>
      <c r="F151">
        <v>8.4799999999999997E-3</v>
      </c>
      <c r="G151" t="s">
        <v>43</v>
      </c>
      <c r="H151" s="8">
        <v>0.74941570000000002</v>
      </c>
    </row>
    <row r="152" spans="1:8" x14ac:dyDescent="0.25">
      <c r="A152" t="s">
        <v>37</v>
      </c>
      <c r="B152" t="s">
        <v>35</v>
      </c>
      <c r="D152">
        <v>-0.30552790000000002</v>
      </c>
      <c r="E152">
        <v>0.47147600000000001</v>
      </c>
      <c r="F152">
        <v>0.67</v>
      </c>
      <c r="G152" t="s">
        <v>15</v>
      </c>
    </row>
    <row r="153" spans="1:8" x14ac:dyDescent="0.25">
      <c r="A153" t="s">
        <v>38</v>
      </c>
      <c r="B153" t="s">
        <v>35</v>
      </c>
      <c r="D153">
        <v>-0.49847950000000002</v>
      </c>
      <c r="E153">
        <v>0.48682900000000001</v>
      </c>
      <c r="F153">
        <v>0.98099999999999998</v>
      </c>
      <c r="G153" t="s">
        <v>15</v>
      </c>
    </row>
    <row r="155" spans="1:8" x14ac:dyDescent="0.25">
      <c r="A155" t="s">
        <v>236</v>
      </c>
      <c r="B155" s="31" t="s">
        <v>50</v>
      </c>
      <c r="C155" s="31" t="s">
        <v>229</v>
      </c>
      <c r="D155">
        <v>-0.39116223999999999</v>
      </c>
      <c r="E155">
        <v>0.28680751999999998</v>
      </c>
      <c r="F155">
        <v>0.97899999999999998</v>
      </c>
      <c r="G155" t="s">
        <v>15</v>
      </c>
    </row>
    <row r="156" spans="1:8" x14ac:dyDescent="0.25">
      <c r="A156" t="s">
        <v>66</v>
      </c>
      <c r="D156">
        <v>1.71843E-2</v>
      </c>
      <c r="E156">
        <v>0.55664559999999996</v>
      </c>
      <c r="F156">
        <v>3.4000000000000002E-2</v>
      </c>
      <c r="G156" t="s">
        <v>12</v>
      </c>
      <c r="H156" s="8">
        <v>0.3632128</v>
      </c>
    </row>
    <row r="157" spans="1:8" x14ac:dyDescent="0.25">
      <c r="A157" t="s">
        <v>67</v>
      </c>
      <c r="D157">
        <v>0.1343384</v>
      </c>
      <c r="E157">
        <v>0.65433819999999998</v>
      </c>
      <c r="F157">
        <v>1.1999999999999999E-3</v>
      </c>
      <c r="G157" t="s">
        <v>43</v>
      </c>
      <c r="H157" s="8">
        <v>0.49051879999999998</v>
      </c>
    </row>
    <row r="158" spans="1:8" x14ac:dyDescent="0.25">
      <c r="A158" t="s">
        <v>68</v>
      </c>
      <c r="D158">
        <v>-0.41202840000000002</v>
      </c>
      <c r="E158">
        <v>0.19718169999999999</v>
      </c>
      <c r="F158">
        <v>0.68400000000000005</v>
      </c>
      <c r="G158" t="s">
        <v>15</v>
      </c>
    </row>
    <row r="160" spans="1:8" x14ac:dyDescent="0.25">
      <c r="A160" t="s">
        <v>236</v>
      </c>
      <c r="B160" s="31" t="s">
        <v>50</v>
      </c>
      <c r="C160" s="31" t="s">
        <v>230</v>
      </c>
      <c r="D160">
        <v>-0.30752889999999999</v>
      </c>
      <c r="E160">
        <v>0.55775447</v>
      </c>
      <c r="F160">
        <v>0.877</v>
      </c>
      <c r="G160" t="s">
        <v>15</v>
      </c>
    </row>
    <row r="161" spans="1:8" x14ac:dyDescent="0.25">
      <c r="A161" t="s">
        <v>66</v>
      </c>
      <c r="D161">
        <v>0.1940798</v>
      </c>
      <c r="E161">
        <v>0.87633620000000001</v>
      </c>
      <c r="F161">
        <v>7.9299999999999998E-4</v>
      </c>
      <c r="G161" t="s">
        <v>42</v>
      </c>
      <c r="H161" s="8">
        <v>0.67898720000000001</v>
      </c>
    </row>
    <row r="162" spans="1:8" x14ac:dyDescent="0.25">
      <c r="A162" t="s">
        <v>67</v>
      </c>
      <c r="D162">
        <v>0.25634970000000001</v>
      </c>
      <c r="E162">
        <v>0.91423189999999999</v>
      </c>
      <c r="F162">
        <v>1.17E-4</v>
      </c>
      <c r="G162" t="s">
        <v>42</v>
      </c>
      <c r="H162" s="8">
        <v>0.65202159999999998</v>
      </c>
    </row>
    <row r="163" spans="1:8" x14ac:dyDescent="0.25">
      <c r="A163" t="s">
        <v>68</v>
      </c>
      <c r="D163">
        <v>-0.43347780000000002</v>
      </c>
      <c r="E163">
        <v>0.3333122</v>
      </c>
      <c r="F163">
        <v>0.94899999999999995</v>
      </c>
      <c r="G163" t="s">
        <v>15</v>
      </c>
    </row>
    <row r="167" spans="1:8" x14ac:dyDescent="0.25">
      <c r="A167" t="s">
        <v>236</v>
      </c>
      <c r="B167" s="31" t="s">
        <v>50</v>
      </c>
      <c r="C167" s="31" t="s">
        <v>238</v>
      </c>
      <c r="D167">
        <v>-0.34544093999999997</v>
      </c>
      <c r="E167">
        <v>0.49508020000000003</v>
      </c>
      <c r="F167">
        <v>0.96599999999999997</v>
      </c>
      <c r="G167" t="s">
        <v>15</v>
      </c>
    </row>
    <row r="168" spans="1:8" x14ac:dyDescent="0.25">
      <c r="A168" t="s">
        <v>66</v>
      </c>
      <c r="D168">
        <v>-1.729139E-2</v>
      </c>
      <c r="E168">
        <v>0.63458729999999997</v>
      </c>
      <c r="F168">
        <v>6.7199999999999996E-2</v>
      </c>
      <c r="G168" t="s">
        <v>15</v>
      </c>
    </row>
    <row r="169" spans="1:8" x14ac:dyDescent="0.25">
      <c r="A169" t="s">
        <v>67</v>
      </c>
      <c r="D169">
        <v>1.6869180000000001E-2</v>
      </c>
      <c r="E169">
        <v>0.65731910000000005</v>
      </c>
      <c r="F169">
        <v>3.6799999999999999E-2</v>
      </c>
      <c r="G169" t="s">
        <v>12</v>
      </c>
    </row>
    <row r="170" spans="1:8" x14ac:dyDescent="0.25">
      <c r="A170" t="s">
        <v>68</v>
      </c>
      <c r="D170">
        <v>-0.39806743999999999</v>
      </c>
      <c r="E170">
        <v>0.34117500000000001</v>
      </c>
      <c r="F170">
        <v>0.98099999999999998</v>
      </c>
      <c r="G170" t="s">
        <v>15</v>
      </c>
    </row>
    <row r="172" spans="1:8" x14ac:dyDescent="0.25">
      <c r="A172" t="s">
        <v>236</v>
      </c>
      <c r="B172" s="31" t="s">
        <v>50</v>
      </c>
      <c r="C172" s="31" t="s">
        <v>239</v>
      </c>
      <c r="D172">
        <v>-0.3802277</v>
      </c>
      <c r="E172">
        <v>0.73962119999999998</v>
      </c>
      <c r="F172">
        <v>0.83199999999999996</v>
      </c>
      <c r="G172" t="s">
        <v>15</v>
      </c>
    </row>
    <row r="173" spans="1:8" x14ac:dyDescent="0.25">
      <c r="A173" t="s">
        <v>34</v>
      </c>
      <c r="B173" t="s">
        <v>35</v>
      </c>
      <c r="D173">
        <v>0.1312478</v>
      </c>
      <c r="E173">
        <v>1.1021829999999999</v>
      </c>
      <c r="F173">
        <v>1.6199999999999999E-2</v>
      </c>
      <c r="G173" t="s">
        <v>12</v>
      </c>
      <c r="H173">
        <v>1.3157030000000001</v>
      </c>
    </row>
    <row r="174" spans="1:8" x14ac:dyDescent="0.25">
      <c r="A174" t="s">
        <v>36</v>
      </c>
      <c r="B174" t="s">
        <v>35</v>
      </c>
      <c r="D174">
        <v>-1.274751E-2</v>
      </c>
      <c r="E174">
        <v>1.2253430000000001</v>
      </c>
      <c r="F174">
        <v>5.4300000000000001E-2</v>
      </c>
      <c r="G174" t="s">
        <v>15</v>
      </c>
    </row>
    <row r="175" spans="1:8" x14ac:dyDescent="0.25">
      <c r="A175" t="s">
        <v>37</v>
      </c>
      <c r="B175" t="s">
        <v>35</v>
      </c>
      <c r="D175">
        <v>-0.45724720000000002</v>
      </c>
      <c r="E175">
        <v>0.62317860000000003</v>
      </c>
      <c r="F175">
        <v>0.748</v>
      </c>
      <c r="G175" t="s">
        <v>15</v>
      </c>
    </row>
    <row r="176" spans="1:8" x14ac:dyDescent="0.25">
      <c r="A176" t="s">
        <v>38</v>
      </c>
      <c r="B176" t="s">
        <v>35</v>
      </c>
      <c r="D176">
        <v>-0.74392469999999999</v>
      </c>
      <c r="E176">
        <v>0.73230019999999996</v>
      </c>
      <c r="F176">
        <v>0.98699999999999999</v>
      </c>
      <c r="G176" t="s">
        <v>15</v>
      </c>
    </row>
    <row r="178" spans="1:8" x14ac:dyDescent="0.25">
      <c r="A178" t="s">
        <v>236</v>
      </c>
      <c r="B178" s="31" t="s">
        <v>50</v>
      </c>
      <c r="C178" s="31" t="s">
        <v>240</v>
      </c>
      <c r="D178">
        <v>-0.55436099999999999</v>
      </c>
      <c r="E178">
        <v>0.45003358999999998</v>
      </c>
      <c r="F178">
        <v>0.99299999999999999</v>
      </c>
      <c r="G178" t="s">
        <v>15</v>
      </c>
    </row>
    <row r="179" spans="1:8" x14ac:dyDescent="0.25">
      <c r="A179" t="s">
        <v>66</v>
      </c>
      <c r="D179">
        <v>-0.10958366999999999</v>
      </c>
      <c r="E179">
        <v>0.68341189999999996</v>
      </c>
      <c r="F179">
        <v>0.2</v>
      </c>
      <c r="G179" t="s">
        <v>15</v>
      </c>
    </row>
    <row r="180" spans="1:8" x14ac:dyDescent="0.25">
      <c r="A180" t="s">
        <v>67</v>
      </c>
      <c r="D180">
        <v>1.215251E-2</v>
      </c>
      <c r="E180">
        <v>0.77654009999999996</v>
      </c>
      <c r="F180">
        <v>4.1599999999999998E-2</v>
      </c>
      <c r="G180" t="s">
        <v>12</v>
      </c>
      <c r="H180">
        <v>0.27405059999999998</v>
      </c>
    </row>
    <row r="181" spans="1:8" x14ac:dyDescent="0.25">
      <c r="A181" t="s">
        <v>68</v>
      </c>
      <c r="D181">
        <v>-0.55519454999999995</v>
      </c>
      <c r="E181">
        <v>0.34033010000000002</v>
      </c>
      <c r="F181">
        <v>0.83399999999999996</v>
      </c>
      <c r="G181" t="s">
        <v>15</v>
      </c>
    </row>
    <row r="183" spans="1:8" x14ac:dyDescent="0.25">
      <c r="A183" t="s">
        <v>236</v>
      </c>
      <c r="B183" s="31" t="s">
        <v>50</v>
      </c>
      <c r="C183" s="31" t="s">
        <v>241</v>
      </c>
      <c r="D183">
        <v>-0.49394865999999998</v>
      </c>
      <c r="E183">
        <v>0.74417219999999995</v>
      </c>
      <c r="F183">
        <v>0.95099999999999996</v>
      </c>
      <c r="G183" t="s">
        <v>15</v>
      </c>
    </row>
    <row r="184" spans="1:8" x14ac:dyDescent="0.25">
      <c r="A184" t="s">
        <v>66</v>
      </c>
      <c r="D184">
        <v>5.0278200000000002E-2</v>
      </c>
      <c r="E184">
        <v>1.0201359999999999</v>
      </c>
      <c r="F184">
        <v>2.7099999999999999E-2</v>
      </c>
      <c r="G184" t="s">
        <v>12</v>
      </c>
      <c r="H184">
        <v>0.87240419999999996</v>
      </c>
    </row>
    <row r="185" spans="1:8" x14ac:dyDescent="0.25">
      <c r="A185" t="s">
        <v>67</v>
      </c>
      <c r="D185">
        <v>0.11768670000000001</v>
      </c>
      <c r="E185">
        <v>1.0528949999999999</v>
      </c>
      <c r="F185">
        <v>1.04E-2</v>
      </c>
      <c r="G185" t="s">
        <v>12</v>
      </c>
      <c r="H185">
        <v>0.80575810000000003</v>
      </c>
    </row>
    <row r="186" spans="1:8" x14ac:dyDescent="0.25">
      <c r="A186" t="s">
        <v>68</v>
      </c>
      <c r="D186">
        <v>-0.59509699999999999</v>
      </c>
      <c r="E186">
        <v>0.49492900000000001</v>
      </c>
      <c r="F186">
        <v>0.97399999999999998</v>
      </c>
      <c r="G186" t="s">
        <v>15</v>
      </c>
    </row>
    <row r="188" spans="1:8" x14ac:dyDescent="0.25">
      <c r="A188" t="s">
        <v>236</v>
      </c>
      <c r="B188" s="31" t="s">
        <v>22</v>
      </c>
      <c r="C188" s="31" t="s">
        <v>154</v>
      </c>
      <c r="D188">
        <v>-0.36162470000000002</v>
      </c>
      <c r="E188">
        <v>0.39553080000000002</v>
      </c>
      <c r="F188">
        <v>0.999</v>
      </c>
      <c r="G188" t="s">
        <v>15</v>
      </c>
    </row>
    <row r="189" spans="1:8" x14ac:dyDescent="0.25">
      <c r="A189" t="s">
        <v>66</v>
      </c>
      <c r="D189">
        <v>0.2787116</v>
      </c>
      <c r="E189">
        <v>0.91576789999999997</v>
      </c>
      <c r="F189">
        <v>4.0899999999999998E-5</v>
      </c>
      <c r="G189" t="s">
        <v>97</v>
      </c>
    </row>
    <row r="190" spans="1:8" x14ac:dyDescent="0.25">
      <c r="A190" t="s">
        <v>67</v>
      </c>
      <c r="D190">
        <v>0.30764029999999998</v>
      </c>
      <c r="E190">
        <v>0.89241239999999999</v>
      </c>
      <c r="F190">
        <v>6.2199999999999997E-6</v>
      </c>
      <c r="G190" t="s">
        <v>97</v>
      </c>
    </row>
    <row r="191" spans="1:8" x14ac:dyDescent="0.25">
      <c r="A191" t="s">
        <v>68</v>
      </c>
      <c r="D191">
        <v>-0.3602284</v>
      </c>
      <c r="E191">
        <v>0.35465530000000001</v>
      </c>
      <c r="F191">
        <v>1</v>
      </c>
      <c r="G191" t="s">
        <v>15</v>
      </c>
    </row>
    <row r="193" spans="1:9" x14ac:dyDescent="0.25">
      <c r="A193" t="s">
        <v>236</v>
      </c>
      <c r="B193" s="31" t="s">
        <v>20</v>
      </c>
      <c r="C193" s="31" t="s">
        <v>154</v>
      </c>
      <c r="D193">
        <v>-0.14845981999999999</v>
      </c>
      <c r="E193">
        <v>0.55024949999999995</v>
      </c>
      <c r="F193">
        <v>0.44800000000000001</v>
      </c>
      <c r="G193" t="s">
        <v>15</v>
      </c>
    </row>
    <row r="198" spans="1:9" x14ac:dyDescent="0.25">
      <c r="A198" t="s">
        <v>242</v>
      </c>
    </row>
    <row r="199" spans="1:9" x14ac:dyDescent="0.25">
      <c r="A199" t="s">
        <v>9</v>
      </c>
      <c r="B199" t="s">
        <v>20</v>
      </c>
      <c r="C199" t="s">
        <v>130</v>
      </c>
      <c r="D199">
        <v>2</v>
      </c>
      <c r="E199">
        <v>0.54600000000000004</v>
      </c>
      <c r="F199">
        <v>0.27310000000000001</v>
      </c>
      <c r="G199">
        <v>0.66800000000000004</v>
      </c>
      <c r="H199">
        <v>0.51900000000000002</v>
      </c>
      <c r="I199" t="s">
        <v>15</v>
      </c>
    </row>
    <row r="200" spans="1:9" x14ac:dyDescent="0.25">
      <c r="A200" t="s">
        <v>21</v>
      </c>
      <c r="B200" t="s">
        <v>20</v>
      </c>
      <c r="C200" t="s">
        <v>130</v>
      </c>
      <c r="D200">
        <v>35</v>
      </c>
      <c r="E200">
        <v>14.317</v>
      </c>
      <c r="F200">
        <v>0.40910000000000002</v>
      </c>
    </row>
    <row r="202" spans="1:9" x14ac:dyDescent="0.25">
      <c r="A202" t="s">
        <v>243</v>
      </c>
    </row>
    <row r="203" spans="1:9" x14ac:dyDescent="0.25">
      <c r="A203" t="s">
        <v>9</v>
      </c>
      <c r="B203" t="s">
        <v>22</v>
      </c>
      <c r="C203" t="s">
        <v>130</v>
      </c>
      <c r="D203">
        <v>2</v>
      </c>
      <c r="E203">
        <v>0.69299999999999995</v>
      </c>
      <c r="F203">
        <v>0.34649999999999997</v>
      </c>
      <c r="G203">
        <v>1.5209999999999999</v>
      </c>
      <c r="H203">
        <v>0.23400000000000001</v>
      </c>
      <c r="I203" t="s">
        <v>15</v>
      </c>
    </row>
    <row r="204" spans="1:9" x14ac:dyDescent="0.25">
      <c r="A204" t="s">
        <v>21</v>
      </c>
      <c r="B204" t="s">
        <v>22</v>
      </c>
      <c r="C204" t="s">
        <v>130</v>
      </c>
      <c r="D204">
        <v>31</v>
      </c>
      <c r="E204">
        <v>7.0629999999999997</v>
      </c>
      <c r="F204">
        <v>0.2278</v>
      </c>
    </row>
    <row r="208" spans="1:9" x14ac:dyDescent="0.25">
      <c r="A208" t="s">
        <v>244</v>
      </c>
    </row>
    <row r="209" spans="1:9" x14ac:dyDescent="0.25">
      <c r="A209" t="s">
        <v>9</v>
      </c>
      <c r="B209" t="s">
        <v>10</v>
      </c>
      <c r="C209" t="s">
        <v>152</v>
      </c>
      <c r="D209">
        <v>3</v>
      </c>
      <c r="E209">
        <v>1.9359999999999999</v>
      </c>
      <c r="F209">
        <v>0.64529999999999998</v>
      </c>
      <c r="G209">
        <v>3.1120000000000001</v>
      </c>
      <c r="H209">
        <v>3.2199999999999999E-2</v>
      </c>
      <c r="I209" t="s">
        <v>43</v>
      </c>
    </row>
    <row r="210" spans="1:9" x14ac:dyDescent="0.25">
      <c r="A210" t="s">
        <v>13</v>
      </c>
      <c r="B210" t="s">
        <v>10</v>
      </c>
      <c r="C210" t="s">
        <v>152</v>
      </c>
      <c r="D210">
        <v>1</v>
      </c>
      <c r="E210">
        <v>0.69499999999999995</v>
      </c>
      <c r="F210">
        <v>0.69510000000000005</v>
      </c>
      <c r="G210">
        <v>3.3519999999999999</v>
      </c>
      <c r="H210">
        <v>7.17E-2</v>
      </c>
      <c r="I210" t="s">
        <v>15</v>
      </c>
    </row>
    <row r="211" spans="1:9" x14ac:dyDescent="0.25">
      <c r="A211" t="s">
        <v>16</v>
      </c>
      <c r="B211" t="s">
        <v>10</v>
      </c>
      <c r="C211" t="s">
        <v>152</v>
      </c>
      <c r="D211">
        <v>3</v>
      </c>
      <c r="E211">
        <v>0.96499999999999997</v>
      </c>
      <c r="F211">
        <v>0.48249999999999998</v>
      </c>
      <c r="G211">
        <v>2.327</v>
      </c>
      <c r="H211">
        <v>0.1056</v>
      </c>
      <c r="I211" t="s">
        <v>12</v>
      </c>
    </row>
    <row r="212" spans="1:9" x14ac:dyDescent="0.25">
      <c r="A212" t="s">
        <v>21</v>
      </c>
      <c r="B212" t="s">
        <v>10</v>
      </c>
      <c r="C212" t="s">
        <v>152</v>
      </c>
      <c r="D212">
        <v>65</v>
      </c>
      <c r="E212">
        <v>13.478</v>
      </c>
      <c r="F212">
        <v>0.20730000000000001</v>
      </c>
    </row>
    <row r="214" spans="1:9" x14ac:dyDescent="0.25">
      <c r="A214" t="s">
        <v>245</v>
      </c>
    </row>
    <row r="215" spans="1:9" x14ac:dyDescent="0.25">
      <c r="A215" t="s">
        <v>9</v>
      </c>
      <c r="B215" t="s">
        <v>10</v>
      </c>
      <c r="C215" t="s">
        <v>227</v>
      </c>
      <c r="D215">
        <v>2</v>
      </c>
      <c r="E215">
        <v>8.577</v>
      </c>
      <c r="F215">
        <v>4.2880000000000003</v>
      </c>
      <c r="G215">
        <v>12.323</v>
      </c>
      <c r="H215">
        <v>3.04E-5</v>
      </c>
      <c r="I215" t="s">
        <v>42</v>
      </c>
    </row>
    <row r="216" spans="1:9" x14ac:dyDescent="0.25">
      <c r="A216" t="s">
        <v>13</v>
      </c>
      <c r="B216" t="s">
        <v>10</v>
      </c>
      <c r="C216" t="s">
        <v>227</v>
      </c>
      <c r="D216">
        <v>4</v>
      </c>
      <c r="E216">
        <v>1.1379999999999999</v>
      </c>
      <c r="F216">
        <v>1.1379999999999999</v>
      </c>
      <c r="G216">
        <v>3.2709999999999999</v>
      </c>
      <c r="H216">
        <v>7.5300000000000006E-2</v>
      </c>
    </row>
    <row r="217" spans="1:9" x14ac:dyDescent="0.25">
      <c r="A217" t="s">
        <v>16</v>
      </c>
      <c r="B217" t="s">
        <v>10</v>
      </c>
      <c r="C217" t="s">
        <v>227</v>
      </c>
      <c r="D217">
        <v>2</v>
      </c>
      <c r="E217">
        <v>9.3179999999999996</v>
      </c>
      <c r="F217">
        <v>4.6589999999999998</v>
      </c>
      <c r="G217">
        <v>13.388999999999999</v>
      </c>
      <c r="H217">
        <v>1.43E-5</v>
      </c>
      <c r="I217" t="s">
        <v>42</v>
      </c>
    </row>
    <row r="218" spans="1:9" x14ac:dyDescent="0.25">
      <c r="A218" t="s">
        <v>21</v>
      </c>
      <c r="B218" t="s">
        <v>10</v>
      </c>
      <c r="C218" t="s">
        <v>227</v>
      </c>
      <c r="D218">
        <v>63</v>
      </c>
      <c r="E218">
        <v>21.922999999999998</v>
      </c>
      <c r="F218">
        <v>0.34799999999999998</v>
      </c>
    </row>
    <row r="220" spans="1:9" x14ac:dyDescent="0.25">
      <c r="A220" t="s">
        <v>246</v>
      </c>
    </row>
    <row r="221" spans="1:9" x14ac:dyDescent="0.25">
      <c r="A221" t="s">
        <v>9</v>
      </c>
      <c r="B221" t="s">
        <v>20</v>
      </c>
      <c r="C221" t="s">
        <v>247</v>
      </c>
      <c r="D221">
        <v>2</v>
      </c>
      <c r="E221">
        <v>0.24099999999999999</v>
      </c>
      <c r="F221">
        <v>0.1207</v>
      </c>
      <c r="G221">
        <v>0.63600000000000001</v>
      </c>
      <c r="H221">
        <v>0.53600000000000003</v>
      </c>
    </row>
    <row r="222" spans="1:9" x14ac:dyDescent="0.25">
      <c r="A222" t="s">
        <v>21</v>
      </c>
      <c r="B222" t="s">
        <v>20</v>
      </c>
      <c r="C222" t="s">
        <v>247</v>
      </c>
      <c r="D222">
        <v>35</v>
      </c>
      <c r="E222">
        <v>6.6449999999999996</v>
      </c>
      <c r="F222">
        <v>0.18990000000000001</v>
      </c>
    </row>
    <row r="224" spans="1:9" x14ac:dyDescent="0.25">
      <c r="A224" t="s">
        <v>245</v>
      </c>
    </row>
    <row r="225" spans="1:9" x14ac:dyDescent="0.25">
      <c r="A225" t="s">
        <v>9</v>
      </c>
      <c r="B225" t="s">
        <v>20</v>
      </c>
      <c r="C225" t="s">
        <v>227</v>
      </c>
      <c r="D225">
        <v>2</v>
      </c>
      <c r="E225">
        <v>6.77</v>
      </c>
      <c r="F225">
        <v>3.3849999999999998</v>
      </c>
      <c r="G225">
        <v>10.210000000000001</v>
      </c>
      <c r="H225">
        <v>3.3700000000000001E-4</v>
      </c>
      <c r="I225" t="s">
        <v>42</v>
      </c>
    </row>
    <row r="226" spans="1:9" x14ac:dyDescent="0.25">
      <c r="A226" t="s">
        <v>21</v>
      </c>
      <c r="B226" t="s">
        <v>20</v>
      </c>
      <c r="C226" t="s">
        <v>227</v>
      </c>
      <c r="D226">
        <v>34</v>
      </c>
      <c r="E226">
        <v>11.27</v>
      </c>
      <c r="F226">
        <v>0.33200000000000002</v>
      </c>
    </row>
    <row r="228" spans="1:9" x14ac:dyDescent="0.25">
      <c r="A228" t="s">
        <v>248</v>
      </c>
    </row>
    <row r="229" spans="1:9" x14ac:dyDescent="0.25">
      <c r="A229" t="s">
        <v>9</v>
      </c>
      <c r="B229" t="s">
        <v>22</v>
      </c>
      <c r="C229" t="s">
        <v>247</v>
      </c>
      <c r="D229">
        <v>2</v>
      </c>
      <c r="E229">
        <v>2.5219999999999998</v>
      </c>
      <c r="F229">
        <v>1.2607999999999999</v>
      </c>
      <c r="G229">
        <v>5.6340000000000003</v>
      </c>
      <c r="H229">
        <v>8.1899999999999994E-3</v>
      </c>
      <c r="I229" t="s">
        <v>43</v>
      </c>
    </row>
    <row r="230" spans="1:9" x14ac:dyDescent="0.25">
      <c r="A230" t="s">
        <v>21</v>
      </c>
      <c r="B230" t="s">
        <v>22</v>
      </c>
      <c r="C230" t="s">
        <v>247</v>
      </c>
      <c r="D230">
        <v>31</v>
      </c>
      <c r="E230">
        <v>6.9379999999999997</v>
      </c>
      <c r="F230">
        <v>0.2238</v>
      </c>
    </row>
    <row r="232" spans="1:9" x14ac:dyDescent="0.25">
      <c r="A232" t="s">
        <v>245</v>
      </c>
    </row>
    <row r="233" spans="1:9" x14ac:dyDescent="0.25">
      <c r="A233" t="s">
        <v>9</v>
      </c>
      <c r="B233" t="s">
        <v>22</v>
      </c>
      <c r="C233" t="s">
        <v>227</v>
      </c>
      <c r="D233">
        <v>2</v>
      </c>
      <c r="E233">
        <v>10.68</v>
      </c>
      <c r="F233">
        <v>5.34</v>
      </c>
      <c r="G233">
        <v>14.54</v>
      </c>
      <c r="H233">
        <v>4.2299999999999998E-5</v>
      </c>
      <c r="I233" t="s">
        <v>42</v>
      </c>
    </row>
    <row r="234" spans="1:9" x14ac:dyDescent="0.25">
      <c r="A234" t="s">
        <v>21</v>
      </c>
      <c r="B234" t="s">
        <v>22</v>
      </c>
      <c r="C234" t="s">
        <v>227</v>
      </c>
      <c r="D234">
        <v>29</v>
      </c>
      <c r="E234">
        <v>10.65</v>
      </c>
      <c r="F234">
        <v>0.36699999999999999</v>
      </c>
    </row>
    <row r="237" spans="1:9" ht="15.75" thickBot="1" x14ac:dyDescent="0.3">
      <c r="A237" s="2" t="s">
        <v>249</v>
      </c>
      <c r="B237" s="2" t="s">
        <v>1</v>
      </c>
      <c r="C237" s="2" t="s">
        <v>2</v>
      </c>
      <c r="D237" s="2" t="s">
        <v>24</v>
      </c>
      <c r="E237" s="2" t="s">
        <v>25</v>
      </c>
      <c r="F237" s="4" t="s">
        <v>26</v>
      </c>
      <c r="G237" s="4" t="s">
        <v>27</v>
      </c>
      <c r="H237" s="7" t="s">
        <v>64</v>
      </c>
    </row>
    <row r="238" spans="1:9" x14ac:dyDescent="0.25">
      <c r="A238" t="s">
        <v>66</v>
      </c>
      <c r="B238" t="s">
        <v>22</v>
      </c>
      <c r="C238" t="s">
        <v>152</v>
      </c>
      <c r="D238">
        <v>9.8050802000000006E-2</v>
      </c>
      <c r="E238">
        <v>1.0964697999999999</v>
      </c>
      <c r="F238">
        <v>1.6299999999999999E-2</v>
      </c>
      <c r="G238" t="s">
        <v>12</v>
      </c>
    </row>
    <row r="239" spans="1:9" x14ac:dyDescent="0.25">
      <c r="A239" t="s">
        <v>67</v>
      </c>
      <c r="B239" t="s">
        <v>22</v>
      </c>
      <c r="C239" t="s">
        <v>152</v>
      </c>
      <c r="D239">
        <v>7.477404E-3</v>
      </c>
      <c r="E239">
        <v>0.96743760000000001</v>
      </c>
      <c r="F239">
        <v>4.5900000000000003E-2</v>
      </c>
      <c r="G239" t="s">
        <v>12</v>
      </c>
    </row>
    <row r="240" spans="1:9" x14ac:dyDescent="0.25">
      <c r="A240" t="s">
        <v>33</v>
      </c>
      <c r="B240" t="s">
        <v>22</v>
      </c>
      <c r="C240" t="s">
        <v>152</v>
      </c>
      <c r="D240">
        <v>-0.45596797999999999</v>
      </c>
      <c r="E240">
        <v>0.67557350000000005</v>
      </c>
      <c r="F240">
        <v>0.88200000000000001</v>
      </c>
      <c r="G240" t="s">
        <v>15</v>
      </c>
    </row>
    <row r="243" spans="1:8" ht="15.75" thickBot="1" x14ac:dyDescent="0.3">
      <c r="A243" s="2" t="s">
        <v>250</v>
      </c>
      <c r="B243" s="2" t="s">
        <v>1</v>
      </c>
      <c r="C243" s="2" t="s">
        <v>2</v>
      </c>
      <c r="D243" s="2" t="s">
        <v>24</v>
      </c>
      <c r="E243" s="2" t="s">
        <v>25</v>
      </c>
      <c r="F243" s="4" t="s">
        <v>26</v>
      </c>
      <c r="G243" s="4" t="s">
        <v>27</v>
      </c>
      <c r="H243" s="7" t="s">
        <v>64</v>
      </c>
    </row>
    <row r="244" spans="1:8" x14ac:dyDescent="0.25">
      <c r="A244" t="s">
        <v>66</v>
      </c>
      <c r="B244" t="s">
        <v>10</v>
      </c>
      <c r="C244" t="s">
        <v>227</v>
      </c>
      <c r="D244">
        <v>0.10562870000000001</v>
      </c>
      <c r="E244">
        <v>1.1033392</v>
      </c>
      <c r="F244">
        <v>1.3599999999999999E-2</v>
      </c>
      <c r="G244" t="s">
        <v>12</v>
      </c>
      <c r="H244">
        <v>0.91577030000000004</v>
      </c>
    </row>
    <row r="245" spans="1:8" x14ac:dyDescent="0.25">
      <c r="A245" t="s">
        <v>67</v>
      </c>
      <c r="B245" t="s">
        <v>10</v>
      </c>
      <c r="C245" t="s">
        <v>227</v>
      </c>
      <c r="D245">
        <v>0.28935349999999999</v>
      </c>
      <c r="E245">
        <v>1.2684135999999999</v>
      </c>
      <c r="F245">
        <v>8.7299999999999997E-4</v>
      </c>
      <c r="G245" t="s">
        <v>42</v>
      </c>
      <c r="H245">
        <v>1.116751</v>
      </c>
    </row>
    <row r="246" spans="1:8" x14ac:dyDescent="0.25">
      <c r="A246" t="s">
        <v>33</v>
      </c>
      <c r="B246" t="s">
        <v>10</v>
      </c>
      <c r="C246" t="s">
        <v>227</v>
      </c>
      <c r="D246">
        <v>-0.74237129999999996</v>
      </c>
      <c r="E246">
        <v>0.39357209999999998</v>
      </c>
      <c r="F246">
        <v>0.74299999999999999</v>
      </c>
      <c r="G246" t="s">
        <v>15</v>
      </c>
    </row>
    <row r="248" spans="1:8" x14ac:dyDescent="0.25">
      <c r="A248" t="s">
        <v>66</v>
      </c>
      <c r="B248" t="s">
        <v>20</v>
      </c>
      <c r="C248" t="s">
        <v>227</v>
      </c>
      <c r="D248">
        <v>-0.63782530000000004</v>
      </c>
      <c r="E248">
        <v>0.48673739999999999</v>
      </c>
      <c r="F248">
        <v>0.94199999999999995</v>
      </c>
      <c r="G248" t="s">
        <v>15</v>
      </c>
    </row>
    <row r="249" spans="1:8" x14ac:dyDescent="0.25">
      <c r="A249" t="s">
        <v>67</v>
      </c>
      <c r="B249" t="s">
        <v>20</v>
      </c>
      <c r="C249" t="s">
        <v>227</v>
      </c>
      <c r="D249">
        <v>0.37034810000000001</v>
      </c>
      <c r="E249">
        <v>1.4949106999999999</v>
      </c>
      <c r="F249">
        <v>7.6800000000000002E-4</v>
      </c>
      <c r="G249" t="s">
        <v>42</v>
      </c>
      <c r="H249">
        <v>1.610684</v>
      </c>
    </row>
    <row r="250" spans="1:8" x14ac:dyDescent="0.25">
      <c r="A250" t="s">
        <v>33</v>
      </c>
      <c r="B250" t="s">
        <v>20</v>
      </c>
      <c r="C250" t="s">
        <v>227</v>
      </c>
      <c r="D250">
        <v>-1.6391469999999999</v>
      </c>
      <c r="E250">
        <v>-0.37719970000000003</v>
      </c>
      <c r="F250">
        <v>1.17E-3</v>
      </c>
      <c r="G250" t="s">
        <v>43</v>
      </c>
      <c r="H250">
        <v>1.5</v>
      </c>
    </row>
    <row r="252" spans="1:8" x14ac:dyDescent="0.25">
      <c r="A252" t="s">
        <v>66</v>
      </c>
      <c r="B252" t="s">
        <v>22</v>
      </c>
      <c r="C252" t="s">
        <v>227</v>
      </c>
      <c r="D252">
        <v>0.79180130000000004</v>
      </c>
      <c r="E252">
        <v>2.1361020000000002</v>
      </c>
      <c r="F252">
        <v>2.58E-5</v>
      </c>
      <c r="G252" t="s">
        <v>97</v>
      </c>
      <c r="H252">
        <v>2.35703</v>
      </c>
    </row>
    <row r="253" spans="1:8" x14ac:dyDescent="0.25">
      <c r="A253" t="s">
        <v>251</v>
      </c>
      <c r="B253" t="s">
        <v>22</v>
      </c>
      <c r="C253" t="s">
        <v>227</v>
      </c>
      <c r="D253">
        <v>-0.1203367</v>
      </c>
      <c r="E253">
        <v>1.1630720000000001</v>
      </c>
      <c r="F253">
        <v>0.129</v>
      </c>
      <c r="G253" t="s">
        <v>15</v>
      </c>
    </row>
    <row r="254" spans="1:8" x14ac:dyDescent="0.25">
      <c r="A254" t="s">
        <v>33</v>
      </c>
      <c r="B254" t="s">
        <v>22</v>
      </c>
      <c r="C254" t="s">
        <v>227</v>
      </c>
      <c r="D254">
        <v>0.16796900000000001</v>
      </c>
      <c r="E254">
        <v>1.7171989999999999</v>
      </c>
      <c r="F254">
        <v>1.46E-2</v>
      </c>
      <c r="G254" t="s">
        <v>12</v>
      </c>
    </row>
    <row r="266" spans="5:8" x14ac:dyDescent="0.25">
      <c r="E266" s="8"/>
      <c r="H266" s="16"/>
    </row>
    <row r="267" spans="5:8" x14ac:dyDescent="0.25">
      <c r="H267" s="16"/>
    </row>
    <row r="272" spans="5:8" x14ac:dyDescent="0.25">
      <c r="H272" s="16"/>
    </row>
    <row r="278" spans="8:8" x14ac:dyDescent="0.25">
      <c r="H278" s="16"/>
    </row>
    <row r="280" spans="8:8" x14ac:dyDescent="0.25">
      <c r="H280" s="16"/>
    </row>
    <row r="284" spans="8:8" x14ac:dyDescent="0.25">
      <c r="H284" s="16"/>
    </row>
    <row r="290" spans="8:8" x14ac:dyDescent="0.25">
      <c r="H290" s="16"/>
    </row>
    <row r="292" spans="8:8" x14ac:dyDescent="0.25">
      <c r="H29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BD04-D02F-47BE-BAAA-44F6EFF59E02}">
  <dimension ref="A1:J70"/>
  <sheetViews>
    <sheetView tabSelected="1" topLeftCell="A27" workbookViewId="0">
      <selection activeCell="N44" sqref="N44"/>
    </sheetView>
  </sheetViews>
  <sheetFormatPr defaultRowHeight="15" x14ac:dyDescent="0.25"/>
  <cols>
    <col min="1" max="1" width="66.5703125" customWidth="1"/>
    <col min="2" max="2" width="17.5703125" customWidth="1"/>
    <col min="4" max="5" width="12.140625" customWidth="1"/>
    <col min="7" max="7" width="11.5703125" customWidth="1"/>
    <col min="9" max="9" width="10" bestFit="1" customWidth="1"/>
  </cols>
  <sheetData>
    <row r="1" spans="1:8" ht="15.75" thickBot="1" x14ac:dyDescent="0.3">
      <c r="A1" s="2" t="s">
        <v>262</v>
      </c>
      <c r="B1" s="2" t="s">
        <v>1</v>
      </c>
      <c r="C1" s="3" t="s">
        <v>3</v>
      </c>
      <c r="D1" s="2" t="s">
        <v>48</v>
      </c>
      <c r="E1" s="2" t="s">
        <v>49</v>
      </c>
      <c r="F1" s="2" t="s">
        <v>6</v>
      </c>
      <c r="G1" s="2" t="s">
        <v>7</v>
      </c>
    </row>
    <row r="2" spans="1:8" x14ac:dyDescent="0.25">
      <c r="A2" t="s">
        <v>263</v>
      </c>
      <c r="B2" t="s">
        <v>50</v>
      </c>
      <c r="C2" t="s">
        <v>264</v>
      </c>
      <c r="D2">
        <v>0.3049</v>
      </c>
      <c r="E2">
        <v>0.25</v>
      </c>
      <c r="F2">
        <v>5.85</v>
      </c>
      <c r="G2">
        <v>2E-3</v>
      </c>
      <c r="H2" t="s">
        <v>43</v>
      </c>
    </row>
    <row r="3" spans="1:8" ht="15.75" thickBot="1" x14ac:dyDescent="0.3">
      <c r="C3" s="2" t="s">
        <v>52</v>
      </c>
      <c r="D3" s="2" t="s">
        <v>53</v>
      </c>
      <c r="E3" s="2" t="s">
        <v>54</v>
      </c>
      <c r="F3" s="2" t="s">
        <v>55</v>
      </c>
      <c r="G3" s="2" t="s">
        <v>8</v>
      </c>
    </row>
    <row r="4" spans="1:8" x14ac:dyDescent="0.25">
      <c r="A4" t="s">
        <v>265</v>
      </c>
      <c r="C4">
        <v>3522.8</v>
      </c>
      <c r="D4">
        <v>135.80000000000001</v>
      </c>
      <c r="E4">
        <v>25.948</v>
      </c>
      <c r="F4" t="s">
        <v>63</v>
      </c>
      <c r="G4" t="s">
        <v>42</v>
      </c>
    </row>
    <row r="5" spans="1:8" x14ac:dyDescent="0.25">
      <c r="A5" t="s">
        <v>58</v>
      </c>
      <c r="C5">
        <v>-498.2</v>
      </c>
      <c r="D5">
        <v>208.3</v>
      </c>
      <c r="E5">
        <v>-2.3919999999999999</v>
      </c>
      <c r="F5">
        <v>2.1543E-2</v>
      </c>
      <c r="G5" t="s">
        <v>12</v>
      </c>
    </row>
    <row r="6" spans="1:8" x14ac:dyDescent="0.25">
      <c r="A6" t="s">
        <v>59</v>
      </c>
      <c r="C6">
        <v>-771.8</v>
      </c>
      <c r="D6">
        <v>202.3</v>
      </c>
      <c r="E6">
        <v>-3.8149999999999999</v>
      </c>
      <c r="F6">
        <v>4.6299999999999998E-4</v>
      </c>
      <c r="G6" t="s">
        <v>42</v>
      </c>
    </row>
    <row r="7" spans="1:8" x14ac:dyDescent="0.25">
      <c r="A7" t="s">
        <v>57</v>
      </c>
      <c r="C7">
        <v>-149</v>
      </c>
      <c r="D7">
        <v>167.4</v>
      </c>
      <c r="E7">
        <v>-0.89</v>
      </c>
      <c r="F7">
        <v>0.37862600000000002</v>
      </c>
      <c r="G7" t="s">
        <v>15</v>
      </c>
    </row>
    <row r="9" spans="1:8" ht="15.75" thickBot="1" x14ac:dyDescent="0.3">
      <c r="A9" s="2" t="s">
        <v>266</v>
      </c>
      <c r="B9" s="2" t="s">
        <v>2</v>
      </c>
      <c r="C9" s="2" t="s">
        <v>1</v>
      </c>
      <c r="D9" s="3" t="s">
        <v>3</v>
      </c>
      <c r="E9" s="2" t="s">
        <v>48</v>
      </c>
      <c r="F9" s="2" t="s">
        <v>49</v>
      </c>
      <c r="G9" s="2" t="s">
        <v>6</v>
      </c>
      <c r="H9" s="2" t="s">
        <v>7</v>
      </c>
    </row>
    <row r="10" spans="1:8" x14ac:dyDescent="0.25">
      <c r="A10" t="s">
        <v>267</v>
      </c>
      <c r="B10" t="s">
        <v>268</v>
      </c>
      <c r="C10" t="s">
        <v>50</v>
      </c>
      <c r="D10" t="s">
        <v>269</v>
      </c>
      <c r="E10">
        <v>0.111</v>
      </c>
      <c r="F10">
        <v>0.09</v>
      </c>
      <c r="G10">
        <v>4.375</v>
      </c>
      <c r="H10">
        <v>0.04</v>
      </c>
    </row>
    <row r="11" spans="1:8" ht="15.75" thickBot="1" x14ac:dyDescent="0.3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8</v>
      </c>
    </row>
    <row r="12" spans="1:8" x14ac:dyDescent="0.25">
      <c r="A12" t="s">
        <v>270</v>
      </c>
      <c r="C12" t="s">
        <v>50</v>
      </c>
      <c r="D12">
        <v>-2.9020000000000001E-4</v>
      </c>
      <c r="E12">
        <v>1.3880000000000001E-4</v>
      </c>
      <c r="F12">
        <v>-2.0920000000000001</v>
      </c>
      <c r="G12">
        <v>4.3799999999999999E-2</v>
      </c>
      <c r="H12" t="s">
        <v>12</v>
      </c>
    </row>
    <row r="13" spans="1:8" x14ac:dyDescent="0.25">
      <c r="A13" t="s">
        <v>270</v>
      </c>
      <c r="C13" t="s">
        <v>20</v>
      </c>
      <c r="D13">
        <v>-2.4590000000000001E-4</v>
      </c>
      <c r="E13">
        <v>2.298E-4</v>
      </c>
      <c r="F13">
        <v>-1.07</v>
      </c>
      <c r="G13">
        <v>0.29899999999999999</v>
      </c>
      <c r="H13" t="s">
        <v>15</v>
      </c>
    </row>
    <row r="14" spans="1:8" x14ac:dyDescent="0.25">
      <c r="A14" t="s">
        <v>270</v>
      </c>
      <c r="C14" t="s">
        <v>22</v>
      </c>
      <c r="D14">
        <v>-3.0709999999999998E-4</v>
      </c>
      <c r="E14">
        <v>1.8870000000000001E-4</v>
      </c>
      <c r="F14">
        <v>-1.6279999999999999</v>
      </c>
      <c r="G14">
        <v>0.123</v>
      </c>
      <c r="H14" t="s">
        <v>15</v>
      </c>
    </row>
    <row r="16" spans="1:8" x14ac:dyDescent="0.25">
      <c r="A16" t="s">
        <v>271</v>
      </c>
      <c r="B16" t="s">
        <v>272</v>
      </c>
      <c r="C16" t="s">
        <v>50</v>
      </c>
    </row>
    <row r="17" spans="1:10" x14ac:dyDescent="0.25">
      <c r="A17" t="s">
        <v>94</v>
      </c>
      <c r="D17">
        <v>2</v>
      </c>
      <c r="E17">
        <v>5061896</v>
      </c>
      <c r="F17">
        <v>2530948</v>
      </c>
      <c r="G17">
        <v>14.191000000000001</v>
      </c>
      <c r="H17">
        <v>14.191000000000001</v>
      </c>
      <c r="I17">
        <v>2.4899999999999999E-5</v>
      </c>
      <c r="J17" t="s">
        <v>42</v>
      </c>
    </row>
    <row r="18" spans="1:10" x14ac:dyDescent="0.25">
      <c r="A18" t="s">
        <v>13</v>
      </c>
      <c r="D18">
        <v>1</v>
      </c>
      <c r="E18">
        <v>239439</v>
      </c>
      <c r="F18">
        <v>239439</v>
      </c>
      <c r="G18">
        <v>1.343</v>
      </c>
      <c r="H18">
        <v>1.343</v>
      </c>
      <c r="I18">
        <v>0.254</v>
      </c>
      <c r="J18" t="s">
        <v>15</v>
      </c>
    </row>
    <row r="19" spans="1:10" x14ac:dyDescent="0.25">
      <c r="A19" t="s">
        <v>95</v>
      </c>
      <c r="D19">
        <v>2</v>
      </c>
      <c r="E19">
        <v>5305824</v>
      </c>
      <c r="F19">
        <v>2652912</v>
      </c>
      <c r="G19">
        <v>14.875</v>
      </c>
      <c r="H19">
        <v>14.875</v>
      </c>
      <c r="I19">
        <v>1.6900000000000001E-5</v>
      </c>
      <c r="J19" t="s">
        <v>42</v>
      </c>
    </row>
    <row r="20" spans="1:10" x14ac:dyDescent="0.25">
      <c r="A20" t="s">
        <v>21</v>
      </c>
      <c r="D20">
        <v>38</v>
      </c>
      <c r="E20">
        <v>6777231</v>
      </c>
      <c r="F20">
        <v>178348</v>
      </c>
    </row>
    <row r="22" spans="1:10" ht="15.75" thickBot="1" x14ac:dyDescent="0.3">
      <c r="A22" s="2" t="s">
        <v>273</v>
      </c>
      <c r="B22" s="2" t="s">
        <v>1</v>
      </c>
      <c r="C22" s="3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4" t="s">
        <v>27</v>
      </c>
      <c r="I22" s="7"/>
    </row>
    <row r="23" spans="1:10" x14ac:dyDescent="0.25">
      <c r="A23" t="s">
        <v>274</v>
      </c>
      <c r="B23" t="s">
        <v>50</v>
      </c>
      <c r="C23" t="s">
        <v>275</v>
      </c>
      <c r="D23" s="8">
        <v>5091550</v>
      </c>
      <c r="E23" s="8">
        <v>1697183</v>
      </c>
      <c r="F23" s="8">
        <v>5.5229999999999997</v>
      </c>
      <c r="G23" s="8">
        <v>2.8700000000000002E-3</v>
      </c>
      <c r="H23" s="8" t="s">
        <v>43</v>
      </c>
    </row>
    <row r="24" spans="1:10" x14ac:dyDescent="0.25">
      <c r="A24" t="s">
        <v>274</v>
      </c>
      <c r="B24" t="s">
        <v>109</v>
      </c>
      <c r="C24" t="s">
        <v>276</v>
      </c>
      <c r="D24" s="8">
        <v>3326236</v>
      </c>
      <c r="E24" s="8">
        <v>1108745</v>
      </c>
      <c r="F24" s="8">
        <v>8.5090000000000003</v>
      </c>
      <c r="G24" s="8">
        <v>1.31E-3</v>
      </c>
      <c r="H24" t="s">
        <v>43</v>
      </c>
    </row>
    <row r="25" spans="1:10" x14ac:dyDescent="0.25">
      <c r="A25" t="s">
        <v>274</v>
      </c>
      <c r="B25" t="s">
        <v>110</v>
      </c>
      <c r="C25" t="s">
        <v>277</v>
      </c>
      <c r="D25" s="8">
        <v>7035024</v>
      </c>
      <c r="E25" s="8">
        <v>2345008</v>
      </c>
      <c r="F25" s="8">
        <v>10.37</v>
      </c>
      <c r="G25" s="8">
        <v>2.5000000000000001E-4</v>
      </c>
      <c r="H25" s="8" t="s">
        <v>42</v>
      </c>
    </row>
    <row r="27" spans="1:10" ht="15.75" thickBot="1" x14ac:dyDescent="0.3">
      <c r="A27" s="2" t="s">
        <v>286</v>
      </c>
      <c r="B27" s="2" t="s">
        <v>1</v>
      </c>
      <c r="C27" s="2" t="s">
        <v>278</v>
      </c>
      <c r="D27" s="2" t="s">
        <v>24</v>
      </c>
      <c r="E27" s="2" t="s">
        <v>25</v>
      </c>
      <c r="F27" s="4" t="s">
        <v>26</v>
      </c>
      <c r="G27" s="4" t="s">
        <v>27</v>
      </c>
      <c r="H27" s="7" t="s">
        <v>64</v>
      </c>
    </row>
    <row r="28" spans="1:10" x14ac:dyDescent="0.25">
      <c r="A28" t="s">
        <v>28</v>
      </c>
      <c r="B28" t="s">
        <v>50</v>
      </c>
      <c r="C28">
        <v>71.881739999999994</v>
      </c>
      <c r="D28">
        <v>-568.13079000000005</v>
      </c>
      <c r="E28">
        <v>711.89426000000003</v>
      </c>
      <c r="F28">
        <v>0.998</v>
      </c>
      <c r="G28" t="s">
        <v>15</v>
      </c>
    </row>
    <row r="29" spans="1:10" x14ac:dyDescent="0.25">
      <c r="A29" t="s">
        <v>66</v>
      </c>
      <c r="B29" t="s">
        <v>50</v>
      </c>
      <c r="C29">
        <v>-493.00529</v>
      </c>
      <c r="D29">
        <v>-1032.29105</v>
      </c>
      <c r="E29">
        <v>46.280459999999998</v>
      </c>
      <c r="F29">
        <v>8.4199999999999997E-2</v>
      </c>
      <c r="G29" t="s">
        <v>15</v>
      </c>
    </row>
    <row r="30" spans="1:10" x14ac:dyDescent="0.25">
      <c r="A30" t="s">
        <v>67</v>
      </c>
      <c r="B30" t="s">
        <v>50</v>
      </c>
      <c r="C30">
        <v>-788.32285000000002</v>
      </c>
      <c r="D30">
        <v>-1310.24424</v>
      </c>
      <c r="E30">
        <v>-266.40145999999999</v>
      </c>
      <c r="F30">
        <v>1.1800000000000001E-3</v>
      </c>
      <c r="G30" t="s">
        <v>43</v>
      </c>
    </row>
    <row r="31" spans="1:10" x14ac:dyDescent="0.25">
      <c r="A31" t="s">
        <v>279</v>
      </c>
      <c r="B31" t="s">
        <v>50</v>
      </c>
      <c r="C31">
        <v>78.144120000000001</v>
      </c>
      <c r="D31">
        <v>-624.37152000000003</v>
      </c>
      <c r="E31">
        <v>780.65975000000003</v>
      </c>
      <c r="F31">
        <v>0.99099999999999999</v>
      </c>
      <c r="G31" t="s">
        <v>15</v>
      </c>
    </row>
    <row r="32" spans="1:10" x14ac:dyDescent="0.25">
      <c r="A32" t="s">
        <v>280</v>
      </c>
      <c r="B32" t="s">
        <v>50</v>
      </c>
      <c r="C32">
        <v>571.14940999999999</v>
      </c>
      <c r="D32">
        <v>-208.65649999999999</v>
      </c>
      <c r="E32">
        <v>1350.95533</v>
      </c>
      <c r="F32">
        <v>0.221</v>
      </c>
      <c r="G32" t="s">
        <v>15</v>
      </c>
    </row>
    <row r="33" spans="1:8" x14ac:dyDescent="0.25">
      <c r="A33" t="s">
        <v>281</v>
      </c>
      <c r="B33" t="s">
        <v>50</v>
      </c>
      <c r="C33">
        <v>866.46696999999995</v>
      </c>
      <c r="D33">
        <v>98.567189999999997</v>
      </c>
      <c r="E33">
        <v>1634.3667499999999</v>
      </c>
      <c r="F33">
        <v>2.1399999999999999E-2</v>
      </c>
      <c r="G33" t="s">
        <v>12</v>
      </c>
    </row>
    <row r="34" spans="1:8" x14ac:dyDescent="0.25">
      <c r="A34" t="s">
        <v>68</v>
      </c>
      <c r="B34" t="s">
        <v>50</v>
      </c>
      <c r="C34">
        <v>295.31756000000001</v>
      </c>
      <c r="D34">
        <v>-326.75236999999998</v>
      </c>
      <c r="E34">
        <v>917.38747999999998</v>
      </c>
      <c r="F34">
        <v>0.58899999999999997</v>
      </c>
      <c r="G34" t="s">
        <v>15</v>
      </c>
    </row>
    <row r="37" spans="1:8" x14ac:dyDescent="0.25">
      <c r="A37" t="s">
        <v>29</v>
      </c>
      <c r="B37" t="s">
        <v>50</v>
      </c>
      <c r="C37">
        <v>527.38351999999998</v>
      </c>
      <c r="D37">
        <v>-108.8544</v>
      </c>
      <c r="E37">
        <v>1163.6215</v>
      </c>
      <c r="F37">
        <v>0.13500000000000001</v>
      </c>
      <c r="G37" t="s">
        <v>15</v>
      </c>
    </row>
    <row r="38" spans="1:8" x14ac:dyDescent="0.25">
      <c r="A38" t="s">
        <v>30</v>
      </c>
      <c r="B38" t="s">
        <v>50</v>
      </c>
      <c r="C38">
        <v>822.70106999999996</v>
      </c>
      <c r="D38">
        <v>202.43819999999999</v>
      </c>
      <c r="E38">
        <v>1442.9639999999999</v>
      </c>
      <c r="F38">
        <v>5.2500000000000003E-3</v>
      </c>
      <c r="G38" t="s">
        <v>43</v>
      </c>
      <c r="H38">
        <v>1.587089</v>
      </c>
    </row>
    <row r="39" spans="1:8" x14ac:dyDescent="0.25">
      <c r="A39" t="s">
        <v>31</v>
      </c>
      <c r="B39" t="s">
        <v>50</v>
      </c>
      <c r="C39">
        <v>-455.50178</v>
      </c>
      <c r="D39">
        <v>-1104.7520999999999</v>
      </c>
      <c r="E39">
        <v>193.74850000000001</v>
      </c>
      <c r="F39">
        <v>0.253</v>
      </c>
      <c r="G39" t="s">
        <v>15</v>
      </c>
    </row>
    <row r="40" spans="1:8" x14ac:dyDescent="0.25">
      <c r="A40" t="s">
        <v>32</v>
      </c>
      <c r="B40" t="s">
        <v>50</v>
      </c>
      <c r="C40">
        <v>-750.81933000000004</v>
      </c>
      <c r="D40">
        <v>-1384.4227000000001</v>
      </c>
      <c r="E40">
        <v>-117.2159</v>
      </c>
      <c r="F40">
        <v>1.46E-2</v>
      </c>
      <c r="G40" t="s">
        <v>12</v>
      </c>
    </row>
    <row r="41" spans="1:8" x14ac:dyDescent="0.25">
      <c r="A41" t="s">
        <v>33</v>
      </c>
      <c r="B41" t="s">
        <v>50</v>
      </c>
      <c r="C41">
        <v>295.31756000000001</v>
      </c>
      <c r="D41">
        <v>-353.93270000000001</v>
      </c>
      <c r="E41">
        <v>944.56780000000003</v>
      </c>
      <c r="F41">
        <v>0.61899999999999999</v>
      </c>
      <c r="G41" t="s">
        <v>15</v>
      </c>
    </row>
    <row r="43" spans="1:8" x14ac:dyDescent="0.25">
      <c r="A43" t="s">
        <v>282</v>
      </c>
      <c r="B43" t="s">
        <v>35</v>
      </c>
      <c r="C43">
        <v>-565.3202</v>
      </c>
      <c r="D43">
        <v>-1062.675</v>
      </c>
      <c r="E43">
        <v>-67.965559999999996</v>
      </c>
      <c r="F43">
        <v>2.9700000000000001E-2</v>
      </c>
      <c r="G43" t="s">
        <v>12</v>
      </c>
    </row>
    <row r="44" spans="1:8" x14ac:dyDescent="0.25">
      <c r="A44" t="s">
        <v>36</v>
      </c>
      <c r="B44" t="s">
        <v>35</v>
      </c>
      <c r="C44">
        <v>-707.971</v>
      </c>
      <c r="D44">
        <v>-1271.4179999999999</v>
      </c>
      <c r="E44">
        <v>-144.52430000000001</v>
      </c>
      <c r="F44">
        <v>1.9300000000000001E-2</v>
      </c>
      <c r="G44" t="s">
        <v>12</v>
      </c>
    </row>
    <row r="45" spans="1:8" x14ac:dyDescent="0.25">
      <c r="A45" t="s">
        <v>283</v>
      </c>
      <c r="B45" t="s">
        <v>35</v>
      </c>
      <c r="C45">
        <v>-608.93619999999999</v>
      </c>
      <c r="D45">
        <v>-944.17240000000004</v>
      </c>
      <c r="E45">
        <v>-273.7</v>
      </c>
      <c r="F45">
        <v>1.1000000000000001E-3</v>
      </c>
      <c r="G45" t="s">
        <v>43</v>
      </c>
    </row>
    <row r="46" spans="1:8" x14ac:dyDescent="0.25">
      <c r="A46" t="s">
        <v>37</v>
      </c>
      <c r="B46" t="s">
        <v>35</v>
      </c>
      <c r="C46">
        <v>1144.646</v>
      </c>
      <c r="D46">
        <v>548.56200000000001</v>
      </c>
      <c r="E46">
        <v>1740.731</v>
      </c>
      <c r="F46">
        <v>2.2000000000000001E-3</v>
      </c>
      <c r="G46" t="s">
        <v>43</v>
      </c>
    </row>
    <row r="47" spans="1:8" x14ac:dyDescent="0.25">
      <c r="A47" t="s">
        <v>38</v>
      </c>
      <c r="B47" t="s">
        <v>35</v>
      </c>
      <c r="C47">
        <v>-334.36059999999998</v>
      </c>
      <c r="D47">
        <v>-1043.184</v>
      </c>
      <c r="E47">
        <v>374.46300000000002</v>
      </c>
      <c r="F47">
        <v>0.314</v>
      </c>
      <c r="G47" t="s">
        <v>15</v>
      </c>
    </row>
    <row r="49" spans="1:8" x14ac:dyDescent="0.25">
      <c r="A49" t="s">
        <v>28</v>
      </c>
      <c r="B49" t="s">
        <v>109</v>
      </c>
      <c r="C49">
        <v>239.74860000000001</v>
      </c>
      <c r="D49">
        <v>-426.88348000000002</v>
      </c>
      <c r="E49">
        <v>906.38070000000005</v>
      </c>
      <c r="F49">
        <v>0.73499999999999999</v>
      </c>
      <c r="G49" t="s">
        <v>15</v>
      </c>
    </row>
    <row r="50" spans="1:8" x14ac:dyDescent="0.25">
      <c r="A50" t="s">
        <v>29</v>
      </c>
      <c r="B50" t="s">
        <v>109</v>
      </c>
      <c r="C50">
        <v>-442.06439999999998</v>
      </c>
      <c r="D50">
        <v>-1108.69651</v>
      </c>
      <c r="E50">
        <v>224.5677</v>
      </c>
      <c r="F50">
        <v>0.26800000000000002</v>
      </c>
      <c r="G50" t="s">
        <v>15</v>
      </c>
      <c r="H50">
        <v>1.06267</v>
      </c>
    </row>
    <row r="51" spans="1:8" x14ac:dyDescent="0.25">
      <c r="A51" t="s">
        <v>30</v>
      </c>
      <c r="B51" t="s">
        <v>109</v>
      </c>
      <c r="C51">
        <v>692.0231</v>
      </c>
      <c r="D51">
        <v>95.769170000000003</v>
      </c>
      <c r="E51">
        <v>1288.2769000000001</v>
      </c>
      <c r="F51">
        <v>2.0299999999999999E-2</v>
      </c>
      <c r="G51" t="s">
        <v>12</v>
      </c>
      <c r="H51">
        <v>1.9876499999999999</v>
      </c>
    </row>
    <row r="52" spans="1:8" x14ac:dyDescent="0.25">
      <c r="A52" t="s">
        <v>31</v>
      </c>
      <c r="B52" t="s">
        <v>109</v>
      </c>
      <c r="C52">
        <v>681.81299999999999</v>
      </c>
      <c r="D52">
        <v>-48.445860000000003</v>
      </c>
      <c r="E52">
        <v>1412.0718999999999</v>
      </c>
      <c r="F52">
        <v>7.1599999999999997E-2</v>
      </c>
      <c r="G52" t="s">
        <v>15</v>
      </c>
    </row>
    <row r="53" spans="1:8" x14ac:dyDescent="0.25">
      <c r="A53" t="s">
        <v>32</v>
      </c>
      <c r="B53" t="s">
        <v>109</v>
      </c>
      <c r="C53">
        <v>-452.27440000000001</v>
      </c>
      <c r="D53">
        <v>-1118.90653</v>
      </c>
      <c r="E53">
        <v>214.35769999999999</v>
      </c>
      <c r="F53">
        <v>0.251</v>
      </c>
      <c r="G53" t="s">
        <v>15</v>
      </c>
    </row>
    <row r="54" spans="1:8" x14ac:dyDescent="0.25">
      <c r="A54" t="s">
        <v>33</v>
      </c>
      <c r="B54" t="s">
        <v>109</v>
      </c>
      <c r="C54">
        <v>1134.0875000000001</v>
      </c>
      <c r="D54">
        <v>467.45535000000001</v>
      </c>
      <c r="E54">
        <v>1800.7195999999999</v>
      </c>
      <c r="F54">
        <v>8.8800000000000001E-4</v>
      </c>
      <c r="G54" t="s">
        <v>42</v>
      </c>
      <c r="H54">
        <v>3.3705720000000001</v>
      </c>
    </row>
    <row r="56" spans="1:8" x14ac:dyDescent="0.25">
      <c r="A56" t="s">
        <v>28</v>
      </c>
      <c r="B56" t="s">
        <v>110</v>
      </c>
      <c r="C56">
        <v>97.097859999999997</v>
      </c>
      <c r="D56">
        <v>-643.50930000000005</v>
      </c>
      <c r="E56">
        <v>837.70497999999998</v>
      </c>
      <c r="F56">
        <v>0.98299999999999998</v>
      </c>
      <c r="G56" t="s">
        <v>15</v>
      </c>
    </row>
    <row r="57" spans="1:8" x14ac:dyDescent="0.25">
      <c r="A57" t="s">
        <v>29</v>
      </c>
      <c r="B57" t="s">
        <v>110</v>
      </c>
      <c r="C57">
        <v>1267.9021700000001</v>
      </c>
      <c r="D57">
        <v>499.33780000000002</v>
      </c>
      <c r="E57">
        <v>2036.4665</v>
      </c>
      <c r="F57">
        <v>8.8500000000000004E-4</v>
      </c>
      <c r="G57" t="s">
        <v>42</v>
      </c>
      <c r="H57">
        <v>3.3968029999999998</v>
      </c>
    </row>
    <row r="58" spans="1:8" x14ac:dyDescent="0.25">
      <c r="A58" t="s">
        <v>30</v>
      </c>
      <c r="B58" t="s">
        <v>110</v>
      </c>
      <c r="C58">
        <v>922.98266999999998</v>
      </c>
      <c r="D58">
        <v>116.90560000000001</v>
      </c>
      <c r="E58">
        <v>1729.0597399999999</v>
      </c>
      <c r="F58">
        <v>2.1299999999999999E-2</v>
      </c>
      <c r="G58" t="s">
        <v>12</v>
      </c>
      <c r="H58">
        <v>1.6874720000000001</v>
      </c>
    </row>
    <row r="59" spans="1:8" x14ac:dyDescent="0.25">
      <c r="A59" t="s">
        <v>31</v>
      </c>
      <c r="B59" t="s">
        <v>110</v>
      </c>
      <c r="C59">
        <v>-1170.80431</v>
      </c>
      <c r="D59">
        <v>-1911.4114</v>
      </c>
      <c r="E59">
        <v>-430.19718999999998</v>
      </c>
      <c r="F59">
        <v>1.3699999999999999E-3</v>
      </c>
      <c r="G59" t="s">
        <v>43</v>
      </c>
    </row>
    <row r="60" spans="1:8" x14ac:dyDescent="0.25">
      <c r="A60" t="s">
        <v>32</v>
      </c>
      <c r="B60" t="s">
        <v>110</v>
      </c>
      <c r="C60">
        <v>-825.88481999999999</v>
      </c>
      <c r="D60">
        <v>-1605.3513</v>
      </c>
      <c r="E60">
        <v>-46.418320000000001</v>
      </c>
      <c r="F60">
        <v>3.5400000000000001E-2</v>
      </c>
      <c r="G60" t="s">
        <v>12</v>
      </c>
    </row>
    <row r="61" spans="1:8" x14ac:dyDescent="0.25">
      <c r="A61" t="s">
        <v>33</v>
      </c>
      <c r="B61" t="s">
        <v>110</v>
      </c>
      <c r="C61">
        <v>-344.91950000000003</v>
      </c>
      <c r="D61">
        <v>-1150.9965999999999</v>
      </c>
      <c r="E61">
        <v>461.15757000000002</v>
      </c>
      <c r="F61">
        <v>0.63500000000000001</v>
      </c>
      <c r="G61" t="s">
        <v>15</v>
      </c>
    </row>
    <row r="63" spans="1:8" ht="15.75" thickBot="1" x14ac:dyDescent="0.3">
      <c r="A63" s="2" t="s">
        <v>286</v>
      </c>
      <c r="B63" s="2" t="s">
        <v>1</v>
      </c>
      <c r="C63" s="2" t="s">
        <v>24</v>
      </c>
      <c r="D63" s="2" t="s">
        <v>25</v>
      </c>
      <c r="E63" s="4" t="s">
        <v>26</v>
      </c>
      <c r="F63" s="4" t="s">
        <v>27</v>
      </c>
      <c r="G63" s="7" t="s">
        <v>64</v>
      </c>
    </row>
    <row r="64" spans="1:8" x14ac:dyDescent="0.25">
      <c r="A64" t="s">
        <v>284</v>
      </c>
      <c r="B64" t="s">
        <v>20</v>
      </c>
      <c r="C64">
        <v>186.50059999999999</v>
      </c>
      <c r="D64">
        <v>889.4271</v>
      </c>
      <c r="E64">
        <v>1.2600000000000001E-3</v>
      </c>
      <c r="F64" t="s">
        <v>43</v>
      </c>
      <c r="G64">
        <v>0.90117689999999995</v>
      </c>
    </row>
    <row r="65" spans="1:7" x14ac:dyDescent="0.25">
      <c r="A65" t="s">
        <v>285</v>
      </c>
      <c r="B65" t="s">
        <v>20</v>
      </c>
      <c r="C65">
        <v>-904.93899999999996</v>
      </c>
      <c r="D65">
        <v>-284.798</v>
      </c>
      <c r="E65">
        <v>4.3399999999999998E-5</v>
      </c>
      <c r="F65" t="s">
        <v>97</v>
      </c>
      <c r="G65">
        <v>1.1146210000000001</v>
      </c>
    </row>
    <row r="66" spans="1:7" x14ac:dyDescent="0.25">
      <c r="A66" t="s">
        <v>68</v>
      </c>
      <c r="B66" t="s">
        <v>20</v>
      </c>
      <c r="C66">
        <v>746.71889999999996</v>
      </c>
      <c r="D66">
        <v>1518.9458999999999</v>
      </c>
      <c r="E66">
        <v>1.55E-9</v>
      </c>
      <c r="F66" t="s">
        <v>97</v>
      </c>
      <c r="G66">
        <v>2.2638449999999999</v>
      </c>
    </row>
    <row r="68" spans="1:7" x14ac:dyDescent="0.25">
      <c r="A68" t="s">
        <v>284</v>
      </c>
      <c r="B68" t="s">
        <v>22</v>
      </c>
      <c r="C68">
        <v>-1921.8230000000001</v>
      </c>
      <c r="D68">
        <v>-1155.44859</v>
      </c>
      <c r="E68">
        <v>4.8199999999999999E-10</v>
      </c>
      <c r="F68" t="s">
        <v>97</v>
      </c>
      <c r="G68">
        <v>2.7806009999999999</v>
      </c>
    </row>
    <row r="69" spans="1:7" x14ac:dyDescent="0.25">
      <c r="A69" t="s">
        <v>285</v>
      </c>
      <c r="B69" t="s">
        <v>22</v>
      </c>
      <c r="C69">
        <v>-798.81100000000004</v>
      </c>
      <c r="D69">
        <v>-32.436579999999999</v>
      </c>
      <c r="E69">
        <v>3.0200000000000001E-2</v>
      </c>
      <c r="F69" t="s">
        <v>12</v>
      </c>
      <c r="G69">
        <v>0.70320419999999995</v>
      </c>
    </row>
    <row r="70" spans="1:7" x14ac:dyDescent="0.25">
      <c r="A70" t="s">
        <v>68</v>
      </c>
      <c r="B70" t="s">
        <v>22</v>
      </c>
      <c r="C70">
        <v>-1611.482</v>
      </c>
      <c r="D70">
        <v>-634.54224999999997</v>
      </c>
      <c r="E70">
        <v>1.1200000000000001E-6</v>
      </c>
      <c r="F70" t="s">
        <v>97</v>
      </c>
      <c r="G70">
        <v>2.2638449999999999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Shaping</vt:lpstr>
      <vt:lpstr>Acquisition</vt:lpstr>
      <vt:lpstr>Reversal</vt:lpstr>
      <vt:lpstr>Logits</vt:lpstr>
      <vt:lpstr>PNN_Analysis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Lyle (Student)</dc:creator>
  <cp:lastModifiedBy>Tristan Lyle (Student)</cp:lastModifiedBy>
  <dcterms:created xsi:type="dcterms:W3CDTF">2023-11-21T16:17:41Z</dcterms:created>
  <dcterms:modified xsi:type="dcterms:W3CDTF">2023-11-22T21:09:35Z</dcterms:modified>
</cp:coreProperties>
</file>