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gor\AndroidStudioProjects\PokemonVS\app\src\main\res\raw\"/>
    </mc:Choice>
  </mc:AlternateContent>
  <bookViews>
    <workbookView xWindow="0" yWindow="0" windowWidth="28800" windowHeight="11280"/>
  </bookViews>
  <sheets>
    <sheet name="sorted by RBE" sheetId="1" r:id="rId1"/>
    <sheet name="sorted by RDPS" sheetId="2" r:id="rId2"/>
    <sheet name="RBE and RDPS calculations" sheetId="3" r:id="rId3"/>
    <sheet name="raw moveset DPS values" sheetId="4" r:id="rId4"/>
    <sheet name="moveset DPS calculation " sheetId="5" r:id="rId5"/>
  </sheets>
  <calcPr calcId="162913"/>
</workbook>
</file>

<file path=xl/calcChain.xml><?xml version="1.0" encoding="utf-8"?>
<calcChain xmlns="http://schemas.openxmlformats.org/spreadsheetml/2006/main">
  <c r="N895" i="5" l="1"/>
  <c r="M895" i="5"/>
  <c r="O895" i="5" s="1"/>
  <c r="N894" i="5"/>
  <c r="M894" i="5"/>
  <c r="O894" i="5" s="1"/>
  <c r="D894" i="4" s="1"/>
  <c r="N893" i="5"/>
  <c r="M893" i="5"/>
  <c r="N892" i="5"/>
  <c r="M892" i="5"/>
  <c r="O892" i="5" s="1"/>
  <c r="D892" i="4" s="1"/>
  <c r="N891" i="5"/>
  <c r="M891" i="5"/>
  <c r="O891" i="5" s="1"/>
  <c r="N890" i="5"/>
  <c r="M890" i="5"/>
  <c r="O890" i="5" s="1"/>
  <c r="N889" i="5"/>
  <c r="M889" i="5"/>
  <c r="N888" i="5"/>
  <c r="M888" i="5"/>
  <c r="O888" i="5" s="1"/>
  <c r="D888" i="4" s="1"/>
  <c r="N887" i="5"/>
  <c r="M887" i="5"/>
  <c r="O887" i="5" s="1"/>
  <c r="N886" i="5"/>
  <c r="M886" i="5"/>
  <c r="O886" i="5" s="1"/>
  <c r="N885" i="5"/>
  <c r="M885" i="5"/>
  <c r="N884" i="5"/>
  <c r="M884" i="5"/>
  <c r="O884" i="5" s="1"/>
  <c r="N883" i="5"/>
  <c r="M883" i="5"/>
  <c r="O883" i="5" s="1"/>
  <c r="N882" i="5"/>
  <c r="M882" i="5"/>
  <c r="O882" i="5" s="1"/>
  <c r="N881" i="5"/>
  <c r="M881" i="5"/>
  <c r="N880" i="5"/>
  <c r="M880" i="5"/>
  <c r="O880" i="5" s="1"/>
  <c r="D880" i="4" s="1"/>
  <c r="N879" i="5"/>
  <c r="M879" i="5"/>
  <c r="O879" i="5" s="1"/>
  <c r="N878" i="5"/>
  <c r="M878" i="5"/>
  <c r="O878" i="5" s="1"/>
  <c r="D878" i="4" s="1"/>
  <c r="N877" i="5"/>
  <c r="M877" i="5"/>
  <c r="N876" i="5"/>
  <c r="M876" i="5"/>
  <c r="O876" i="5" s="1"/>
  <c r="D876" i="4" s="1"/>
  <c r="N875" i="5"/>
  <c r="M875" i="5"/>
  <c r="O875" i="5" s="1"/>
  <c r="N874" i="5"/>
  <c r="M874" i="5"/>
  <c r="O874" i="5" s="1"/>
  <c r="N873" i="5"/>
  <c r="M873" i="5"/>
  <c r="N872" i="5"/>
  <c r="M872" i="5"/>
  <c r="O872" i="5" s="1"/>
  <c r="D872" i="4" s="1"/>
  <c r="N871" i="5"/>
  <c r="M871" i="5"/>
  <c r="O871" i="5" s="1"/>
  <c r="N870" i="5"/>
  <c r="M870" i="5"/>
  <c r="O870" i="5" s="1"/>
  <c r="N869" i="5"/>
  <c r="M869" i="5"/>
  <c r="N868" i="5"/>
  <c r="M868" i="5"/>
  <c r="O868" i="5" s="1"/>
  <c r="N867" i="5"/>
  <c r="M867" i="5"/>
  <c r="O867" i="5" s="1"/>
  <c r="N866" i="5"/>
  <c r="M866" i="5"/>
  <c r="O866" i="5" s="1"/>
  <c r="N865" i="5"/>
  <c r="M865" i="5"/>
  <c r="N864" i="5"/>
  <c r="M864" i="5"/>
  <c r="O864" i="5" s="1"/>
  <c r="D864" i="4" s="1"/>
  <c r="N863" i="5"/>
  <c r="M863" i="5"/>
  <c r="O863" i="5" s="1"/>
  <c r="N862" i="5"/>
  <c r="M862" i="5"/>
  <c r="O862" i="5" s="1"/>
  <c r="D862" i="4" s="1"/>
  <c r="N861" i="5"/>
  <c r="M861" i="5"/>
  <c r="N860" i="5"/>
  <c r="M860" i="5"/>
  <c r="O860" i="5" s="1"/>
  <c r="D860" i="4" s="1"/>
  <c r="N859" i="5"/>
  <c r="M859" i="5"/>
  <c r="O859" i="5" s="1"/>
  <c r="N858" i="5"/>
  <c r="M858" i="5"/>
  <c r="O858" i="5" s="1"/>
  <c r="N857" i="5"/>
  <c r="M857" i="5"/>
  <c r="N856" i="5"/>
  <c r="M856" i="5"/>
  <c r="O856" i="5" s="1"/>
  <c r="D856" i="4" s="1"/>
  <c r="N855" i="5"/>
  <c r="M855" i="5"/>
  <c r="O855" i="5" s="1"/>
  <c r="N854" i="5"/>
  <c r="M854" i="5"/>
  <c r="O854" i="5" s="1"/>
  <c r="N853" i="5"/>
  <c r="M853" i="5"/>
  <c r="N852" i="5"/>
  <c r="M852" i="5"/>
  <c r="O852" i="5" s="1"/>
  <c r="N851" i="5"/>
  <c r="M851" i="5"/>
  <c r="O851" i="5" s="1"/>
  <c r="N850" i="5"/>
  <c r="M850" i="5"/>
  <c r="O850" i="5" s="1"/>
  <c r="N849" i="5"/>
  <c r="M849" i="5"/>
  <c r="N848" i="5"/>
  <c r="M848" i="5"/>
  <c r="O848" i="5" s="1"/>
  <c r="D848" i="4" s="1"/>
  <c r="N847" i="5"/>
  <c r="M847" i="5"/>
  <c r="O847" i="5" s="1"/>
  <c r="N846" i="5"/>
  <c r="M846" i="5"/>
  <c r="O846" i="5" s="1"/>
  <c r="D846" i="4" s="1"/>
  <c r="N845" i="5"/>
  <c r="M845" i="5"/>
  <c r="N844" i="5"/>
  <c r="M844" i="5"/>
  <c r="O844" i="5" s="1"/>
  <c r="D844" i="4" s="1"/>
  <c r="N843" i="5"/>
  <c r="M843" i="5"/>
  <c r="O843" i="5" s="1"/>
  <c r="N842" i="5"/>
  <c r="M842" i="5"/>
  <c r="O842" i="5" s="1"/>
  <c r="N841" i="5"/>
  <c r="M841" i="5"/>
  <c r="N840" i="5"/>
  <c r="M840" i="5"/>
  <c r="O840" i="5" s="1"/>
  <c r="D840" i="4" s="1"/>
  <c r="N839" i="5"/>
  <c r="M839" i="5"/>
  <c r="O839" i="5" s="1"/>
  <c r="N838" i="5"/>
  <c r="M838" i="5"/>
  <c r="O838" i="5" s="1"/>
  <c r="N837" i="5"/>
  <c r="M837" i="5"/>
  <c r="N836" i="5"/>
  <c r="M836" i="5"/>
  <c r="O836" i="5" s="1"/>
  <c r="N835" i="5"/>
  <c r="M835" i="5"/>
  <c r="O835" i="5" s="1"/>
  <c r="N834" i="5"/>
  <c r="M834" i="5"/>
  <c r="O834" i="5" s="1"/>
  <c r="N833" i="5"/>
  <c r="M833" i="5"/>
  <c r="N832" i="5"/>
  <c r="M832" i="5"/>
  <c r="O832" i="5" s="1"/>
  <c r="D832" i="4" s="1"/>
  <c r="N831" i="5"/>
  <c r="M831" i="5"/>
  <c r="O831" i="5" s="1"/>
  <c r="N830" i="5"/>
  <c r="M830" i="5"/>
  <c r="O830" i="5" s="1"/>
  <c r="D830" i="4" s="1"/>
  <c r="N829" i="5"/>
  <c r="M829" i="5"/>
  <c r="N828" i="5"/>
  <c r="M828" i="5"/>
  <c r="O828" i="5" s="1"/>
  <c r="D828" i="4" s="1"/>
  <c r="N827" i="5"/>
  <c r="M827" i="5"/>
  <c r="O827" i="5" s="1"/>
  <c r="N826" i="5"/>
  <c r="M826" i="5"/>
  <c r="O826" i="5" s="1"/>
  <c r="N825" i="5"/>
  <c r="M825" i="5"/>
  <c r="N824" i="5"/>
  <c r="M824" i="5"/>
  <c r="O824" i="5" s="1"/>
  <c r="D824" i="4" s="1"/>
  <c r="N823" i="5"/>
  <c r="M823" i="5"/>
  <c r="O823" i="5" s="1"/>
  <c r="N822" i="5"/>
  <c r="M822" i="5"/>
  <c r="O822" i="5" s="1"/>
  <c r="N821" i="5"/>
  <c r="M821" i="5"/>
  <c r="N820" i="5"/>
  <c r="M820" i="5"/>
  <c r="O820" i="5" s="1"/>
  <c r="N819" i="5"/>
  <c r="M819" i="5"/>
  <c r="O819" i="5" s="1"/>
  <c r="N818" i="5"/>
  <c r="M818" i="5"/>
  <c r="O818" i="5" s="1"/>
  <c r="N817" i="5"/>
  <c r="M817" i="5"/>
  <c r="N816" i="5"/>
  <c r="M816" i="5"/>
  <c r="O816" i="5" s="1"/>
  <c r="D816" i="4" s="1"/>
  <c r="N815" i="5"/>
  <c r="M815" i="5"/>
  <c r="O815" i="5" s="1"/>
  <c r="N814" i="5"/>
  <c r="M814" i="5"/>
  <c r="O814" i="5" s="1"/>
  <c r="D814" i="4" s="1"/>
  <c r="N813" i="5"/>
  <c r="M813" i="5"/>
  <c r="N812" i="5"/>
  <c r="M812" i="5"/>
  <c r="O812" i="5" s="1"/>
  <c r="D812" i="4" s="1"/>
  <c r="N811" i="5"/>
  <c r="M811" i="5"/>
  <c r="O811" i="5" s="1"/>
  <c r="N810" i="5"/>
  <c r="M810" i="5"/>
  <c r="O810" i="5" s="1"/>
  <c r="N809" i="5"/>
  <c r="M809" i="5"/>
  <c r="N808" i="5"/>
  <c r="M808" i="5"/>
  <c r="O808" i="5" s="1"/>
  <c r="D808" i="4" s="1"/>
  <c r="N807" i="5"/>
  <c r="M807" i="5"/>
  <c r="O807" i="5" s="1"/>
  <c r="N806" i="5"/>
  <c r="M806" i="5"/>
  <c r="O806" i="5" s="1"/>
  <c r="N805" i="5"/>
  <c r="M805" i="5"/>
  <c r="N804" i="5"/>
  <c r="M804" i="5"/>
  <c r="O804" i="5" s="1"/>
  <c r="N803" i="5"/>
  <c r="M803" i="5"/>
  <c r="O803" i="5" s="1"/>
  <c r="N802" i="5"/>
  <c r="M802" i="5"/>
  <c r="O802" i="5" s="1"/>
  <c r="N801" i="5"/>
  <c r="M801" i="5"/>
  <c r="N800" i="5"/>
  <c r="M800" i="5"/>
  <c r="O800" i="5" s="1"/>
  <c r="D800" i="4" s="1"/>
  <c r="N799" i="5"/>
  <c r="M799" i="5"/>
  <c r="O799" i="5" s="1"/>
  <c r="N798" i="5"/>
  <c r="M798" i="5"/>
  <c r="O798" i="5" s="1"/>
  <c r="D798" i="4" s="1"/>
  <c r="N797" i="5"/>
  <c r="M797" i="5"/>
  <c r="N796" i="5"/>
  <c r="M796" i="5"/>
  <c r="O796" i="5" s="1"/>
  <c r="D796" i="4" s="1"/>
  <c r="N795" i="5"/>
  <c r="M795" i="5"/>
  <c r="O795" i="5" s="1"/>
  <c r="N794" i="5"/>
  <c r="M794" i="5"/>
  <c r="O794" i="5" s="1"/>
  <c r="N793" i="5"/>
  <c r="M793" i="5"/>
  <c r="N792" i="5"/>
  <c r="M792" i="5"/>
  <c r="O792" i="5" s="1"/>
  <c r="D792" i="4" s="1"/>
  <c r="N791" i="5"/>
  <c r="M791" i="5"/>
  <c r="O791" i="5" s="1"/>
  <c r="N790" i="5"/>
  <c r="M790" i="5"/>
  <c r="O790" i="5" s="1"/>
  <c r="N789" i="5"/>
  <c r="M789" i="5"/>
  <c r="N788" i="5"/>
  <c r="M788" i="5"/>
  <c r="O788" i="5" s="1"/>
  <c r="N787" i="5"/>
  <c r="M787" i="5"/>
  <c r="O787" i="5" s="1"/>
  <c r="N786" i="5"/>
  <c r="M786" i="5"/>
  <c r="O786" i="5" s="1"/>
  <c r="N785" i="5"/>
  <c r="M785" i="5"/>
  <c r="N784" i="5"/>
  <c r="M784" i="5"/>
  <c r="O784" i="5" s="1"/>
  <c r="D784" i="4" s="1"/>
  <c r="N783" i="5"/>
  <c r="M783" i="5"/>
  <c r="O783" i="5" s="1"/>
  <c r="N782" i="5"/>
  <c r="M782" i="5"/>
  <c r="O782" i="5" s="1"/>
  <c r="D782" i="4" s="1"/>
  <c r="N781" i="5"/>
  <c r="M781" i="5"/>
  <c r="N780" i="5"/>
  <c r="M780" i="5"/>
  <c r="O780" i="5" s="1"/>
  <c r="D780" i="4" s="1"/>
  <c r="N779" i="5"/>
  <c r="M779" i="5"/>
  <c r="O779" i="5" s="1"/>
  <c r="N778" i="5"/>
  <c r="M778" i="5"/>
  <c r="O778" i="5" s="1"/>
  <c r="N777" i="5"/>
  <c r="M777" i="5"/>
  <c r="N776" i="5"/>
  <c r="M776" i="5"/>
  <c r="O776" i="5" s="1"/>
  <c r="D776" i="4" s="1"/>
  <c r="N775" i="5"/>
  <c r="M775" i="5"/>
  <c r="O775" i="5" s="1"/>
  <c r="N774" i="5"/>
  <c r="M774" i="5"/>
  <c r="O774" i="5" s="1"/>
  <c r="N773" i="5"/>
  <c r="M773" i="5"/>
  <c r="N772" i="5"/>
  <c r="M772" i="5"/>
  <c r="O772" i="5" s="1"/>
  <c r="N771" i="5"/>
  <c r="M771" i="5"/>
  <c r="O771" i="5" s="1"/>
  <c r="N770" i="5"/>
  <c r="M770" i="5"/>
  <c r="O770" i="5" s="1"/>
  <c r="N769" i="5"/>
  <c r="M769" i="5"/>
  <c r="N768" i="5"/>
  <c r="M768" i="5"/>
  <c r="O768" i="5" s="1"/>
  <c r="D768" i="4" s="1"/>
  <c r="N767" i="5"/>
  <c r="M767" i="5"/>
  <c r="O767" i="5" s="1"/>
  <c r="N766" i="5"/>
  <c r="M766" i="5"/>
  <c r="O766" i="5" s="1"/>
  <c r="D766" i="4" s="1"/>
  <c r="N765" i="5"/>
  <c r="M765" i="5"/>
  <c r="N764" i="5"/>
  <c r="M764" i="5"/>
  <c r="O764" i="5" s="1"/>
  <c r="D764" i="4" s="1"/>
  <c r="N763" i="5"/>
  <c r="M763" i="5"/>
  <c r="O763" i="5" s="1"/>
  <c r="N762" i="5"/>
  <c r="M762" i="5"/>
  <c r="O762" i="5" s="1"/>
  <c r="N761" i="5"/>
  <c r="M761" i="5"/>
  <c r="N760" i="5"/>
  <c r="M760" i="5"/>
  <c r="O760" i="5" s="1"/>
  <c r="D760" i="4" s="1"/>
  <c r="N759" i="5"/>
  <c r="M759" i="5"/>
  <c r="O759" i="5" s="1"/>
  <c r="N758" i="5"/>
  <c r="M758" i="5"/>
  <c r="O758" i="5" s="1"/>
  <c r="N757" i="5"/>
  <c r="M757" i="5"/>
  <c r="N756" i="5"/>
  <c r="M756" i="5"/>
  <c r="O756" i="5" s="1"/>
  <c r="N755" i="5"/>
  <c r="M755" i="5"/>
  <c r="O755" i="5" s="1"/>
  <c r="N754" i="5"/>
  <c r="M754" i="5"/>
  <c r="O754" i="5" s="1"/>
  <c r="N753" i="5"/>
  <c r="M753" i="5"/>
  <c r="N752" i="5"/>
  <c r="M752" i="5"/>
  <c r="O752" i="5" s="1"/>
  <c r="D752" i="4" s="1"/>
  <c r="N751" i="5"/>
  <c r="M751" i="5"/>
  <c r="O751" i="5" s="1"/>
  <c r="N750" i="5"/>
  <c r="M750" i="5"/>
  <c r="O750" i="5" s="1"/>
  <c r="D750" i="4" s="1"/>
  <c r="N749" i="5"/>
  <c r="M749" i="5"/>
  <c r="N748" i="5"/>
  <c r="M748" i="5"/>
  <c r="O748" i="5" s="1"/>
  <c r="D748" i="4" s="1"/>
  <c r="N747" i="5"/>
  <c r="M747" i="5"/>
  <c r="O747" i="5" s="1"/>
  <c r="N746" i="5"/>
  <c r="M746" i="5"/>
  <c r="O746" i="5" s="1"/>
  <c r="N745" i="5"/>
  <c r="M745" i="5"/>
  <c r="N744" i="5"/>
  <c r="M744" i="5"/>
  <c r="O744" i="5" s="1"/>
  <c r="D744" i="4" s="1"/>
  <c r="N743" i="5"/>
  <c r="M743" i="5"/>
  <c r="O743" i="5" s="1"/>
  <c r="N742" i="5"/>
  <c r="M742" i="5"/>
  <c r="O742" i="5" s="1"/>
  <c r="N741" i="5"/>
  <c r="M741" i="5"/>
  <c r="N740" i="5"/>
  <c r="M740" i="5"/>
  <c r="O740" i="5" s="1"/>
  <c r="N739" i="5"/>
  <c r="M739" i="5"/>
  <c r="O739" i="5" s="1"/>
  <c r="N738" i="5"/>
  <c r="M738" i="5"/>
  <c r="O738" i="5" s="1"/>
  <c r="N737" i="5"/>
  <c r="M737" i="5"/>
  <c r="N736" i="5"/>
  <c r="M736" i="5"/>
  <c r="O736" i="5" s="1"/>
  <c r="D736" i="4" s="1"/>
  <c r="N735" i="5"/>
  <c r="M735" i="5"/>
  <c r="O735" i="5" s="1"/>
  <c r="N734" i="5"/>
  <c r="M734" i="5"/>
  <c r="O734" i="5" s="1"/>
  <c r="D734" i="4" s="1"/>
  <c r="N733" i="5"/>
  <c r="M733" i="5"/>
  <c r="N732" i="5"/>
  <c r="M732" i="5"/>
  <c r="O732" i="5" s="1"/>
  <c r="D732" i="4" s="1"/>
  <c r="N731" i="5"/>
  <c r="M731" i="5"/>
  <c r="O731" i="5" s="1"/>
  <c r="N730" i="5"/>
  <c r="M730" i="5"/>
  <c r="O730" i="5" s="1"/>
  <c r="N729" i="5"/>
  <c r="M729" i="5"/>
  <c r="N728" i="5"/>
  <c r="M728" i="5"/>
  <c r="O728" i="5" s="1"/>
  <c r="D728" i="4" s="1"/>
  <c r="N727" i="5"/>
  <c r="M727" i="5"/>
  <c r="O727" i="5" s="1"/>
  <c r="N726" i="5"/>
  <c r="M726" i="5"/>
  <c r="O726" i="5" s="1"/>
  <c r="N725" i="5"/>
  <c r="M725" i="5"/>
  <c r="O725" i="5" s="1"/>
  <c r="N724" i="5"/>
  <c r="M724" i="5"/>
  <c r="N723" i="5"/>
  <c r="M723" i="5"/>
  <c r="O723" i="5" s="1"/>
  <c r="N722" i="5"/>
  <c r="M722" i="5"/>
  <c r="O722" i="5" s="1"/>
  <c r="D722" i="4" s="1"/>
  <c r="N721" i="5"/>
  <c r="M721" i="5"/>
  <c r="O721" i="5" s="1"/>
  <c r="N720" i="5"/>
  <c r="M720" i="5"/>
  <c r="N719" i="5"/>
  <c r="M719" i="5"/>
  <c r="O719" i="5" s="1"/>
  <c r="N718" i="5"/>
  <c r="M718" i="5"/>
  <c r="O718" i="5" s="1"/>
  <c r="N717" i="5"/>
  <c r="M717" i="5"/>
  <c r="O717" i="5" s="1"/>
  <c r="N716" i="5"/>
  <c r="M716" i="5"/>
  <c r="N715" i="5"/>
  <c r="M715" i="5"/>
  <c r="O715" i="5" s="1"/>
  <c r="N714" i="5"/>
  <c r="M714" i="5"/>
  <c r="O714" i="5" s="1"/>
  <c r="D714" i="4" s="1"/>
  <c r="N713" i="5"/>
  <c r="M713" i="5"/>
  <c r="O713" i="5" s="1"/>
  <c r="N712" i="5"/>
  <c r="M712" i="5"/>
  <c r="N711" i="5"/>
  <c r="M711" i="5"/>
  <c r="O711" i="5" s="1"/>
  <c r="N710" i="5"/>
  <c r="M710" i="5"/>
  <c r="O710" i="5" s="1"/>
  <c r="N709" i="5"/>
  <c r="M709" i="5"/>
  <c r="O709" i="5" s="1"/>
  <c r="N708" i="5"/>
  <c r="M708" i="5"/>
  <c r="N707" i="5"/>
  <c r="M707" i="5"/>
  <c r="O707" i="5" s="1"/>
  <c r="N706" i="5"/>
  <c r="M706" i="5"/>
  <c r="O706" i="5" s="1"/>
  <c r="D706" i="4" s="1"/>
  <c r="N705" i="5"/>
  <c r="M705" i="5"/>
  <c r="O705" i="5" s="1"/>
  <c r="N704" i="5"/>
  <c r="M704" i="5"/>
  <c r="N703" i="5"/>
  <c r="M703" i="5"/>
  <c r="O703" i="5" s="1"/>
  <c r="N702" i="5"/>
  <c r="M702" i="5"/>
  <c r="O702" i="5" s="1"/>
  <c r="N701" i="5"/>
  <c r="M701" i="5"/>
  <c r="O701" i="5" s="1"/>
  <c r="N700" i="5"/>
  <c r="M700" i="5"/>
  <c r="N699" i="5"/>
  <c r="M699" i="5"/>
  <c r="O699" i="5" s="1"/>
  <c r="N698" i="5"/>
  <c r="M698" i="5"/>
  <c r="O698" i="5" s="1"/>
  <c r="D698" i="4" s="1"/>
  <c r="N697" i="5"/>
  <c r="M697" i="5"/>
  <c r="O697" i="5" s="1"/>
  <c r="N696" i="5"/>
  <c r="M696" i="5"/>
  <c r="N695" i="5"/>
  <c r="M695" i="5"/>
  <c r="O695" i="5" s="1"/>
  <c r="N694" i="5"/>
  <c r="M694" i="5"/>
  <c r="O694" i="5" s="1"/>
  <c r="N693" i="5"/>
  <c r="M693" i="5"/>
  <c r="O693" i="5" s="1"/>
  <c r="N692" i="5"/>
  <c r="M692" i="5"/>
  <c r="N691" i="5"/>
  <c r="M691" i="5"/>
  <c r="O691" i="5" s="1"/>
  <c r="N690" i="5"/>
  <c r="M690" i="5"/>
  <c r="O690" i="5" s="1"/>
  <c r="D690" i="4" s="1"/>
  <c r="N689" i="5"/>
  <c r="M689" i="5"/>
  <c r="O689" i="5" s="1"/>
  <c r="N688" i="5"/>
  <c r="M688" i="5"/>
  <c r="N687" i="5"/>
  <c r="M687" i="5"/>
  <c r="O687" i="5" s="1"/>
  <c r="N686" i="5"/>
  <c r="M686" i="5"/>
  <c r="O686" i="5" s="1"/>
  <c r="N685" i="5"/>
  <c r="M685" i="5"/>
  <c r="O685" i="5" s="1"/>
  <c r="N684" i="5"/>
  <c r="M684" i="5"/>
  <c r="N683" i="5"/>
  <c r="M683" i="5"/>
  <c r="O683" i="5" s="1"/>
  <c r="N682" i="5"/>
  <c r="M682" i="5"/>
  <c r="O682" i="5" s="1"/>
  <c r="D682" i="4" s="1"/>
  <c r="N681" i="5"/>
  <c r="M681" i="5"/>
  <c r="O681" i="5" s="1"/>
  <c r="N680" i="5"/>
  <c r="M680" i="5"/>
  <c r="N679" i="5"/>
  <c r="M679" i="5"/>
  <c r="O679" i="5" s="1"/>
  <c r="N678" i="5"/>
  <c r="M678" i="5"/>
  <c r="O678" i="5" s="1"/>
  <c r="N677" i="5"/>
  <c r="M677" i="5"/>
  <c r="O677" i="5" s="1"/>
  <c r="N676" i="5"/>
  <c r="M676" i="5"/>
  <c r="N675" i="5"/>
  <c r="M675" i="5"/>
  <c r="O675" i="5" s="1"/>
  <c r="N674" i="5"/>
  <c r="M674" i="5"/>
  <c r="O674" i="5" s="1"/>
  <c r="D674" i="4" s="1"/>
  <c r="N673" i="5"/>
  <c r="M673" i="5"/>
  <c r="O673" i="5" s="1"/>
  <c r="N672" i="5"/>
  <c r="M672" i="5"/>
  <c r="N671" i="5"/>
  <c r="M671" i="5"/>
  <c r="O671" i="5" s="1"/>
  <c r="N670" i="5"/>
  <c r="M670" i="5"/>
  <c r="O670" i="5" s="1"/>
  <c r="N669" i="5"/>
  <c r="M669" i="5"/>
  <c r="O669" i="5" s="1"/>
  <c r="N668" i="5"/>
  <c r="M668" i="5"/>
  <c r="N667" i="5"/>
  <c r="M667" i="5"/>
  <c r="O667" i="5" s="1"/>
  <c r="N666" i="5"/>
  <c r="M666" i="5"/>
  <c r="O666" i="5" s="1"/>
  <c r="D666" i="4" s="1"/>
  <c r="N665" i="5"/>
  <c r="M665" i="5"/>
  <c r="O665" i="5" s="1"/>
  <c r="N664" i="5"/>
  <c r="M664" i="5"/>
  <c r="N663" i="5"/>
  <c r="M663" i="5"/>
  <c r="O663" i="5" s="1"/>
  <c r="N662" i="5"/>
  <c r="M662" i="5"/>
  <c r="O662" i="5" s="1"/>
  <c r="N661" i="5"/>
  <c r="M661" i="5"/>
  <c r="O661" i="5" s="1"/>
  <c r="N660" i="5"/>
  <c r="M660" i="5"/>
  <c r="N659" i="5"/>
  <c r="M659" i="5"/>
  <c r="O659" i="5" s="1"/>
  <c r="N658" i="5"/>
  <c r="M658" i="5"/>
  <c r="O658" i="5" s="1"/>
  <c r="D658" i="4" s="1"/>
  <c r="N657" i="5"/>
  <c r="M657" i="5"/>
  <c r="O657" i="5" s="1"/>
  <c r="N656" i="5"/>
  <c r="M656" i="5"/>
  <c r="N655" i="5"/>
  <c r="M655" i="5"/>
  <c r="O655" i="5" s="1"/>
  <c r="N654" i="5"/>
  <c r="M654" i="5"/>
  <c r="O654" i="5" s="1"/>
  <c r="N653" i="5"/>
  <c r="M653" i="5"/>
  <c r="O653" i="5" s="1"/>
  <c r="N652" i="5"/>
  <c r="M652" i="5"/>
  <c r="N651" i="5"/>
  <c r="M651" i="5"/>
  <c r="O651" i="5" s="1"/>
  <c r="N650" i="5"/>
  <c r="M650" i="5"/>
  <c r="O650" i="5" s="1"/>
  <c r="D650" i="4" s="1"/>
  <c r="N649" i="5"/>
  <c r="M649" i="5"/>
  <c r="O649" i="5" s="1"/>
  <c r="N648" i="5"/>
  <c r="M648" i="5"/>
  <c r="N647" i="5"/>
  <c r="M647" i="5"/>
  <c r="O647" i="5" s="1"/>
  <c r="N646" i="5"/>
  <c r="M646" i="5"/>
  <c r="O646" i="5" s="1"/>
  <c r="N645" i="5"/>
  <c r="M645" i="5"/>
  <c r="O645" i="5" s="1"/>
  <c r="N644" i="5"/>
  <c r="M644" i="5"/>
  <c r="N643" i="5"/>
  <c r="M643" i="5"/>
  <c r="O643" i="5" s="1"/>
  <c r="N642" i="5"/>
  <c r="M642" i="5"/>
  <c r="O642" i="5" s="1"/>
  <c r="D642" i="4" s="1"/>
  <c r="N641" i="5"/>
  <c r="M641" i="5"/>
  <c r="O641" i="5" s="1"/>
  <c r="N640" i="5"/>
  <c r="M640" i="5"/>
  <c r="N639" i="5"/>
  <c r="M639" i="5"/>
  <c r="O639" i="5" s="1"/>
  <c r="N638" i="5"/>
  <c r="M638" i="5"/>
  <c r="O638" i="5" s="1"/>
  <c r="N637" i="5"/>
  <c r="M637" i="5"/>
  <c r="O637" i="5" s="1"/>
  <c r="N636" i="5"/>
  <c r="M636" i="5"/>
  <c r="N635" i="5"/>
  <c r="M635" i="5"/>
  <c r="O635" i="5" s="1"/>
  <c r="N634" i="5"/>
  <c r="M634" i="5"/>
  <c r="O634" i="5" s="1"/>
  <c r="D634" i="4" s="1"/>
  <c r="N633" i="5"/>
  <c r="M633" i="5"/>
  <c r="O633" i="5" s="1"/>
  <c r="N632" i="5"/>
  <c r="M632" i="5"/>
  <c r="N631" i="5"/>
  <c r="M631" i="5"/>
  <c r="O631" i="5" s="1"/>
  <c r="N630" i="5"/>
  <c r="M630" i="5"/>
  <c r="O630" i="5" s="1"/>
  <c r="N629" i="5"/>
  <c r="M629" i="5"/>
  <c r="O629" i="5" s="1"/>
  <c r="N628" i="5"/>
  <c r="M628" i="5"/>
  <c r="N627" i="5"/>
  <c r="M627" i="5"/>
  <c r="O627" i="5" s="1"/>
  <c r="N626" i="5"/>
  <c r="M626" i="5"/>
  <c r="O626" i="5" s="1"/>
  <c r="D626" i="4" s="1"/>
  <c r="N625" i="5"/>
  <c r="M625" i="5"/>
  <c r="O625" i="5" s="1"/>
  <c r="N624" i="5"/>
  <c r="M624" i="5"/>
  <c r="N623" i="5"/>
  <c r="M623" i="5"/>
  <c r="O623" i="5" s="1"/>
  <c r="N622" i="5"/>
  <c r="M622" i="5"/>
  <c r="O622" i="5" s="1"/>
  <c r="N621" i="5"/>
  <c r="M621" i="5"/>
  <c r="O621" i="5" s="1"/>
  <c r="N620" i="5"/>
  <c r="M620" i="5"/>
  <c r="N619" i="5"/>
  <c r="M619" i="5"/>
  <c r="O619" i="5" s="1"/>
  <c r="N618" i="5"/>
  <c r="M618" i="5"/>
  <c r="O618" i="5" s="1"/>
  <c r="D618" i="4" s="1"/>
  <c r="N617" i="5"/>
  <c r="M617" i="5"/>
  <c r="O617" i="5" s="1"/>
  <c r="N616" i="5"/>
  <c r="M616" i="5"/>
  <c r="N615" i="5"/>
  <c r="M615" i="5"/>
  <c r="O615" i="5" s="1"/>
  <c r="N614" i="5"/>
  <c r="M614" i="5"/>
  <c r="O614" i="5" s="1"/>
  <c r="N613" i="5"/>
  <c r="M613" i="5"/>
  <c r="O613" i="5" s="1"/>
  <c r="N612" i="5"/>
  <c r="M612" i="5"/>
  <c r="N611" i="5"/>
  <c r="M611" i="5"/>
  <c r="O611" i="5" s="1"/>
  <c r="N610" i="5"/>
  <c r="M610" i="5"/>
  <c r="O610" i="5" s="1"/>
  <c r="D610" i="4" s="1"/>
  <c r="N609" i="5"/>
  <c r="M609" i="5"/>
  <c r="O609" i="5" s="1"/>
  <c r="N608" i="5"/>
  <c r="M608" i="5"/>
  <c r="N607" i="5"/>
  <c r="M607" i="5"/>
  <c r="O607" i="5" s="1"/>
  <c r="N606" i="5"/>
  <c r="M606" i="5"/>
  <c r="O606" i="5" s="1"/>
  <c r="N605" i="5"/>
  <c r="M605" i="5"/>
  <c r="O605" i="5" s="1"/>
  <c r="N604" i="5"/>
  <c r="M604" i="5"/>
  <c r="N603" i="5"/>
  <c r="M603" i="5"/>
  <c r="O603" i="5" s="1"/>
  <c r="N602" i="5"/>
  <c r="M602" i="5"/>
  <c r="O602" i="5" s="1"/>
  <c r="D602" i="4" s="1"/>
  <c r="N601" i="5"/>
  <c r="M601" i="5"/>
  <c r="O601" i="5" s="1"/>
  <c r="N600" i="5"/>
  <c r="M600" i="5"/>
  <c r="N599" i="5"/>
  <c r="M599" i="5"/>
  <c r="O599" i="5" s="1"/>
  <c r="N598" i="5"/>
  <c r="M598" i="5"/>
  <c r="O598" i="5" s="1"/>
  <c r="N597" i="5"/>
  <c r="M597" i="5"/>
  <c r="O597" i="5" s="1"/>
  <c r="N596" i="5"/>
  <c r="M596" i="5"/>
  <c r="N595" i="5"/>
  <c r="M595" i="5"/>
  <c r="O595" i="5" s="1"/>
  <c r="N594" i="5"/>
  <c r="M594" i="5"/>
  <c r="O594" i="5" s="1"/>
  <c r="D594" i="4" s="1"/>
  <c r="N593" i="5"/>
  <c r="M593" i="5"/>
  <c r="O593" i="5" s="1"/>
  <c r="N592" i="5"/>
  <c r="M592" i="5"/>
  <c r="N591" i="5"/>
  <c r="M591" i="5"/>
  <c r="O591" i="5" s="1"/>
  <c r="N590" i="5"/>
  <c r="M590" i="5"/>
  <c r="O590" i="5" s="1"/>
  <c r="N589" i="5"/>
  <c r="M589" i="5"/>
  <c r="O589" i="5" s="1"/>
  <c r="N588" i="5"/>
  <c r="M588" i="5"/>
  <c r="N587" i="5"/>
  <c r="M587" i="5"/>
  <c r="O587" i="5" s="1"/>
  <c r="D587" i="4" s="1"/>
  <c r="N586" i="5"/>
  <c r="M586" i="5"/>
  <c r="O586" i="5" s="1"/>
  <c r="D586" i="4" s="1"/>
  <c r="N585" i="5"/>
  <c r="M585" i="5"/>
  <c r="O585" i="5" s="1"/>
  <c r="N584" i="5"/>
  <c r="M584" i="5"/>
  <c r="N583" i="5"/>
  <c r="M583" i="5"/>
  <c r="O583" i="5" s="1"/>
  <c r="N582" i="5"/>
  <c r="M582" i="5"/>
  <c r="O582" i="5" s="1"/>
  <c r="N581" i="5"/>
  <c r="M581" i="5"/>
  <c r="O581" i="5" s="1"/>
  <c r="N580" i="5"/>
  <c r="M580" i="5"/>
  <c r="N579" i="5"/>
  <c r="M579" i="5"/>
  <c r="O579" i="5" s="1"/>
  <c r="N578" i="5"/>
  <c r="M578" i="5"/>
  <c r="O578" i="5" s="1"/>
  <c r="D578" i="4" s="1"/>
  <c r="N577" i="5"/>
  <c r="M577" i="5"/>
  <c r="O577" i="5" s="1"/>
  <c r="N576" i="5"/>
  <c r="M576" i="5"/>
  <c r="N575" i="5"/>
  <c r="M575" i="5"/>
  <c r="O575" i="5" s="1"/>
  <c r="N574" i="5"/>
  <c r="M574" i="5"/>
  <c r="O574" i="5" s="1"/>
  <c r="N573" i="5"/>
  <c r="M573" i="5"/>
  <c r="O573" i="5" s="1"/>
  <c r="N572" i="5"/>
  <c r="M572" i="5"/>
  <c r="N571" i="5"/>
  <c r="M571" i="5"/>
  <c r="O571" i="5" s="1"/>
  <c r="D571" i="4" s="1"/>
  <c r="N570" i="5"/>
  <c r="M570" i="5"/>
  <c r="O570" i="5" s="1"/>
  <c r="D570" i="4" s="1"/>
  <c r="N569" i="5"/>
  <c r="M569" i="5"/>
  <c r="O569" i="5" s="1"/>
  <c r="N568" i="5"/>
  <c r="M568" i="5"/>
  <c r="N567" i="5"/>
  <c r="M567" i="5"/>
  <c r="O567" i="5" s="1"/>
  <c r="N566" i="5"/>
  <c r="M566" i="5"/>
  <c r="O566" i="5" s="1"/>
  <c r="N565" i="5"/>
  <c r="M565" i="5"/>
  <c r="O565" i="5" s="1"/>
  <c r="N564" i="5"/>
  <c r="M564" i="5"/>
  <c r="N563" i="5"/>
  <c r="M563" i="5"/>
  <c r="O563" i="5" s="1"/>
  <c r="N562" i="5"/>
  <c r="M562" i="5"/>
  <c r="O562" i="5" s="1"/>
  <c r="D562" i="4" s="1"/>
  <c r="N561" i="5"/>
  <c r="M561" i="5"/>
  <c r="O561" i="5" s="1"/>
  <c r="N560" i="5"/>
  <c r="M560" i="5"/>
  <c r="N559" i="5"/>
  <c r="M559" i="5"/>
  <c r="O559" i="5" s="1"/>
  <c r="N558" i="5"/>
  <c r="M558" i="5"/>
  <c r="O558" i="5" s="1"/>
  <c r="N557" i="5"/>
  <c r="M557" i="5"/>
  <c r="O557" i="5" s="1"/>
  <c r="N556" i="5"/>
  <c r="M556" i="5"/>
  <c r="N555" i="5"/>
  <c r="M555" i="5"/>
  <c r="O555" i="5" s="1"/>
  <c r="D555" i="4" s="1"/>
  <c r="N554" i="5"/>
  <c r="M554" i="5"/>
  <c r="O554" i="5" s="1"/>
  <c r="D554" i="4" s="1"/>
  <c r="N553" i="5"/>
  <c r="M553" i="5"/>
  <c r="O553" i="5" s="1"/>
  <c r="N552" i="5"/>
  <c r="M552" i="5"/>
  <c r="N551" i="5"/>
  <c r="M551" i="5"/>
  <c r="O551" i="5" s="1"/>
  <c r="D551" i="4" s="1"/>
  <c r="N550" i="5"/>
  <c r="M550" i="5"/>
  <c r="O550" i="5" s="1"/>
  <c r="D550" i="4" s="1"/>
  <c r="N549" i="5"/>
  <c r="M549" i="5"/>
  <c r="O549" i="5" s="1"/>
  <c r="N548" i="5"/>
  <c r="M548" i="5"/>
  <c r="N547" i="5"/>
  <c r="M547" i="5"/>
  <c r="O547" i="5" s="1"/>
  <c r="D547" i="4" s="1"/>
  <c r="N546" i="5"/>
  <c r="M546" i="5"/>
  <c r="O546" i="5" s="1"/>
  <c r="D546" i="4" s="1"/>
  <c r="N545" i="5"/>
  <c r="M545" i="5"/>
  <c r="O545" i="5" s="1"/>
  <c r="N544" i="5"/>
  <c r="M544" i="5"/>
  <c r="N543" i="5"/>
  <c r="M543" i="5"/>
  <c r="O543" i="5" s="1"/>
  <c r="D543" i="4" s="1"/>
  <c r="N542" i="5"/>
  <c r="M542" i="5"/>
  <c r="O542" i="5" s="1"/>
  <c r="D542" i="4" s="1"/>
  <c r="N541" i="5"/>
  <c r="M541" i="5"/>
  <c r="O541" i="5" s="1"/>
  <c r="N540" i="5"/>
  <c r="M540" i="5"/>
  <c r="N539" i="5"/>
  <c r="M539" i="5"/>
  <c r="O539" i="5" s="1"/>
  <c r="D539" i="4" s="1"/>
  <c r="N538" i="5"/>
  <c r="M538" i="5"/>
  <c r="O538" i="5" s="1"/>
  <c r="D538" i="4" s="1"/>
  <c r="N537" i="5"/>
  <c r="M537" i="5"/>
  <c r="O537" i="5" s="1"/>
  <c r="N536" i="5"/>
  <c r="M536" i="5"/>
  <c r="N535" i="5"/>
  <c r="M535" i="5"/>
  <c r="O535" i="5" s="1"/>
  <c r="D535" i="4" s="1"/>
  <c r="N534" i="5"/>
  <c r="M534" i="5"/>
  <c r="O534" i="5" s="1"/>
  <c r="D534" i="4" s="1"/>
  <c r="N533" i="5"/>
  <c r="M533" i="5"/>
  <c r="O533" i="5" s="1"/>
  <c r="N532" i="5"/>
  <c r="M532" i="5"/>
  <c r="N531" i="5"/>
  <c r="M531" i="5"/>
  <c r="O531" i="5" s="1"/>
  <c r="D531" i="4" s="1"/>
  <c r="N530" i="5"/>
  <c r="M530" i="5"/>
  <c r="O530" i="5" s="1"/>
  <c r="D530" i="4" s="1"/>
  <c r="N529" i="5"/>
  <c r="M529" i="5"/>
  <c r="O529" i="5" s="1"/>
  <c r="N528" i="5"/>
  <c r="M528" i="5"/>
  <c r="N527" i="5"/>
  <c r="M527" i="5"/>
  <c r="O527" i="5" s="1"/>
  <c r="D527" i="4" s="1"/>
  <c r="N526" i="5"/>
  <c r="M526" i="5"/>
  <c r="O526" i="5" s="1"/>
  <c r="D526" i="4" s="1"/>
  <c r="N525" i="5"/>
  <c r="M525" i="5"/>
  <c r="O525" i="5" s="1"/>
  <c r="N524" i="5"/>
  <c r="M524" i="5"/>
  <c r="N523" i="5"/>
  <c r="M523" i="5"/>
  <c r="O523" i="5" s="1"/>
  <c r="D523" i="4" s="1"/>
  <c r="N522" i="5"/>
  <c r="M522" i="5"/>
  <c r="O522" i="5" s="1"/>
  <c r="D522" i="4" s="1"/>
  <c r="N521" i="5"/>
  <c r="M521" i="5"/>
  <c r="O521" i="5" s="1"/>
  <c r="N520" i="5"/>
  <c r="M520" i="5"/>
  <c r="N519" i="5"/>
  <c r="M519" i="5"/>
  <c r="O519" i="5" s="1"/>
  <c r="D519" i="4" s="1"/>
  <c r="N518" i="5"/>
  <c r="M518" i="5"/>
  <c r="O518" i="5" s="1"/>
  <c r="D518" i="4" s="1"/>
  <c r="N517" i="5"/>
  <c r="M517" i="5"/>
  <c r="O517" i="5" s="1"/>
  <c r="N516" i="5"/>
  <c r="M516" i="5"/>
  <c r="N515" i="5"/>
  <c r="M515" i="5"/>
  <c r="O515" i="5" s="1"/>
  <c r="D515" i="4" s="1"/>
  <c r="N514" i="5"/>
  <c r="M514" i="5"/>
  <c r="O514" i="5" s="1"/>
  <c r="D514" i="4" s="1"/>
  <c r="N513" i="5"/>
  <c r="M513" i="5"/>
  <c r="O513" i="5" s="1"/>
  <c r="N512" i="5"/>
  <c r="M512" i="5"/>
  <c r="N511" i="5"/>
  <c r="M511" i="5"/>
  <c r="O511" i="5" s="1"/>
  <c r="D511" i="4" s="1"/>
  <c r="N510" i="5"/>
  <c r="M510" i="5"/>
  <c r="O510" i="5" s="1"/>
  <c r="D510" i="4" s="1"/>
  <c r="N509" i="5"/>
  <c r="M509" i="5"/>
  <c r="O509" i="5" s="1"/>
  <c r="N508" i="5"/>
  <c r="M508" i="5"/>
  <c r="N507" i="5"/>
  <c r="M507" i="5"/>
  <c r="O507" i="5" s="1"/>
  <c r="D507" i="4" s="1"/>
  <c r="N506" i="5"/>
  <c r="M506" i="5"/>
  <c r="O506" i="5" s="1"/>
  <c r="D506" i="4" s="1"/>
  <c r="N505" i="5"/>
  <c r="M505" i="5"/>
  <c r="O505" i="5" s="1"/>
  <c r="N504" i="5"/>
  <c r="M504" i="5"/>
  <c r="N503" i="5"/>
  <c r="M503" i="5"/>
  <c r="O503" i="5" s="1"/>
  <c r="D503" i="4" s="1"/>
  <c r="N502" i="5"/>
  <c r="M502" i="5"/>
  <c r="O502" i="5" s="1"/>
  <c r="D502" i="4" s="1"/>
  <c r="N501" i="5"/>
  <c r="M501" i="5"/>
  <c r="O501" i="5" s="1"/>
  <c r="N500" i="5"/>
  <c r="M500" i="5"/>
  <c r="N499" i="5"/>
  <c r="M499" i="5"/>
  <c r="O499" i="5" s="1"/>
  <c r="D499" i="4" s="1"/>
  <c r="N498" i="5"/>
  <c r="M498" i="5"/>
  <c r="O498" i="5" s="1"/>
  <c r="D498" i="4" s="1"/>
  <c r="N497" i="5"/>
  <c r="M497" i="5"/>
  <c r="O497" i="5" s="1"/>
  <c r="N496" i="5"/>
  <c r="M496" i="5"/>
  <c r="N495" i="5"/>
  <c r="M495" i="5"/>
  <c r="O495" i="5" s="1"/>
  <c r="D495" i="4" s="1"/>
  <c r="N494" i="5"/>
  <c r="M494" i="5"/>
  <c r="O494" i="5" s="1"/>
  <c r="D494" i="4" s="1"/>
  <c r="N493" i="5"/>
  <c r="M493" i="5"/>
  <c r="O493" i="5" s="1"/>
  <c r="N492" i="5"/>
  <c r="M492" i="5"/>
  <c r="N491" i="5"/>
  <c r="M491" i="5"/>
  <c r="O491" i="5" s="1"/>
  <c r="D491" i="4" s="1"/>
  <c r="N490" i="5"/>
  <c r="M490" i="5"/>
  <c r="O490" i="5" s="1"/>
  <c r="D490" i="4" s="1"/>
  <c r="N489" i="5"/>
  <c r="M489" i="5"/>
  <c r="O489" i="5" s="1"/>
  <c r="N488" i="5"/>
  <c r="M488" i="5"/>
  <c r="N487" i="5"/>
  <c r="M487" i="5"/>
  <c r="O487" i="5" s="1"/>
  <c r="D487" i="4" s="1"/>
  <c r="N486" i="5"/>
  <c r="M486" i="5"/>
  <c r="O486" i="5" s="1"/>
  <c r="D486" i="4" s="1"/>
  <c r="N485" i="5"/>
  <c r="M485" i="5"/>
  <c r="O485" i="5" s="1"/>
  <c r="N484" i="5"/>
  <c r="M484" i="5"/>
  <c r="N483" i="5"/>
  <c r="M483" i="5"/>
  <c r="O483" i="5" s="1"/>
  <c r="D483" i="4" s="1"/>
  <c r="N482" i="5"/>
  <c r="M482" i="5"/>
  <c r="O482" i="5" s="1"/>
  <c r="D482" i="4" s="1"/>
  <c r="N481" i="5"/>
  <c r="M481" i="5"/>
  <c r="O481" i="5" s="1"/>
  <c r="N480" i="5"/>
  <c r="M480" i="5"/>
  <c r="N479" i="5"/>
  <c r="M479" i="5"/>
  <c r="O479" i="5" s="1"/>
  <c r="D479" i="4" s="1"/>
  <c r="N478" i="5"/>
  <c r="M478" i="5"/>
  <c r="O478" i="5" s="1"/>
  <c r="D478" i="4" s="1"/>
  <c r="N477" i="5"/>
  <c r="M477" i="5"/>
  <c r="O477" i="5" s="1"/>
  <c r="N476" i="5"/>
  <c r="M476" i="5"/>
  <c r="N475" i="5"/>
  <c r="M475" i="5"/>
  <c r="O475" i="5" s="1"/>
  <c r="D475" i="4" s="1"/>
  <c r="N474" i="5"/>
  <c r="M474" i="5"/>
  <c r="O474" i="5" s="1"/>
  <c r="D474" i="4" s="1"/>
  <c r="N473" i="5"/>
  <c r="M473" i="5"/>
  <c r="O473" i="5" s="1"/>
  <c r="N472" i="5"/>
  <c r="M472" i="5"/>
  <c r="N471" i="5"/>
  <c r="M471" i="5"/>
  <c r="O471" i="5" s="1"/>
  <c r="D471" i="4" s="1"/>
  <c r="N470" i="5"/>
  <c r="M470" i="5"/>
  <c r="O470" i="5" s="1"/>
  <c r="D470" i="4" s="1"/>
  <c r="N469" i="5"/>
  <c r="M469" i="5"/>
  <c r="O469" i="5" s="1"/>
  <c r="N468" i="5"/>
  <c r="M468" i="5"/>
  <c r="N467" i="5"/>
  <c r="M467" i="5"/>
  <c r="O467" i="5" s="1"/>
  <c r="D467" i="4" s="1"/>
  <c r="N466" i="5"/>
  <c r="M466" i="5"/>
  <c r="O466" i="5" s="1"/>
  <c r="D466" i="4" s="1"/>
  <c r="N465" i="5"/>
  <c r="M465" i="5"/>
  <c r="O465" i="5" s="1"/>
  <c r="N464" i="5"/>
  <c r="M464" i="5"/>
  <c r="N463" i="5"/>
  <c r="M463" i="5"/>
  <c r="O463" i="5" s="1"/>
  <c r="D463" i="4" s="1"/>
  <c r="N462" i="5"/>
  <c r="M462" i="5"/>
  <c r="O462" i="5" s="1"/>
  <c r="D462" i="4" s="1"/>
  <c r="N461" i="5"/>
  <c r="M461" i="5"/>
  <c r="O461" i="5" s="1"/>
  <c r="N460" i="5"/>
  <c r="M460" i="5"/>
  <c r="N459" i="5"/>
  <c r="M459" i="5"/>
  <c r="O459" i="5" s="1"/>
  <c r="D459" i="4" s="1"/>
  <c r="N458" i="5"/>
  <c r="M458" i="5"/>
  <c r="O458" i="5" s="1"/>
  <c r="D458" i="4" s="1"/>
  <c r="N457" i="5"/>
  <c r="M457" i="5"/>
  <c r="O457" i="5" s="1"/>
  <c r="N456" i="5"/>
  <c r="M456" i="5"/>
  <c r="N455" i="5"/>
  <c r="M455" i="5"/>
  <c r="O455" i="5" s="1"/>
  <c r="D455" i="4" s="1"/>
  <c r="N454" i="5"/>
  <c r="M454" i="5"/>
  <c r="O454" i="5" s="1"/>
  <c r="D454" i="4" s="1"/>
  <c r="N453" i="5"/>
  <c r="M453" i="5"/>
  <c r="O453" i="5" s="1"/>
  <c r="N452" i="5"/>
  <c r="M452" i="5"/>
  <c r="N451" i="5"/>
  <c r="M451" i="5"/>
  <c r="O451" i="5" s="1"/>
  <c r="D451" i="4" s="1"/>
  <c r="N450" i="5"/>
  <c r="M450" i="5"/>
  <c r="O450" i="5" s="1"/>
  <c r="D450" i="4" s="1"/>
  <c r="N449" i="5"/>
  <c r="M449" i="5"/>
  <c r="O449" i="5" s="1"/>
  <c r="N448" i="5"/>
  <c r="M448" i="5"/>
  <c r="N447" i="5"/>
  <c r="M447" i="5"/>
  <c r="O447" i="5" s="1"/>
  <c r="D447" i="4" s="1"/>
  <c r="N446" i="5"/>
  <c r="M446" i="5"/>
  <c r="O446" i="5" s="1"/>
  <c r="D446" i="4" s="1"/>
  <c r="N445" i="5"/>
  <c r="M445" i="5"/>
  <c r="O445" i="5" s="1"/>
  <c r="N444" i="5"/>
  <c r="M444" i="5"/>
  <c r="N443" i="5"/>
  <c r="M443" i="5"/>
  <c r="O443" i="5" s="1"/>
  <c r="D443" i="4" s="1"/>
  <c r="N442" i="5"/>
  <c r="M442" i="5"/>
  <c r="O442" i="5" s="1"/>
  <c r="D442" i="4" s="1"/>
  <c r="N441" i="5"/>
  <c r="M441" i="5"/>
  <c r="O441" i="5" s="1"/>
  <c r="N440" i="5"/>
  <c r="M440" i="5"/>
  <c r="N439" i="5"/>
  <c r="M439" i="5"/>
  <c r="O439" i="5" s="1"/>
  <c r="D439" i="4" s="1"/>
  <c r="N438" i="5"/>
  <c r="M438" i="5"/>
  <c r="O438" i="5" s="1"/>
  <c r="D438" i="4" s="1"/>
  <c r="N437" i="5"/>
  <c r="M437" i="5"/>
  <c r="O437" i="5" s="1"/>
  <c r="N436" i="5"/>
  <c r="M436" i="5"/>
  <c r="N435" i="5"/>
  <c r="M435" i="5"/>
  <c r="O435" i="5" s="1"/>
  <c r="D435" i="4" s="1"/>
  <c r="N434" i="5"/>
  <c r="M434" i="5"/>
  <c r="O434" i="5" s="1"/>
  <c r="D434" i="4" s="1"/>
  <c r="N433" i="5"/>
  <c r="M433" i="5"/>
  <c r="O433" i="5" s="1"/>
  <c r="N432" i="5"/>
  <c r="M432" i="5"/>
  <c r="N431" i="5"/>
  <c r="M431" i="5"/>
  <c r="O431" i="5" s="1"/>
  <c r="D431" i="4" s="1"/>
  <c r="N430" i="5"/>
  <c r="M430" i="5"/>
  <c r="O430" i="5" s="1"/>
  <c r="D430" i="4" s="1"/>
  <c r="N429" i="5"/>
  <c r="M429" i="5"/>
  <c r="O429" i="5" s="1"/>
  <c r="N428" i="5"/>
  <c r="M428" i="5"/>
  <c r="N427" i="5"/>
  <c r="M427" i="5"/>
  <c r="O427" i="5" s="1"/>
  <c r="D427" i="4" s="1"/>
  <c r="N426" i="5"/>
  <c r="M426" i="5"/>
  <c r="O426" i="5" s="1"/>
  <c r="D426" i="4" s="1"/>
  <c r="N425" i="5"/>
  <c r="M425" i="5"/>
  <c r="O425" i="5" s="1"/>
  <c r="N424" i="5"/>
  <c r="M424" i="5"/>
  <c r="N423" i="5"/>
  <c r="M423" i="5"/>
  <c r="O423" i="5" s="1"/>
  <c r="D423" i="4" s="1"/>
  <c r="N422" i="5"/>
  <c r="M422" i="5"/>
  <c r="O422" i="5" s="1"/>
  <c r="D422" i="4" s="1"/>
  <c r="N421" i="5"/>
  <c r="M421" i="5"/>
  <c r="O421" i="5" s="1"/>
  <c r="N420" i="5"/>
  <c r="M420" i="5"/>
  <c r="N419" i="5"/>
  <c r="M419" i="5"/>
  <c r="O419" i="5" s="1"/>
  <c r="D419" i="4" s="1"/>
  <c r="N418" i="5"/>
  <c r="M418" i="5"/>
  <c r="O418" i="5" s="1"/>
  <c r="D418" i="4" s="1"/>
  <c r="N417" i="5"/>
  <c r="M417" i="5"/>
  <c r="O417" i="5" s="1"/>
  <c r="N416" i="5"/>
  <c r="M416" i="5"/>
  <c r="N415" i="5"/>
  <c r="M415" i="5"/>
  <c r="O415" i="5" s="1"/>
  <c r="D415" i="4" s="1"/>
  <c r="N414" i="5"/>
  <c r="M414" i="5"/>
  <c r="O414" i="5" s="1"/>
  <c r="D414" i="4" s="1"/>
  <c r="N413" i="5"/>
  <c r="M413" i="5"/>
  <c r="O413" i="5" s="1"/>
  <c r="N412" i="5"/>
  <c r="M412" i="5"/>
  <c r="N411" i="5"/>
  <c r="M411" i="5"/>
  <c r="O411" i="5" s="1"/>
  <c r="D411" i="4" s="1"/>
  <c r="N410" i="5"/>
  <c r="M410" i="5"/>
  <c r="O410" i="5" s="1"/>
  <c r="D410" i="4" s="1"/>
  <c r="N409" i="5"/>
  <c r="M409" i="5"/>
  <c r="O409" i="5" s="1"/>
  <c r="N408" i="5"/>
  <c r="M408" i="5"/>
  <c r="N407" i="5"/>
  <c r="M407" i="5"/>
  <c r="O407" i="5" s="1"/>
  <c r="D407" i="4" s="1"/>
  <c r="N406" i="5"/>
  <c r="M406" i="5"/>
  <c r="O406" i="5" s="1"/>
  <c r="D406" i="4" s="1"/>
  <c r="N405" i="5"/>
  <c r="M405" i="5"/>
  <c r="O405" i="5" s="1"/>
  <c r="N404" i="5"/>
  <c r="M404" i="5"/>
  <c r="N403" i="5"/>
  <c r="M403" i="5"/>
  <c r="O403" i="5" s="1"/>
  <c r="D403" i="4" s="1"/>
  <c r="N402" i="5"/>
  <c r="M402" i="5"/>
  <c r="O402" i="5" s="1"/>
  <c r="D402" i="4" s="1"/>
  <c r="N401" i="5"/>
  <c r="M401" i="5"/>
  <c r="O401" i="5" s="1"/>
  <c r="N400" i="5"/>
  <c r="M400" i="5"/>
  <c r="N399" i="5"/>
  <c r="M399" i="5"/>
  <c r="O399" i="5" s="1"/>
  <c r="D399" i="4" s="1"/>
  <c r="N398" i="5"/>
  <c r="M398" i="5"/>
  <c r="O398" i="5" s="1"/>
  <c r="D398" i="4" s="1"/>
  <c r="N397" i="5"/>
  <c r="M397" i="5"/>
  <c r="O397" i="5" s="1"/>
  <c r="N396" i="5"/>
  <c r="M396" i="5"/>
  <c r="N395" i="5"/>
  <c r="M395" i="5"/>
  <c r="O395" i="5" s="1"/>
  <c r="D395" i="4" s="1"/>
  <c r="N394" i="5"/>
  <c r="M394" i="5"/>
  <c r="O394" i="5" s="1"/>
  <c r="D394" i="4" s="1"/>
  <c r="N393" i="5"/>
  <c r="M393" i="5"/>
  <c r="O393" i="5" s="1"/>
  <c r="N392" i="5"/>
  <c r="M392" i="5"/>
  <c r="N391" i="5"/>
  <c r="M391" i="5"/>
  <c r="O391" i="5" s="1"/>
  <c r="D391" i="4" s="1"/>
  <c r="N390" i="5"/>
  <c r="M390" i="5"/>
  <c r="O390" i="5" s="1"/>
  <c r="D390" i="4" s="1"/>
  <c r="N389" i="5"/>
  <c r="M389" i="5"/>
  <c r="O389" i="5" s="1"/>
  <c r="N388" i="5"/>
  <c r="M388" i="5"/>
  <c r="N387" i="5"/>
  <c r="M387" i="5"/>
  <c r="O387" i="5" s="1"/>
  <c r="D387" i="4" s="1"/>
  <c r="N386" i="5"/>
  <c r="M386" i="5"/>
  <c r="O386" i="5" s="1"/>
  <c r="D386" i="4" s="1"/>
  <c r="N385" i="5"/>
  <c r="M385" i="5"/>
  <c r="O385" i="5" s="1"/>
  <c r="N384" i="5"/>
  <c r="M384" i="5"/>
  <c r="N383" i="5"/>
  <c r="M383" i="5"/>
  <c r="O383" i="5" s="1"/>
  <c r="D383" i="4" s="1"/>
  <c r="N382" i="5"/>
  <c r="M382" i="5"/>
  <c r="O382" i="5" s="1"/>
  <c r="D382" i="4" s="1"/>
  <c r="N381" i="5"/>
  <c r="M381" i="5"/>
  <c r="O381" i="5" s="1"/>
  <c r="N380" i="5"/>
  <c r="M380" i="5"/>
  <c r="N379" i="5"/>
  <c r="M379" i="5"/>
  <c r="O379" i="5" s="1"/>
  <c r="D379" i="4" s="1"/>
  <c r="N378" i="5"/>
  <c r="M378" i="5"/>
  <c r="O378" i="5" s="1"/>
  <c r="D378" i="4" s="1"/>
  <c r="N377" i="5"/>
  <c r="M377" i="5"/>
  <c r="O377" i="5" s="1"/>
  <c r="N376" i="5"/>
  <c r="M376" i="5"/>
  <c r="N375" i="5"/>
  <c r="M375" i="5"/>
  <c r="O375" i="5" s="1"/>
  <c r="D375" i="4" s="1"/>
  <c r="N374" i="5"/>
  <c r="M374" i="5"/>
  <c r="O374" i="5" s="1"/>
  <c r="D374" i="4" s="1"/>
  <c r="N373" i="5"/>
  <c r="M373" i="5"/>
  <c r="O373" i="5" s="1"/>
  <c r="N372" i="5"/>
  <c r="M372" i="5"/>
  <c r="N371" i="5"/>
  <c r="M371" i="5"/>
  <c r="O371" i="5" s="1"/>
  <c r="D371" i="4" s="1"/>
  <c r="N370" i="5"/>
  <c r="M370" i="5"/>
  <c r="O370" i="5" s="1"/>
  <c r="D370" i="4" s="1"/>
  <c r="N369" i="5"/>
  <c r="M369" i="5"/>
  <c r="O369" i="5" s="1"/>
  <c r="N368" i="5"/>
  <c r="M368" i="5"/>
  <c r="N367" i="5"/>
  <c r="M367" i="5"/>
  <c r="O367" i="5" s="1"/>
  <c r="D367" i="4" s="1"/>
  <c r="N366" i="5"/>
  <c r="M366" i="5"/>
  <c r="O366" i="5" s="1"/>
  <c r="D366" i="4" s="1"/>
  <c r="N365" i="5"/>
  <c r="M365" i="5"/>
  <c r="O365" i="5" s="1"/>
  <c r="N364" i="5"/>
  <c r="M364" i="5"/>
  <c r="N363" i="5"/>
  <c r="M363" i="5"/>
  <c r="O363" i="5" s="1"/>
  <c r="D363" i="4" s="1"/>
  <c r="N362" i="5"/>
  <c r="M362" i="5"/>
  <c r="O362" i="5" s="1"/>
  <c r="D362" i="4" s="1"/>
  <c r="N361" i="5"/>
  <c r="M361" i="5"/>
  <c r="O361" i="5" s="1"/>
  <c r="N360" i="5"/>
  <c r="M360" i="5"/>
  <c r="N359" i="5"/>
  <c r="M359" i="5"/>
  <c r="O359" i="5" s="1"/>
  <c r="D359" i="4" s="1"/>
  <c r="N358" i="5"/>
  <c r="M358" i="5"/>
  <c r="O358" i="5" s="1"/>
  <c r="D358" i="4" s="1"/>
  <c r="N357" i="5"/>
  <c r="M357" i="5"/>
  <c r="O357" i="5" s="1"/>
  <c r="N356" i="5"/>
  <c r="M356" i="5"/>
  <c r="N355" i="5"/>
  <c r="M355" i="5"/>
  <c r="O355" i="5" s="1"/>
  <c r="D355" i="4" s="1"/>
  <c r="N354" i="5"/>
  <c r="M354" i="5"/>
  <c r="O354" i="5" s="1"/>
  <c r="D354" i="4" s="1"/>
  <c r="N353" i="5"/>
  <c r="M353" i="5"/>
  <c r="O353" i="5" s="1"/>
  <c r="N352" i="5"/>
  <c r="M352" i="5"/>
  <c r="N351" i="5"/>
  <c r="M351" i="5"/>
  <c r="O351" i="5" s="1"/>
  <c r="D351" i="4" s="1"/>
  <c r="N350" i="5"/>
  <c r="M350" i="5"/>
  <c r="O350" i="5" s="1"/>
  <c r="D350" i="4" s="1"/>
  <c r="N349" i="5"/>
  <c r="M349" i="5"/>
  <c r="O349" i="5" s="1"/>
  <c r="N348" i="5"/>
  <c r="M348" i="5"/>
  <c r="N347" i="5"/>
  <c r="M347" i="5"/>
  <c r="O347" i="5" s="1"/>
  <c r="D347" i="4" s="1"/>
  <c r="N346" i="5"/>
  <c r="M346" i="5"/>
  <c r="O346" i="5" s="1"/>
  <c r="D346" i="4" s="1"/>
  <c r="N345" i="5"/>
  <c r="M345" i="5"/>
  <c r="O345" i="5" s="1"/>
  <c r="N344" i="5"/>
  <c r="M344" i="5"/>
  <c r="N343" i="5"/>
  <c r="M343" i="5"/>
  <c r="O343" i="5" s="1"/>
  <c r="D343" i="4" s="1"/>
  <c r="N342" i="5"/>
  <c r="M342" i="5"/>
  <c r="O342" i="5" s="1"/>
  <c r="D342" i="4" s="1"/>
  <c r="N341" i="5"/>
  <c r="M341" i="5"/>
  <c r="O341" i="5" s="1"/>
  <c r="N340" i="5"/>
  <c r="M340" i="5"/>
  <c r="N339" i="5"/>
  <c r="M339" i="5"/>
  <c r="O339" i="5" s="1"/>
  <c r="D339" i="4" s="1"/>
  <c r="N338" i="5"/>
  <c r="M338" i="5"/>
  <c r="O338" i="5" s="1"/>
  <c r="D338" i="4" s="1"/>
  <c r="N337" i="5"/>
  <c r="M337" i="5"/>
  <c r="O337" i="5" s="1"/>
  <c r="N336" i="5"/>
  <c r="M336" i="5"/>
  <c r="N335" i="5"/>
  <c r="M335" i="5"/>
  <c r="O335" i="5" s="1"/>
  <c r="D335" i="4" s="1"/>
  <c r="N334" i="5"/>
  <c r="M334" i="5"/>
  <c r="O334" i="5" s="1"/>
  <c r="D334" i="4" s="1"/>
  <c r="N333" i="5"/>
  <c r="M333" i="5"/>
  <c r="O333" i="5" s="1"/>
  <c r="N332" i="5"/>
  <c r="M332" i="5"/>
  <c r="N331" i="5"/>
  <c r="M331" i="5"/>
  <c r="O331" i="5" s="1"/>
  <c r="D331" i="4" s="1"/>
  <c r="N330" i="5"/>
  <c r="M330" i="5"/>
  <c r="O330" i="5" s="1"/>
  <c r="D330" i="4" s="1"/>
  <c r="N329" i="5"/>
  <c r="M329" i="5"/>
  <c r="O329" i="5" s="1"/>
  <c r="N328" i="5"/>
  <c r="M328" i="5"/>
  <c r="N327" i="5"/>
  <c r="M327" i="5"/>
  <c r="O327" i="5" s="1"/>
  <c r="D327" i="4" s="1"/>
  <c r="N326" i="5"/>
  <c r="M326" i="5"/>
  <c r="O326" i="5" s="1"/>
  <c r="D326" i="4" s="1"/>
  <c r="N325" i="5"/>
  <c r="M325" i="5"/>
  <c r="O325" i="5" s="1"/>
  <c r="N324" i="5"/>
  <c r="M324" i="5"/>
  <c r="N323" i="5"/>
  <c r="M323" i="5"/>
  <c r="O323" i="5" s="1"/>
  <c r="D323" i="4" s="1"/>
  <c r="N322" i="5"/>
  <c r="M322" i="5"/>
  <c r="O322" i="5" s="1"/>
  <c r="D322" i="4" s="1"/>
  <c r="N321" i="5"/>
  <c r="M321" i="5"/>
  <c r="O321" i="5" s="1"/>
  <c r="N320" i="5"/>
  <c r="M320" i="5"/>
  <c r="N319" i="5"/>
  <c r="M319" i="5"/>
  <c r="O319" i="5" s="1"/>
  <c r="D319" i="4" s="1"/>
  <c r="N318" i="5"/>
  <c r="M318" i="5"/>
  <c r="O318" i="5" s="1"/>
  <c r="D318" i="4" s="1"/>
  <c r="N317" i="5"/>
  <c r="M317" i="5"/>
  <c r="O317" i="5" s="1"/>
  <c r="N316" i="5"/>
  <c r="M316" i="5"/>
  <c r="N315" i="5"/>
  <c r="M315" i="5"/>
  <c r="O315" i="5" s="1"/>
  <c r="D315" i="4" s="1"/>
  <c r="N314" i="5"/>
  <c r="M314" i="5"/>
  <c r="O314" i="5" s="1"/>
  <c r="D314" i="4" s="1"/>
  <c r="N313" i="5"/>
  <c r="M313" i="5"/>
  <c r="O313" i="5" s="1"/>
  <c r="N312" i="5"/>
  <c r="M312" i="5"/>
  <c r="N311" i="5"/>
  <c r="M311" i="5"/>
  <c r="O311" i="5" s="1"/>
  <c r="D311" i="4" s="1"/>
  <c r="N310" i="5"/>
  <c r="M310" i="5"/>
  <c r="O310" i="5" s="1"/>
  <c r="D310" i="4" s="1"/>
  <c r="N309" i="5"/>
  <c r="M309" i="5"/>
  <c r="O309" i="5" s="1"/>
  <c r="N308" i="5"/>
  <c r="M308" i="5"/>
  <c r="N307" i="5"/>
  <c r="M307" i="5"/>
  <c r="O307" i="5" s="1"/>
  <c r="D307" i="4" s="1"/>
  <c r="N306" i="5"/>
  <c r="M306" i="5"/>
  <c r="O306" i="5" s="1"/>
  <c r="D306" i="4" s="1"/>
  <c r="N305" i="5"/>
  <c r="M305" i="5"/>
  <c r="O305" i="5" s="1"/>
  <c r="N304" i="5"/>
  <c r="M304" i="5"/>
  <c r="N303" i="5"/>
  <c r="M303" i="5"/>
  <c r="O303" i="5" s="1"/>
  <c r="D303" i="4" s="1"/>
  <c r="N302" i="5"/>
  <c r="M302" i="5"/>
  <c r="O302" i="5" s="1"/>
  <c r="D302" i="4" s="1"/>
  <c r="N301" i="5"/>
  <c r="M301" i="5"/>
  <c r="O301" i="5" s="1"/>
  <c r="N300" i="5"/>
  <c r="M300" i="5"/>
  <c r="N299" i="5"/>
  <c r="M299" i="5"/>
  <c r="O299" i="5" s="1"/>
  <c r="D299" i="4" s="1"/>
  <c r="N298" i="5"/>
  <c r="M298" i="5"/>
  <c r="O298" i="5" s="1"/>
  <c r="D298" i="4" s="1"/>
  <c r="N297" i="5"/>
  <c r="M297" i="5"/>
  <c r="O297" i="5" s="1"/>
  <c r="N296" i="5"/>
  <c r="M296" i="5"/>
  <c r="N295" i="5"/>
  <c r="M295" i="5"/>
  <c r="O295" i="5" s="1"/>
  <c r="D295" i="4" s="1"/>
  <c r="N294" i="5"/>
  <c r="M294" i="5"/>
  <c r="O294" i="5" s="1"/>
  <c r="D294" i="4" s="1"/>
  <c r="N293" i="5"/>
  <c r="M293" i="5"/>
  <c r="O293" i="5" s="1"/>
  <c r="N292" i="5"/>
  <c r="M292" i="5"/>
  <c r="N291" i="5"/>
  <c r="M291" i="5"/>
  <c r="O291" i="5" s="1"/>
  <c r="D291" i="4" s="1"/>
  <c r="N290" i="5"/>
  <c r="M290" i="5"/>
  <c r="O290" i="5" s="1"/>
  <c r="D290" i="4" s="1"/>
  <c r="N289" i="5"/>
  <c r="M289" i="5"/>
  <c r="O289" i="5" s="1"/>
  <c r="N288" i="5"/>
  <c r="M288" i="5"/>
  <c r="N287" i="5"/>
  <c r="M287" i="5"/>
  <c r="O287" i="5" s="1"/>
  <c r="D287" i="4" s="1"/>
  <c r="N286" i="5"/>
  <c r="M286" i="5"/>
  <c r="O286" i="5" s="1"/>
  <c r="D286" i="4" s="1"/>
  <c r="N285" i="5"/>
  <c r="M285" i="5"/>
  <c r="O285" i="5" s="1"/>
  <c r="N284" i="5"/>
  <c r="M284" i="5"/>
  <c r="N283" i="5"/>
  <c r="M283" i="5"/>
  <c r="O283" i="5" s="1"/>
  <c r="D283" i="4" s="1"/>
  <c r="N282" i="5"/>
  <c r="M282" i="5"/>
  <c r="O282" i="5" s="1"/>
  <c r="D282" i="4" s="1"/>
  <c r="N281" i="5"/>
  <c r="M281" i="5"/>
  <c r="O281" i="5" s="1"/>
  <c r="N280" i="5"/>
  <c r="M280" i="5"/>
  <c r="N279" i="5"/>
  <c r="M279" i="5"/>
  <c r="O279" i="5" s="1"/>
  <c r="D279" i="4" s="1"/>
  <c r="N278" i="5"/>
  <c r="M278" i="5"/>
  <c r="O278" i="5" s="1"/>
  <c r="D278" i="4" s="1"/>
  <c r="N277" i="5"/>
  <c r="M277" i="5"/>
  <c r="O277" i="5" s="1"/>
  <c r="N276" i="5"/>
  <c r="M276" i="5"/>
  <c r="N275" i="5"/>
  <c r="M275" i="5"/>
  <c r="O275" i="5" s="1"/>
  <c r="D275" i="4" s="1"/>
  <c r="N274" i="5"/>
  <c r="M274" i="5"/>
  <c r="O274" i="5" s="1"/>
  <c r="D274" i="4" s="1"/>
  <c r="N273" i="5"/>
  <c r="M273" i="5"/>
  <c r="O273" i="5" s="1"/>
  <c r="N272" i="5"/>
  <c r="M272" i="5"/>
  <c r="N271" i="5"/>
  <c r="M271" i="5"/>
  <c r="O271" i="5" s="1"/>
  <c r="D271" i="4" s="1"/>
  <c r="N270" i="5"/>
  <c r="M270" i="5"/>
  <c r="O270" i="5" s="1"/>
  <c r="D270" i="4" s="1"/>
  <c r="N269" i="5"/>
  <c r="M269" i="5"/>
  <c r="O269" i="5" s="1"/>
  <c r="N268" i="5"/>
  <c r="M268" i="5"/>
  <c r="N267" i="5"/>
  <c r="M267" i="5"/>
  <c r="O267" i="5" s="1"/>
  <c r="D267" i="4" s="1"/>
  <c r="N266" i="5"/>
  <c r="M266" i="5"/>
  <c r="O266" i="5" s="1"/>
  <c r="D266" i="4" s="1"/>
  <c r="N265" i="5"/>
  <c r="M265" i="5"/>
  <c r="O265" i="5" s="1"/>
  <c r="N264" i="5"/>
  <c r="M264" i="5"/>
  <c r="N263" i="5"/>
  <c r="M263" i="5"/>
  <c r="O263" i="5" s="1"/>
  <c r="D263" i="4" s="1"/>
  <c r="N262" i="5"/>
  <c r="M262" i="5"/>
  <c r="O262" i="5" s="1"/>
  <c r="D262" i="4" s="1"/>
  <c r="N261" i="5"/>
  <c r="M261" i="5"/>
  <c r="O261" i="5" s="1"/>
  <c r="N260" i="5"/>
  <c r="M260" i="5"/>
  <c r="N259" i="5"/>
  <c r="M259" i="5"/>
  <c r="O259" i="5" s="1"/>
  <c r="D259" i="4" s="1"/>
  <c r="N258" i="5"/>
  <c r="M258" i="5"/>
  <c r="O258" i="5" s="1"/>
  <c r="D258" i="4" s="1"/>
  <c r="N257" i="5"/>
  <c r="M257" i="5"/>
  <c r="O257" i="5" s="1"/>
  <c r="N256" i="5"/>
  <c r="M256" i="5"/>
  <c r="N255" i="5"/>
  <c r="M255" i="5"/>
  <c r="O255" i="5" s="1"/>
  <c r="D255" i="4" s="1"/>
  <c r="N254" i="5"/>
  <c r="M254" i="5"/>
  <c r="O254" i="5" s="1"/>
  <c r="D254" i="4" s="1"/>
  <c r="N253" i="5"/>
  <c r="M253" i="5"/>
  <c r="O253" i="5" s="1"/>
  <c r="N252" i="5"/>
  <c r="M252" i="5"/>
  <c r="N251" i="5"/>
  <c r="M251" i="5"/>
  <c r="O251" i="5" s="1"/>
  <c r="D251" i="4" s="1"/>
  <c r="N250" i="5"/>
  <c r="M250" i="5"/>
  <c r="O250" i="5" s="1"/>
  <c r="D250" i="4" s="1"/>
  <c r="N249" i="5"/>
  <c r="M249" i="5"/>
  <c r="O249" i="5" s="1"/>
  <c r="N248" i="5"/>
  <c r="M248" i="5"/>
  <c r="N247" i="5"/>
  <c r="M247" i="5"/>
  <c r="O247" i="5" s="1"/>
  <c r="D247" i="4" s="1"/>
  <c r="N246" i="5"/>
  <c r="M246" i="5"/>
  <c r="O246" i="5" s="1"/>
  <c r="D246" i="4" s="1"/>
  <c r="N245" i="5"/>
  <c r="M245" i="5"/>
  <c r="O245" i="5" s="1"/>
  <c r="N244" i="5"/>
  <c r="M244" i="5"/>
  <c r="N243" i="5"/>
  <c r="M243" i="5"/>
  <c r="O243" i="5" s="1"/>
  <c r="D243" i="4" s="1"/>
  <c r="N242" i="5"/>
  <c r="M242" i="5"/>
  <c r="O242" i="5" s="1"/>
  <c r="D242" i="4" s="1"/>
  <c r="N241" i="5"/>
  <c r="M241" i="5"/>
  <c r="O241" i="5" s="1"/>
  <c r="N240" i="5"/>
  <c r="M240" i="5"/>
  <c r="N239" i="5"/>
  <c r="M239" i="5"/>
  <c r="O239" i="5" s="1"/>
  <c r="D239" i="4" s="1"/>
  <c r="N238" i="5"/>
  <c r="M238" i="5"/>
  <c r="O238" i="5" s="1"/>
  <c r="D238" i="4" s="1"/>
  <c r="N237" i="5"/>
  <c r="M237" i="5"/>
  <c r="O237" i="5" s="1"/>
  <c r="N236" i="5"/>
  <c r="M236" i="5"/>
  <c r="N235" i="5"/>
  <c r="M235" i="5"/>
  <c r="O235" i="5" s="1"/>
  <c r="D235" i="4" s="1"/>
  <c r="N234" i="5"/>
  <c r="M234" i="5"/>
  <c r="O234" i="5" s="1"/>
  <c r="D234" i="4" s="1"/>
  <c r="N233" i="5"/>
  <c r="M233" i="5"/>
  <c r="O233" i="5" s="1"/>
  <c r="N232" i="5"/>
  <c r="M232" i="5"/>
  <c r="N231" i="5"/>
  <c r="M231" i="5"/>
  <c r="O231" i="5" s="1"/>
  <c r="D231" i="4" s="1"/>
  <c r="N230" i="5"/>
  <c r="M230" i="5"/>
  <c r="O230" i="5" s="1"/>
  <c r="D230" i="4" s="1"/>
  <c r="N229" i="5"/>
  <c r="M229" i="5"/>
  <c r="O229" i="5" s="1"/>
  <c r="N228" i="5"/>
  <c r="M228" i="5"/>
  <c r="N227" i="5"/>
  <c r="M227" i="5"/>
  <c r="O227" i="5" s="1"/>
  <c r="D227" i="4" s="1"/>
  <c r="N226" i="5"/>
  <c r="M226" i="5"/>
  <c r="O226" i="5" s="1"/>
  <c r="D226" i="4" s="1"/>
  <c r="N225" i="5"/>
  <c r="M225" i="5"/>
  <c r="O225" i="5" s="1"/>
  <c r="N224" i="5"/>
  <c r="M224" i="5"/>
  <c r="N223" i="5"/>
  <c r="M223" i="5"/>
  <c r="O223" i="5" s="1"/>
  <c r="D223" i="4" s="1"/>
  <c r="N222" i="5"/>
  <c r="M222" i="5"/>
  <c r="O222" i="5" s="1"/>
  <c r="D222" i="4" s="1"/>
  <c r="N221" i="5"/>
  <c r="M221" i="5"/>
  <c r="O221" i="5" s="1"/>
  <c r="N220" i="5"/>
  <c r="M220" i="5"/>
  <c r="N219" i="5"/>
  <c r="M219" i="5"/>
  <c r="O219" i="5" s="1"/>
  <c r="D219" i="4" s="1"/>
  <c r="N218" i="5"/>
  <c r="M218" i="5"/>
  <c r="O218" i="5" s="1"/>
  <c r="D218" i="4" s="1"/>
  <c r="N217" i="5"/>
  <c r="M217" i="5"/>
  <c r="O217" i="5" s="1"/>
  <c r="N216" i="5"/>
  <c r="M216" i="5"/>
  <c r="N215" i="5"/>
  <c r="M215" i="5"/>
  <c r="O215" i="5" s="1"/>
  <c r="D215" i="4" s="1"/>
  <c r="N214" i="5"/>
  <c r="M214" i="5"/>
  <c r="O214" i="5" s="1"/>
  <c r="D214" i="4" s="1"/>
  <c r="N213" i="5"/>
  <c r="M213" i="5"/>
  <c r="O213" i="5" s="1"/>
  <c r="N212" i="5"/>
  <c r="M212" i="5"/>
  <c r="N211" i="5"/>
  <c r="M211" i="5"/>
  <c r="O211" i="5" s="1"/>
  <c r="D211" i="4" s="1"/>
  <c r="N210" i="5"/>
  <c r="M210" i="5"/>
  <c r="O210" i="5" s="1"/>
  <c r="D210" i="4" s="1"/>
  <c r="N209" i="5"/>
  <c r="M209" i="5"/>
  <c r="O209" i="5" s="1"/>
  <c r="N208" i="5"/>
  <c r="M208" i="5"/>
  <c r="N207" i="5"/>
  <c r="M207" i="5"/>
  <c r="O207" i="5" s="1"/>
  <c r="D207" i="4" s="1"/>
  <c r="N206" i="5"/>
  <c r="M206" i="5"/>
  <c r="O206" i="5" s="1"/>
  <c r="D206" i="4" s="1"/>
  <c r="N205" i="5"/>
  <c r="M205" i="5"/>
  <c r="O205" i="5" s="1"/>
  <c r="N204" i="5"/>
  <c r="M204" i="5"/>
  <c r="N203" i="5"/>
  <c r="M203" i="5"/>
  <c r="O203" i="5" s="1"/>
  <c r="D203" i="4" s="1"/>
  <c r="N202" i="5"/>
  <c r="M202" i="5"/>
  <c r="O202" i="5" s="1"/>
  <c r="D202" i="4" s="1"/>
  <c r="N201" i="5"/>
  <c r="M201" i="5"/>
  <c r="O201" i="5" s="1"/>
  <c r="N200" i="5"/>
  <c r="M200" i="5"/>
  <c r="N199" i="5"/>
  <c r="M199" i="5"/>
  <c r="O199" i="5" s="1"/>
  <c r="D199" i="4" s="1"/>
  <c r="N198" i="5"/>
  <c r="M198" i="5"/>
  <c r="O198" i="5" s="1"/>
  <c r="D198" i="4" s="1"/>
  <c r="N197" i="5"/>
  <c r="M197" i="5"/>
  <c r="O197" i="5" s="1"/>
  <c r="N196" i="5"/>
  <c r="M196" i="5"/>
  <c r="N195" i="5"/>
  <c r="M195" i="5"/>
  <c r="O195" i="5" s="1"/>
  <c r="D195" i="4" s="1"/>
  <c r="N194" i="5"/>
  <c r="M194" i="5"/>
  <c r="O194" i="5" s="1"/>
  <c r="D194" i="4" s="1"/>
  <c r="N193" i="5"/>
  <c r="M193" i="5"/>
  <c r="O193" i="5" s="1"/>
  <c r="N192" i="5"/>
  <c r="M192" i="5"/>
  <c r="N191" i="5"/>
  <c r="M191" i="5"/>
  <c r="O191" i="5" s="1"/>
  <c r="D191" i="4" s="1"/>
  <c r="N190" i="5"/>
  <c r="M190" i="5"/>
  <c r="O190" i="5" s="1"/>
  <c r="D190" i="4" s="1"/>
  <c r="N189" i="5"/>
  <c r="M189" i="5"/>
  <c r="O189" i="5" s="1"/>
  <c r="N188" i="5"/>
  <c r="M188" i="5"/>
  <c r="N187" i="5"/>
  <c r="M187" i="5"/>
  <c r="O187" i="5" s="1"/>
  <c r="D187" i="4" s="1"/>
  <c r="N186" i="5"/>
  <c r="M186" i="5"/>
  <c r="O186" i="5" s="1"/>
  <c r="D186" i="4" s="1"/>
  <c r="N185" i="5"/>
  <c r="M185" i="5"/>
  <c r="O185" i="5" s="1"/>
  <c r="N184" i="5"/>
  <c r="M184" i="5"/>
  <c r="N183" i="5"/>
  <c r="M183" i="5"/>
  <c r="O183" i="5" s="1"/>
  <c r="D183" i="4" s="1"/>
  <c r="N182" i="5"/>
  <c r="M182" i="5"/>
  <c r="O182" i="5" s="1"/>
  <c r="D182" i="4" s="1"/>
  <c r="N181" i="5"/>
  <c r="M181" i="5"/>
  <c r="O181" i="5" s="1"/>
  <c r="N180" i="5"/>
  <c r="M180" i="5"/>
  <c r="N179" i="5"/>
  <c r="M179" i="5"/>
  <c r="O179" i="5" s="1"/>
  <c r="D179" i="4" s="1"/>
  <c r="N178" i="5"/>
  <c r="M178" i="5"/>
  <c r="O178" i="5" s="1"/>
  <c r="D178" i="4" s="1"/>
  <c r="N177" i="5"/>
  <c r="M177" i="5"/>
  <c r="O177" i="5" s="1"/>
  <c r="N176" i="5"/>
  <c r="M176" i="5"/>
  <c r="N175" i="5"/>
  <c r="M175" i="5"/>
  <c r="O175" i="5" s="1"/>
  <c r="D175" i="4" s="1"/>
  <c r="N174" i="5"/>
  <c r="M174" i="5"/>
  <c r="O174" i="5" s="1"/>
  <c r="D174" i="4" s="1"/>
  <c r="N173" i="5"/>
  <c r="M173" i="5"/>
  <c r="O173" i="5" s="1"/>
  <c r="N172" i="5"/>
  <c r="M172" i="5"/>
  <c r="N171" i="5"/>
  <c r="M171" i="5"/>
  <c r="O171" i="5" s="1"/>
  <c r="D171" i="4" s="1"/>
  <c r="N170" i="5"/>
  <c r="M170" i="5"/>
  <c r="O170" i="5" s="1"/>
  <c r="D170" i="4" s="1"/>
  <c r="N169" i="5"/>
  <c r="M169" i="5"/>
  <c r="O169" i="5" s="1"/>
  <c r="N168" i="5"/>
  <c r="M168" i="5"/>
  <c r="N167" i="5"/>
  <c r="M167" i="5"/>
  <c r="O167" i="5" s="1"/>
  <c r="D167" i="4" s="1"/>
  <c r="N166" i="5"/>
  <c r="M166" i="5"/>
  <c r="O166" i="5" s="1"/>
  <c r="D166" i="4" s="1"/>
  <c r="N165" i="5"/>
  <c r="M165" i="5"/>
  <c r="O165" i="5" s="1"/>
  <c r="N164" i="5"/>
  <c r="M164" i="5"/>
  <c r="N163" i="5"/>
  <c r="M163" i="5"/>
  <c r="O163" i="5" s="1"/>
  <c r="D163" i="4" s="1"/>
  <c r="N162" i="5"/>
  <c r="M162" i="5"/>
  <c r="O162" i="5" s="1"/>
  <c r="D162" i="4" s="1"/>
  <c r="N161" i="5"/>
  <c r="M161" i="5"/>
  <c r="O161" i="5" s="1"/>
  <c r="N160" i="5"/>
  <c r="M160" i="5"/>
  <c r="N159" i="5"/>
  <c r="M159" i="5"/>
  <c r="O159" i="5" s="1"/>
  <c r="D159" i="4" s="1"/>
  <c r="N158" i="5"/>
  <c r="M158" i="5"/>
  <c r="O158" i="5" s="1"/>
  <c r="D158" i="4" s="1"/>
  <c r="N157" i="5"/>
  <c r="M157" i="5"/>
  <c r="O157" i="5" s="1"/>
  <c r="N156" i="5"/>
  <c r="M156" i="5"/>
  <c r="N155" i="5"/>
  <c r="M155" i="5"/>
  <c r="O155" i="5" s="1"/>
  <c r="D155" i="4" s="1"/>
  <c r="N154" i="5"/>
  <c r="M154" i="5"/>
  <c r="O154" i="5" s="1"/>
  <c r="D154" i="4" s="1"/>
  <c r="N153" i="5"/>
  <c r="M153" i="5"/>
  <c r="O153" i="5" s="1"/>
  <c r="N152" i="5"/>
  <c r="M152" i="5"/>
  <c r="N151" i="5"/>
  <c r="M151" i="5"/>
  <c r="O151" i="5" s="1"/>
  <c r="D151" i="4" s="1"/>
  <c r="N150" i="5"/>
  <c r="M150" i="5"/>
  <c r="O150" i="5" s="1"/>
  <c r="D150" i="4" s="1"/>
  <c r="N149" i="5"/>
  <c r="M149" i="5"/>
  <c r="O149" i="5" s="1"/>
  <c r="N148" i="5"/>
  <c r="M148" i="5"/>
  <c r="N147" i="5"/>
  <c r="M147" i="5"/>
  <c r="O147" i="5" s="1"/>
  <c r="D147" i="4" s="1"/>
  <c r="N146" i="5"/>
  <c r="M146" i="5"/>
  <c r="O146" i="5" s="1"/>
  <c r="D146" i="4" s="1"/>
  <c r="N145" i="5"/>
  <c r="M145" i="5"/>
  <c r="O145" i="5" s="1"/>
  <c r="N144" i="5"/>
  <c r="M144" i="5"/>
  <c r="N143" i="5"/>
  <c r="M143" i="5"/>
  <c r="O143" i="5" s="1"/>
  <c r="D143" i="4" s="1"/>
  <c r="N142" i="5"/>
  <c r="M142" i="5"/>
  <c r="O142" i="5" s="1"/>
  <c r="D142" i="4" s="1"/>
  <c r="N141" i="5"/>
  <c r="M141" i="5"/>
  <c r="O141" i="5" s="1"/>
  <c r="N140" i="5"/>
  <c r="M140" i="5"/>
  <c r="N139" i="5"/>
  <c r="M139" i="5"/>
  <c r="O139" i="5" s="1"/>
  <c r="D139" i="4" s="1"/>
  <c r="N138" i="5"/>
  <c r="M138" i="5"/>
  <c r="O138" i="5" s="1"/>
  <c r="D138" i="4" s="1"/>
  <c r="N137" i="5"/>
  <c r="M137" i="5"/>
  <c r="O137" i="5" s="1"/>
  <c r="N136" i="5"/>
  <c r="M136" i="5"/>
  <c r="N135" i="5"/>
  <c r="M135" i="5"/>
  <c r="O135" i="5" s="1"/>
  <c r="D135" i="4" s="1"/>
  <c r="N134" i="5"/>
  <c r="M134" i="5"/>
  <c r="O134" i="5" s="1"/>
  <c r="D134" i="4" s="1"/>
  <c r="N133" i="5"/>
  <c r="M133" i="5"/>
  <c r="O133" i="5" s="1"/>
  <c r="N132" i="5"/>
  <c r="M132" i="5"/>
  <c r="N131" i="5"/>
  <c r="M131" i="5"/>
  <c r="O131" i="5" s="1"/>
  <c r="D131" i="4" s="1"/>
  <c r="N130" i="5"/>
  <c r="M130" i="5"/>
  <c r="O130" i="5" s="1"/>
  <c r="D130" i="4" s="1"/>
  <c r="N129" i="5"/>
  <c r="M129" i="5"/>
  <c r="O129" i="5" s="1"/>
  <c r="N128" i="5"/>
  <c r="M128" i="5"/>
  <c r="N127" i="5"/>
  <c r="M127" i="5"/>
  <c r="O127" i="5" s="1"/>
  <c r="D127" i="4" s="1"/>
  <c r="N126" i="5"/>
  <c r="M126" i="5"/>
  <c r="O126" i="5" s="1"/>
  <c r="D126" i="4" s="1"/>
  <c r="N125" i="5"/>
  <c r="M125" i="5"/>
  <c r="O125" i="5" s="1"/>
  <c r="N124" i="5"/>
  <c r="M124" i="5"/>
  <c r="N123" i="5"/>
  <c r="M123" i="5"/>
  <c r="O123" i="5" s="1"/>
  <c r="D123" i="4" s="1"/>
  <c r="N122" i="5"/>
  <c r="M122" i="5"/>
  <c r="O122" i="5" s="1"/>
  <c r="D122" i="4" s="1"/>
  <c r="N121" i="5"/>
  <c r="M121" i="5"/>
  <c r="O121" i="5" s="1"/>
  <c r="N120" i="5"/>
  <c r="M120" i="5"/>
  <c r="N119" i="5"/>
  <c r="M119" i="5"/>
  <c r="O119" i="5" s="1"/>
  <c r="D119" i="4" s="1"/>
  <c r="N118" i="5"/>
  <c r="M118" i="5"/>
  <c r="O118" i="5" s="1"/>
  <c r="D118" i="4" s="1"/>
  <c r="N117" i="5"/>
  <c r="M117" i="5"/>
  <c r="O117" i="5" s="1"/>
  <c r="N116" i="5"/>
  <c r="M116" i="5"/>
  <c r="N115" i="5"/>
  <c r="M115" i="5"/>
  <c r="O115" i="5" s="1"/>
  <c r="D115" i="4" s="1"/>
  <c r="N114" i="5"/>
  <c r="M114" i="5"/>
  <c r="O114" i="5" s="1"/>
  <c r="D114" i="4" s="1"/>
  <c r="N113" i="5"/>
  <c r="M113" i="5"/>
  <c r="O113" i="5" s="1"/>
  <c r="N112" i="5"/>
  <c r="M112" i="5"/>
  <c r="N111" i="5"/>
  <c r="M111" i="5"/>
  <c r="O111" i="5" s="1"/>
  <c r="D111" i="4" s="1"/>
  <c r="N110" i="5"/>
  <c r="M110" i="5"/>
  <c r="O110" i="5" s="1"/>
  <c r="D110" i="4" s="1"/>
  <c r="N109" i="5"/>
  <c r="M109" i="5"/>
  <c r="O109" i="5" s="1"/>
  <c r="N108" i="5"/>
  <c r="M108" i="5"/>
  <c r="N107" i="5"/>
  <c r="M107" i="5"/>
  <c r="O107" i="5" s="1"/>
  <c r="D107" i="4" s="1"/>
  <c r="N106" i="5"/>
  <c r="M106" i="5"/>
  <c r="O106" i="5" s="1"/>
  <c r="D106" i="4" s="1"/>
  <c r="N105" i="5"/>
  <c r="M105" i="5"/>
  <c r="O105" i="5" s="1"/>
  <c r="N104" i="5"/>
  <c r="M104" i="5"/>
  <c r="N103" i="5"/>
  <c r="M103" i="5"/>
  <c r="O103" i="5" s="1"/>
  <c r="D103" i="4" s="1"/>
  <c r="N102" i="5"/>
  <c r="M102" i="5"/>
  <c r="O102" i="5" s="1"/>
  <c r="D102" i="4" s="1"/>
  <c r="N101" i="5"/>
  <c r="M101" i="5"/>
  <c r="O101" i="5" s="1"/>
  <c r="N100" i="5"/>
  <c r="M100" i="5"/>
  <c r="N99" i="5"/>
  <c r="M99" i="5"/>
  <c r="O99" i="5" s="1"/>
  <c r="D99" i="4" s="1"/>
  <c r="N98" i="5"/>
  <c r="M98" i="5"/>
  <c r="O98" i="5" s="1"/>
  <c r="D98" i="4" s="1"/>
  <c r="N97" i="5"/>
  <c r="M97" i="5"/>
  <c r="O97" i="5" s="1"/>
  <c r="N96" i="5"/>
  <c r="M96" i="5"/>
  <c r="N95" i="5"/>
  <c r="M95" i="5"/>
  <c r="O95" i="5" s="1"/>
  <c r="D95" i="4" s="1"/>
  <c r="N94" i="5"/>
  <c r="M94" i="5"/>
  <c r="O94" i="5" s="1"/>
  <c r="D94" i="4" s="1"/>
  <c r="N93" i="5"/>
  <c r="M93" i="5"/>
  <c r="O93" i="5" s="1"/>
  <c r="N92" i="5"/>
  <c r="M92" i="5"/>
  <c r="N91" i="5"/>
  <c r="M91" i="5"/>
  <c r="O91" i="5" s="1"/>
  <c r="D91" i="4" s="1"/>
  <c r="N90" i="5"/>
  <c r="M90" i="5"/>
  <c r="O90" i="5" s="1"/>
  <c r="D90" i="4" s="1"/>
  <c r="N89" i="5"/>
  <c r="M89" i="5"/>
  <c r="O89" i="5" s="1"/>
  <c r="N88" i="5"/>
  <c r="M88" i="5"/>
  <c r="N87" i="5"/>
  <c r="M87" i="5"/>
  <c r="O87" i="5" s="1"/>
  <c r="D87" i="4" s="1"/>
  <c r="N86" i="5"/>
  <c r="M86" i="5"/>
  <c r="N85" i="5"/>
  <c r="M85" i="5"/>
  <c r="O85" i="5" s="1"/>
  <c r="D85" i="4" s="1"/>
  <c r="N84" i="5"/>
  <c r="M84" i="5"/>
  <c r="O84" i="5" s="1"/>
  <c r="D84" i="4" s="1"/>
  <c r="N83" i="5"/>
  <c r="M83" i="5"/>
  <c r="O83" i="5" s="1"/>
  <c r="D83" i="4" s="1"/>
  <c r="N82" i="5"/>
  <c r="M82" i="5"/>
  <c r="N81" i="5"/>
  <c r="M81" i="5"/>
  <c r="O81" i="5" s="1"/>
  <c r="N80" i="5"/>
  <c r="M80" i="5"/>
  <c r="O80" i="5" s="1"/>
  <c r="D80" i="4" s="1"/>
  <c r="N79" i="5"/>
  <c r="M79" i="5"/>
  <c r="O79" i="5" s="1"/>
  <c r="D79" i="4" s="1"/>
  <c r="N78" i="5"/>
  <c r="M78" i="5"/>
  <c r="N77" i="5"/>
  <c r="M77" i="5"/>
  <c r="O77" i="5" s="1"/>
  <c r="D77" i="4" s="1"/>
  <c r="N76" i="5"/>
  <c r="M76" i="5"/>
  <c r="O76" i="5" s="1"/>
  <c r="D76" i="4" s="1"/>
  <c r="N75" i="5"/>
  <c r="M75" i="5"/>
  <c r="O75" i="5" s="1"/>
  <c r="D75" i="4" s="1"/>
  <c r="N74" i="5"/>
  <c r="M74" i="5"/>
  <c r="N73" i="5"/>
  <c r="M73" i="5"/>
  <c r="O73" i="5" s="1"/>
  <c r="N72" i="5"/>
  <c r="M72" i="5"/>
  <c r="O72" i="5" s="1"/>
  <c r="D72" i="4" s="1"/>
  <c r="N71" i="5"/>
  <c r="M71" i="5"/>
  <c r="O71" i="5" s="1"/>
  <c r="D71" i="4" s="1"/>
  <c r="N70" i="5"/>
  <c r="M70" i="5"/>
  <c r="N69" i="5"/>
  <c r="M69" i="5"/>
  <c r="O69" i="5" s="1"/>
  <c r="D69" i="4" s="1"/>
  <c r="N68" i="5"/>
  <c r="M68" i="5"/>
  <c r="O68" i="5" s="1"/>
  <c r="D68" i="4" s="1"/>
  <c r="N67" i="5"/>
  <c r="M67" i="5"/>
  <c r="O67" i="5" s="1"/>
  <c r="D67" i="4" s="1"/>
  <c r="N66" i="5"/>
  <c r="M66" i="5"/>
  <c r="N65" i="5"/>
  <c r="M65" i="5"/>
  <c r="O65" i="5" s="1"/>
  <c r="N64" i="5"/>
  <c r="M64" i="5"/>
  <c r="O64" i="5" s="1"/>
  <c r="D64" i="4" s="1"/>
  <c r="N63" i="5"/>
  <c r="M63" i="5"/>
  <c r="O63" i="5" s="1"/>
  <c r="D63" i="4" s="1"/>
  <c r="N62" i="5"/>
  <c r="M62" i="5"/>
  <c r="N61" i="5"/>
  <c r="M61" i="5"/>
  <c r="O61" i="5" s="1"/>
  <c r="D61" i="4" s="1"/>
  <c r="N60" i="5"/>
  <c r="M60" i="5"/>
  <c r="O60" i="5" s="1"/>
  <c r="D60" i="4" s="1"/>
  <c r="N59" i="5"/>
  <c r="M59" i="5"/>
  <c r="O59" i="5" s="1"/>
  <c r="D59" i="4" s="1"/>
  <c r="N58" i="5"/>
  <c r="M58" i="5"/>
  <c r="N57" i="5"/>
  <c r="M57" i="5"/>
  <c r="O57" i="5" s="1"/>
  <c r="N56" i="5"/>
  <c r="M56" i="5"/>
  <c r="O56" i="5" s="1"/>
  <c r="D56" i="4" s="1"/>
  <c r="N55" i="5"/>
  <c r="M55" i="5"/>
  <c r="O55" i="5" s="1"/>
  <c r="D55" i="4" s="1"/>
  <c r="N54" i="5"/>
  <c r="M54" i="5"/>
  <c r="N53" i="5"/>
  <c r="M53" i="5"/>
  <c r="O53" i="5" s="1"/>
  <c r="D53" i="4" s="1"/>
  <c r="N52" i="5"/>
  <c r="M52" i="5"/>
  <c r="O52" i="5" s="1"/>
  <c r="D52" i="4" s="1"/>
  <c r="N51" i="5"/>
  <c r="M51" i="5"/>
  <c r="O51" i="5" s="1"/>
  <c r="D51" i="4" s="1"/>
  <c r="N50" i="5"/>
  <c r="M50" i="5"/>
  <c r="N49" i="5"/>
  <c r="M49" i="5"/>
  <c r="O49" i="5" s="1"/>
  <c r="N48" i="5"/>
  <c r="M48" i="5"/>
  <c r="O48" i="5" s="1"/>
  <c r="D48" i="4" s="1"/>
  <c r="N47" i="5"/>
  <c r="M47" i="5"/>
  <c r="O47" i="5" s="1"/>
  <c r="D47" i="4" s="1"/>
  <c r="N46" i="5"/>
  <c r="M46" i="5"/>
  <c r="N45" i="5"/>
  <c r="M45" i="5"/>
  <c r="O45" i="5" s="1"/>
  <c r="D45" i="4" s="1"/>
  <c r="N44" i="5"/>
  <c r="M44" i="5"/>
  <c r="O44" i="5" s="1"/>
  <c r="D44" i="4" s="1"/>
  <c r="N43" i="5"/>
  <c r="M43" i="5"/>
  <c r="O43" i="5" s="1"/>
  <c r="D43" i="4" s="1"/>
  <c r="N42" i="5"/>
  <c r="M42" i="5"/>
  <c r="N41" i="5"/>
  <c r="M41" i="5"/>
  <c r="O41" i="5" s="1"/>
  <c r="N40" i="5"/>
  <c r="M40" i="5"/>
  <c r="O40" i="5" s="1"/>
  <c r="D40" i="4" s="1"/>
  <c r="N39" i="5"/>
  <c r="M39" i="5"/>
  <c r="O39" i="5" s="1"/>
  <c r="D39" i="4" s="1"/>
  <c r="N38" i="5"/>
  <c r="M38" i="5"/>
  <c r="N37" i="5"/>
  <c r="M37" i="5"/>
  <c r="O37" i="5" s="1"/>
  <c r="D37" i="4" s="1"/>
  <c r="N36" i="5"/>
  <c r="M36" i="5"/>
  <c r="O36" i="5" s="1"/>
  <c r="D36" i="4" s="1"/>
  <c r="N35" i="5"/>
  <c r="M35" i="5"/>
  <c r="O35" i="5" s="1"/>
  <c r="D35" i="4" s="1"/>
  <c r="N34" i="5"/>
  <c r="M34" i="5"/>
  <c r="N33" i="5"/>
  <c r="M33" i="5"/>
  <c r="O33" i="5" s="1"/>
  <c r="N32" i="5"/>
  <c r="M32" i="5"/>
  <c r="O32" i="5" s="1"/>
  <c r="D32" i="4" s="1"/>
  <c r="N31" i="5"/>
  <c r="M31" i="5"/>
  <c r="O31" i="5" s="1"/>
  <c r="D31" i="4" s="1"/>
  <c r="N30" i="5"/>
  <c r="M30" i="5"/>
  <c r="N29" i="5"/>
  <c r="M29" i="5"/>
  <c r="O29" i="5" s="1"/>
  <c r="D29" i="4" s="1"/>
  <c r="N28" i="5"/>
  <c r="M28" i="5"/>
  <c r="O28" i="5" s="1"/>
  <c r="D28" i="4" s="1"/>
  <c r="N27" i="5"/>
  <c r="M27" i="5"/>
  <c r="O27" i="5" s="1"/>
  <c r="D27" i="4" s="1"/>
  <c r="N26" i="5"/>
  <c r="M26" i="5"/>
  <c r="N25" i="5"/>
  <c r="M25" i="5"/>
  <c r="O25" i="5" s="1"/>
  <c r="N24" i="5"/>
  <c r="M24" i="5"/>
  <c r="O24" i="5" s="1"/>
  <c r="D24" i="4" s="1"/>
  <c r="N23" i="5"/>
  <c r="M23" i="5"/>
  <c r="O23" i="5" s="1"/>
  <c r="D23" i="4" s="1"/>
  <c r="N22" i="5"/>
  <c r="M22" i="5"/>
  <c r="N21" i="5"/>
  <c r="M21" i="5"/>
  <c r="O21" i="5" s="1"/>
  <c r="D21" i="4" s="1"/>
  <c r="N20" i="5"/>
  <c r="M20" i="5"/>
  <c r="O20" i="5" s="1"/>
  <c r="N19" i="5"/>
  <c r="M19" i="5"/>
  <c r="O19" i="5" s="1"/>
  <c r="D19" i="4" s="1"/>
  <c r="N18" i="5"/>
  <c r="M18" i="5"/>
  <c r="N17" i="5"/>
  <c r="M17" i="5"/>
  <c r="O17" i="5" s="1"/>
  <c r="D17" i="4" s="1"/>
  <c r="N16" i="5"/>
  <c r="M16" i="5"/>
  <c r="O16" i="5" s="1"/>
  <c r="N15" i="5"/>
  <c r="M15" i="5"/>
  <c r="O15" i="5" s="1"/>
  <c r="D15" i="4" s="1"/>
  <c r="N14" i="5"/>
  <c r="M14" i="5"/>
  <c r="N13" i="5"/>
  <c r="M13" i="5"/>
  <c r="O13" i="5" s="1"/>
  <c r="D13" i="4" s="1"/>
  <c r="N12" i="5"/>
  <c r="M12" i="5"/>
  <c r="O12" i="5" s="1"/>
  <c r="N11" i="5"/>
  <c r="M11" i="5"/>
  <c r="O11" i="5" s="1"/>
  <c r="D11" i="4" s="1"/>
  <c r="N10" i="5"/>
  <c r="M10" i="5"/>
  <c r="N9" i="5"/>
  <c r="M9" i="5"/>
  <c r="O9" i="5" s="1"/>
  <c r="D9" i="4" s="1"/>
  <c r="N8" i="5"/>
  <c r="M8" i="5"/>
  <c r="O8" i="5" s="1"/>
  <c r="N7" i="5"/>
  <c r="M7" i="5"/>
  <c r="O7" i="5" s="1"/>
  <c r="D7" i="4" s="1"/>
  <c r="N6" i="5"/>
  <c r="M6" i="5"/>
  <c r="N5" i="5"/>
  <c r="M5" i="5"/>
  <c r="O5" i="5" s="1"/>
  <c r="D5" i="4" s="1"/>
  <c r="N4" i="5"/>
  <c r="M4" i="5"/>
  <c r="O4" i="5" s="1"/>
  <c r="N3" i="5"/>
  <c r="M3" i="5"/>
  <c r="O3" i="5" s="1"/>
  <c r="D3" i="4" s="1"/>
  <c r="N2" i="5"/>
  <c r="M2" i="5"/>
  <c r="D895" i="4"/>
  <c r="D891" i="4"/>
  <c r="D890" i="4"/>
  <c r="D887" i="4"/>
  <c r="D886" i="4"/>
  <c r="D884" i="4"/>
  <c r="D883" i="4"/>
  <c r="D882" i="4"/>
  <c r="D879" i="4"/>
  <c r="D875" i="4"/>
  <c r="D874" i="4"/>
  <c r="D871" i="4"/>
  <c r="D870" i="4"/>
  <c r="D868" i="4"/>
  <c r="D867" i="4"/>
  <c r="D866" i="4"/>
  <c r="D863" i="4"/>
  <c r="D859" i="4"/>
  <c r="D858" i="4"/>
  <c r="D855" i="4"/>
  <c r="D854" i="4"/>
  <c r="D852" i="4"/>
  <c r="D851" i="4"/>
  <c r="D850" i="4"/>
  <c r="D847" i="4"/>
  <c r="D843" i="4"/>
  <c r="D842" i="4"/>
  <c r="D839" i="4"/>
  <c r="D838" i="4"/>
  <c r="D836" i="4"/>
  <c r="D835" i="4"/>
  <c r="D834" i="4"/>
  <c r="D831" i="4"/>
  <c r="D827" i="4"/>
  <c r="D826" i="4"/>
  <c r="D823" i="4"/>
  <c r="D822" i="4"/>
  <c r="D820" i="4"/>
  <c r="D819" i="4"/>
  <c r="D818" i="4"/>
  <c r="D815" i="4"/>
  <c r="D811" i="4"/>
  <c r="D810" i="4"/>
  <c r="D807" i="4"/>
  <c r="D806" i="4"/>
  <c r="D804" i="4"/>
  <c r="D803" i="4"/>
  <c r="D802" i="4"/>
  <c r="D799" i="4"/>
  <c r="D795" i="4"/>
  <c r="D794" i="4"/>
  <c r="D791" i="4"/>
  <c r="D790" i="4"/>
  <c r="D788" i="4"/>
  <c r="D787" i="4"/>
  <c r="D786" i="4"/>
  <c r="D783" i="4"/>
  <c r="D779" i="4"/>
  <c r="D778" i="4"/>
  <c r="D775" i="4"/>
  <c r="D774" i="4"/>
  <c r="D772" i="4"/>
  <c r="D771" i="4"/>
  <c r="D770" i="4"/>
  <c r="D767" i="4"/>
  <c r="D763" i="4"/>
  <c r="D762" i="4"/>
  <c r="D759" i="4"/>
  <c r="D758" i="4"/>
  <c r="D756" i="4"/>
  <c r="D755" i="4"/>
  <c r="D754" i="4"/>
  <c r="D751" i="4"/>
  <c r="D747" i="4"/>
  <c r="D746" i="4"/>
  <c r="D743" i="4"/>
  <c r="D742" i="4"/>
  <c r="D740" i="4"/>
  <c r="D739" i="4"/>
  <c r="D738" i="4"/>
  <c r="D735" i="4"/>
  <c r="D731" i="4"/>
  <c r="D730" i="4"/>
  <c r="D727" i="4"/>
  <c r="D726" i="4"/>
  <c r="D725" i="4"/>
  <c r="D723" i="4"/>
  <c r="D721" i="4"/>
  <c r="D719" i="4"/>
  <c r="D718" i="4"/>
  <c r="D717" i="4"/>
  <c r="D715" i="4"/>
  <c r="D713" i="4"/>
  <c r="D711" i="4"/>
  <c r="D710" i="4"/>
  <c r="D709" i="4"/>
  <c r="D707" i="4"/>
  <c r="D705" i="4"/>
  <c r="D703" i="4"/>
  <c r="D702" i="4"/>
  <c r="D701" i="4"/>
  <c r="D699" i="4"/>
  <c r="D697" i="4"/>
  <c r="D695" i="4"/>
  <c r="D694" i="4"/>
  <c r="D693" i="4"/>
  <c r="D691" i="4"/>
  <c r="D689" i="4"/>
  <c r="D687" i="4"/>
  <c r="D686" i="4"/>
  <c r="D685" i="4"/>
  <c r="D683" i="4"/>
  <c r="D681" i="4"/>
  <c r="D679" i="4"/>
  <c r="D678" i="4"/>
  <c r="D677" i="4"/>
  <c r="D675" i="4"/>
  <c r="D673" i="4"/>
  <c r="D671" i="4"/>
  <c r="D670" i="4"/>
  <c r="D669" i="4"/>
  <c r="D667" i="4"/>
  <c r="D665" i="4"/>
  <c r="D663" i="4"/>
  <c r="D662" i="4"/>
  <c r="D661" i="4"/>
  <c r="D659" i="4"/>
  <c r="D657" i="4"/>
  <c r="D655" i="4"/>
  <c r="D654" i="4"/>
  <c r="D653" i="4"/>
  <c r="D651" i="4"/>
  <c r="D649" i="4"/>
  <c r="D647" i="4"/>
  <c r="D646" i="4"/>
  <c r="D645" i="4"/>
  <c r="D643" i="4"/>
  <c r="D641" i="4"/>
  <c r="D639" i="4"/>
  <c r="D638" i="4"/>
  <c r="D637" i="4"/>
  <c r="D635" i="4"/>
  <c r="D633" i="4"/>
  <c r="D631" i="4"/>
  <c r="D630" i="4"/>
  <c r="D629" i="4"/>
  <c r="D627" i="4"/>
  <c r="D625" i="4"/>
  <c r="D623" i="4"/>
  <c r="D622" i="4"/>
  <c r="D621" i="4"/>
  <c r="D619" i="4"/>
  <c r="D617" i="4"/>
  <c r="D615" i="4"/>
  <c r="D614" i="4"/>
  <c r="D613" i="4"/>
  <c r="D611" i="4"/>
  <c r="D609" i="4"/>
  <c r="D607" i="4"/>
  <c r="D606" i="4"/>
  <c r="D605" i="4"/>
  <c r="D603" i="4"/>
  <c r="D601" i="4"/>
  <c r="D599" i="4"/>
  <c r="D598" i="4"/>
  <c r="D597" i="4"/>
  <c r="D595" i="4"/>
  <c r="D593" i="4"/>
  <c r="D591" i="4"/>
  <c r="D590" i="4"/>
  <c r="D589" i="4"/>
  <c r="D585" i="4"/>
  <c r="D583" i="4"/>
  <c r="D582" i="4"/>
  <c r="D581" i="4"/>
  <c r="D579" i="4"/>
  <c r="D577" i="4"/>
  <c r="D575" i="4"/>
  <c r="D574" i="4"/>
  <c r="D573" i="4"/>
  <c r="D569" i="4"/>
  <c r="D567" i="4"/>
  <c r="D566" i="4"/>
  <c r="D565" i="4"/>
  <c r="D563" i="4"/>
  <c r="D561" i="4"/>
  <c r="D559" i="4"/>
  <c r="D558" i="4"/>
  <c r="D557" i="4"/>
  <c r="D553" i="4"/>
  <c r="D549" i="4"/>
  <c r="D545" i="4"/>
  <c r="D541" i="4"/>
  <c r="D537" i="4"/>
  <c r="D533" i="4"/>
  <c r="D529" i="4"/>
  <c r="D525" i="4"/>
  <c r="D521" i="4"/>
  <c r="D517" i="4"/>
  <c r="D513" i="4"/>
  <c r="D509" i="4"/>
  <c r="D505" i="4"/>
  <c r="D501" i="4"/>
  <c r="D497" i="4"/>
  <c r="D493" i="4"/>
  <c r="D489" i="4"/>
  <c r="D485" i="4"/>
  <c r="D481" i="4"/>
  <c r="D477" i="4"/>
  <c r="D473" i="4"/>
  <c r="D469" i="4"/>
  <c r="D465" i="4"/>
  <c r="D461" i="4"/>
  <c r="D457" i="4"/>
  <c r="D453" i="4"/>
  <c r="D449" i="4"/>
  <c r="D445" i="4"/>
  <c r="D441" i="4"/>
  <c r="D437" i="4"/>
  <c r="D433" i="4"/>
  <c r="D429" i="4"/>
  <c r="D425" i="4"/>
  <c r="D421" i="4"/>
  <c r="D417" i="4"/>
  <c r="D413" i="4"/>
  <c r="D409" i="4"/>
  <c r="D405" i="4"/>
  <c r="D401" i="4"/>
  <c r="D397" i="4"/>
  <c r="D393" i="4"/>
  <c r="D389" i="4"/>
  <c r="D385" i="4"/>
  <c r="D381" i="4"/>
  <c r="D377" i="4"/>
  <c r="D373" i="4"/>
  <c r="D369" i="4"/>
  <c r="D365" i="4"/>
  <c r="D361" i="4"/>
  <c r="D357" i="4"/>
  <c r="D353" i="4"/>
  <c r="D349" i="4"/>
  <c r="D345" i="4"/>
  <c r="D341" i="4"/>
  <c r="D337" i="4"/>
  <c r="D333" i="4"/>
  <c r="D329" i="4"/>
  <c r="D325" i="4"/>
  <c r="D321" i="4"/>
  <c r="D317" i="4"/>
  <c r="D313" i="4"/>
  <c r="D309" i="4"/>
  <c r="D305" i="4"/>
  <c r="D301" i="4"/>
  <c r="D297" i="4"/>
  <c r="D293" i="4"/>
  <c r="D289" i="4"/>
  <c r="D285" i="4"/>
  <c r="D281" i="4"/>
  <c r="D277" i="4"/>
  <c r="D273" i="4"/>
  <c r="D269" i="4"/>
  <c r="D265" i="4"/>
  <c r="D261" i="4"/>
  <c r="D257" i="4"/>
  <c r="D253" i="4"/>
  <c r="D249" i="4"/>
  <c r="D245" i="4"/>
  <c r="D241" i="4"/>
  <c r="D237" i="4"/>
  <c r="D233" i="4"/>
  <c r="D229" i="4"/>
  <c r="D225" i="4"/>
  <c r="D221" i="4"/>
  <c r="D217" i="4"/>
  <c r="D213" i="4"/>
  <c r="D209" i="4"/>
  <c r="D205" i="4"/>
  <c r="D201" i="4"/>
  <c r="D197" i="4"/>
  <c r="D193" i="4"/>
  <c r="D189" i="4"/>
  <c r="D185" i="4"/>
  <c r="D181" i="4"/>
  <c r="D177" i="4"/>
  <c r="D173" i="4"/>
  <c r="D169" i="4"/>
  <c r="D165" i="4"/>
  <c r="D161" i="4"/>
  <c r="D157" i="4"/>
  <c r="D153" i="4"/>
  <c r="D149" i="4"/>
  <c r="D145" i="4"/>
  <c r="D141" i="4"/>
  <c r="D137" i="4"/>
  <c r="D133" i="4"/>
  <c r="D129" i="4"/>
  <c r="D125" i="4"/>
  <c r="D121" i="4"/>
  <c r="D117" i="4"/>
  <c r="D113" i="4"/>
  <c r="D109" i="4"/>
  <c r="D105" i="4"/>
  <c r="D101" i="4"/>
  <c r="D97" i="4"/>
  <c r="D93" i="4"/>
  <c r="D89" i="4"/>
  <c r="D81" i="4"/>
  <c r="D73" i="4"/>
  <c r="D65" i="4"/>
  <c r="D57" i="4"/>
  <c r="D49" i="4"/>
  <c r="D41" i="4"/>
  <c r="D33" i="4"/>
  <c r="D25" i="4"/>
  <c r="D20" i="4"/>
  <c r="D16" i="4"/>
  <c r="D12" i="4"/>
  <c r="D8" i="4"/>
  <c r="D4" i="4"/>
  <c r="J895" i="3"/>
  <c r="H895" i="3"/>
  <c r="D895" i="3"/>
  <c r="K895" i="3" s="1"/>
  <c r="I894" i="3"/>
  <c r="D894" i="3"/>
  <c r="D892" i="3"/>
  <c r="J891" i="3"/>
  <c r="H891" i="3"/>
  <c r="D891" i="3"/>
  <c r="K891" i="3" s="1"/>
  <c r="D890" i="3"/>
  <c r="I888" i="3"/>
  <c r="D888" i="3"/>
  <c r="J887" i="3"/>
  <c r="H887" i="3"/>
  <c r="D887" i="3"/>
  <c r="K887" i="3" s="1"/>
  <c r="I886" i="3"/>
  <c r="D886" i="3"/>
  <c r="D884" i="3"/>
  <c r="J883" i="3"/>
  <c r="H883" i="3"/>
  <c r="D883" i="3"/>
  <c r="K883" i="3" s="1"/>
  <c r="D882" i="3"/>
  <c r="I880" i="3"/>
  <c r="D880" i="3"/>
  <c r="J879" i="3"/>
  <c r="H879" i="3"/>
  <c r="D879" i="3"/>
  <c r="K879" i="3" s="1"/>
  <c r="I878" i="3"/>
  <c r="D878" i="3"/>
  <c r="D876" i="3"/>
  <c r="J875" i="3"/>
  <c r="H875" i="3"/>
  <c r="D875" i="3"/>
  <c r="K875" i="3" s="1"/>
  <c r="D874" i="3"/>
  <c r="I872" i="3"/>
  <c r="D872" i="3"/>
  <c r="J871" i="3"/>
  <c r="H871" i="3"/>
  <c r="D871" i="3"/>
  <c r="K871" i="3" s="1"/>
  <c r="I870" i="3"/>
  <c r="D870" i="3"/>
  <c r="D868" i="3"/>
  <c r="J868" i="3" s="1"/>
  <c r="J867" i="3"/>
  <c r="H867" i="3"/>
  <c r="D867" i="3"/>
  <c r="K867" i="3" s="1"/>
  <c r="D866" i="3"/>
  <c r="J866" i="3" s="1"/>
  <c r="D864" i="3"/>
  <c r="J864" i="3" s="1"/>
  <c r="J863" i="3"/>
  <c r="H863" i="3"/>
  <c r="D863" i="3"/>
  <c r="K863" i="3" s="1"/>
  <c r="D862" i="3"/>
  <c r="J862" i="3" s="1"/>
  <c r="D860" i="3"/>
  <c r="J860" i="3" s="1"/>
  <c r="J859" i="3"/>
  <c r="H859" i="3"/>
  <c r="D859" i="3"/>
  <c r="K859" i="3" s="1"/>
  <c r="D858" i="3"/>
  <c r="J858" i="3" s="1"/>
  <c r="D856" i="3"/>
  <c r="J856" i="3" s="1"/>
  <c r="J855" i="3"/>
  <c r="H855" i="3"/>
  <c r="D855" i="3"/>
  <c r="K855" i="3" s="1"/>
  <c r="D854" i="3"/>
  <c r="J854" i="3" s="1"/>
  <c r="D852" i="3"/>
  <c r="J852" i="3" s="1"/>
  <c r="J851" i="3"/>
  <c r="H851" i="3"/>
  <c r="D851" i="3"/>
  <c r="K851" i="3" s="1"/>
  <c r="D850" i="3"/>
  <c r="J850" i="3" s="1"/>
  <c r="D848" i="3"/>
  <c r="J848" i="3" s="1"/>
  <c r="J847" i="3"/>
  <c r="H847" i="3"/>
  <c r="D847" i="3"/>
  <c r="K847" i="3" s="1"/>
  <c r="D846" i="3"/>
  <c r="J846" i="3" s="1"/>
  <c r="D844" i="3"/>
  <c r="J844" i="3" s="1"/>
  <c r="J843" i="3"/>
  <c r="H843" i="3"/>
  <c r="D843" i="3"/>
  <c r="K843" i="3" s="1"/>
  <c r="D842" i="3"/>
  <c r="J842" i="3" s="1"/>
  <c r="D840" i="3"/>
  <c r="J840" i="3" s="1"/>
  <c r="J839" i="3"/>
  <c r="H839" i="3"/>
  <c r="D839" i="3"/>
  <c r="K839" i="3" s="1"/>
  <c r="D838" i="3"/>
  <c r="J838" i="3" s="1"/>
  <c r="D836" i="3"/>
  <c r="J836" i="3" s="1"/>
  <c r="J835" i="3"/>
  <c r="H835" i="3"/>
  <c r="D835" i="3"/>
  <c r="K835" i="3" s="1"/>
  <c r="I834" i="3"/>
  <c r="D834" i="3"/>
  <c r="D832" i="3"/>
  <c r="J831" i="3"/>
  <c r="H831" i="3"/>
  <c r="D831" i="3"/>
  <c r="K831" i="3" s="1"/>
  <c r="D830" i="3"/>
  <c r="I828" i="3"/>
  <c r="D828" i="3"/>
  <c r="J827" i="3"/>
  <c r="H827" i="3"/>
  <c r="D827" i="3"/>
  <c r="K827" i="3" s="1"/>
  <c r="I826" i="3"/>
  <c r="D826" i="3"/>
  <c r="D824" i="3"/>
  <c r="J823" i="3"/>
  <c r="H823" i="3"/>
  <c r="D823" i="3"/>
  <c r="K823" i="3" s="1"/>
  <c r="D822" i="3"/>
  <c r="I820" i="3"/>
  <c r="D820" i="3"/>
  <c r="J819" i="3"/>
  <c r="H819" i="3"/>
  <c r="D819" i="3"/>
  <c r="K819" i="3" s="1"/>
  <c r="I818" i="3"/>
  <c r="D818" i="3"/>
  <c r="D816" i="3"/>
  <c r="J815" i="3"/>
  <c r="H815" i="3"/>
  <c r="D815" i="3"/>
  <c r="K815" i="3" s="1"/>
  <c r="D814" i="3"/>
  <c r="I812" i="3"/>
  <c r="D812" i="3"/>
  <c r="J811" i="3"/>
  <c r="H811" i="3"/>
  <c r="D811" i="3"/>
  <c r="K811" i="3" s="1"/>
  <c r="I810" i="3"/>
  <c r="D810" i="3"/>
  <c r="D808" i="3"/>
  <c r="J807" i="3"/>
  <c r="H807" i="3"/>
  <c r="D807" i="3"/>
  <c r="K807" i="3" s="1"/>
  <c r="D806" i="3"/>
  <c r="I804" i="3"/>
  <c r="D804" i="3"/>
  <c r="J803" i="3"/>
  <c r="H803" i="3"/>
  <c r="D803" i="3"/>
  <c r="K803" i="3" s="1"/>
  <c r="I802" i="3"/>
  <c r="D802" i="3"/>
  <c r="D800" i="3"/>
  <c r="J799" i="3"/>
  <c r="H799" i="3"/>
  <c r="D799" i="3"/>
  <c r="K799" i="3" s="1"/>
  <c r="D798" i="3"/>
  <c r="I796" i="3"/>
  <c r="D796" i="3"/>
  <c r="J795" i="3"/>
  <c r="H795" i="3"/>
  <c r="D795" i="3"/>
  <c r="K795" i="3" s="1"/>
  <c r="I794" i="3"/>
  <c r="D794" i="3"/>
  <c r="D792" i="3"/>
  <c r="J791" i="3"/>
  <c r="H791" i="3"/>
  <c r="D791" i="3"/>
  <c r="K791" i="3" s="1"/>
  <c r="D790" i="3"/>
  <c r="I788" i="3"/>
  <c r="D788" i="3"/>
  <c r="J787" i="3"/>
  <c r="H787" i="3"/>
  <c r="D787" i="3"/>
  <c r="K787" i="3" s="1"/>
  <c r="I786" i="3"/>
  <c r="D786" i="3"/>
  <c r="D784" i="3"/>
  <c r="J783" i="3"/>
  <c r="H783" i="3"/>
  <c r="D783" i="3"/>
  <c r="K783" i="3" s="1"/>
  <c r="D782" i="3"/>
  <c r="I780" i="3"/>
  <c r="D780" i="3"/>
  <c r="J779" i="3"/>
  <c r="H779" i="3"/>
  <c r="D779" i="3"/>
  <c r="K779" i="3" s="1"/>
  <c r="I778" i="3"/>
  <c r="D778" i="3"/>
  <c r="D776" i="3"/>
  <c r="J775" i="3"/>
  <c r="H775" i="3"/>
  <c r="D775" i="3"/>
  <c r="K775" i="3" s="1"/>
  <c r="D774" i="3"/>
  <c r="I772" i="3"/>
  <c r="D772" i="3"/>
  <c r="J771" i="3"/>
  <c r="H771" i="3"/>
  <c r="D771" i="3"/>
  <c r="K771" i="3" s="1"/>
  <c r="I770" i="3"/>
  <c r="D770" i="3"/>
  <c r="D768" i="3"/>
  <c r="J767" i="3"/>
  <c r="H767" i="3"/>
  <c r="D767" i="3"/>
  <c r="K767" i="3" s="1"/>
  <c r="D766" i="3"/>
  <c r="I764" i="3"/>
  <c r="D764" i="3"/>
  <c r="J763" i="3"/>
  <c r="H763" i="3"/>
  <c r="D763" i="3"/>
  <c r="K763" i="3" s="1"/>
  <c r="I762" i="3"/>
  <c r="D762" i="3"/>
  <c r="D760" i="3"/>
  <c r="J759" i="3"/>
  <c r="H759" i="3"/>
  <c r="D759" i="3"/>
  <c r="K759" i="3" s="1"/>
  <c r="D758" i="3"/>
  <c r="I756" i="3"/>
  <c r="D756" i="3"/>
  <c r="J755" i="3"/>
  <c r="H755" i="3"/>
  <c r="D755" i="3"/>
  <c r="K755" i="3" s="1"/>
  <c r="I754" i="3"/>
  <c r="D754" i="3"/>
  <c r="D752" i="3"/>
  <c r="J751" i="3"/>
  <c r="H751" i="3"/>
  <c r="D751" i="3"/>
  <c r="K751" i="3" s="1"/>
  <c r="D750" i="3"/>
  <c r="I748" i="3"/>
  <c r="D748" i="3"/>
  <c r="J747" i="3"/>
  <c r="H747" i="3"/>
  <c r="D747" i="3"/>
  <c r="K747" i="3" s="1"/>
  <c r="I746" i="3"/>
  <c r="D746" i="3"/>
  <c r="D744" i="3"/>
  <c r="J743" i="3"/>
  <c r="H743" i="3"/>
  <c r="D743" i="3"/>
  <c r="K743" i="3" s="1"/>
  <c r="D742" i="3"/>
  <c r="I740" i="3"/>
  <c r="D740" i="3"/>
  <c r="J739" i="3"/>
  <c r="H739" i="3"/>
  <c r="D739" i="3"/>
  <c r="K739" i="3" s="1"/>
  <c r="I738" i="3"/>
  <c r="D738" i="3"/>
  <c r="D736" i="3"/>
  <c r="J736" i="3" s="1"/>
  <c r="J735" i="3"/>
  <c r="H735" i="3"/>
  <c r="D735" i="3"/>
  <c r="K735" i="3" s="1"/>
  <c r="D734" i="3"/>
  <c r="J734" i="3" s="1"/>
  <c r="D732" i="3"/>
  <c r="J732" i="3" s="1"/>
  <c r="J731" i="3"/>
  <c r="H731" i="3"/>
  <c r="D731" i="3"/>
  <c r="K731" i="3" s="1"/>
  <c r="D730" i="3"/>
  <c r="J730" i="3" s="1"/>
  <c r="D728" i="3"/>
  <c r="J728" i="3" s="1"/>
  <c r="J727" i="3"/>
  <c r="H727" i="3"/>
  <c r="D727" i="3"/>
  <c r="K727" i="3" s="1"/>
  <c r="D726" i="3"/>
  <c r="J726" i="3" s="1"/>
  <c r="J725" i="3"/>
  <c r="H725" i="3"/>
  <c r="D725" i="3"/>
  <c r="K725" i="3" s="1"/>
  <c r="J723" i="3"/>
  <c r="H723" i="3"/>
  <c r="D723" i="3"/>
  <c r="K723" i="3" s="1"/>
  <c r="D722" i="3"/>
  <c r="J722" i="3" s="1"/>
  <c r="J721" i="3"/>
  <c r="H721" i="3"/>
  <c r="D721" i="3"/>
  <c r="K721" i="3" s="1"/>
  <c r="J719" i="3"/>
  <c r="H719" i="3"/>
  <c r="D719" i="3"/>
  <c r="K719" i="3" s="1"/>
  <c r="D718" i="3"/>
  <c r="J718" i="3" s="1"/>
  <c r="J717" i="3"/>
  <c r="H717" i="3"/>
  <c r="D717" i="3"/>
  <c r="K717" i="3" s="1"/>
  <c r="J715" i="3"/>
  <c r="H715" i="3"/>
  <c r="D715" i="3"/>
  <c r="K715" i="3" s="1"/>
  <c r="D714" i="3"/>
  <c r="J714" i="3" s="1"/>
  <c r="J713" i="3"/>
  <c r="H713" i="3"/>
  <c r="D713" i="3"/>
  <c r="K713" i="3" s="1"/>
  <c r="J711" i="3"/>
  <c r="H711" i="3"/>
  <c r="D711" i="3"/>
  <c r="K711" i="3" s="1"/>
  <c r="D710" i="3"/>
  <c r="J710" i="3" s="1"/>
  <c r="J709" i="3"/>
  <c r="H709" i="3"/>
  <c r="D709" i="3"/>
  <c r="K709" i="3" s="1"/>
  <c r="J707" i="3"/>
  <c r="H707" i="3"/>
  <c r="D707" i="3"/>
  <c r="K707" i="3" s="1"/>
  <c r="D706" i="3"/>
  <c r="J706" i="3" s="1"/>
  <c r="J705" i="3"/>
  <c r="H705" i="3"/>
  <c r="D705" i="3"/>
  <c r="K705" i="3" s="1"/>
  <c r="J703" i="3"/>
  <c r="H703" i="3"/>
  <c r="D703" i="3"/>
  <c r="K703" i="3" s="1"/>
  <c r="D702" i="3"/>
  <c r="J702" i="3" s="1"/>
  <c r="J701" i="3"/>
  <c r="H701" i="3"/>
  <c r="D701" i="3"/>
  <c r="K701" i="3" s="1"/>
  <c r="J699" i="3"/>
  <c r="H699" i="3"/>
  <c r="D699" i="3"/>
  <c r="K699" i="3" s="1"/>
  <c r="D698" i="3"/>
  <c r="J698" i="3" s="1"/>
  <c r="J697" i="3"/>
  <c r="H697" i="3"/>
  <c r="D697" i="3"/>
  <c r="K697" i="3" s="1"/>
  <c r="J695" i="3"/>
  <c r="H695" i="3"/>
  <c r="D695" i="3"/>
  <c r="K695" i="3" s="1"/>
  <c r="D694" i="3"/>
  <c r="J693" i="3"/>
  <c r="H693" i="3"/>
  <c r="D693" i="3"/>
  <c r="K693" i="3" s="1"/>
  <c r="J691" i="3"/>
  <c r="H691" i="3"/>
  <c r="D691" i="3"/>
  <c r="K691" i="3" s="1"/>
  <c r="I690" i="3"/>
  <c r="D690" i="3"/>
  <c r="J689" i="3"/>
  <c r="H689" i="3"/>
  <c r="D689" i="3"/>
  <c r="K689" i="3" s="1"/>
  <c r="J687" i="3"/>
  <c r="H687" i="3"/>
  <c r="D687" i="3"/>
  <c r="K687" i="3" s="1"/>
  <c r="I686" i="3"/>
  <c r="D686" i="3"/>
  <c r="J685" i="3"/>
  <c r="H685" i="3"/>
  <c r="D685" i="3"/>
  <c r="K685" i="3" s="1"/>
  <c r="J683" i="3"/>
  <c r="H683" i="3"/>
  <c r="D683" i="3"/>
  <c r="K683" i="3" s="1"/>
  <c r="I682" i="3"/>
  <c r="D682" i="3"/>
  <c r="J681" i="3"/>
  <c r="H681" i="3"/>
  <c r="D681" i="3"/>
  <c r="K681" i="3" s="1"/>
  <c r="J679" i="3"/>
  <c r="H679" i="3"/>
  <c r="D679" i="3"/>
  <c r="K679" i="3" s="1"/>
  <c r="I678" i="3"/>
  <c r="D678" i="3"/>
  <c r="J677" i="3"/>
  <c r="H677" i="3"/>
  <c r="D677" i="3"/>
  <c r="K677" i="3" s="1"/>
  <c r="J675" i="3"/>
  <c r="H675" i="3"/>
  <c r="D675" i="3"/>
  <c r="K675" i="3" s="1"/>
  <c r="I674" i="3"/>
  <c r="D674" i="3"/>
  <c r="J673" i="3"/>
  <c r="H673" i="3"/>
  <c r="D673" i="3"/>
  <c r="K673" i="3" s="1"/>
  <c r="J671" i="3"/>
  <c r="H671" i="3"/>
  <c r="D671" i="3"/>
  <c r="K671" i="3" s="1"/>
  <c r="I670" i="3"/>
  <c r="D670" i="3"/>
  <c r="J669" i="3"/>
  <c r="H669" i="3"/>
  <c r="D669" i="3"/>
  <c r="K669" i="3" s="1"/>
  <c r="J667" i="3"/>
  <c r="H667" i="3"/>
  <c r="D667" i="3"/>
  <c r="K667" i="3" s="1"/>
  <c r="I666" i="3"/>
  <c r="D666" i="3"/>
  <c r="J665" i="3"/>
  <c r="H665" i="3"/>
  <c r="D665" i="3"/>
  <c r="K665" i="3" s="1"/>
  <c r="D663" i="3"/>
  <c r="J662" i="3"/>
  <c r="H662" i="3"/>
  <c r="D662" i="3"/>
  <c r="K662" i="3" s="1"/>
  <c r="D661" i="3"/>
  <c r="J661" i="3" s="1"/>
  <c r="D659" i="3"/>
  <c r="J659" i="3" s="1"/>
  <c r="J658" i="3"/>
  <c r="H658" i="3"/>
  <c r="D658" i="3"/>
  <c r="K658" i="3" s="1"/>
  <c r="D657" i="3"/>
  <c r="J657" i="3" s="1"/>
  <c r="D655" i="3"/>
  <c r="J655" i="3" s="1"/>
  <c r="J654" i="3"/>
  <c r="H654" i="3"/>
  <c r="D654" i="3"/>
  <c r="K654" i="3" s="1"/>
  <c r="D653" i="3"/>
  <c r="J653" i="3" s="1"/>
  <c r="D651" i="3"/>
  <c r="J651" i="3" s="1"/>
  <c r="J650" i="3"/>
  <c r="H650" i="3"/>
  <c r="D650" i="3"/>
  <c r="K650" i="3" s="1"/>
  <c r="D649" i="3"/>
  <c r="J649" i="3" s="1"/>
  <c r="D647" i="3"/>
  <c r="J647" i="3" s="1"/>
  <c r="J646" i="3"/>
  <c r="H646" i="3"/>
  <c r="D646" i="3"/>
  <c r="K646" i="3" s="1"/>
  <c r="D645" i="3"/>
  <c r="J645" i="3" s="1"/>
  <c r="D643" i="3"/>
  <c r="J643" i="3" s="1"/>
  <c r="J642" i="3"/>
  <c r="H642" i="3"/>
  <c r="D642" i="3"/>
  <c r="K642" i="3" s="1"/>
  <c r="D641" i="3"/>
  <c r="J641" i="3" s="1"/>
  <c r="D639" i="3"/>
  <c r="J639" i="3" s="1"/>
  <c r="J638" i="3"/>
  <c r="H638" i="3"/>
  <c r="D638" i="3"/>
  <c r="K638" i="3" s="1"/>
  <c r="D637" i="3"/>
  <c r="J637" i="3" s="1"/>
  <c r="D635" i="3"/>
  <c r="J635" i="3" s="1"/>
  <c r="J634" i="3"/>
  <c r="H634" i="3"/>
  <c r="D634" i="3"/>
  <c r="K634" i="3" s="1"/>
  <c r="D633" i="3"/>
  <c r="J633" i="3" s="1"/>
  <c r="D631" i="3"/>
  <c r="J631" i="3" s="1"/>
  <c r="J630" i="3"/>
  <c r="H630" i="3"/>
  <c r="D630" i="3"/>
  <c r="K630" i="3" s="1"/>
  <c r="D629" i="3"/>
  <c r="J629" i="3" s="1"/>
  <c r="D627" i="3"/>
  <c r="J627" i="3" s="1"/>
  <c r="J626" i="3"/>
  <c r="H626" i="3"/>
  <c r="D626" i="3"/>
  <c r="K626" i="3" s="1"/>
  <c r="D625" i="3"/>
  <c r="J625" i="3" s="1"/>
  <c r="D623" i="3"/>
  <c r="J623" i="3" s="1"/>
  <c r="J622" i="3"/>
  <c r="H622" i="3"/>
  <c r="D622" i="3"/>
  <c r="K622" i="3" s="1"/>
  <c r="D621" i="3"/>
  <c r="J621" i="3" s="1"/>
  <c r="D619" i="3"/>
  <c r="J619" i="3" s="1"/>
  <c r="J618" i="3"/>
  <c r="H618" i="3"/>
  <c r="D618" i="3"/>
  <c r="K618" i="3" s="1"/>
  <c r="D617" i="3"/>
  <c r="J617" i="3" s="1"/>
  <c r="D615" i="3"/>
  <c r="J615" i="3" s="1"/>
  <c r="J614" i="3"/>
  <c r="H614" i="3"/>
  <c r="D614" i="3"/>
  <c r="K614" i="3" s="1"/>
  <c r="D613" i="3"/>
  <c r="J613" i="3" s="1"/>
  <c r="D611" i="3"/>
  <c r="J611" i="3" s="1"/>
  <c r="J610" i="3"/>
  <c r="H610" i="3"/>
  <c r="D610" i="3"/>
  <c r="K610" i="3" s="1"/>
  <c r="D609" i="3"/>
  <c r="J609" i="3" s="1"/>
  <c r="D607" i="3"/>
  <c r="J607" i="3" s="1"/>
  <c r="J606" i="3"/>
  <c r="H606" i="3"/>
  <c r="D606" i="3"/>
  <c r="K606" i="3" s="1"/>
  <c r="D605" i="3"/>
  <c r="J605" i="3" s="1"/>
  <c r="D603" i="3"/>
  <c r="J603" i="3" s="1"/>
  <c r="J602" i="3"/>
  <c r="H602" i="3"/>
  <c r="D602" i="3"/>
  <c r="K602" i="3" s="1"/>
  <c r="D601" i="3"/>
  <c r="J601" i="3" s="1"/>
  <c r="D599" i="3"/>
  <c r="J599" i="3" s="1"/>
  <c r="J598" i="3"/>
  <c r="H598" i="3"/>
  <c r="D598" i="3"/>
  <c r="K598" i="3" s="1"/>
  <c r="D597" i="3"/>
  <c r="J597" i="3" s="1"/>
  <c r="D595" i="3"/>
  <c r="J595" i="3" s="1"/>
  <c r="J594" i="3"/>
  <c r="H594" i="3"/>
  <c r="D594" i="3"/>
  <c r="K594" i="3" s="1"/>
  <c r="D593" i="3"/>
  <c r="J593" i="3" s="1"/>
  <c r="D591" i="3"/>
  <c r="J591" i="3" s="1"/>
  <c r="J590" i="3"/>
  <c r="H590" i="3"/>
  <c r="D590" i="3"/>
  <c r="K590" i="3" s="1"/>
  <c r="D589" i="3"/>
  <c r="J589" i="3" s="1"/>
  <c r="D587" i="3"/>
  <c r="J587" i="3" s="1"/>
  <c r="J586" i="3"/>
  <c r="H586" i="3"/>
  <c r="D586" i="3"/>
  <c r="K586" i="3" s="1"/>
  <c r="D585" i="3"/>
  <c r="J585" i="3" s="1"/>
  <c r="D583" i="3"/>
  <c r="J583" i="3" s="1"/>
  <c r="J582" i="3"/>
  <c r="H582" i="3"/>
  <c r="D582" i="3"/>
  <c r="K582" i="3" s="1"/>
  <c r="D581" i="3"/>
  <c r="J581" i="3" s="1"/>
  <c r="D579" i="3"/>
  <c r="J579" i="3" s="1"/>
  <c r="J578" i="3"/>
  <c r="H578" i="3"/>
  <c r="D578" i="3"/>
  <c r="K578" i="3" s="1"/>
  <c r="D577" i="3"/>
  <c r="J577" i="3" s="1"/>
  <c r="D575" i="3"/>
  <c r="J575" i="3" s="1"/>
  <c r="J574" i="3"/>
  <c r="H574" i="3"/>
  <c r="D574" i="3"/>
  <c r="K574" i="3" s="1"/>
  <c r="D573" i="3"/>
  <c r="J573" i="3" s="1"/>
  <c r="D571" i="3"/>
  <c r="J571" i="3" s="1"/>
  <c r="J570" i="3"/>
  <c r="H570" i="3"/>
  <c r="D570" i="3"/>
  <c r="K570" i="3" s="1"/>
  <c r="D569" i="3"/>
  <c r="J569" i="3" s="1"/>
  <c r="D567" i="3"/>
  <c r="J567" i="3" s="1"/>
  <c r="J566" i="3"/>
  <c r="H566" i="3"/>
  <c r="D566" i="3"/>
  <c r="K566" i="3" s="1"/>
  <c r="D565" i="3"/>
  <c r="J565" i="3" s="1"/>
  <c r="D563" i="3"/>
  <c r="J563" i="3" s="1"/>
  <c r="J562" i="3"/>
  <c r="H562" i="3"/>
  <c r="D562" i="3"/>
  <c r="K562" i="3" s="1"/>
  <c r="D561" i="3"/>
  <c r="J561" i="3" s="1"/>
  <c r="D559" i="3"/>
  <c r="J559" i="3" s="1"/>
  <c r="J558" i="3"/>
  <c r="H558" i="3"/>
  <c r="D558" i="3"/>
  <c r="K558" i="3" s="1"/>
  <c r="D557" i="3"/>
  <c r="J557" i="3" s="1"/>
  <c r="D555" i="3"/>
  <c r="J555" i="3" s="1"/>
  <c r="J554" i="3"/>
  <c r="H554" i="3"/>
  <c r="D554" i="3"/>
  <c r="K554" i="3" s="1"/>
  <c r="D553" i="3"/>
  <c r="J553" i="3" s="1"/>
  <c r="D551" i="3"/>
  <c r="J551" i="3" s="1"/>
  <c r="J550" i="3"/>
  <c r="H550" i="3"/>
  <c r="D550" i="3"/>
  <c r="K550" i="3" s="1"/>
  <c r="D549" i="3"/>
  <c r="J549" i="3" s="1"/>
  <c r="D547" i="3"/>
  <c r="J547" i="3" s="1"/>
  <c r="J546" i="3"/>
  <c r="H546" i="3"/>
  <c r="D546" i="3"/>
  <c r="K546" i="3" s="1"/>
  <c r="D545" i="3"/>
  <c r="J545" i="3" s="1"/>
  <c r="D543" i="3"/>
  <c r="J543" i="3" s="1"/>
  <c r="J542" i="3"/>
  <c r="H542" i="3"/>
  <c r="D542" i="3"/>
  <c r="K542" i="3" s="1"/>
  <c r="D541" i="3"/>
  <c r="J541" i="3" s="1"/>
  <c r="D539" i="3"/>
  <c r="J539" i="3" s="1"/>
  <c r="J538" i="3"/>
  <c r="H538" i="3"/>
  <c r="D538" i="3"/>
  <c r="K538" i="3" s="1"/>
  <c r="D537" i="3"/>
  <c r="J537" i="3" s="1"/>
  <c r="D535" i="3"/>
  <c r="J535" i="3" s="1"/>
  <c r="J534" i="3"/>
  <c r="H534" i="3"/>
  <c r="D534" i="3"/>
  <c r="K534" i="3" s="1"/>
  <c r="D533" i="3"/>
  <c r="J533" i="3" s="1"/>
  <c r="D531" i="3"/>
  <c r="J531" i="3" s="1"/>
  <c r="J530" i="3"/>
  <c r="H530" i="3"/>
  <c r="D530" i="3"/>
  <c r="K530" i="3" s="1"/>
  <c r="D529" i="3"/>
  <c r="J529" i="3" s="1"/>
  <c r="D527" i="3"/>
  <c r="J527" i="3" s="1"/>
  <c r="J526" i="3"/>
  <c r="H526" i="3"/>
  <c r="D526" i="3"/>
  <c r="K526" i="3" s="1"/>
  <c r="D525" i="3"/>
  <c r="J525" i="3" s="1"/>
  <c r="D523" i="3"/>
  <c r="J523" i="3" s="1"/>
  <c r="J522" i="3"/>
  <c r="H522" i="3"/>
  <c r="D522" i="3"/>
  <c r="K522" i="3" s="1"/>
  <c r="D521" i="3"/>
  <c r="J521" i="3" s="1"/>
  <c r="D519" i="3"/>
  <c r="J519" i="3" s="1"/>
  <c r="J518" i="3"/>
  <c r="H518" i="3"/>
  <c r="D518" i="3"/>
  <c r="K518" i="3" s="1"/>
  <c r="D517" i="3"/>
  <c r="J517" i="3" s="1"/>
  <c r="D515" i="3"/>
  <c r="J515" i="3" s="1"/>
  <c r="J514" i="3"/>
  <c r="H514" i="3"/>
  <c r="D514" i="3"/>
  <c r="K514" i="3" s="1"/>
  <c r="D513" i="3"/>
  <c r="J513" i="3" s="1"/>
  <c r="D511" i="3"/>
  <c r="J511" i="3" s="1"/>
  <c r="J510" i="3"/>
  <c r="H510" i="3"/>
  <c r="D510" i="3"/>
  <c r="K510" i="3" s="1"/>
  <c r="D509" i="3"/>
  <c r="J509" i="3" s="1"/>
  <c r="D507" i="3"/>
  <c r="J507" i="3" s="1"/>
  <c r="J506" i="3"/>
  <c r="H506" i="3"/>
  <c r="D506" i="3"/>
  <c r="K506" i="3" s="1"/>
  <c r="D505" i="3"/>
  <c r="J505" i="3" s="1"/>
  <c r="I503" i="3"/>
  <c r="D503" i="3"/>
  <c r="J502" i="3"/>
  <c r="H502" i="3"/>
  <c r="D502" i="3"/>
  <c r="K502" i="3" s="1"/>
  <c r="I501" i="3"/>
  <c r="D501" i="3"/>
  <c r="D499" i="3"/>
  <c r="J498" i="3"/>
  <c r="H498" i="3"/>
  <c r="D498" i="3"/>
  <c r="K498" i="3" s="1"/>
  <c r="D497" i="3"/>
  <c r="I495" i="3"/>
  <c r="D495" i="3"/>
  <c r="J494" i="3"/>
  <c r="H494" i="3"/>
  <c r="D494" i="3"/>
  <c r="K494" i="3" s="1"/>
  <c r="I493" i="3"/>
  <c r="D493" i="3"/>
  <c r="D491" i="3"/>
  <c r="J490" i="3"/>
  <c r="H490" i="3"/>
  <c r="D490" i="3"/>
  <c r="K490" i="3" s="1"/>
  <c r="D489" i="3"/>
  <c r="I487" i="3"/>
  <c r="D487" i="3"/>
  <c r="J486" i="3"/>
  <c r="H486" i="3"/>
  <c r="D486" i="3"/>
  <c r="K486" i="3" s="1"/>
  <c r="I485" i="3"/>
  <c r="D485" i="3"/>
  <c r="D483" i="3"/>
  <c r="J482" i="3"/>
  <c r="H482" i="3"/>
  <c r="D482" i="3"/>
  <c r="K482" i="3" s="1"/>
  <c r="D481" i="3"/>
  <c r="I479" i="3"/>
  <c r="D479" i="3"/>
  <c r="J478" i="3"/>
  <c r="H478" i="3"/>
  <c r="D478" i="3"/>
  <c r="K478" i="3" s="1"/>
  <c r="I477" i="3"/>
  <c r="D477" i="3"/>
  <c r="D475" i="3"/>
  <c r="J474" i="3"/>
  <c r="H474" i="3"/>
  <c r="D474" i="3"/>
  <c r="K474" i="3" s="1"/>
  <c r="D473" i="3"/>
  <c r="I471" i="3"/>
  <c r="D471" i="3"/>
  <c r="J470" i="3"/>
  <c r="H470" i="3"/>
  <c r="D470" i="3"/>
  <c r="K470" i="3" s="1"/>
  <c r="I469" i="3"/>
  <c r="D469" i="3"/>
  <c r="D467" i="3"/>
  <c r="J466" i="3"/>
  <c r="H466" i="3"/>
  <c r="D466" i="3"/>
  <c r="K466" i="3" s="1"/>
  <c r="D465" i="3"/>
  <c r="J465" i="3" s="1"/>
  <c r="D463" i="3"/>
  <c r="J463" i="3" s="1"/>
  <c r="J462" i="3"/>
  <c r="H462" i="3"/>
  <c r="D462" i="3"/>
  <c r="K462" i="3" s="1"/>
  <c r="D461" i="3"/>
  <c r="J461" i="3" s="1"/>
  <c r="D459" i="3"/>
  <c r="J459" i="3" s="1"/>
  <c r="J458" i="3"/>
  <c r="H458" i="3"/>
  <c r="D458" i="3"/>
  <c r="K458" i="3" s="1"/>
  <c r="D457" i="3"/>
  <c r="J457" i="3" s="1"/>
  <c r="D455" i="3"/>
  <c r="J455" i="3" s="1"/>
  <c r="J454" i="3"/>
  <c r="H454" i="3"/>
  <c r="D454" i="3"/>
  <c r="K454" i="3" s="1"/>
  <c r="D453" i="3"/>
  <c r="J453" i="3" s="1"/>
  <c r="D451" i="3"/>
  <c r="J451" i="3" s="1"/>
  <c r="J450" i="3"/>
  <c r="H450" i="3"/>
  <c r="D450" i="3"/>
  <c r="K450" i="3" s="1"/>
  <c r="D449" i="3"/>
  <c r="J449" i="3" s="1"/>
  <c r="D447" i="3"/>
  <c r="J447" i="3" s="1"/>
  <c r="J446" i="3"/>
  <c r="H446" i="3"/>
  <c r="D446" i="3"/>
  <c r="K446" i="3" s="1"/>
  <c r="D445" i="3"/>
  <c r="J445" i="3" s="1"/>
  <c r="D443" i="3"/>
  <c r="J443" i="3" s="1"/>
  <c r="J442" i="3"/>
  <c r="H442" i="3"/>
  <c r="D442" i="3"/>
  <c r="K442" i="3" s="1"/>
  <c r="D441" i="3"/>
  <c r="J441" i="3" s="1"/>
  <c r="D439" i="3"/>
  <c r="J439" i="3" s="1"/>
  <c r="J438" i="3"/>
  <c r="H438" i="3"/>
  <c r="D438" i="3"/>
  <c r="K438" i="3" s="1"/>
  <c r="D437" i="3"/>
  <c r="J437" i="3" s="1"/>
  <c r="D435" i="3"/>
  <c r="J435" i="3" s="1"/>
  <c r="J434" i="3"/>
  <c r="H434" i="3"/>
  <c r="D434" i="3"/>
  <c r="K434" i="3" s="1"/>
  <c r="D433" i="3"/>
  <c r="J433" i="3" s="1"/>
  <c r="D431" i="3"/>
  <c r="J431" i="3" s="1"/>
  <c r="J430" i="3"/>
  <c r="H430" i="3"/>
  <c r="D430" i="3"/>
  <c r="K430" i="3" s="1"/>
  <c r="D429" i="3"/>
  <c r="J429" i="3" s="1"/>
  <c r="D427" i="3"/>
  <c r="J427" i="3" s="1"/>
  <c r="J426" i="3"/>
  <c r="H426" i="3"/>
  <c r="D426" i="3"/>
  <c r="K426" i="3" s="1"/>
  <c r="D425" i="3"/>
  <c r="J425" i="3" s="1"/>
  <c r="D423" i="3"/>
  <c r="J423" i="3" s="1"/>
  <c r="J422" i="3"/>
  <c r="H422" i="3"/>
  <c r="D422" i="3"/>
  <c r="K422" i="3" s="1"/>
  <c r="D421" i="3"/>
  <c r="J421" i="3" s="1"/>
  <c r="D419" i="3"/>
  <c r="J419" i="3" s="1"/>
  <c r="J418" i="3"/>
  <c r="H418" i="3"/>
  <c r="D418" i="3"/>
  <c r="K418" i="3" s="1"/>
  <c r="D417" i="3"/>
  <c r="J417" i="3" s="1"/>
  <c r="D415" i="3"/>
  <c r="J415" i="3" s="1"/>
  <c r="J414" i="3"/>
  <c r="H414" i="3"/>
  <c r="D414" i="3"/>
  <c r="K414" i="3" s="1"/>
  <c r="D413" i="3"/>
  <c r="J413" i="3" s="1"/>
  <c r="D411" i="3"/>
  <c r="J411" i="3" s="1"/>
  <c r="J410" i="3"/>
  <c r="H410" i="3"/>
  <c r="D410" i="3"/>
  <c r="K410" i="3" s="1"/>
  <c r="D409" i="3"/>
  <c r="J409" i="3" s="1"/>
  <c r="D407" i="3"/>
  <c r="J407" i="3" s="1"/>
  <c r="J406" i="3"/>
  <c r="H406" i="3"/>
  <c r="D406" i="3"/>
  <c r="K406" i="3" s="1"/>
  <c r="D405" i="3"/>
  <c r="J405" i="3" s="1"/>
  <c r="D403" i="3"/>
  <c r="J403" i="3" s="1"/>
  <c r="J402" i="3"/>
  <c r="H402" i="3"/>
  <c r="D402" i="3"/>
  <c r="K402" i="3" s="1"/>
  <c r="D401" i="3"/>
  <c r="J401" i="3" s="1"/>
  <c r="D399" i="3"/>
  <c r="J399" i="3" s="1"/>
  <c r="J398" i="3"/>
  <c r="H398" i="3"/>
  <c r="D398" i="3"/>
  <c r="K398" i="3" s="1"/>
  <c r="D397" i="3"/>
  <c r="J397" i="3" s="1"/>
  <c r="D395" i="3"/>
  <c r="J395" i="3" s="1"/>
  <c r="J394" i="3"/>
  <c r="H394" i="3"/>
  <c r="D394" i="3"/>
  <c r="K394" i="3" s="1"/>
  <c r="D393" i="3"/>
  <c r="J393" i="3" s="1"/>
  <c r="D391" i="3"/>
  <c r="J391" i="3" s="1"/>
  <c r="J390" i="3"/>
  <c r="H390" i="3"/>
  <c r="D390" i="3"/>
  <c r="K390" i="3" s="1"/>
  <c r="D389" i="3"/>
  <c r="J389" i="3" s="1"/>
  <c r="D387" i="3"/>
  <c r="J387" i="3" s="1"/>
  <c r="J386" i="3"/>
  <c r="H386" i="3"/>
  <c r="D386" i="3"/>
  <c r="K386" i="3" s="1"/>
  <c r="D385" i="3"/>
  <c r="J385" i="3" s="1"/>
  <c r="D383" i="3"/>
  <c r="J383" i="3" s="1"/>
  <c r="J382" i="3"/>
  <c r="H382" i="3"/>
  <c r="D382" i="3"/>
  <c r="K382" i="3" s="1"/>
  <c r="D381" i="3"/>
  <c r="J381" i="3" s="1"/>
  <c r="D379" i="3"/>
  <c r="J379" i="3" s="1"/>
  <c r="J378" i="3"/>
  <c r="H378" i="3"/>
  <c r="D378" i="3"/>
  <c r="K378" i="3" s="1"/>
  <c r="D377" i="3"/>
  <c r="J377" i="3" s="1"/>
  <c r="D375" i="3"/>
  <c r="J375" i="3" s="1"/>
  <c r="J374" i="3"/>
  <c r="H374" i="3"/>
  <c r="D374" i="3"/>
  <c r="K374" i="3" s="1"/>
  <c r="D373" i="3"/>
  <c r="J373" i="3" s="1"/>
  <c r="D371" i="3"/>
  <c r="J371" i="3" s="1"/>
  <c r="J370" i="3"/>
  <c r="H370" i="3"/>
  <c r="D370" i="3"/>
  <c r="K370" i="3" s="1"/>
  <c r="D369" i="3"/>
  <c r="J369" i="3" s="1"/>
  <c r="D367" i="3"/>
  <c r="J367" i="3" s="1"/>
  <c r="J366" i="3"/>
  <c r="H366" i="3"/>
  <c r="D366" i="3"/>
  <c r="K366" i="3" s="1"/>
  <c r="D365" i="3"/>
  <c r="J365" i="3" s="1"/>
  <c r="D363" i="3"/>
  <c r="J363" i="3" s="1"/>
  <c r="J362" i="3"/>
  <c r="H362" i="3"/>
  <c r="D362" i="3"/>
  <c r="K362" i="3" s="1"/>
  <c r="D361" i="3"/>
  <c r="J361" i="3" s="1"/>
  <c r="D359" i="3"/>
  <c r="J359" i="3" s="1"/>
  <c r="J358" i="3"/>
  <c r="H358" i="3"/>
  <c r="D358" i="3"/>
  <c r="K358" i="3" s="1"/>
  <c r="D357" i="3"/>
  <c r="J357" i="3" s="1"/>
  <c r="D355" i="3"/>
  <c r="J355" i="3" s="1"/>
  <c r="J354" i="3"/>
  <c r="H354" i="3"/>
  <c r="D354" i="3"/>
  <c r="K354" i="3" s="1"/>
  <c r="D353" i="3"/>
  <c r="J353" i="3" s="1"/>
  <c r="D351" i="3"/>
  <c r="J351" i="3" s="1"/>
  <c r="J350" i="3"/>
  <c r="H350" i="3"/>
  <c r="D350" i="3"/>
  <c r="K350" i="3" s="1"/>
  <c r="D349" i="3"/>
  <c r="J349" i="3" s="1"/>
  <c r="D347" i="3"/>
  <c r="J347" i="3" s="1"/>
  <c r="J346" i="3"/>
  <c r="H346" i="3"/>
  <c r="D346" i="3"/>
  <c r="K346" i="3" s="1"/>
  <c r="D345" i="3"/>
  <c r="J345" i="3" s="1"/>
  <c r="D343" i="3"/>
  <c r="J343" i="3" s="1"/>
  <c r="J342" i="3"/>
  <c r="H342" i="3"/>
  <c r="D342" i="3"/>
  <c r="K342" i="3" s="1"/>
  <c r="D341" i="3"/>
  <c r="J341" i="3" s="1"/>
  <c r="D339" i="3"/>
  <c r="J339" i="3" s="1"/>
  <c r="J338" i="3"/>
  <c r="H338" i="3"/>
  <c r="D338" i="3"/>
  <c r="K338" i="3" s="1"/>
  <c r="D337" i="3"/>
  <c r="J337" i="3" s="1"/>
  <c r="D335" i="3"/>
  <c r="J335" i="3" s="1"/>
  <c r="J334" i="3"/>
  <c r="H334" i="3"/>
  <c r="D334" i="3"/>
  <c r="K334" i="3" s="1"/>
  <c r="D333" i="3"/>
  <c r="J333" i="3" s="1"/>
  <c r="D331" i="3"/>
  <c r="J331" i="3" s="1"/>
  <c r="J330" i="3"/>
  <c r="H330" i="3"/>
  <c r="D330" i="3"/>
  <c r="K330" i="3" s="1"/>
  <c r="D329" i="3"/>
  <c r="J329" i="3" s="1"/>
  <c r="D327" i="3"/>
  <c r="J327" i="3" s="1"/>
  <c r="J326" i="3"/>
  <c r="H326" i="3"/>
  <c r="D326" i="3"/>
  <c r="K326" i="3" s="1"/>
  <c r="D325" i="3"/>
  <c r="J325" i="3" s="1"/>
  <c r="D323" i="3"/>
  <c r="J323" i="3" s="1"/>
  <c r="J322" i="3"/>
  <c r="H322" i="3"/>
  <c r="D322" i="3"/>
  <c r="K322" i="3" s="1"/>
  <c r="D321" i="3"/>
  <c r="J321" i="3" s="1"/>
  <c r="D319" i="3"/>
  <c r="J319" i="3" s="1"/>
  <c r="J318" i="3"/>
  <c r="H318" i="3"/>
  <c r="D318" i="3"/>
  <c r="K318" i="3" s="1"/>
  <c r="D317" i="3"/>
  <c r="J317" i="3" s="1"/>
  <c r="D315" i="3"/>
  <c r="J315" i="3" s="1"/>
  <c r="J314" i="3"/>
  <c r="H314" i="3"/>
  <c r="D314" i="3"/>
  <c r="K314" i="3" s="1"/>
  <c r="D313" i="3"/>
  <c r="J313" i="3" s="1"/>
  <c r="D311" i="3"/>
  <c r="J311" i="3" s="1"/>
  <c r="J310" i="3"/>
  <c r="H310" i="3"/>
  <c r="D310" i="3"/>
  <c r="K310" i="3" s="1"/>
  <c r="D309" i="3"/>
  <c r="J309" i="3" s="1"/>
  <c r="D307" i="3"/>
  <c r="J307" i="3" s="1"/>
  <c r="J306" i="3"/>
  <c r="H306" i="3"/>
  <c r="D306" i="3"/>
  <c r="K306" i="3" s="1"/>
  <c r="D305" i="3"/>
  <c r="J305" i="3" s="1"/>
  <c r="D303" i="3"/>
  <c r="J303" i="3" s="1"/>
  <c r="J302" i="3"/>
  <c r="H302" i="3"/>
  <c r="D302" i="3"/>
  <c r="K302" i="3" s="1"/>
  <c r="D301" i="3"/>
  <c r="J301" i="3" s="1"/>
  <c r="D299" i="3"/>
  <c r="J299" i="3" s="1"/>
  <c r="J298" i="3"/>
  <c r="H298" i="3"/>
  <c r="D298" i="3"/>
  <c r="K298" i="3" s="1"/>
  <c r="D297" i="3"/>
  <c r="J297" i="3" s="1"/>
  <c r="D295" i="3"/>
  <c r="J295" i="3" s="1"/>
  <c r="J294" i="3"/>
  <c r="H294" i="3"/>
  <c r="D294" i="3"/>
  <c r="K294" i="3" s="1"/>
  <c r="D293" i="3"/>
  <c r="J293" i="3" s="1"/>
  <c r="D291" i="3"/>
  <c r="J291" i="3" s="1"/>
  <c r="J290" i="3"/>
  <c r="H290" i="3"/>
  <c r="D290" i="3"/>
  <c r="K290" i="3" s="1"/>
  <c r="D289" i="3"/>
  <c r="J289" i="3" s="1"/>
  <c r="D287" i="3"/>
  <c r="J287" i="3" s="1"/>
  <c r="J286" i="3"/>
  <c r="H286" i="3"/>
  <c r="D286" i="3"/>
  <c r="K286" i="3" s="1"/>
  <c r="D285" i="3"/>
  <c r="J285" i="3" s="1"/>
  <c r="D283" i="3"/>
  <c r="J283" i="3" s="1"/>
  <c r="J282" i="3"/>
  <c r="H282" i="3"/>
  <c r="D282" i="3"/>
  <c r="K282" i="3" s="1"/>
  <c r="D281" i="3"/>
  <c r="J281" i="3" s="1"/>
  <c r="D279" i="3"/>
  <c r="J279" i="3" s="1"/>
  <c r="J278" i="3"/>
  <c r="H278" i="3"/>
  <c r="D278" i="3"/>
  <c r="K278" i="3" s="1"/>
  <c r="I277" i="3"/>
  <c r="D277" i="3"/>
  <c r="D275" i="3"/>
  <c r="J274" i="3"/>
  <c r="H274" i="3"/>
  <c r="D274" i="3"/>
  <c r="K274" i="3" s="1"/>
  <c r="D273" i="3"/>
  <c r="I271" i="3"/>
  <c r="D271" i="3"/>
  <c r="J270" i="3"/>
  <c r="H270" i="3"/>
  <c r="D270" i="3"/>
  <c r="K270" i="3" s="1"/>
  <c r="I269" i="3"/>
  <c r="D269" i="3"/>
  <c r="D267" i="3"/>
  <c r="J266" i="3"/>
  <c r="H266" i="3"/>
  <c r="D266" i="3"/>
  <c r="K266" i="3" s="1"/>
  <c r="D265" i="3"/>
  <c r="I263" i="3"/>
  <c r="D263" i="3"/>
  <c r="J262" i="3"/>
  <c r="H262" i="3"/>
  <c r="D262" i="3"/>
  <c r="K262" i="3" s="1"/>
  <c r="I261" i="3"/>
  <c r="D261" i="3"/>
  <c r="D259" i="3"/>
  <c r="J258" i="3"/>
  <c r="H258" i="3"/>
  <c r="D258" i="3"/>
  <c r="K258" i="3" s="1"/>
  <c r="D257" i="3"/>
  <c r="I255" i="3"/>
  <c r="D255" i="3"/>
  <c r="J254" i="3"/>
  <c r="H254" i="3"/>
  <c r="D254" i="3"/>
  <c r="K254" i="3" s="1"/>
  <c r="I253" i="3"/>
  <c r="D253" i="3"/>
  <c r="D251" i="3"/>
  <c r="J250" i="3"/>
  <c r="H250" i="3"/>
  <c r="D250" i="3"/>
  <c r="K250" i="3" s="1"/>
  <c r="D249" i="3"/>
  <c r="I247" i="3"/>
  <c r="D247" i="3"/>
  <c r="J246" i="3"/>
  <c r="H246" i="3"/>
  <c r="D246" i="3"/>
  <c r="K246" i="3" s="1"/>
  <c r="I245" i="3"/>
  <c r="D245" i="3"/>
  <c r="D243" i="3"/>
  <c r="J242" i="3"/>
  <c r="H242" i="3"/>
  <c r="D242" i="3"/>
  <c r="K242" i="3" s="1"/>
  <c r="D241" i="3"/>
  <c r="I239" i="3"/>
  <c r="D239" i="3"/>
  <c r="J238" i="3"/>
  <c r="H238" i="3"/>
  <c r="D238" i="3"/>
  <c r="K238" i="3" s="1"/>
  <c r="I237" i="3"/>
  <c r="D237" i="3"/>
  <c r="D235" i="3"/>
  <c r="J234" i="3"/>
  <c r="H234" i="3"/>
  <c r="D234" i="3"/>
  <c r="K234" i="3" s="1"/>
  <c r="D233" i="3"/>
  <c r="I231" i="3"/>
  <c r="D231" i="3"/>
  <c r="J230" i="3"/>
  <c r="H230" i="3"/>
  <c r="D230" i="3"/>
  <c r="K230" i="3" s="1"/>
  <c r="I229" i="3"/>
  <c r="D229" i="3"/>
  <c r="D227" i="3"/>
  <c r="J226" i="3"/>
  <c r="H226" i="3"/>
  <c r="D226" i="3"/>
  <c r="K226" i="3" s="1"/>
  <c r="D225" i="3"/>
  <c r="I223" i="3"/>
  <c r="D223" i="3"/>
  <c r="J222" i="3"/>
  <c r="H222" i="3"/>
  <c r="D222" i="3"/>
  <c r="K222" i="3" s="1"/>
  <c r="I221" i="3"/>
  <c r="D221" i="3"/>
  <c r="D219" i="3"/>
  <c r="J218" i="3"/>
  <c r="H218" i="3"/>
  <c r="D218" i="3"/>
  <c r="K218" i="3" s="1"/>
  <c r="D217" i="3"/>
  <c r="I215" i="3"/>
  <c r="D215" i="3"/>
  <c r="J214" i="3"/>
  <c r="H214" i="3"/>
  <c r="D214" i="3"/>
  <c r="K214" i="3" s="1"/>
  <c r="I213" i="3"/>
  <c r="D213" i="3"/>
  <c r="D211" i="3"/>
  <c r="J210" i="3"/>
  <c r="H210" i="3"/>
  <c r="D210" i="3"/>
  <c r="K210" i="3" s="1"/>
  <c r="D209" i="3"/>
  <c r="I207" i="3"/>
  <c r="D207" i="3"/>
  <c r="J206" i="3"/>
  <c r="H206" i="3"/>
  <c r="D206" i="3"/>
  <c r="K206" i="3" s="1"/>
  <c r="I205" i="3"/>
  <c r="D205" i="3"/>
  <c r="D203" i="3"/>
  <c r="J202" i="3"/>
  <c r="H202" i="3"/>
  <c r="D202" i="3"/>
  <c r="K202" i="3" s="1"/>
  <c r="D201" i="3"/>
  <c r="I199" i="3"/>
  <c r="D199" i="3"/>
  <c r="J198" i="3"/>
  <c r="H198" i="3"/>
  <c r="D198" i="3"/>
  <c r="K198" i="3" s="1"/>
  <c r="I197" i="3"/>
  <c r="D197" i="3"/>
  <c r="D195" i="3"/>
  <c r="J194" i="3"/>
  <c r="H194" i="3"/>
  <c r="D194" i="3"/>
  <c r="K194" i="3" s="1"/>
  <c r="D193" i="3"/>
  <c r="I191" i="3"/>
  <c r="D191" i="3"/>
  <c r="J190" i="3"/>
  <c r="H190" i="3"/>
  <c r="D190" i="3"/>
  <c r="K190" i="3" s="1"/>
  <c r="D189" i="3"/>
  <c r="J189" i="3" s="1"/>
  <c r="D187" i="3"/>
  <c r="J187" i="3" s="1"/>
  <c r="J186" i="3"/>
  <c r="H186" i="3"/>
  <c r="D186" i="3"/>
  <c r="K186" i="3" s="1"/>
  <c r="D185" i="3"/>
  <c r="J185" i="3" s="1"/>
  <c r="D183" i="3"/>
  <c r="J183" i="3" s="1"/>
  <c r="J182" i="3"/>
  <c r="H182" i="3"/>
  <c r="D182" i="3"/>
  <c r="K182" i="3" s="1"/>
  <c r="D181" i="3"/>
  <c r="J181" i="3" s="1"/>
  <c r="D179" i="3"/>
  <c r="J179" i="3" s="1"/>
  <c r="J178" i="3"/>
  <c r="H178" i="3"/>
  <c r="D178" i="3"/>
  <c r="K178" i="3" s="1"/>
  <c r="D177" i="3"/>
  <c r="J177" i="3" s="1"/>
  <c r="D175" i="3"/>
  <c r="J175" i="3" s="1"/>
  <c r="J174" i="3"/>
  <c r="H174" i="3"/>
  <c r="D174" i="3"/>
  <c r="K174" i="3" s="1"/>
  <c r="D173" i="3"/>
  <c r="J173" i="3" s="1"/>
  <c r="D171" i="3"/>
  <c r="J171" i="3" s="1"/>
  <c r="J170" i="3"/>
  <c r="H170" i="3"/>
  <c r="D170" i="3"/>
  <c r="K170" i="3" s="1"/>
  <c r="D169" i="3"/>
  <c r="J169" i="3" s="1"/>
  <c r="D167" i="3"/>
  <c r="J167" i="3" s="1"/>
  <c r="J166" i="3"/>
  <c r="H166" i="3"/>
  <c r="D166" i="3"/>
  <c r="K166" i="3" s="1"/>
  <c r="D165" i="3"/>
  <c r="J165" i="3" s="1"/>
  <c r="D163" i="3"/>
  <c r="J163" i="3" s="1"/>
  <c r="J162" i="3"/>
  <c r="H162" i="3"/>
  <c r="D162" i="3"/>
  <c r="K162" i="3" s="1"/>
  <c r="D161" i="3"/>
  <c r="J161" i="3" s="1"/>
  <c r="D159" i="3"/>
  <c r="J159" i="3" s="1"/>
  <c r="J158" i="3"/>
  <c r="H158" i="3"/>
  <c r="D158" i="3"/>
  <c r="K158" i="3" s="1"/>
  <c r="D157" i="3"/>
  <c r="J157" i="3" s="1"/>
  <c r="D155" i="3"/>
  <c r="J155" i="3" s="1"/>
  <c r="J154" i="3"/>
  <c r="H154" i="3"/>
  <c r="D154" i="3"/>
  <c r="K154" i="3" s="1"/>
  <c r="D153" i="3"/>
  <c r="J153" i="3" s="1"/>
  <c r="D151" i="3"/>
  <c r="J151" i="3" s="1"/>
  <c r="J150" i="3"/>
  <c r="H150" i="3"/>
  <c r="D150" i="3"/>
  <c r="K150" i="3" s="1"/>
  <c r="D149" i="3"/>
  <c r="J149" i="3" s="1"/>
  <c r="D147" i="3"/>
  <c r="J147" i="3" s="1"/>
  <c r="J146" i="3"/>
  <c r="H146" i="3"/>
  <c r="D146" i="3"/>
  <c r="K146" i="3" s="1"/>
  <c r="D145" i="3"/>
  <c r="J145" i="3" s="1"/>
  <c r="D143" i="3"/>
  <c r="J143" i="3" s="1"/>
  <c r="J142" i="3"/>
  <c r="H142" i="3"/>
  <c r="D142" i="3"/>
  <c r="K142" i="3" s="1"/>
  <c r="D141" i="3"/>
  <c r="J141" i="3" s="1"/>
  <c r="D139" i="3"/>
  <c r="J139" i="3" s="1"/>
  <c r="J138" i="3"/>
  <c r="H138" i="3"/>
  <c r="D138" i="3"/>
  <c r="K138" i="3" s="1"/>
  <c r="D137" i="3"/>
  <c r="J137" i="3" s="1"/>
  <c r="D135" i="3"/>
  <c r="J135" i="3" s="1"/>
  <c r="J134" i="3"/>
  <c r="H134" i="3"/>
  <c r="D134" i="3"/>
  <c r="K134" i="3" s="1"/>
  <c r="D133" i="3"/>
  <c r="J133" i="3" s="1"/>
  <c r="D131" i="3"/>
  <c r="J131" i="3" s="1"/>
  <c r="J130" i="3"/>
  <c r="H130" i="3"/>
  <c r="D130" i="3"/>
  <c r="K130" i="3" s="1"/>
  <c r="D129" i="3"/>
  <c r="J129" i="3" s="1"/>
  <c r="D127" i="3"/>
  <c r="J127" i="3" s="1"/>
  <c r="J126" i="3"/>
  <c r="H126" i="3"/>
  <c r="D126" i="3"/>
  <c r="K126" i="3" s="1"/>
  <c r="D125" i="3"/>
  <c r="J125" i="3" s="1"/>
  <c r="D123" i="3"/>
  <c r="J123" i="3" s="1"/>
  <c r="J122" i="3"/>
  <c r="H122" i="3"/>
  <c r="D122" i="3"/>
  <c r="K122" i="3" s="1"/>
  <c r="D121" i="3"/>
  <c r="J121" i="3" s="1"/>
  <c r="D119" i="3"/>
  <c r="J119" i="3" s="1"/>
  <c r="J118" i="3"/>
  <c r="H118" i="3"/>
  <c r="D118" i="3"/>
  <c r="K118" i="3" s="1"/>
  <c r="D117" i="3"/>
  <c r="J117" i="3" s="1"/>
  <c r="D115" i="3"/>
  <c r="J115" i="3" s="1"/>
  <c r="J114" i="3"/>
  <c r="H114" i="3"/>
  <c r="D114" i="3"/>
  <c r="K114" i="3" s="1"/>
  <c r="D113" i="3"/>
  <c r="J113" i="3" s="1"/>
  <c r="D111" i="3"/>
  <c r="J111" i="3" s="1"/>
  <c r="J110" i="3"/>
  <c r="H110" i="3"/>
  <c r="D110" i="3"/>
  <c r="K110" i="3" s="1"/>
  <c r="D109" i="3"/>
  <c r="J109" i="3" s="1"/>
  <c r="D107" i="3"/>
  <c r="J107" i="3" s="1"/>
  <c r="J106" i="3"/>
  <c r="H106" i="3"/>
  <c r="D106" i="3"/>
  <c r="K106" i="3" s="1"/>
  <c r="D105" i="3"/>
  <c r="J105" i="3" s="1"/>
  <c r="D103" i="3"/>
  <c r="J103" i="3" s="1"/>
  <c r="J102" i="3"/>
  <c r="H102" i="3"/>
  <c r="D102" i="3"/>
  <c r="K102" i="3" s="1"/>
  <c r="D101" i="3"/>
  <c r="J101" i="3" s="1"/>
  <c r="D99" i="3"/>
  <c r="J99" i="3" s="1"/>
  <c r="J98" i="3"/>
  <c r="H98" i="3"/>
  <c r="D98" i="3"/>
  <c r="K98" i="3" s="1"/>
  <c r="D97" i="3"/>
  <c r="J97" i="3" s="1"/>
  <c r="D95" i="3"/>
  <c r="J95" i="3" s="1"/>
  <c r="J94" i="3"/>
  <c r="H94" i="3"/>
  <c r="D94" i="3"/>
  <c r="K94" i="3" s="1"/>
  <c r="D93" i="3"/>
  <c r="J93" i="3" s="1"/>
  <c r="D91" i="3"/>
  <c r="J91" i="3" s="1"/>
  <c r="J90" i="3"/>
  <c r="H90" i="3"/>
  <c r="D90" i="3"/>
  <c r="K90" i="3" s="1"/>
  <c r="D89" i="3"/>
  <c r="J89" i="3" s="1"/>
  <c r="D87" i="3"/>
  <c r="J87" i="3" s="1"/>
  <c r="D85" i="3"/>
  <c r="J85" i="3" s="1"/>
  <c r="J84" i="3"/>
  <c r="H84" i="3"/>
  <c r="D84" i="3"/>
  <c r="K84" i="3" s="1"/>
  <c r="D83" i="3"/>
  <c r="J83" i="3" s="1"/>
  <c r="D81" i="3"/>
  <c r="J81" i="3" s="1"/>
  <c r="J80" i="3"/>
  <c r="H80" i="3"/>
  <c r="D80" i="3"/>
  <c r="K80" i="3" s="1"/>
  <c r="D79" i="3"/>
  <c r="J79" i="3" s="1"/>
  <c r="D77" i="3"/>
  <c r="J77" i="3" s="1"/>
  <c r="J76" i="3"/>
  <c r="H76" i="3"/>
  <c r="D76" i="3"/>
  <c r="K76" i="3" s="1"/>
  <c r="D75" i="3"/>
  <c r="J75" i="3" s="1"/>
  <c r="D73" i="3"/>
  <c r="J73" i="3" s="1"/>
  <c r="J72" i="3"/>
  <c r="H72" i="3"/>
  <c r="D72" i="3"/>
  <c r="K72" i="3" s="1"/>
  <c r="D71" i="3"/>
  <c r="J71" i="3" s="1"/>
  <c r="D69" i="3"/>
  <c r="J69" i="3" s="1"/>
  <c r="J68" i="3"/>
  <c r="H68" i="3"/>
  <c r="D68" i="3"/>
  <c r="K68" i="3" s="1"/>
  <c r="D67" i="3"/>
  <c r="J67" i="3" s="1"/>
  <c r="D65" i="3"/>
  <c r="J65" i="3" s="1"/>
  <c r="J64" i="3"/>
  <c r="H64" i="3"/>
  <c r="D64" i="3"/>
  <c r="K64" i="3" s="1"/>
  <c r="D63" i="3"/>
  <c r="J63" i="3" s="1"/>
  <c r="D61" i="3"/>
  <c r="J61" i="3" s="1"/>
  <c r="J60" i="3"/>
  <c r="H60" i="3"/>
  <c r="D60" i="3"/>
  <c r="K60" i="3" s="1"/>
  <c r="D59" i="3"/>
  <c r="J59" i="3" s="1"/>
  <c r="D57" i="3"/>
  <c r="J57" i="3" s="1"/>
  <c r="J56" i="3"/>
  <c r="H56" i="3"/>
  <c r="D56" i="3"/>
  <c r="K56" i="3" s="1"/>
  <c r="D55" i="3"/>
  <c r="J55" i="3" s="1"/>
  <c r="D53" i="3"/>
  <c r="J53" i="3" s="1"/>
  <c r="J52" i="3"/>
  <c r="H52" i="3"/>
  <c r="D52" i="3"/>
  <c r="K52" i="3" s="1"/>
  <c r="D51" i="3"/>
  <c r="J51" i="3" s="1"/>
  <c r="D49" i="3"/>
  <c r="J49" i="3" s="1"/>
  <c r="J48" i="3"/>
  <c r="H48" i="3"/>
  <c r="D48" i="3"/>
  <c r="K48" i="3" s="1"/>
  <c r="D47" i="3"/>
  <c r="J47" i="3" s="1"/>
  <c r="D45" i="3"/>
  <c r="J45" i="3" s="1"/>
  <c r="J44" i="3"/>
  <c r="H44" i="3"/>
  <c r="D44" i="3"/>
  <c r="K44" i="3" s="1"/>
  <c r="D43" i="3"/>
  <c r="J43" i="3" s="1"/>
  <c r="D41" i="3"/>
  <c r="J41" i="3" s="1"/>
  <c r="J40" i="3"/>
  <c r="H40" i="3"/>
  <c r="D40" i="3"/>
  <c r="K40" i="3" s="1"/>
  <c r="D39" i="3"/>
  <c r="J39" i="3" s="1"/>
  <c r="D37" i="3"/>
  <c r="J37" i="3" s="1"/>
  <c r="J36" i="3"/>
  <c r="H36" i="3"/>
  <c r="D36" i="3"/>
  <c r="K36" i="3" s="1"/>
  <c r="D35" i="3"/>
  <c r="J35" i="3" s="1"/>
  <c r="D33" i="3"/>
  <c r="J33" i="3" s="1"/>
  <c r="J32" i="3"/>
  <c r="H32" i="3"/>
  <c r="D32" i="3"/>
  <c r="K32" i="3" s="1"/>
  <c r="D31" i="3"/>
  <c r="J31" i="3" s="1"/>
  <c r="D29" i="3"/>
  <c r="J29" i="3" s="1"/>
  <c r="J28" i="3"/>
  <c r="H28" i="3"/>
  <c r="D28" i="3"/>
  <c r="K28" i="3" s="1"/>
  <c r="D27" i="3"/>
  <c r="J27" i="3" s="1"/>
  <c r="D25" i="3"/>
  <c r="J25" i="3" s="1"/>
  <c r="J24" i="3"/>
  <c r="H24" i="3"/>
  <c r="D24" i="3"/>
  <c r="K24" i="3" s="1"/>
  <c r="D23" i="3"/>
  <c r="J23" i="3" s="1"/>
  <c r="D21" i="3"/>
  <c r="J21" i="3" s="1"/>
  <c r="J20" i="3"/>
  <c r="H20" i="3"/>
  <c r="D20" i="3"/>
  <c r="K20" i="3" s="1"/>
  <c r="D19" i="3"/>
  <c r="J19" i="3" s="1"/>
  <c r="D17" i="3"/>
  <c r="J17" i="3" s="1"/>
  <c r="J16" i="3"/>
  <c r="H16" i="3"/>
  <c r="D16" i="3"/>
  <c r="K16" i="3" s="1"/>
  <c r="D15" i="3"/>
  <c r="J15" i="3" s="1"/>
  <c r="D13" i="3"/>
  <c r="J13" i="3" s="1"/>
  <c r="J12" i="3"/>
  <c r="H12" i="3"/>
  <c r="D12" i="3"/>
  <c r="K12" i="3" s="1"/>
  <c r="D11" i="3"/>
  <c r="J11" i="3" s="1"/>
  <c r="D9" i="3"/>
  <c r="J9" i="3" s="1"/>
  <c r="J8" i="3"/>
  <c r="H8" i="3"/>
  <c r="D8" i="3"/>
  <c r="K8" i="3" s="1"/>
  <c r="D7" i="3"/>
  <c r="J7" i="3" s="1"/>
  <c r="D5" i="3"/>
  <c r="J5" i="3" s="1"/>
  <c r="J4" i="3"/>
  <c r="H4" i="3"/>
  <c r="D4" i="3"/>
  <c r="K4" i="3" s="1"/>
  <c r="D3" i="3"/>
  <c r="J3" i="3" s="1"/>
  <c r="I5" i="3" l="1"/>
  <c r="I7" i="3"/>
  <c r="K7" i="3"/>
  <c r="K13" i="3"/>
  <c r="I17" i="3"/>
  <c r="I21" i="3"/>
  <c r="K23" i="3"/>
  <c r="I25" i="3"/>
  <c r="I27" i="3"/>
  <c r="K29" i="3"/>
  <c r="K31" i="3"/>
  <c r="K33" i="3"/>
  <c r="K35" i="3"/>
  <c r="I37" i="3"/>
  <c r="K39" i="3"/>
  <c r="I41" i="3"/>
  <c r="K41" i="3"/>
  <c r="I43" i="3"/>
  <c r="K43" i="3"/>
  <c r="I45" i="3"/>
  <c r="K45" i="3"/>
  <c r="I47" i="3"/>
  <c r="K47" i="3"/>
  <c r="I49" i="3"/>
  <c r="K49" i="3"/>
  <c r="I51" i="3"/>
  <c r="K51" i="3"/>
  <c r="I53" i="3"/>
  <c r="K53" i="3"/>
  <c r="I55" i="3"/>
  <c r="K55" i="3"/>
  <c r="I57" i="3"/>
  <c r="K57" i="3"/>
  <c r="I59" i="3"/>
  <c r="K59" i="3"/>
  <c r="I61" i="3"/>
  <c r="K61" i="3"/>
  <c r="I63" i="3"/>
  <c r="K63" i="3"/>
  <c r="I65" i="3"/>
  <c r="K65" i="3"/>
  <c r="I67" i="3"/>
  <c r="K67" i="3"/>
  <c r="I69" i="3"/>
  <c r="K69" i="3"/>
  <c r="I71" i="3"/>
  <c r="K71" i="3"/>
  <c r="I73" i="3"/>
  <c r="K73" i="3"/>
  <c r="I75" i="3"/>
  <c r="K75" i="3"/>
  <c r="I77" i="3"/>
  <c r="K77" i="3"/>
  <c r="I79" i="3"/>
  <c r="K79" i="3"/>
  <c r="I81" i="3"/>
  <c r="K81" i="3"/>
  <c r="I83" i="3"/>
  <c r="K83" i="3"/>
  <c r="I85" i="3"/>
  <c r="K85" i="3"/>
  <c r="I87" i="3"/>
  <c r="K87" i="3"/>
  <c r="I89" i="3"/>
  <c r="K89" i="3"/>
  <c r="I91" i="3"/>
  <c r="K91" i="3"/>
  <c r="I93" i="3"/>
  <c r="K93" i="3"/>
  <c r="I95" i="3"/>
  <c r="K95" i="3"/>
  <c r="I97" i="3"/>
  <c r="K97" i="3"/>
  <c r="I99" i="3"/>
  <c r="K99" i="3"/>
  <c r="I101" i="3"/>
  <c r="K101" i="3"/>
  <c r="I103" i="3"/>
  <c r="K103" i="3"/>
  <c r="I105" i="3"/>
  <c r="K105" i="3"/>
  <c r="I107" i="3"/>
  <c r="K107" i="3"/>
  <c r="I109" i="3"/>
  <c r="K109" i="3"/>
  <c r="I111" i="3"/>
  <c r="K111" i="3"/>
  <c r="I113" i="3"/>
  <c r="K113" i="3"/>
  <c r="I115" i="3"/>
  <c r="K115" i="3"/>
  <c r="I117" i="3"/>
  <c r="K117" i="3"/>
  <c r="I119" i="3"/>
  <c r="K119" i="3"/>
  <c r="I121" i="3"/>
  <c r="K121" i="3"/>
  <c r="I123" i="3"/>
  <c r="K123" i="3"/>
  <c r="I125" i="3"/>
  <c r="K125" i="3"/>
  <c r="I127" i="3"/>
  <c r="K127" i="3"/>
  <c r="I129" i="3"/>
  <c r="K129" i="3"/>
  <c r="I131" i="3"/>
  <c r="K131" i="3"/>
  <c r="I133" i="3"/>
  <c r="K133" i="3"/>
  <c r="I135" i="3"/>
  <c r="K135" i="3"/>
  <c r="I137" i="3"/>
  <c r="K137" i="3"/>
  <c r="I139" i="3"/>
  <c r="K139" i="3"/>
  <c r="I141" i="3"/>
  <c r="K141" i="3"/>
  <c r="I143" i="3"/>
  <c r="K143" i="3"/>
  <c r="I145" i="3"/>
  <c r="K145" i="3"/>
  <c r="I147" i="3"/>
  <c r="K147" i="3"/>
  <c r="I149" i="3"/>
  <c r="K149" i="3"/>
  <c r="I151" i="3"/>
  <c r="K151" i="3"/>
  <c r="I153" i="3"/>
  <c r="K153" i="3"/>
  <c r="I155" i="3"/>
  <c r="K155" i="3"/>
  <c r="I157" i="3"/>
  <c r="K157" i="3"/>
  <c r="I159" i="3"/>
  <c r="K159" i="3"/>
  <c r="I161" i="3"/>
  <c r="K161" i="3"/>
  <c r="I163" i="3"/>
  <c r="K163" i="3"/>
  <c r="I165" i="3"/>
  <c r="K165" i="3"/>
  <c r="I167" i="3"/>
  <c r="K167" i="3"/>
  <c r="I169" i="3"/>
  <c r="K169" i="3"/>
  <c r="I171" i="3"/>
  <c r="K171" i="3"/>
  <c r="I173" i="3"/>
  <c r="K173" i="3"/>
  <c r="I175" i="3"/>
  <c r="K175" i="3"/>
  <c r="I177" i="3"/>
  <c r="K177" i="3"/>
  <c r="I179" i="3"/>
  <c r="K179" i="3"/>
  <c r="I181" i="3"/>
  <c r="K181" i="3"/>
  <c r="I183" i="3"/>
  <c r="K183" i="3"/>
  <c r="I185" i="3"/>
  <c r="K185" i="3"/>
  <c r="I187" i="3"/>
  <c r="K187" i="3"/>
  <c r="I189" i="3"/>
  <c r="J193" i="3"/>
  <c r="H193" i="3"/>
  <c r="K193" i="3"/>
  <c r="J195" i="3"/>
  <c r="H195" i="3"/>
  <c r="K195" i="3"/>
  <c r="J201" i="3"/>
  <c r="H201" i="3"/>
  <c r="K201" i="3"/>
  <c r="J203" i="3"/>
  <c r="H203" i="3"/>
  <c r="K203" i="3"/>
  <c r="J209" i="3"/>
  <c r="H209" i="3"/>
  <c r="K209" i="3"/>
  <c r="J211" i="3"/>
  <c r="H211" i="3"/>
  <c r="K211" i="3"/>
  <c r="J217" i="3"/>
  <c r="H217" i="3"/>
  <c r="K217" i="3"/>
  <c r="J219" i="3"/>
  <c r="H219" i="3"/>
  <c r="K219" i="3"/>
  <c r="J225" i="3"/>
  <c r="H225" i="3"/>
  <c r="K225" i="3"/>
  <c r="J227" i="3"/>
  <c r="H227" i="3"/>
  <c r="K227" i="3"/>
  <c r="J233" i="3"/>
  <c r="H233" i="3"/>
  <c r="K233" i="3"/>
  <c r="J235" i="3"/>
  <c r="H235" i="3"/>
  <c r="K235" i="3"/>
  <c r="J241" i="3"/>
  <c r="H241" i="3"/>
  <c r="K241" i="3"/>
  <c r="J243" i="3"/>
  <c r="H243" i="3"/>
  <c r="K243" i="3"/>
  <c r="J249" i="3"/>
  <c r="H249" i="3"/>
  <c r="K249" i="3"/>
  <c r="J251" i="3"/>
  <c r="H251" i="3"/>
  <c r="K251" i="3"/>
  <c r="J257" i="3"/>
  <c r="H257" i="3"/>
  <c r="K257" i="3"/>
  <c r="J259" i="3"/>
  <c r="H259" i="3"/>
  <c r="K259" i="3"/>
  <c r="J265" i="3"/>
  <c r="H265" i="3"/>
  <c r="K265" i="3"/>
  <c r="J267" i="3"/>
  <c r="H267" i="3"/>
  <c r="K267" i="3"/>
  <c r="J273" i="3"/>
  <c r="H273" i="3"/>
  <c r="K273" i="3"/>
  <c r="J275" i="3"/>
  <c r="H275" i="3"/>
  <c r="K275" i="3"/>
  <c r="I3" i="3"/>
  <c r="K3" i="3"/>
  <c r="K5" i="3"/>
  <c r="I9" i="3"/>
  <c r="K9" i="3"/>
  <c r="I11" i="3"/>
  <c r="K11" i="3"/>
  <c r="I13" i="3"/>
  <c r="I15" i="3"/>
  <c r="K15" i="3"/>
  <c r="K17" i="3"/>
  <c r="I19" i="3"/>
  <c r="K19" i="3"/>
  <c r="K21" i="3"/>
  <c r="I23" i="3"/>
  <c r="K25" i="3"/>
  <c r="K27" i="3"/>
  <c r="I29" i="3"/>
  <c r="I31" i="3"/>
  <c r="I33" i="3"/>
  <c r="I35" i="3"/>
  <c r="K37" i="3"/>
  <c r="I39" i="3"/>
  <c r="H3" i="3"/>
  <c r="I4" i="3"/>
  <c r="H5" i="3"/>
  <c r="H7" i="3"/>
  <c r="I8" i="3"/>
  <c r="H9" i="3"/>
  <c r="H11" i="3"/>
  <c r="I12" i="3"/>
  <c r="H13" i="3"/>
  <c r="H15" i="3"/>
  <c r="I16" i="3"/>
  <c r="H17" i="3"/>
  <c r="H19" i="3"/>
  <c r="I20" i="3"/>
  <c r="H21" i="3"/>
  <c r="H23" i="3"/>
  <c r="I24" i="3"/>
  <c r="H25" i="3"/>
  <c r="H27" i="3"/>
  <c r="I28" i="3"/>
  <c r="H29" i="3"/>
  <c r="H31" i="3"/>
  <c r="I32" i="3"/>
  <c r="H33" i="3"/>
  <c r="H35" i="3"/>
  <c r="I36" i="3"/>
  <c r="H37" i="3"/>
  <c r="H39" i="3"/>
  <c r="I40" i="3"/>
  <c r="H41" i="3"/>
  <c r="H43" i="3"/>
  <c r="I44" i="3"/>
  <c r="H45" i="3"/>
  <c r="H47" i="3"/>
  <c r="I48" i="3"/>
  <c r="H49" i="3"/>
  <c r="H51" i="3"/>
  <c r="I52" i="3"/>
  <c r="H53" i="3"/>
  <c r="H55" i="3"/>
  <c r="I56" i="3"/>
  <c r="H57" i="3"/>
  <c r="H59" i="3"/>
  <c r="I60" i="3"/>
  <c r="H61" i="3"/>
  <c r="H63" i="3"/>
  <c r="I64" i="3"/>
  <c r="H65" i="3"/>
  <c r="H67" i="3"/>
  <c r="I68" i="3"/>
  <c r="H69" i="3"/>
  <c r="H71" i="3"/>
  <c r="I72" i="3"/>
  <c r="H73" i="3"/>
  <c r="H75" i="3"/>
  <c r="I76" i="3"/>
  <c r="H77" i="3"/>
  <c r="H79" i="3"/>
  <c r="I80" i="3"/>
  <c r="H81" i="3"/>
  <c r="H83" i="3"/>
  <c r="I84" i="3"/>
  <c r="H85" i="3"/>
  <c r="H87" i="3"/>
  <c r="H89" i="3"/>
  <c r="I90" i="3"/>
  <c r="H91" i="3"/>
  <c r="H93" i="3"/>
  <c r="I94" i="3"/>
  <c r="H95" i="3"/>
  <c r="H97" i="3"/>
  <c r="I98" i="3"/>
  <c r="H99" i="3"/>
  <c r="H101" i="3"/>
  <c r="I102" i="3"/>
  <c r="H103" i="3"/>
  <c r="H105" i="3"/>
  <c r="I106" i="3"/>
  <c r="H107" i="3"/>
  <c r="H109" i="3"/>
  <c r="I110" i="3"/>
  <c r="H111" i="3"/>
  <c r="H113" i="3"/>
  <c r="I114" i="3"/>
  <c r="H115" i="3"/>
  <c r="H117" i="3"/>
  <c r="I118" i="3"/>
  <c r="H119" i="3"/>
  <c r="H121" i="3"/>
  <c r="I122" i="3"/>
  <c r="H123" i="3"/>
  <c r="H125" i="3"/>
  <c r="I126" i="3"/>
  <c r="H127" i="3"/>
  <c r="H129" i="3"/>
  <c r="I130" i="3"/>
  <c r="H131" i="3"/>
  <c r="H133" i="3"/>
  <c r="I134" i="3"/>
  <c r="H135" i="3"/>
  <c r="H137" i="3"/>
  <c r="I138" i="3"/>
  <c r="H139" i="3"/>
  <c r="H141" i="3"/>
  <c r="I142" i="3"/>
  <c r="H143" i="3"/>
  <c r="H145" i="3"/>
  <c r="I146" i="3"/>
  <c r="H147" i="3"/>
  <c r="H149" i="3"/>
  <c r="I150" i="3"/>
  <c r="H151" i="3"/>
  <c r="H153" i="3"/>
  <c r="I154" i="3"/>
  <c r="H155" i="3"/>
  <c r="H157" i="3"/>
  <c r="I158" i="3"/>
  <c r="H159" i="3"/>
  <c r="H161" i="3"/>
  <c r="I162" i="3"/>
  <c r="H163" i="3"/>
  <c r="H165" i="3"/>
  <c r="I166" i="3"/>
  <c r="H167" i="3"/>
  <c r="H169" i="3"/>
  <c r="I170" i="3"/>
  <c r="H171" i="3"/>
  <c r="H173" i="3"/>
  <c r="I174" i="3"/>
  <c r="H175" i="3"/>
  <c r="H177" i="3"/>
  <c r="I178" i="3"/>
  <c r="H179" i="3"/>
  <c r="H181" i="3"/>
  <c r="I182" i="3"/>
  <c r="H183" i="3"/>
  <c r="H185" i="3"/>
  <c r="I186" i="3"/>
  <c r="H187" i="3"/>
  <c r="H189" i="3"/>
  <c r="K189" i="3"/>
  <c r="J191" i="3"/>
  <c r="H191" i="3"/>
  <c r="K191" i="3"/>
  <c r="I193" i="3"/>
  <c r="I195" i="3"/>
  <c r="J197" i="3"/>
  <c r="H197" i="3"/>
  <c r="K197" i="3"/>
  <c r="J199" i="3"/>
  <c r="H199" i="3"/>
  <c r="K199" i="3"/>
  <c r="I201" i="3"/>
  <c r="I203" i="3"/>
  <c r="J205" i="3"/>
  <c r="H205" i="3"/>
  <c r="K205" i="3"/>
  <c r="J207" i="3"/>
  <c r="H207" i="3"/>
  <c r="K207" i="3"/>
  <c r="I209" i="3"/>
  <c r="I211" i="3"/>
  <c r="J213" i="3"/>
  <c r="H213" i="3"/>
  <c r="K213" i="3"/>
  <c r="J215" i="3"/>
  <c r="H215" i="3"/>
  <c r="K215" i="3"/>
  <c r="I217" i="3"/>
  <c r="I219" i="3"/>
  <c r="J221" i="3"/>
  <c r="H221" i="3"/>
  <c r="K221" i="3"/>
  <c r="J223" i="3"/>
  <c r="H223" i="3"/>
  <c r="K223" i="3"/>
  <c r="I225" i="3"/>
  <c r="I227" i="3"/>
  <c r="J229" i="3"/>
  <c r="H229" i="3"/>
  <c r="K229" i="3"/>
  <c r="J231" i="3"/>
  <c r="H231" i="3"/>
  <c r="K231" i="3"/>
  <c r="I233" i="3"/>
  <c r="I235" i="3"/>
  <c r="J237" i="3"/>
  <c r="H237" i="3"/>
  <c r="K237" i="3"/>
  <c r="J239" i="3"/>
  <c r="H239" i="3"/>
  <c r="K239" i="3"/>
  <c r="I241" i="3"/>
  <c r="I243" i="3"/>
  <c r="J245" i="3"/>
  <c r="H245" i="3"/>
  <c r="K245" i="3"/>
  <c r="J247" i="3"/>
  <c r="H247" i="3"/>
  <c r="K247" i="3"/>
  <c r="I249" i="3"/>
  <c r="I251" i="3"/>
  <c r="J253" i="3"/>
  <c r="H253" i="3"/>
  <c r="K253" i="3"/>
  <c r="J255" i="3"/>
  <c r="H255" i="3"/>
  <c r="K255" i="3"/>
  <c r="I257" i="3"/>
  <c r="I259" i="3"/>
  <c r="J261" i="3"/>
  <c r="H261" i="3"/>
  <c r="K261" i="3"/>
  <c r="J263" i="3"/>
  <c r="H263" i="3"/>
  <c r="K263" i="3"/>
  <c r="I265" i="3"/>
  <c r="I267" i="3"/>
  <c r="J269" i="3"/>
  <c r="H269" i="3"/>
  <c r="K269" i="3"/>
  <c r="J271" i="3"/>
  <c r="H271" i="3"/>
  <c r="K271" i="3"/>
  <c r="I273" i="3"/>
  <c r="I275" i="3"/>
  <c r="J277" i="3"/>
  <c r="H277" i="3"/>
  <c r="K277" i="3"/>
  <c r="I279" i="3"/>
  <c r="K279" i="3"/>
  <c r="I281" i="3"/>
  <c r="K281" i="3"/>
  <c r="I283" i="3"/>
  <c r="K283" i="3"/>
  <c r="I285" i="3"/>
  <c r="K285" i="3"/>
  <c r="I287" i="3"/>
  <c r="K287" i="3"/>
  <c r="I289" i="3"/>
  <c r="K289" i="3"/>
  <c r="I291" i="3"/>
  <c r="K291" i="3"/>
  <c r="I293" i="3"/>
  <c r="K293" i="3"/>
  <c r="I295" i="3"/>
  <c r="K295" i="3"/>
  <c r="I297" i="3"/>
  <c r="K297" i="3"/>
  <c r="I299" i="3"/>
  <c r="K299" i="3"/>
  <c r="I301" i="3"/>
  <c r="K301" i="3"/>
  <c r="I303" i="3"/>
  <c r="K303" i="3"/>
  <c r="I305" i="3"/>
  <c r="K305" i="3"/>
  <c r="I307" i="3"/>
  <c r="K307" i="3"/>
  <c r="I309" i="3"/>
  <c r="K309" i="3"/>
  <c r="I311" i="3"/>
  <c r="K311" i="3"/>
  <c r="I313" i="3"/>
  <c r="K313" i="3"/>
  <c r="I315" i="3"/>
  <c r="K315" i="3"/>
  <c r="I317" i="3"/>
  <c r="K317" i="3"/>
  <c r="I319" i="3"/>
  <c r="K319" i="3"/>
  <c r="I321" i="3"/>
  <c r="K321" i="3"/>
  <c r="I323" i="3"/>
  <c r="K323" i="3"/>
  <c r="I325" i="3"/>
  <c r="K325" i="3"/>
  <c r="I327" i="3"/>
  <c r="K327" i="3"/>
  <c r="I329" i="3"/>
  <c r="K329" i="3"/>
  <c r="I331" i="3"/>
  <c r="K331" i="3"/>
  <c r="I333" i="3"/>
  <c r="K333" i="3"/>
  <c r="I335" i="3"/>
  <c r="K335" i="3"/>
  <c r="I337" i="3"/>
  <c r="K337" i="3"/>
  <c r="I339" i="3"/>
  <c r="K339" i="3"/>
  <c r="I341" i="3"/>
  <c r="K341" i="3"/>
  <c r="I343" i="3"/>
  <c r="K343" i="3"/>
  <c r="I345" i="3"/>
  <c r="K345" i="3"/>
  <c r="I347" i="3"/>
  <c r="K347" i="3"/>
  <c r="I349" i="3"/>
  <c r="K349" i="3"/>
  <c r="I351" i="3"/>
  <c r="K351" i="3"/>
  <c r="I353" i="3"/>
  <c r="K353" i="3"/>
  <c r="I355" i="3"/>
  <c r="K355" i="3"/>
  <c r="I357" i="3"/>
  <c r="K357" i="3"/>
  <c r="I359" i="3"/>
  <c r="K359" i="3"/>
  <c r="I361" i="3"/>
  <c r="K361" i="3"/>
  <c r="I363" i="3"/>
  <c r="K363" i="3"/>
  <c r="I365" i="3"/>
  <c r="K365" i="3"/>
  <c r="I367" i="3"/>
  <c r="K367" i="3"/>
  <c r="I369" i="3"/>
  <c r="K369" i="3"/>
  <c r="I371" i="3"/>
  <c r="K371" i="3"/>
  <c r="I373" i="3"/>
  <c r="K373" i="3"/>
  <c r="I375" i="3"/>
  <c r="K375" i="3"/>
  <c r="I377" i="3"/>
  <c r="K377" i="3"/>
  <c r="I379" i="3"/>
  <c r="K379" i="3"/>
  <c r="I381" i="3"/>
  <c r="K381" i="3"/>
  <c r="I383" i="3"/>
  <c r="K383" i="3"/>
  <c r="I385" i="3"/>
  <c r="K385" i="3"/>
  <c r="I387" i="3"/>
  <c r="K387" i="3"/>
  <c r="I389" i="3"/>
  <c r="K389" i="3"/>
  <c r="I391" i="3"/>
  <c r="K391" i="3"/>
  <c r="I393" i="3"/>
  <c r="K393" i="3"/>
  <c r="I395" i="3"/>
  <c r="K395" i="3"/>
  <c r="I397" i="3"/>
  <c r="K397" i="3"/>
  <c r="I399" i="3"/>
  <c r="K399" i="3"/>
  <c r="I401" i="3"/>
  <c r="K401" i="3"/>
  <c r="I403" i="3"/>
  <c r="K403" i="3"/>
  <c r="I405" i="3"/>
  <c r="K405" i="3"/>
  <c r="I407" i="3"/>
  <c r="K407" i="3"/>
  <c r="I409" i="3"/>
  <c r="K409" i="3"/>
  <c r="I411" i="3"/>
  <c r="K411" i="3"/>
  <c r="I413" i="3"/>
  <c r="K413" i="3"/>
  <c r="I415" i="3"/>
  <c r="K415" i="3"/>
  <c r="I417" i="3"/>
  <c r="K417" i="3"/>
  <c r="I419" i="3"/>
  <c r="K419" i="3"/>
  <c r="I421" i="3"/>
  <c r="K421" i="3"/>
  <c r="I423" i="3"/>
  <c r="K423" i="3"/>
  <c r="I425" i="3"/>
  <c r="K425" i="3"/>
  <c r="I427" i="3"/>
  <c r="K427" i="3"/>
  <c r="I429" i="3"/>
  <c r="K429" i="3"/>
  <c r="I431" i="3"/>
  <c r="K431" i="3"/>
  <c r="I433" i="3"/>
  <c r="K433" i="3"/>
  <c r="I435" i="3"/>
  <c r="K435" i="3"/>
  <c r="I437" i="3"/>
  <c r="K437" i="3"/>
  <c r="I439" i="3"/>
  <c r="K439" i="3"/>
  <c r="I441" i="3"/>
  <c r="K441" i="3"/>
  <c r="I443" i="3"/>
  <c r="K443" i="3"/>
  <c r="I445" i="3"/>
  <c r="K445" i="3"/>
  <c r="I447" i="3"/>
  <c r="K447" i="3"/>
  <c r="I449" i="3"/>
  <c r="K449" i="3"/>
  <c r="I451" i="3"/>
  <c r="K451" i="3"/>
  <c r="I453" i="3"/>
  <c r="K453" i="3"/>
  <c r="I455" i="3"/>
  <c r="K455" i="3"/>
  <c r="I457" i="3"/>
  <c r="K457" i="3"/>
  <c r="I459" i="3"/>
  <c r="K459" i="3"/>
  <c r="I461" i="3"/>
  <c r="K461" i="3"/>
  <c r="I463" i="3"/>
  <c r="K463" i="3"/>
  <c r="I465" i="3"/>
  <c r="K465" i="3"/>
  <c r="J467" i="3"/>
  <c r="H467" i="3"/>
  <c r="K467" i="3"/>
  <c r="J473" i="3"/>
  <c r="H473" i="3"/>
  <c r="K473" i="3"/>
  <c r="J475" i="3"/>
  <c r="H475" i="3"/>
  <c r="K475" i="3"/>
  <c r="J481" i="3"/>
  <c r="H481" i="3"/>
  <c r="K481" i="3"/>
  <c r="J483" i="3"/>
  <c r="H483" i="3"/>
  <c r="K483" i="3"/>
  <c r="J489" i="3"/>
  <c r="H489" i="3"/>
  <c r="K489" i="3"/>
  <c r="J491" i="3"/>
  <c r="H491" i="3"/>
  <c r="K491" i="3"/>
  <c r="J497" i="3"/>
  <c r="H497" i="3"/>
  <c r="K497" i="3"/>
  <c r="J499" i="3"/>
  <c r="H499" i="3"/>
  <c r="K499" i="3"/>
  <c r="I190" i="3"/>
  <c r="I194" i="3"/>
  <c r="I198" i="3"/>
  <c r="I202" i="3"/>
  <c r="I206" i="3"/>
  <c r="I210" i="3"/>
  <c r="I214" i="3"/>
  <c r="I218" i="3"/>
  <c r="I222" i="3"/>
  <c r="I226" i="3"/>
  <c r="I230" i="3"/>
  <c r="I234" i="3"/>
  <c r="I238" i="3"/>
  <c r="I242" i="3"/>
  <c r="I246" i="3"/>
  <c r="I250" i="3"/>
  <c r="I254" i="3"/>
  <c r="I258" i="3"/>
  <c r="I262" i="3"/>
  <c r="I266" i="3"/>
  <c r="I270" i="3"/>
  <c r="I274" i="3"/>
  <c r="I278" i="3"/>
  <c r="H279" i="3"/>
  <c r="H281" i="3"/>
  <c r="I282" i="3"/>
  <c r="H283" i="3"/>
  <c r="H285" i="3"/>
  <c r="I286" i="3"/>
  <c r="H287" i="3"/>
  <c r="H289" i="3"/>
  <c r="I290" i="3"/>
  <c r="H291" i="3"/>
  <c r="H293" i="3"/>
  <c r="I294" i="3"/>
  <c r="H295" i="3"/>
  <c r="H297" i="3"/>
  <c r="I298" i="3"/>
  <c r="H299" i="3"/>
  <c r="H301" i="3"/>
  <c r="I302" i="3"/>
  <c r="H303" i="3"/>
  <c r="H305" i="3"/>
  <c r="I306" i="3"/>
  <c r="H307" i="3"/>
  <c r="H309" i="3"/>
  <c r="I310" i="3"/>
  <c r="H311" i="3"/>
  <c r="H313" i="3"/>
  <c r="I314" i="3"/>
  <c r="H315" i="3"/>
  <c r="H317" i="3"/>
  <c r="I318" i="3"/>
  <c r="H319" i="3"/>
  <c r="H321" i="3"/>
  <c r="I322" i="3"/>
  <c r="H323" i="3"/>
  <c r="H325" i="3"/>
  <c r="I326" i="3"/>
  <c r="H327" i="3"/>
  <c r="H329" i="3"/>
  <c r="I330" i="3"/>
  <c r="H331" i="3"/>
  <c r="H333" i="3"/>
  <c r="I334" i="3"/>
  <c r="H335" i="3"/>
  <c r="H337" i="3"/>
  <c r="I338" i="3"/>
  <c r="H339" i="3"/>
  <c r="H341" i="3"/>
  <c r="I342" i="3"/>
  <c r="H343" i="3"/>
  <c r="H345" i="3"/>
  <c r="I346" i="3"/>
  <c r="H347" i="3"/>
  <c r="H349" i="3"/>
  <c r="I350" i="3"/>
  <c r="H351" i="3"/>
  <c r="H353" i="3"/>
  <c r="I354" i="3"/>
  <c r="H355" i="3"/>
  <c r="H357" i="3"/>
  <c r="I358" i="3"/>
  <c r="H359" i="3"/>
  <c r="H361" i="3"/>
  <c r="I362" i="3"/>
  <c r="H363" i="3"/>
  <c r="H365" i="3"/>
  <c r="I366" i="3"/>
  <c r="H367" i="3"/>
  <c r="H369" i="3"/>
  <c r="I370" i="3"/>
  <c r="H371" i="3"/>
  <c r="H373" i="3"/>
  <c r="I374" i="3"/>
  <c r="H375" i="3"/>
  <c r="H377" i="3"/>
  <c r="I378" i="3"/>
  <c r="H379" i="3"/>
  <c r="H381" i="3"/>
  <c r="I382" i="3"/>
  <c r="H383" i="3"/>
  <c r="H385" i="3"/>
  <c r="I386" i="3"/>
  <c r="H387" i="3"/>
  <c r="H389" i="3"/>
  <c r="I390" i="3"/>
  <c r="H391" i="3"/>
  <c r="H393" i="3"/>
  <c r="I394" i="3"/>
  <c r="H395" i="3"/>
  <c r="H397" i="3"/>
  <c r="I398" i="3"/>
  <c r="H399" i="3"/>
  <c r="H401" i="3"/>
  <c r="I402" i="3"/>
  <c r="H403" i="3"/>
  <c r="H405" i="3"/>
  <c r="I406" i="3"/>
  <c r="H407" i="3"/>
  <c r="H409" i="3"/>
  <c r="I410" i="3"/>
  <c r="H411" i="3"/>
  <c r="H413" i="3"/>
  <c r="I414" i="3"/>
  <c r="H415" i="3"/>
  <c r="H417" i="3"/>
  <c r="I418" i="3"/>
  <c r="H419" i="3"/>
  <c r="H421" i="3"/>
  <c r="I422" i="3"/>
  <c r="H423" i="3"/>
  <c r="H425" i="3"/>
  <c r="I426" i="3"/>
  <c r="H427" i="3"/>
  <c r="H429" i="3"/>
  <c r="I430" i="3"/>
  <c r="H431" i="3"/>
  <c r="H433" i="3"/>
  <c r="I434" i="3"/>
  <c r="H435" i="3"/>
  <c r="H437" i="3"/>
  <c r="I438" i="3"/>
  <c r="H439" i="3"/>
  <c r="H441" i="3"/>
  <c r="I442" i="3"/>
  <c r="H443" i="3"/>
  <c r="H445" i="3"/>
  <c r="I446" i="3"/>
  <c r="H447" i="3"/>
  <c r="H449" i="3"/>
  <c r="I450" i="3"/>
  <c r="H451" i="3"/>
  <c r="H453" i="3"/>
  <c r="I454" i="3"/>
  <c r="H455" i="3"/>
  <c r="H457" i="3"/>
  <c r="I458" i="3"/>
  <c r="H459" i="3"/>
  <c r="H461" i="3"/>
  <c r="I462" i="3"/>
  <c r="H463" i="3"/>
  <c r="H465" i="3"/>
  <c r="I466" i="3"/>
  <c r="I467" i="3"/>
  <c r="J469" i="3"/>
  <c r="H469" i="3"/>
  <c r="K469" i="3"/>
  <c r="J471" i="3"/>
  <c r="H471" i="3"/>
  <c r="K471" i="3"/>
  <c r="I473" i="3"/>
  <c r="I475" i="3"/>
  <c r="J477" i="3"/>
  <c r="H477" i="3"/>
  <c r="K477" i="3"/>
  <c r="J479" i="3"/>
  <c r="H479" i="3"/>
  <c r="K479" i="3"/>
  <c r="I481" i="3"/>
  <c r="I483" i="3"/>
  <c r="J485" i="3"/>
  <c r="H485" i="3"/>
  <c r="K485" i="3"/>
  <c r="J487" i="3"/>
  <c r="H487" i="3"/>
  <c r="K487" i="3"/>
  <c r="I489" i="3"/>
  <c r="I491" i="3"/>
  <c r="J493" i="3"/>
  <c r="H493" i="3"/>
  <c r="K493" i="3"/>
  <c r="J495" i="3"/>
  <c r="H495" i="3"/>
  <c r="K495" i="3"/>
  <c r="I497" i="3"/>
  <c r="I499" i="3"/>
  <c r="J501" i="3"/>
  <c r="H501" i="3"/>
  <c r="K501" i="3"/>
  <c r="J503" i="3"/>
  <c r="H503" i="3"/>
  <c r="K503" i="3"/>
  <c r="I505" i="3"/>
  <c r="K505" i="3"/>
  <c r="I507" i="3"/>
  <c r="K507" i="3"/>
  <c r="I509" i="3"/>
  <c r="K509" i="3"/>
  <c r="I511" i="3"/>
  <c r="K511" i="3"/>
  <c r="I513" i="3"/>
  <c r="K513" i="3"/>
  <c r="I515" i="3"/>
  <c r="K515" i="3"/>
  <c r="I517" i="3"/>
  <c r="K517" i="3"/>
  <c r="I519" i="3"/>
  <c r="K519" i="3"/>
  <c r="I521" i="3"/>
  <c r="K521" i="3"/>
  <c r="I523" i="3"/>
  <c r="K523" i="3"/>
  <c r="I525" i="3"/>
  <c r="K525" i="3"/>
  <c r="I527" i="3"/>
  <c r="K527" i="3"/>
  <c r="I529" i="3"/>
  <c r="K529" i="3"/>
  <c r="I531" i="3"/>
  <c r="K531" i="3"/>
  <c r="I533" i="3"/>
  <c r="K533" i="3"/>
  <c r="I535" i="3"/>
  <c r="K535" i="3"/>
  <c r="I537" i="3"/>
  <c r="K537" i="3"/>
  <c r="I539" i="3"/>
  <c r="K539" i="3"/>
  <c r="I541" i="3"/>
  <c r="K541" i="3"/>
  <c r="I543" i="3"/>
  <c r="K543" i="3"/>
  <c r="I545" i="3"/>
  <c r="K545" i="3"/>
  <c r="I547" i="3"/>
  <c r="K547" i="3"/>
  <c r="I549" i="3"/>
  <c r="K549" i="3"/>
  <c r="I551" i="3"/>
  <c r="K551" i="3"/>
  <c r="I553" i="3"/>
  <c r="K553" i="3"/>
  <c r="I555" i="3"/>
  <c r="K555" i="3"/>
  <c r="I557" i="3"/>
  <c r="K557" i="3"/>
  <c r="I559" i="3"/>
  <c r="K559" i="3"/>
  <c r="I561" i="3"/>
  <c r="K561" i="3"/>
  <c r="I563" i="3"/>
  <c r="K563" i="3"/>
  <c r="I565" i="3"/>
  <c r="K565" i="3"/>
  <c r="I567" i="3"/>
  <c r="K567" i="3"/>
  <c r="I569" i="3"/>
  <c r="K569" i="3"/>
  <c r="I571" i="3"/>
  <c r="K571" i="3"/>
  <c r="I573" i="3"/>
  <c r="K573" i="3"/>
  <c r="I575" i="3"/>
  <c r="K575" i="3"/>
  <c r="I577" i="3"/>
  <c r="K577" i="3"/>
  <c r="I579" i="3"/>
  <c r="K579" i="3"/>
  <c r="I581" i="3"/>
  <c r="K581" i="3"/>
  <c r="I583" i="3"/>
  <c r="K583" i="3"/>
  <c r="I585" i="3"/>
  <c r="K585" i="3"/>
  <c r="I587" i="3"/>
  <c r="K587" i="3"/>
  <c r="I589" i="3"/>
  <c r="K589" i="3"/>
  <c r="I591" i="3"/>
  <c r="K591" i="3"/>
  <c r="I593" i="3"/>
  <c r="K593" i="3"/>
  <c r="I595" i="3"/>
  <c r="K595" i="3"/>
  <c r="I597" i="3"/>
  <c r="K597" i="3"/>
  <c r="I599" i="3"/>
  <c r="K599" i="3"/>
  <c r="I601" i="3"/>
  <c r="K601" i="3"/>
  <c r="I603" i="3"/>
  <c r="K603" i="3"/>
  <c r="I605" i="3"/>
  <c r="K605" i="3"/>
  <c r="I607" i="3"/>
  <c r="K607" i="3"/>
  <c r="I609" i="3"/>
  <c r="K609" i="3"/>
  <c r="I611" i="3"/>
  <c r="K611" i="3"/>
  <c r="I613" i="3"/>
  <c r="K613" i="3"/>
  <c r="I615" i="3"/>
  <c r="K615" i="3"/>
  <c r="I617" i="3"/>
  <c r="K617" i="3"/>
  <c r="I619" i="3"/>
  <c r="K619" i="3"/>
  <c r="I621" i="3"/>
  <c r="K621" i="3"/>
  <c r="I623" i="3"/>
  <c r="K623" i="3"/>
  <c r="I625" i="3"/>
  <c r="K625" i="3"/>
  <c r="I627" i="3"/>
  <c r="K627" i="3"/>
  <c r="I629" i="3"/>
  <c r="K629" i="3"/>
  <c r="I631" i="3"/>
  <c r="K631" i="3"/>
  <c r="I633" i="3"/>
  <c r="K633" i="3"/>
  <c r="I635" i="3"/>
  <c r="K635" i="3"/>
  <c r="I637" i="3"/>
  <c r="K637" i="3"/>
  <c r="I639" i="3"/>
  <c r="K639" i="3"/>
  <c r="I641" i="3"/>
  <c r="K641" i="3"/>
  <c r="I643" i="3"/>
  <c r="K643" i="3"/>
  <c r="I645" i="3"/>
  <c r="K645" i="3"/>
  <c r="I647" i="3"/>
  <c r="K647" i="3"/>
  <c r="I649" i="3"/>
  <c r="K649" i="3"/>
  <c r="I651" i="3"/>
  <c r="K651" i="3"/>
  <c r="I653" i="3"/>
  <c r="K653" i="3"/>
  <c r="I655" i="3"/>
  <c r="K655" i="3"/>
  <c r="I657" i="3"/>
  <c r="K657" i="3"/>
  <c r="I659" i="3"/>
  <c r="K659" i="3"/>
  <c r="I661" i="3"/>
  <c r="K661" i="3"/>
  <c r="K663" i="3"/>
  <c r="I663" i="3"/>
  <c r="J663" i="3"/>
  <c r="I470" i="3"/>
  <c r="I474" i="3"/>
  <c r="I478" i="3"/>
  <c r="I482" i="3"/>
  <c r="I486" i="3"/>
  <c r="I490" i="3"/>
  <c r="I494" i="3"/>
  <c r="I498" i="3"/>
  <c r="I502" i="3"/>
  <c r="H505" i="3"/>
  <c r="I506" i="3"/>
  <c r="H507" i="3"/>
  <c r="H509" i="3"/>
  <c r="I510" i="3"/>
  <c r="H511" i="3"/>
  <c r="H513" i="3"/>
  <c r="I514" i="3"/>
  <c r="H515" i="3"/>
  <c r="H517" i="3"/>
  <c r="I518" i="3"/>
  <c r="H519" i="3"/>
  <c r="H521" i="3"/>
  <c r="I522" i="3"/>
  <c r="H523" i="3"/>
  <c r="H525" i="3"/>
  <c r="I526" i="3"/>
  <c r="H527" i="3"/>
  <c r="H529" i="3"/>
  <c r="I530" i="3"/>
  <c r="H531" i="3"/>
  <c r="H533" i="3"/>
  <c r="I534" i="3"/>
  <c r="H535" i="3"/>
  <c r="H537" i="3"/>
  <c r="I538" i="3"/>
  <c r="H539" i="3"/>
  <c r="H541" i="3"/>
  <c r="I542" i="3"/>
  <c r="H543" i="3"/>
  <c r="H545" i="3"/>
  <c r="I546" i="3"/>
  <c r="H547" i="3"/>
  <c r="H549" i="3"/>
  <c r="I550" i="3"/>
  <c r="H551" i="3"/>
  <c r="H553" i="3"/>
  <c r="I554" i="3"/>
  <c r="H555" i="3"/>
  <c r="H557" i="3"/>
  <c r="I558" i="3"/>
  <c r="H559" i="3"/>
  <c r="H561" i="3"/>
  <c r="I562" i="3"/>
  <c r="H563" i="3"/>
  <c r="H565" i="3"/>
  <c r="I566" i="3"/>
  <c r="H567" i="3"/>
  <c r="H569" i="3"/>
  <c r="I570" i="3"/>
  <c r="H571" i="3"/>
  <c r="H573" i="3"/>
  <c r="I574" i="3"/>
  <c r="H575" i="3"/>
  <c r="H577" i="3"/>
  <c r="I578" i="3"/>
  <c r="H579" i="3"/>
  <c r="H581" i="3"/>
  <c r="I582" i="3"/>
  <c r="H583" i="3"/>
  <c r="H585" i="3"/>
  <c r="I586" i="3"/>
  <c r="H587" i="3"/>
  <c r="H589" i="3"/>
  <c r="I590" i="3"/>
  <c r="H591" i="3"/>
  <c r="H593" i="3"/>
  <c r="I594" i="3"/>
  <c r="H595" i="3"/>
  <c r="H597" i="3"/>
  <c r="I598" i="3"/>
  <c r="H599" i="3"/>
  <c r="H601" i="3"/>
  <c r="I602" i="3"/>
  <c r="H603" i="3"/>
  <c r="H605" i="3"/>
  <c r="I606" i="3"/>
  <c r="H607" i="3"/>
  <c r="H609" i="3"/>
  <c r="I610" i="3"/>
  <c r="H611" i="3"/>
  <c r="H613" i="3"/>
  <c r="I614" i="3"/>
  <c r="H615" i="3"/>
  <c r="H617" i="3"/>
  <c r="I618" i="3"/>
  <c r="H619" i="3"/>
  <c r="H621" i="3"/>
  <c r="I622" i="3"/>
  <c r="H623" i="3"/>
  <c r="H625" i="3"/>
  <c r="I626" i="3"/>
  <c r="H627" i="3"/>
  <c r="H629" i="3"/>
  <c r="I630" i="3"/>
  <c r="H631" i="3"/>
  <c r="H633" i="3"/>
  <c r="I634" i="3"/>
  <c r="H635" i="3"/>
  <c r="H637" i="3"/>
  <c r="I638" i="3"/>
  <c r="H639" i="3"/>
  <c r="H641" i="3"/>
  <c r="I642" i="3"/>
  <c r="H643" i="3"/>
  <c r="H645" i="3"/>
  <c r="I646" i="3"/>
  <c r="H647" i="3"/>
  <c r="H649" i="3"/>
  <c r="I650" i="3"/>
  <c r="H651" i="3"/>
  <c r="H653" i="3"/>
  <c r="I654" i="3"/>
  <c r="H655" i="3"/>
  <c r="H657" i="3"/>
  <c r="I658" i="3"/>
  <c r="H659" i="3"/>
  <c r="H661" i="3"/>
  <c r="I662" i="3"/>
  <c r="H663" i="3"/>
  <c r="J666" i="3"/>
  <c r="H666" i="3"/>
  <c r="K666" i="3"/>
  <c r="J670" i="3"/>
  <c r="H670" i="3"/>
  <c r="K670" i="3"/>
  <c r="J674" i="3"/>
  <c r="H674" i="3"/>
  <c r="K674" i="3"/>
  <c r="J678" i="3"/>
  <c r="H678" i="3"/>
  <c r="K678" i="3"/>
  <c r="J682" i="3"/>
  <c r="H682" i="3"/>
  <c r="K682" i="3"/>
  <c r="J686" i="3"/>
  <c r="H686" i="3"/>
  <c r="K686" i="3"/>
  <c r="J690" i="3"/>
  <c r="H690" i="3"/>
  <c r="K690" i="3"/>
  <c r="J694" i="3"/>
  <c r="H694" i="3"/>
  <c r="K694" i="3"/>
  <c r="I694" i="3"/>
  <c r="I698" i="3"/>
  <c r="K698" i="3"/>
  <c r="I702" i="3"/>
  <c r="K702" i="3"/>
  <c r="I706" i="3"/>
  <c r="K706" i="3"/>
  <c r="I710" i="3"/>
  <c r="K710" i="3"/>
  <c r="I714" i="3"/>
  <c r="K714" i="3"/>
  <c r="I718" i="3"/>
  <c r="K718" i="3"/>
  <c r="I722" i="3"/>
  <c r="K722" i="3"/>
  <c r="I726" i="3"/>
  <c r="K726" i="3"/>
  <c r="I728" i="3"/>
  <c r="K728" i="3"/>
  <c r="I730" i="3"/>
  <c r="K730" i="3"/>
  <c r="I732" i="3"/>
  <c r="K732" i="3"/>
  <c r="I734" i="3"/>
  <c r="K734" i="3"/>
  <c r="I736" i="3"/>
  <c r="K736" i="3"/>
  <c r="J742" i="3"/>
  <c r="H742" i="3"/>
  <c r="K742" i="3"/>
  <c r="J744" i="3"/>
  <c r="H744" i="3"/>
  <c r="K744" i="3"/>
  <c r="J750" i="3"/>
  <c r="H750" i="3"/>
  <c r="K750" i="3"/>
  <c r="J752" i="3"/>
  <c r="H752" i="3"/>
  <c r="K752" i="3"/>
  <c r="J758" i="3"/>
  <c r="H758" i="3"/>
  <c r="K758" i="3"/>
  <c r="J760" i="3"/>
  <c r="H760" i="3"/>
  <c r="K760" i="3"/>
  <c r="J766" i="3"/>
  <c r="H766" i="3"/>
  <c r="K766" i="3"/>
  <c r="J768" i="3"/>
  <c r="H768" i="3"/>
  <c r="K768" i="3"/>
  <c r="J774" i="3"/>
  <c r="H774" i="3"/>
  <c r="K774" i="3"/>
  <c r="J776" i="3"/>
  <c r="H776" i="3"/>
  <c r="K776" i="3"/>
  <c r="J782" i="3"/>
  <c r="H782" i="3"/>
  <c r="K782" i="3"/>
  <c r="J784" i="3"/>
  <c r="H784" i="3"/>
  <c r="K784" i="3"/>
  <c r="J790" i="3"/>
  <c r="H790" i="3"/>
  <c r="K790" i="3"/>
  <c r="J792" i="3"/>
  <c r="H792" i="3"/>
  <c r="K792" i="3"/>
  <c r="J798" i="3"/>
  <c r="H798" i="3"/>
  <c r="K798" i="3"/>
  <c r="J800" i="3"/>
  <c r="H800" i="3"/>
  <c r="K800" i="3"/>
  <c r="J806" i="3"/>
  <c r="H806" i="3"/>
  <c r="K806" i="3"/>
  <c r="J808" i="3"/>
  <c r="H808" i="3"/>
  <c r="K808" i="3"/>
  <c r="J814" i="3"/>
  <c r="H814" i="3"/>
  <c r="K814" i="3"/>
  <c r="J816" i="3"/>
  <c r="H816" i="3"/>
  <c r="K816" i="3"/>
  <c r="J822" i="3"/>
  <c r="H822" i="3"/>
  <c r="K822" i="3"/>
  <c r="J824" i="3"/>
  <c r="H824" i="3"/>
  <c r="K824" i="3"/>
  <c r="J830" i="3"/>
  <c r="H830" i="3"/>
  <c r="K830" i="3"/>
  <c r="J832" i="3"/>
  <c r="H832" i="3"/>
  <c r="K832" i="3"/>
  <c r="I665" i="3"/>
  <c r="I667" i="3"/>
  <c r="I669" i="3"/>
  <c r="I671" i="3"/>
  <c r="I673" i="3"/>
  <c r="I675" i="3"/>
  <c r="I677" i="3"/>
  <c r="I679" i="3"/>
  <c r="I681" i="3"/>
  <c r="I683" i="3"/>
  <c r="I685" i="3"/>
  <c r="I687" i="3"/>
  <c r="I689" i="3"/>
  <c r="I691" i="3"/>
  <c r="I693" i="3"/>
  <c r="I695" i="3"/>
  <c r="I697" i="3"/>
  <c r="H698" i="3"/>
  <c r="I699" i="3"/>
  <c r="I701" i="3"/>
  <c r="H702" i="3"/>
  <c r="I703" i="3"/>
  <c r="I705" i="3"/>
  <c r="H706" i="3"/>
  <c r="I707" i="3"/>
  <c r="I709" i="3"/>
  <c r="H710" i="3"/>
  <c r="I711" i="3"/>
  <c r="I713" i="3"/>
  <c r="H714" i="3"/>
  <c r="I715" i="3"/>
  <c r="I717" i="3"/>
  <c r="H718" i="3"/>
  <c r="I719" i="3"/>
  <c r="I721" i="3"/>
  <c r="H722" i="3"/>
  <c r="I723" i="3"/>
  <c r="I725" i="3"/>
  <c r="H726" i="3"/>
  <c r="I727" i="3"/>
  <c r="H728" i="3"/>
  <c r="H730" i="3"/>
  <c r="I731" i="3"/>
  <c r="H732" i="3"/>
  <c r="H734" i="3"/>
  <c r="I735" i="3"/>
  <c r="H736" i="3"/>
  <c r="J738" i="3"/>
  <c r="H738" i="3"/>
  <c r="K738" i="3"/>
  <c r="J740" i="3"/>
  <c r="H740" i="3"/>
  <c r="K740" i="3"/>
  <c r="I742" i="3"/>
  <c r="I744" i="3"/>
  <c r="J746" i="3"/>
  <c r="H746" i="3"/>
  <c r="K746" i="3"/>
  <c r="J748" i="3"/>
  <c r="H748" i="3"/>
  <c r="K748" i="3"/>
  <c r="I750" i="3"/>
  <c r="I752" i="3"/>
  <c r="J754" i="3"/>
  <c r="H754" i="3"/>
  <c r="K754" i="3"/>
  <c r="J756" i="3"/>
  <c r="H756" i="3"/>
  <c r="K756" i="3"/>
  <c r="I758" i="3"/>
  <c r="I760" i="3"/>
  <c r="J762" i="3"/>
  <c r="H762" i="3"/>
  <c r="K762" i="3"/>
  <c r="J764" i="3"/>
  <c r="H764" i="3"/>
  <c r="K764" i="3"/>
  <c r="I766" i="3"/>
  <c r="I768" i="3"/>
  <c r="J770" i="3"/>
  <c r="H770" i="3"/>
  <c r="K770" i="3"/>
  <c r="J772" i="3"/>
  <c r="H772" i="3"/>
  <c r="K772" i="3"/>
  <c r="I774" i="3"/>
  <c r="I776" i="3"/>
  <c r="J778" i="3"/>
  <c r="H778" i="3"/>
  <c r="K778" i="3"/>
  <c r="J780" i="3"/>
  <c r="H780" i="3"/>
  <c r="K780" i="3"/>
  <c r="I782" i="3"/>
  <c r="I784" i="3"/>
  <c r="J786" i="3"/>
  <c r="H786" i="3"/>
  <c r="K786" i="3"/>
  <c r="J788" i="3"/>
  <c r="H788" i="3"/>
  <c r="K788" i="3"/>
  <c r="I790" i="3"/>
  <c r="I792" i="3"/>
  <c r="J794" i="3"/>
  <c r="H794" i="3"/>
  <c r="K794" i="3"/>
  <c r="J796" i="3"/>
  <c r="H796" i="3"/>
  <c r="K796" i="3"/>
  <c r="I798" i="3"/>
  <c r="I800" i="3"/>
  <c r="J802" i="3"/>
  <c r="H802" i="3"/>
  <c r="K802" i="3"/>
  <c r="J804" i="3"/>
  <c r="H804" i="3"/>
  <c r="K804" i="3"/>
  <c r="I806" i="3"/>
  <c r="I808" i="3"/>
  <c r="J810" i="3"/>
  <c r="H810" i="3"/>
  <c r="K810" i="3"/>
  <c r="J812" i="3"/>
  <c r="H812" i="3"/>
  <c r="K812" i="3"/>
  <c r="I814" i="3"/>
  <c r="I816" i="3"/>
  <c r="J818" i="3"/>
  <c r="H818" i="3"/>
  <c r="K818" i="3"/>
  <c r="J820" i="3"/>
  <c r="H820" i="3"/>
  <c r="K820" i="3"/>
  <c r="I822" i="3"/>
  <c r="I824" i="3"/>
  <c r="J826" i="3"/>
  <c r="H826" i="3"/>
  <c r="K826" i="3"/>
  <c r="J828" i="3"/>
  <c r="H828" i="3"/>
  <c r="K828" i="3"/>
  <c r="I830" i="3"/>
  <c r="I832" i="3"/>
  <c r="J834" i="3"/>
  <c r="H834" i="3"/>
  <c r="K834" i="3"/>
  <c r="I836" i="3"/>
  <c r="K836" i="3"/>
  <c r="I838" i="3"/>
  <c r="K838" i="3"/>
  <c r="I840" i="3"/>
  <c r="K840" i="3"/>
  <c r="I842" i="3"/>
  <c r="K842" i="3"/>
  <c r="I844" i="3"/>
  <c r="K844" i="3"/>
  <c r="I846" i="3"/>
  <c r="K846" i="3"/>
  <c r="I848" i="3"/>
  <c r="K848" i="3"/>
  <c r="I850" i="3"/>
  <c r="K850" i="3"/>
  <c r="I852" i="3"/>
  <c r="K852" i="3"/>
  <c r="I854" i="3"/>
  <c r="K854" i="3"/>
  <c r="I856" i="3"/>
  <c r="K856" i="3"/>
  <c r="I858" i="3"/>
  <c r="K858" i="3"/>
  <c r="I860" i="3"/>
  <c r="K860" i="3"/>
  <c r="I862" i="3"/>
  <c r="K862" i="3"/>
  <c r="I864" i="3"/>
  <c r="K864" i="3"/>
  <c r="I866" i="3"/>
  <c r="K866" i="3"/>
  <c r="I868" i="3"/>
  <c r="K868" i="3"/>
  <c r="J874" i="3"/>
  <c r="H874" i="3"/>
  <c r="K874" i="3"/>
  <c r="J876" i="3"/>
  <c r="H876" i="3"/>
  <c r="K876" i="3"/>
  <c r="J882" i="3"/>
  <c r="H882" i="3"/>
  <c r="K882" i="3"/>
  <c r="J884" i="3"/>
  <c r="H884" i="3"/>
  <c r="K884" i="3"/>
  <c r="J890" i="3"/>
  <c r="H890" i="3"/>
  <c r="K890" i="3"/>
  <c r="J892" i="3"/>
  <c r="H892" i="3"/>
  <c r="K892" i="3"/>
  <c r="I739" i="3"/>
  <c r="I743" i="3"/>
  <c r="I747" i="3"/>
  <c r="I751" i="3"/>
  <c r="I755" i="3"/>
  <c r="I759" i="3"/>
  <c r="I763" i="3"/>
  <c r="I767" i="3"/>
  <c r="I771" i="3"/>
  <c r="I775" i="3"/>
  <c r="I779" i="3"/>
  <c r="I783" i="3"/>
  <c r="I787" i="3"/>
  <c r="I791" i="3"/>
  <c r="I795" i="3"/>
  <c r="I799" i="3"/>
  <c r="I803" i="3"/>
  <c r="I807" i="3"/>
  <c r="I811" i="3"/>
  <c r="I815" i="3"/>
  <c r="I819" i="3"/>
  <c r="I823" i="3"/>
  <c r="I827" i="3"/>
  <c r="I831" i="3"/>
  <c r="I835" i="3"/>
  <c r="H836" i="3"/>
  <c r="H838" i="3"/>
  <c r="I839" i="3"/>
  <c r="H840" i="3"/>
  <c r="H842" i="3"/>
  <c r="I843" i="3"/>
  <c r="H844" i="3"/>
  <c r="H846" i="3"/>
  <c r="I847" i="3"/>
  <c r="H848" i="3"/>
  <c r="H850" i="3"/>
  <c r="I851" i="3"/>
  <c r="H852" i="3"/>
  <c r="H854" i="3"/>
  <c r="I855" i="3"/>
  <c r="H856" i="3"/>
  <c r="H858" i="3"/>
  <c r="I859" i="3"/>
  <c r="H860" i="3"/>
  <c r="H862" i="3"/>
  <c r="I863" i="3"/>
  <c r="H864" i="3"/>
  <c r="H866" i="3"/>
  <c r="I867" i="3"/>
  <c r="H868" i="3"/>
  <c r="J870" i="3"/>
  <c r="H870" i="3"/>
  <c r="K870" i="3"/>
  <c r="J872" i="3"/>
  <c r="H872" i="3"/>
  <c r="K872" i="3"/>
  <c r="I874" i="3"/>
  <c r="I876" i="3"/>
  <c r="J878" i="3"/>
  <c r="H878" i="3"/>
  <c r="K878" i="3"/>
  <c r="J880" i="3"/>
  <c r="H880" i="3"/>
  <c r="K880" i="3"/>
  <c r="I882" i="3"/>
  <c r="I884" i="3"/>
  <c r="J886" i="3"/>
  <c r="H886" i="3"/>
  <c r="K886" i="3"/>
  <c r="J888" i="3"/>
  <c r="H888" i="3"/>
  <c r="K888" i="3"/>
  <c r="I890" i="3"/>
  <c r="I892" i="3"/>
  <c r="J894" i="3"/>
  <c r="H894" i="3"/>
  <c r="K894" i="3"/>
  <c r="I871" i="3"/>
  <c r="I875" i="3"/>
  <c r="I879" i="3"/>
  <c r="I883" i="3"/>
  <c r="I887" i="3"/>
  <c r="I891" i="3"/>
  <c r="I895" i="3"/>
  <c r="O2" i="5"/>
  <c r="O6" i="5"/>
  <c r="O10" i="5"/>
  <c r="O14" i="5"/>
  <c r="O18" i="5"/>
  <c r="O22" i="5"/>
  <c r="O26" i="5"/>
  <c r="O30" i="5"/>
  <c r="O34" i="5"/>
  <c r="O38" i="5"/>
  <c r="O42" i="5"/>
  <c r="O46" i="5"/>
  <c r="O50" i="5"/>
  <c r="O54" i="5"/>
  <c r="O58" i="5"/>
  <c r="O62" i="5"/>
  <c r="O66" i="5"/>
  <c r="O70" i="5"/>
  <c r="O74" i="5"/>
  <c r="O78" i="5"/>
  <c r="O82" i="5"/>
  <c r="O86" i="5"/>
  <c r="O88" i="5"/>
  <c r="O92" i="5"/>
  <c r="O96" i="5"/>
  <c r="O100" i="5"/>
  <c r="O104" i="5"/>
  <c r="O108" i="5"/>
  <c r="O112" i="5"/>
  <c r="O116" i="5"/>
  <c r="O120" i="5"/>
  <c r="O124" i="5"/>
  <c r="O128" i="5"/>
  <c r="O132" i="5"/>
  <c r="O136" i="5"/>
  <c r="O140" i="5"/>
  <c r="O144" i="5"/>
  <c r="O148" i="5"/>
  <c r="O152" i="5"/>
  <c r="O156" i="5"/>
  <c r="O160" i="5"/>
  <c r="O164" i="5"/>
  <c r="O168" i="5"/>
  <c r="O172" i="5"/>
  <c r="O176" i="5"/>
  <c r="O180" i="5"/>
  <c r="O184" i="5"/>
  <c r="O188" i="5"/>
  <c r="O192" i="5"/>
  <c r="O196" i="5"/>
  <c r="O200" i="5"/>
  <c r="O204" i="5"/>
  <c r="O208" i="5"/>
  <c r="O212" i="5"/>
  <c r="O216" i="5"/>
  <c r="O220" i="5"/>
  <c r="O224" i="5"/>
  <c r="O228" i="5"/>
  <c r="O232" i="5"/>
  <c r="O236" i="5"/>
  <c r="O240" i="5"/>
  <c r="O244" i="5"/>
  <c r="O248" i="5"/>
  <c r="O252" i="5"/>
  <c r="O256" i="5"/>
  <c r="O260" i="5"/>
  <c r="O264" i="5"/>
  <c r="O268" i="5"/>
  <c r="O272" i="5"/>
  <c r="O276" i="5"/>
  <c r="O280" i="5"/>
  <c r="O284" i="5"/>
  <c r="O288" i="5"/>
  <c r="O292" i="5"/>
  <c r="O296" i="5"/>
  <c r="O300" i="5"/>
  <c r="O304" i="5"/>
  <c r="O308" i="5"/>
  <c r="O312" i="5"/>
  <c r="O316" i="5"/>
  <c r="O320" i="5"/>
  <c r="O324" i="5"/>
  <c r="O328" i="5"/>
  <c r="O332" i="5"/>
  <c r="O336" i="5"/>
  <c r="O340" i="5"/>
  <c r="O344" i="5"/>
  <c r="O348" i="5"/>
  <c r="O352" i="5"/>
  <c r="O356" i="5"/>
  <c r="O360" i="5"/>
  <c r="O364" i="5"/>
  <c r="O368" i="5"/>
  <c r="O372" i="5"/>
  <c r="O376" i="5"/>
  <c r="O380" i="5"/>
  <c r="O384" i="5"/>
  <c r="O388" i="5"/>
  <c r="O392" i="5"/>
  <c r="O396" i="5"/>
  <c r="O400" i="5"/>
  <c r="O404" i="5"/>
  <c r="O408" i="5"/>
  <c r="O412" i="5"/>
  <c r="O416" i="5"/>
  <c r="O420" i="5"/>
  <c r="O424" i="5"/>
  <c r="O428" i="5"/>
  <c r="O432" i="5"/>
  <c r="O436" i="5"/>
  <c r="O440" i="5"/>
  <c r="O444" i="5"/>
  <c r="O448" i="5"/>
  <c r="O452" i="5"/>
  <c r="O456" i="5"/>
  <c r="O460" i="5"/>
  <c r="O464" i="5"/>
  <c r="O468" i="5"/>
  <c r="O472" i="5"/>
  <c r="O476" i="5"/>
  <c r="O480" i="5"/>
  <c r="O484" i="5"/>
  <c r="O488" i="5"/>
  <c r="O492" i="5"/>
  <c r="O496" i="5"/>
  <c r="O500" i="5"/>
  <c r="O504" i="5"/>
  <c r="O508" i="5"/>
  <c r="O512" i="5"/>
  <c r="O516" i="5"/>
  <c r="O520" i="5"/>
  <c r="O524" i="5"/>
  <c r="O528" i="5"/>
  <c r="O532" i="5"/>
  <c r="O536" i="5"/>
  <c r="O540" i="5"/>
  <c r="O544" i="5"/>
  <c r="O548" i="5"/>
  <c r="O552" i="5"/>
  <c r="O556" i="5"/>
  <c r="O560" i="5"/>
  <c r="O564" i="5"/>
  <c r="O568" i="5"/>
  <c r="O572" i="5"/>
  <c r="O576" i="5"/>
  <c r="O580" i="5"/>
  <c r="O584" i="5"/>
  <c r="O588" i="5"/>
  <c r="O592" i="5"/>
  <c r="O596" i="5"/>
  <c r="O600" i="5"/>
  <c r="O604" i="5"/>
  <c r="O608" i="5"/>
  <c r="O612" i="5"/>
  <c r="O616" i="5"/>
  <c r="O620" i="5"/>
  <c r="O624" i="5"/>
  <c r="O628" i="5"/>
  <c r="O632" i="5"/>
  <c r="O636" i="5"/>
  <c r="O640" i="5"/>
  <c r="O644" i="5"/>
  <c r="O648" i="5"/>
  <c r="O652" i="5"/>
  <c r="O656" i="5"/>
  <c r="O660" i="5"/>
  <c r="O664" i="5"/>
  <c r="O668" i="5"/>
  <c r="O672" i="5"/>
  <c r="O676" i="5"/>
  <c r="O680" i="5"/>
  <c r="O684" i="5"/>
  <c r="O688" i="5"/>
  <c r="O692" i="5"/>
  <c r="O696" i="5"/>
  <c r="O700" i="5"/>
  <c r="O704" i="5"/>
  <c r="O708" i="5"/>
  <c r="O712" i="5"/>
  <c r="O716" i="5"/>
  <c r="O720" i="5"/>
  <c r="O724" i="5"/>
  <c r="O729" i="5"/>
  <c r="O733" i="5"/>
  <c r="O737" i="5"/>
  <c r="O741" i="5"/>
  <c r="O745" i="5"/>
  <c r="O749" i="5"/>
  <c r="O753" i="5"/>
  <c r="O757" i="5"/>
  <c r="O761" i="5"/>
  <c r="O765" i="5"/>
  <c r="O769" i="5"/>
  <c r="O773" i="5"/>
  <c r="O777" i="5"/>
  <c r="O781" i="5"/>
  <c r="O785" i="5"/>
  <c r="O789" i="5"/>
  <c r="O793" i="5"/>
  <c r="O797" i="5"/>
  <c r="O801" i="5"/>
  <c r="O805" i="5"/>
  <c r="O809" i="5"/>
  <c r="O813" i="5"/>
  <c r="O817" i="5"/>
  <c r="O821" i="5"/>
  <c r="O825" i="5"/>
  <c r="O829" i="5"/>
  <c r="O833" i="5"/>
  <c r="O837" i="5"/>
  <c r="O841" i="5"/>
  <c r="O845" i="5"/>
  <c r="O849" i="5"/>
  <c r="O853" i="5"/>
  <c r="O857" i="5"/>
  <c r="O861" i="5"/>
  <c r="O865" i="5"/>
  <c r="O869" i="5"/>
  <c r="O873" i="5"/>
  <c r="O877" i="5"/>
  <c r="O881" i="5"/>
  <c r="O885" i="5"/>
  <c r="O889" i="5"/>
  <c r="O893" i="5"/>
  <c r="D893" i="4" l="1"/>
  <c r="D893" i="3"/>
  <c r="D877" i="4"/>
  <c r="D877" i="3"/>
  <c r="D861" i="4"/>
  <c r="D861" i="3"/>
  <c r="D845" i="4"/>
  <c r="D845" i="3"/>
  <c r="D821" i="4"/>
  <c r="D821" i="3"/>
  <c r="D805" i="4"/>
  <c r="D805" i="3"/>
  <c r="D789" i="4"/>
  <c r="D789" i="3"/>
  <c r="D773" i="4"/>
  <c r="D773" i="3"/>
  <c r="D757" i="4"/>
  <c r="D757" i="3"/>
  <c r="D741" i="4"/>
  <c r="D741" i="3"/>
  <c r="D716" i="4"/>
  <c r="D716" i="3"/>
  <c r="D700" i="4"/>
  <c r="D700" i="3"/>
  <c r="D684" i="4"/>
  <c r="D684" i="3"/>
  <c r="D660" i="4"/>
  <c r="D660" i="3"/>
  <c r="D644" i="4"/>
  <c r="D644" i="3"/>
  <c r="D628" i="4"/>
  <c r="D628" i="3"/>
  <c r="D612" i="4"/>
  <c r="D612" i="3"/>
  <c r="D588" i="4"/>
  <c r="D588" i="3"/>
  <c r="D564" i="4"/>
  <c r="D564" i="3"/>
  <c r="D548" i="4"/>
  <c r="D548" i="3"/>
  <c r="D524" i="4"/>
  <c r="D524" i="3"/>
  <c r="D508" i="4"/>
  <c r="D508" i="3"/>
  <c r="D492" i="4"/>
  <c r="D492" i="3"/>
  <c r="D468" i="4"/>
  <c r="D468" i="3"/>
  <c r="D452" i="4"/>
  <c r="D452" i="3"/>
  <c r="D436" i="4"/>
  <c r="D436" i="3"/>
  <c r="D420" i="4"/>
  <c r="D420" i="3"/>
  <c r="D404" i="4"/>
  <c r="D404" i="3"/>
  <c r="D388" i="4"/>
  <c r="D388" i="3"/>
  <c r="D372" i="4"/>
  <c r="D372" i="3"/>
  <c r="D356" i="4"/>
  <c r="D356" i="3"/>
  <c r="D340" i="4"/>
  <c r="D340" i="3"/>
  <c r="D324" i="4"/>
  <c r="D324" i="3"/>
  <c r="D300" i="4"/>
  <c r="D300" i="3"/>
  <c r="D284" i="4"/>
  <c r="D284" i="3"/>
  <c r="D268" i="4"/>
  <c r="D268" i="3"/>
  <c r="D252" i="4"/>
  <c r="D252" i="3"/>
  <c r="D236" i="4"/>
  <c r="D236" i="3"/>
  <c r="D212" i="4"/>
  <c r="D212" i="3"/>
  <c r="D196" i="4"/>
  <c r="D196" i="3"/>
  <c r="D180" i="4"/>
  <c r="D180" i="3"/>
  <c r="D172" i="4"/>
  <c r="D172" i="3"/>
  <c r="D156" i="4"/>
  <c r="D156" i="3"/>
  <c r="D140" i="4"/>
  <c r="D140" i="3"/>
  <c r="D124" i="4"/>
  <c r="D124" i="3"/>
  <c r="D108" i="4"/>
  <c r="D108" i="3"/>
  <c r="D92" i="4"/>
  <c r="D92" i="3"/>
  <c r="D86" i="4"/>
  <c r="D86" i="3"/>
  <c r="D78" i="4"/>
  <c r="D78" i="3"/>
  <c r="D62" i="4"/>
  <c r="D62" i="3"/>
  <c r="D54" i="4"/>
  <c r="D54" i="3"/>
  <c r="D46" i="4"/>
  <c r="D46" i="3"/>
  <c r="D38" i="4"/>
  <c r="D38" i="3"/>
  <c r="D30" i="4"/>
  <c r="D30" i="3"/>
  <c r="D22" i="4"/>
  <c r="D22" i="3"/>
  <c r="D14" i="4"/>
  <c r="D14" i="3"/>
  <c r="D6" i="4"/>
  <c r="D6" i="3"/>
  <c r="D885" i="4"/>
  <c r="D885" i="3"/>
  <c r="D869" i="4"/>
  <c r="D869" i="3"/>
  <c r="D853" i="4"/>
  <c r="D853" i="3"/>
  <c r="D837" i="4"/>
  <c r="D837" i="3"/>
  <c r="D829" i="4"/>
  <c r="D829" i="3"/>
  <c r="D813" i="4"/>
  <c r="D813" i="3"/>
  <c r="D797" i="4"/>
  <c r="D797" i="3"/>
  <c r="D781" i="4"/>
  <c r="D781" i="3"/>
  <c r="D765" i="4"/>
  <c r="D765" i="3"/>
  <c r="D749" i="4"/>
  <c r="D749" i="3"/>
  <c r="D733" i="4"/>
  <c r="D733" i="3"/>
  <c r="D724" i="4"/>
  <c r="D724" i="3"/>
  <c r="D708" i="4"/>
  <c r="D708" i="3"/>
  <c r="D692" i="4"/>
  <c r="D692" i="3"/>
  <c r="D676" i="4"/>
  <c r="D676" i="3"/>
  <c r="D668" i="4"/>
  <c r="D668" i="3"/>
  <c r="D652" i="4"/>
  <c r="D652" i="3"/>
  <c r="D636" i="4"/>
  <c r="D636" i="3"/>
  <c r="D620" i="4"/>
  <c r="D620" i="3"/>
  <c r="D604" i="4"/>
  <c r="D604" i="3"/>
  <c r="D596" i="4"/>
  <c r="D596" i="3"/>
  <c r="D580" i="4"/>
  <c r="D580" i="3"/>
  <c r="D572" i="4"/>
  <c r="D572" i="3"/>
  <c r="D556" i="4"/>
  <c r="D556" i="3"/>
  <c r="D540" i="4"/>
  <c r="D540" i="3"/>
  <c r="D532" i="4"/>
  <c r="D532" i="3"/>
  <c r="D516" i="4"/>
  <c r="D516" i="3"/>
  <c r="D500" i="4"/>
  <c r="D500" i="3"/>
  <c r="D484" i="4"/>
  <c r="D484" i="3"/>
  <c r="D476" i="4"/>
  <c r="D476" i="3"/>
  <c r="D460" i="4"/>
  <c r="D460" i="3"/>
  <c r="D444" i="4"/>
  <c r="D444" i="3"/>
  <c r="D428" i="4"/>
  <c r="D428" i="3"/>
  <c r="D412" i="4"/>
  <c r="D412" i="3"/>
  <c r="D396" i="4"/>
  <c r="D396" i="3"/>
  <c r="D380" i="4"/>
  <c r="D380" i="3"/>
  <c r="D364" i="4"/>
  <c r="D364" i="3"/>
  <c r="D348" i="4"/>
  <c r="D348" i="3"/>
  <c r="D332" i="4"/>
  <c r="D332" i="3"/>
  <c r="D316" i="4"/>
  <c r="D316" i="3"/>
  <c r="D308" i="4"/>
  <c r="D308" i="3"/>
  <c r="D292" i="4"/>
  <c r="D292" i="3"/>
  <c r="D276" i="4"/>
  <c r="D276" i="3"/>
  <c r="D260" i="4"/>
  <c r="D260" i="3"/>
  <c r="D244" i="4"/>
  <c r="D244" i="3"/>
  <c r="D228" i="4"/>
  <c r="D228" i="3"/>
  <c r="D220" i="4"/>
  <c r="D220" i="3"/>
  <c r="D204" i="4"/>
  <c r="D204" i="3"/>
  <c r="D188" i="4"/>
  <c r="D188" i="3"/>
  <c r="D164" i="4"/>
  <c r="D164" i="3"/>
  <c r="D148" i="4"/>
  <c r="D148" i="3"/>
  <c r="D132" i="4"/>
  <c r="D132" i="3"/>
  <c r="D116" i="4"/>
  <c r="D116" i="3"/>
  <c r="D100" i="4"/>
  <c r="D100" i="3"/>
  <c r="D70" i="4"/>
  <c r="D70" i="3"/>
  <c r="D889" i="3"/>
  <c r="D889" i="4"/>
  <c r="D881" i="4"/>
  <c r="D881" i="3"/>
  <c r="D873" i="3"/>
  <c r="D873" i="4"/>
  <c r="D865" i="4"/>
  <c r="D865" i="3"/>
  <c r="D857" i="4"/>
  <c r="D857" i="3"/>
  <c r="D849" i="4"/>
  <c r="D849" i="3"/>
  <c r="D841" i="3"/>
  <c r="D841" i="4"/>
  <c r="D833" i="4"/>
  <c r="D833" i="3"/>
  <c r="D825" i="4"/>
  <c r="D825" i="3"/>
  <c r="D817" i="4"/>
  <c r="D817" i="3"/>
  <c r="D809" i="3"/>
  <c r="D809" i="4"/>
  <c r="D801" i="4"/>
  <c r="D801" i="3"/>
  <c r="D793" i="4"/>
  <c r="D793" i="3"/>
  <c r="D785" i="4"/>
  <c r="D785" i="3"/>
  <c r="D777" i="3"/>
  <c r="D777" i="4"/>
  <c r="D769" i="4"/>
  <c r="D769" i="3"/>
  <c r="D761" i="4"/>
  <c r="D761" i="3"/>
  <c r="D753" i="4"/>
  <c r="D753" i="3"/>
  <c r="D745" i="3"/>
  <c r="D745" i="4"/>
  <c r="D737" i="4"/>
  <c r="D737" i="3"/>
  <c r="D729" i="4"/>
  <c r="D729" i="3"/>
  <c r="D720" i="4"/>
  <c r="D720" i="3"/>
  <c r="D712" i="4"/>
  <c r="D712" i="3"/>
  <c r="D704" i="4"/>
  <c r="D704" i="3"/>
  <c r="D696" i="4"/>
  <c r="D696" i="3"/>
  <c r="D688" i="4"/>
  <c r="D688" i="3"/>
  <c r="D680" i="4"/>
  <c r="D680" i="3"/>
  <c r="D672" i="4"/>
  <c r="D672" i="3"/>
  <c r="D664" i="4"/>
  <c r="D664" i="3"/>
  <c r="D656" i="4"/>
  <c r="D656" i="3"/>
  <c r="D648" i="4"/>
  <c r="D648" i="3"/>
  <c r="D640" i="4"/>
  <c r="D640" i="3"/>
  <c r="D632" i="4"/>
  <c r="D632" i="3"/>
  <c r="D624" i="4"/>
  <c r="D624" i="3"/>
  <c r="D616" i="4"/>
  <c r="D616" i="3"/>
  <c r="D608" i="4"/>
  <c r="D608" i="3"/>
  <c r="D600" i="4"/>
  <c r="D600" i="3"/>
  <c r="D592" i="4"/>
  <c r="D592" i="3"/>
  <c r="D584" i="4"/>
  <c r="D584" i="3"/>
  <c r="D576" i="4"/>
  <c r="D576" i="3"/>
  <c r="D568" i="4"/>
  <c r="D568" i="3"/>
  <c r="D560" i="4"/>
  <c r="D560" i="3"/>
  <c r="D552" i="4"/>
  <c r="D552" i="3"/>
  <c r="D544" i="4"/>
  <c r="D544" i="3"/>
  <c r="D536" i="4"/>
  <c r="D536" i="3"/>
  <c r="D528" i="4"/>
  <c r="D528" i="3"/>
  <c r="D520" i="4"/>
  <c r="D520" i="3"/>
  <c r="D512" i="4"/>
  <c r="D512" i="3"/>
  <c r="D504" i="4"/>
  <c r="D504" i="3"/>
  <c r="D496" i="4"/>
  <c r="D496" i="3"/>
  <c r="D488" i="4"/>
  <c r="D488" i="3"/>
  <c r="D480" i="4"/>
  <c r="D480" i="3"/>
  <c r="D472" i="4"/>
  <c r="D472" i="3"/>
  <c r="D464" i="4"/>
  <c r="D464" i="3"/>
  <c r="D456" i="4"/>
  <c r="D456" i="3"/>
  <c r="D448" i="4"/>
  <c r="D448" i="3"/>
  <c r="D440" i="4"/>
  <c r="D440" i="3"/>
  <c r="D432" i="4"/>
  <c r="D432" i="3"/>
  <c r="D424" i="4"/>
  <c r="D424" i="3"/>
  <c r="D416" i="4"/>
  <c r="D416" i="3"/>
  <c r="D408" i="4"/>
  <c r="D408" i="3"/>
  <c r="D400" i="4"/>
  <c r="D400" i="3"/>
  <c r="D392" i="4"/>
  <c r="D392" i="3"/>
  <c r="D384" i="4"/>
  <c r="D384" i="3"/>
  <c r="D376" i="4"/>
  <c r="D376" i="3"/>
  <c r="D368" i="4"/>
  <c r="D368" i="3"/>
  <c r="D360" i="4"/>
  <c r="D360" i="3"/>
  <c r="D352" i="4"/>
  <c r="D352" i="3"/>
  <c r="D344" i="4"/>
  <c r="D344" i="3"/>
  <c r="D336" i="4"/>
  <c r="D336" i="3"/>
  <c r="D328" i="4"/>
  <c r="D328" i="3"/>
  <c r="D320" i="4"/>
  <c r="D320" i="3"/>
  <c r="D312" i="4"/>
  <c r="D312" i="3"/>
  <c r="D304" i="4"/>
  <c r="D304" i="3"/>
  <c r="D296" i="4"/>
  <c r="D296" i="3"/>
  <c r="D288" i="4"/>
  <c r="D288" i="3"/>
  <c r="D280" i="4"/>
  <c r="D280" i="3"/>
  <c r="D272" i="4"/>
  <c r="D272" i="3"/>
  <c r="D264" i="4"/>
  <c r="D264" i="3"/>
  <c r="D256" i="4"/>
  <c r="D256" i="3"/>
  <c r="D248" i="4"/>
  <c r="D248" i="3"/>
  <c r="D240" i="4"/>
  <c r="D240" i="3"/>
  <c r="D232" i="4"/>
  <c r="D232" i="3"/>
  <c r="D224" i="4"/>
  <c r="D224" i="3"/>
  <c r="D216" i="4"/>
  <c r="D216" i="3"/>
  <c r="D208" i="4"/>
  <c r="D208" i="3"/>
  <c r="D200" i="4"/>
  <c r="D200" i="3"/>
  <c r="D192" i="4"/>
  <c r="D192" i="3"/>
  <c r="D184" i="4"/>
  <c r="D184" i="3"/>
  <c r="D176" i="4"/>
  <c r="D176" i="3"/>
  <c r="D168" i="4"/>
  <c r="D168" i="3"/>
  <c r="D160" i="4"/>
  <c r="D160" i="3"/>
  <c r="D152" i="4"/>
  <c r="D152" i="3"/>
  <c r="D144" i="4"/>
  <c r="D144" i="3"/>
  <c r="D136" i="4"/>
  <c r="D136" i="3"/>
  <c r="D128" i="4"/>
  <c r="D128" i="3"/>
  <c r="D120" i="4"/>
  <c r="D120" i="3"/>
  <c r="D112" i="4"/>
  <c r="D112" i="3"/>
  <c r="D104" i="4"/>
  <c r="D104" i="3"/>
  <c r="D96" i="4"/>
  <c r="D96" i="3"/>
  <c r="D88" i="4"/>
  <c r="D88" i="3"/>
  <c r="D82" i="4"/>
  <c r="D82" i="3"/>
  <c r="D74" i="4"/>
  <c r="D74" i="3"/>
  <c r="D66" i="4"/>
  <c r="D66" i="3"/>
  <c r="D58" i="4"/>
  <c r="D58" i="3"/>
  <c r="D50" i="4"/>
  <c r="D50" i="3"/>
  <c r="D42" i="4"/>
  <c r="D42" i="3"/>
  <c r="D34" i="4"/>
  <c r="D34" i="3"/>
  <c r="D26" i="4"/>
  <c r="D26" i="3"/>
  <c r="D18" i="4"/>
  <c r="D18" i="3"/>
  <c r="D10" i="4"/>
  <c r="D10" i="3"/>
  <c r="D2" i="4"/>
  <c r="D2" i="3"/>
  <c r="K745" i="3" l="1"/>
  <c r="I745" i="3"/>
  <c r="H745" i="3"/>
  <c r="J745" i="3"/>
  <c r="K777" i="3"/>
  <c r="I777" i="3"/>
  <c r="H777" i="3"/>
  <c r="J777" i="3"/>
  <c r="K809" i="3"/>
  <c r="I809" i="3"/>
  <c r="H809" i="3"/>
  <c r="J809" i="3"/>
  <c r="K841" i="3"/>
  <c r="I841" i="3"/>
  <c r="J841" i="3"/>
  <c r="H841" i="3"/>
  <c r="K873" i="3"/>
  <c r="I873" i="3"/>
  <c r="J873" i="3"/>
  <c r="H873" i="3"/>
  <c r="K889" i="3"/>
  <c r="I889" i="3"/>
  <c r="J889" i="3"/>
  <c r="H889" i="3"/>
  <c r="K6" i="3"/>
  <c r="I6" i="3"/>
  <c r="J6" i="3"/>
  <c r="H6" i="3"/>
  <c r="K14" i="3"/>
  <c r="I14" i="3"/>
  <c r="J14" i="3"/>
  <c r="H14" i="3"/>
  <c r="K22" i="3"/>
  <c r="I22" i="3"/>
  <c r="J22" i="3"/>
  <c r="H22" i="3"/>
  <c r="K30" i="3"/>
  <c r="I30" i="3"/>
  <c r="J30" i="3"/>
  <c r="H30" i="3"/>
  <c r="K38" i="3"/>
  <c r="I38" i="3"/>
  <c r="J38" i="3"/>
  <c r="H38" i="3"/>
  <c r="K46" i="3"/>
  <c r="I46" i="3"/>
  <c r="J46" i="3"/>
  <c r="H46" i="3"/>
  <c r="K54" i="3"/>
  <c r="I54" i="3"/>
  <c r="J54" i="3"/>
  <c r="H54" i="3"/>
  <c r="K62" i="3"/>
  <c r="I62" i="3"/>
  <c r="J62" i="3"/>
  <c r="H62" i="3"/>
  <c r="K78" i="3"/>
  <c r="I78" i="3"/>
  <c r="J78" i="3"/>
  <c r="H78" i="3"/>
  <c r="K86" i="3"/>
  <c r="I86" i="3"/>
  <c r="J86" i="3"/>
  <c r="H86" i="3"/>
  <c r="K92" i="3"/>
  <c r="I92" i="3"/>
  <c r="J92" i="3"/>
  <c r="H92" i="3"/>
  <c r="K108" i="3"/>
  <c r="I108" i="3"/>
  <c r="J108" i="3"/>
  <c r="H108" i="3"/>
  <c r="K124" i="3"/>
  <c r="I124" i="3"/>
  <c r="J124" i="3"/>
  <c r="H124" i="3"/>
  <c r="K140" i="3"/>
  <c r="I140" i="3"/>
  <c r="J140" i="3"/>
  <c r="H140" i="3"/>
  <c r="K156" i="3"/>
  <c r="I156" i="3"/>
  <c r="J156" i="3"/>
  <c r="H156" i="3"/>
  <c r="K172" i="3"/>
  <c r="I172" i="3"/>
  <c r="J172" i="3"/>
  <c r="H172" i="3"/>
  <c r="K180" i="3"/>
  <c r="I180" i="3"/>
  <c r="J180" i="3"/>
  <c r="H180" i="3"/>
  <c r="K196" i="3"/>
  <c r="I196" i="3"/>
  <c r="H196" i="3"/>
  <c r="J196" i="3"/>
  <c r="K212" i="3"/>
  <c r="I212" i="3"/>
  <c r="H212" i="3"/>
  <c r="J212" i="3"/>
  <c r="K236" i="3"/>
  <c r="I236" i="3"/>
  <c r="H236" i="3"/>
  <c r="J236" i="3"/>
  <c r="K252" i="3"/>
  <c r="I252" i="3"/>
  <c r="H252" i="3"/>
  <c r="J252" i="3"/>
  <c r="K268" i="3"/>
  <c r="I268" i="3"/>
  <c r="H268" i="3"/>
  <c r="J268" i="3"/>
  <c r="K284" i="3"/>
  <c r="I284" i="3"/>
  <c r="J284" i="3"/>
  <c r="H284" i="3"/>
  <c r="K300" i="3"/>
  <c r="I300" i="3"/>
  <c r="J300" i="3"/>
  <c r="H300" i="3"/>
  <c r="K324" i="3"/>
  <c r="I324" i="3"/>
  <c r="J324" i="3"/>
  <c r="H324" i="3"/>
  <c r="K340" i="3"/>
  <c r="I340" i="3"/>
  <c r="J340" i="3"/>
  <c r="H340" i="3"/>
  <c r="K356" i="3"/>
  <c r="I356" i="3"/>
  <c r="J356" i="3"/>
  <c r="H356" i="3"/>
  <c r="K372" i="3"/>
  <c r="I372" i="3"/>
  <c r="J372" i="3"/>
  <c r="H372" i="3"/>
  <c r="K388" i="3"/>
  <c r="I388" i="3"/>
  <c r="J388" i="3"/>
  <c r="H388" i="3"/>
  <c r="K404" i="3"/>
  <c r="I404" i="3"/>
  <c r="J404" i="3"/>
  <c r="H404" i="3"/>
  <c r="K420" i="3"/>
  <c r="I420" i="3"/>
  <c r="J420" i="3"/>
  <c r="H420" i="3"/>
  <c r="K436" i="3"/>
  <c r="I436" i="3"/>
  <c r="J436" i="3"/>
  <c r="H436" i="3"/>
  <c r="K452" i="3"/>
  <c r="I452" i="3"/>
  <c r="J452" i="3"/>
  <c r="H452" i="3"/>
  <c r="K468" i="3"/>
  <c r="I468" i="3"/>
  <c r="H468" i="3"/>
  <c r="J468" i="3"/>
  <c r="K492" i="3"/>
  <c r="I492" i="3"/>
  <c r="H492" i="3"/>
  <c r="J492" i="3"/>
  <c r="K508" i="3"/>
  <c r="I508" i="3"/>
  <c r="J508" i="3"/>
  <c r="H508" i="3"/>
  <c r="K524" i="3"/>
  <c r="I524" i="3"/>
  <c r="J524" i="3"/>
  <c r="H524" i="3"/>
  <c r="K548" i="3"/>
  <c r="I548" i="3"/>
  <c r="J548" i="3"/>
  <c r="H548" i="3"/>
  <c r="K564" i="3"/>
  <c r="I564" i="3"/>
  <c r="J564" i="3"/>
  <c r="H564" i="3"/>
  <c r="K588" i="3"/>
  <c r="I588" i="3"/>
  <c r="J588" i="3"/>
  <c r="H588" i="3"/>
  <c r="K612" i="3"/>
  <c r="I612" i="3"/>
  <c r="J612" i="3"/>
  <c r="H612" i="3"/>
  <c r="K628" i="3"/>
  <c r="I628" i="3"/>
  <c r="J628" i="3"/>
  <c r="H628" i="3"/>
  <c r="K644" i="3"/>
  <c r="I644" i="3"/>
  <c r="J644" i="3"/>
  <c r="H644" i="3"/>
  <c r="K660" i="3"/>
  <c r="I660" i="3"/>
  <c r="J660" i="3"/>
  <c r="H660" i="3"/>
  <c r="J684" i="3"/>
  <c r="H684" i="3"/>
  <c r="K684" i="3"/>
  <c r="I684" i="3"/>
  <c r="J700" i="3"/>
  <c r="H700" i="3"/>
  <c r="K700" i="3"/>
  <c r="I700" i="3"/>
  <c r="J716" i="3"/>
  <c r="H716" i="3"/>
  <c r="K716" i="3"/>
  <c r="I716" i="3"/>
  <c r="K741" i="3"/>
  <c r="I741" i="3"/>
  <c r="J741" i="3"/>
  <c r="H741" i="3"/>
  <c r="K757" i="3"/>
  <c r="I757" i="3"/>
  <c r="J757" i="3"/>
  <c r="H757" i="3"/>
  <c r="K773" i="3"/>
  <c r="I773" i="3"/>
  <c r="J773" i="3"/>
  <c r="H773" i="3"/>
  <c r="K789" i="3"/>
  <c r="I789" i="3"/>
  <c r="J789" i="3"/>
  <c r="H789" i="3"/>
  <c r="K805" i="3"/>
  <c r="I805" i="3"/>
  <c r="J805" i="3"/>
  <c r="H805" i="3"/>
  <c r="K821" i="3"/>
  <c r="I821" i="3"/>
  <c r="J821" i="3"/>
  <c r="H821" i="3"/>
  <c r="K845" i="3"/>
  <c r="I845" i="3"/>
  <c r="J845" i="3"/>
  <c r="H845" i="3"/>
  <c r="K861" i="3"/>
  <c r="I861" i="3"/>
  <c r="J861" i="3"/>
  <c r="H861" i="3"/>
  <c r="K877" i="3"/>
  <c r="I877" i="3"/>
  <c r="H877" i="3"/>
  <c r="J877" i="3"/>
  <c r="K893" i="3"/>
  <c r="I893" i="3"/>
  <c r="H893" i="3"/>
  <c r="J893" i="3"/>
  <c r="K2" i="3"/>
  <c r="I2" i="3"/>
  <c r="J2" i="3"/>
  <c r="H2" i="3"/>
  <c r="K10" i="3"/>
  <c r="I10" i="3"/>
  <c r="J10" i="3"/>
  <c r="H10" i="3"/>
  <c r="K18" i="3"/>
  <c r="I18" i="3"/>
  <c r="J18" i="3"/>
  <c r="H18" i="3"/>
  <c r="K26" i="3"/>
  <c r="I26" i="3"/>
  <c r="J26" i="3"/>
  <c r="H26" i="3"/>
  <c r="K34" i="3"/>
  <c r="I34" i="3"/>
  <c r="H34" i="3"/>
  <c r="J34" i="3"/>
  <c r="K42" i="3"/>
  <c r="I42" i="3"/>
  <c r="J42" i="3"/>
  <c r="H42" i="3"/>
  <c r="K50" i="3"/>
  <c r="I50" i="3"/>
  <c r="J50" i="3"/>
  <c r="H50" i="3"/>
  <c r="K58" i="3"/>
  <c r="I58" i="3"/>
  <c r="J58" i="3"/>
  <c r="H58" i="3"/>
  <c r="K66" i="3"/>
  <c r="I66" i="3"/>
  <c r="J66" i="3"/>
  <c r="H66" i="3"/>
  <c r="K74" i="3"/>
  <c r="I74" i="3"/>
  <c r="J74" i="3"/>
  <c r="H74" i="3"/>
  <c r="K82" i="3"/>
  <c r="I82" i="3"/>
  <c r="J82" i="3"/>
  <c r="H82" i="3"/>
  <c r="K88" i="3"/>
  <c r="I88" i="3"/>
  <c r="J88" i="3"/>
  <c r="H88" i="3"/>
  <c r="K96" i="3"/>
  <c r="I96" i="3"/>
  <c r="J96" i="3"/>
  <c r="H96" i="3"/>
  <c r="K104" i="3"/>
  <c r="I104" i="3"/>
  <c r="J104" i="3"/>
  <c r="H104" i="3"/>
  <c r="K112" i="3"/>
  <c r="I112" i="3"/>
  <c r="J112" i="3"/>
  <c r="H112" i="3"/>
  <c r="K120" i="3"/>
  <c r="I120" i="3"/>
  <c r="J120" i="3"/>
  <c r="H120" i="3"/>
  <c r="K128" i="3"/>
  <c r="I128" i="3"/>
  <c r="J128" i="3"/>
  <c r="H128" i="3"/>
  <c r="K136" i="3"/>
  <c r="I136" i="3"/>
  <c r="J136" i="3"/>
  <c r="H136" i="3"/>
  <c r="K144" i="3"/>
  <c r="I144" i="3"/>
  <c r="J144" i="3"/>
  <c r="H144" i="3"/>
  <c r="K152" i="3"/>
  <c r="I152" i="3"/>
  <c r="J152" i="3"/>
  <c r="H152" i="3"/>
  <c r="K160" i="3"/>
  <c r="I160" i="3"/>
  <c r="J160" i="3"/>
  <c r="H160" i="3"/>
  <c r="K168" i="3"/>
  <c r="I168" i="3"/>
  <c r="J168" i="3"/>
  <c r="H168" i="3"/>
  <c r="K176" i="3"/>
  <c r="I176" i="3"/>
  <c r="J176" i="3"/>
  <c r="H176" i="3"/>
  <c r="K184" i="3"/>
  <c r="I184" i="3"/>
  <c r="J184" i="3"/>
  <c r="H184" i="3"/>
  <c r="K192" i="3"/>
  <c r="I192" i="3"/>
  <c r="J192" i="3"/>
  <c r="H192" i="3"/>
  <c r="K200" i="3"/>
  <c r="I200" i="3"/>
  <c r="J200" i="3"/>
  <c r="H200" i="3"/>
  <c r="K208" i="3"/>
  <c r="I208" i="3"/>
  <c r="J208" i="3"/>
  <c r="H208" i="3"/>
  <c r="K216" i="3"/>
  <c r="I216" i="3"/>
  <c r="J216" i="3"/>
  <c r="H216" i="3"/>
  <c r="K224" i="3"/>
  <c r="I224" i="3"/>
  <c r="J224" i="3"/>
  <c r="H224" i="3"/>
  <c r="K232" i="3"/>
  <c r="I232" i="3"/>
  <c r="J232" i="3"/>
  <c r="H232" i="3"/>
  <c r="K240" i="3"/>
  <c r="I240" i="3"/>
  <c r="J240" i="3"/>
  <c r="H240" i="3"/>
  <c r="K248" i="3"/>
  <c r="I248" i="3"/>
  <c r="J248" i="3"/>
  <c r="H248" i="3"/>
  <c r="K256" i="3"/>
  <c r="I256" i="3"/>
  <c r="J256" i="3"/>
  <c r="H256" i="3"/>
  <c r="K264" i="3"/>
  <c r="I264" i="3"/>
  <c r="J264" i="3"/>
  <c r="H264" i="3"/>
  <c r="K272" i="3"/>
  <c r="I272" i="3"/>
  <c r="J272" i="3"/>
  <c r="H272" i="3"/>
  <c r="K280" i="3"/>
  <c r="I280" i="3"/>
  <c r="J280" i="3"/>
  <c r="H280" i="3"/>
  <c r="K288" i="3"/>
  <c r="I288" i="3"/>
  <c r="J288" i="3"/>
  <c r="H288" i="3"/>
  <c r="K296" i="3"/>
  <c r="I296" i="3"/>
  <c r="J296" i="3"/>
  <c r="H296" i="3"/>
  <c r="K304" i="3"/>
  <c r="I304" i="3"/>
  <c r="J304" i="3"/>
  <c r="H304" i="3"/>
  <c r="K312" i="3"/>
  <c r="I312" i="3"/>
  <c r="J312" i="3"/>
  <c r="H312" i="3"/>
  <c r="K320" i="3"/>
  <c r="I320" i="3"/>
  <c r="J320" i="3"/>
  <c r="H320" i="3"/>
  <c r="K328" i="3"/>
  <c r="I328" i="3"/>
  <c r="J328" i="3"/>
  <c r="H328" i="3"/>
  <c r="K336" i="3"/>
  <c r="I336" i="3"/>
  <c r="J336" i="3"/>
  <c r="H336" i="3"/>
  <c r="K344" i="3"/>
  <c r="I344" i="3"/>
  <c r="J344" i="3"/>
  <c r="H344" i="3"/>
  <c r="K352" i="3"/>
  <c r="I352" i="3"/>
  <c r="J352" i="3"/>
  <c r="H352" i="3"/>
  <c r="K360" i="3"/>
  <c r="I360" i="3"/>
  <c r="J360" i="3"/>
  <c r="H360" i="3"/>
  <c r="K368" i="3"/>
  <c r="I368" i="3"/>
  <c r="J368" i="3"/>
  <c r="H368" i="3"/>
  <c r="K376" i="3"/>
  <c r="I376" i="3"/>
  <c r="J376" i="3"/>
  <c r="H376" i="3"/>
  <c r="K384" i="3"/>
  <c r="I384" i="3"/>
  <c r="J384" i="3"/>
  <c r="H384" i="3"/>
  <c r="K392" i="3"/>
  <c r="I392" i="3"/>
  <c r="J392" i="3"/>
  <c r="H392" i="3"/>
  <c r="K400" i="3"/>
  <c r="I400" i="3"/>
  <c r="J400" i="3"/>
  <c r="H400" i="3"/>
  <c r="K408" i="3"/>
  <c r="I408" i="3"/>
  <c r="J408" i="3"/>
  <c r="H408" i="3"/>
  <c r="K416" i="3"/>
  <c r="I416" i="3"/>
  <c r="J416" i="3"/>
  <c r="H416" i="3"/>
  <c r="K424" i="3"/>
  <c r="I424" i="3"/>
  <c r="J424" i="3"/>
  <c r="H424" i="3"/>
  <c r="K432" i="3"/>
  <c r="I432" i="3"/>
  <c r="J432" i="3"/>
  <c r="H432" i="3"/>
  <c r="K440" i="3"/>
  <c r="I440" i="3"/>
  <c r="J440" i="3"/>
  <c r="H440" i="3"/>
  <c r="K448" i="3"/>
  <c r="I448" i="3"/>
  <c r="J448" i="3"/>
  <c r="H448" i="3"/>
  <c r="K456" i="3"/>
  <c r="I456" i="3"/>
  <c r="J456" i="3"/>
  <c r="H456" i="3"/>
  <c r="K464" i="3"/>
  <c r="I464" i="3"/>
  <c r="J464" i="3"/>
  <c r="H464" i="3"/>
  <c r="K472" i="3"/>
  <c r="I472" i="3"/>
  <c r="J472" i="3"/>
  <c r="H472" i="3"/>
  <c r="K480" i="3"/>
  <c r="I480" i="3"/>
  <c r="J480" i="3"/>
  <c r="H480" i="3"/>
  <c r="K488" i="3"/>
  <c r="I488" i="3"/>
  <c r="J488" i="3"/>
  <c r="H488" i="3"/>
  <c r="K496" i="3"/>
  <c r="I496" i="3"/>
  <c r="J496" i="3"/>
  <c r="H496" i="3"/>
  <c r="K504" i="3"/>
  <c r="I504" i="3"/>
  <c r="J504" i="3"/>
  <c r="H504" i="3"/>
  <c r="K512" i="3"/>
  <c r="I512" i="3"/>
  <c r="J512" i="3"/>
  <c r="H512" i="3"/>
  <c r="K520" i="3"/>
  <c r="I520" i="3"/>
  <c r="J520" i="3"/>
  <c r="H520" i="3"/>
  <c r="K528" i="3"/>
  <c r="I528" i="3"/>
  <c r="J528" i="3"/>
  <c r="H528" i="3"/>
  <c r="K536" i="3"/>
  <c r="I536" i="3"/>
  <c r="J536" i="3"/>
  <c r="H536" i="3"/>
  <c r="K544" i="3"/>
  <c r="I544" i="3"/>
  <c r="J544" i="3"/>
  <c r="H544" i="3"/>
  <c r="K552" i="3"/>
  <c r="I552" i="3"/>
  <c r="J552" i="3"/>
  <c r="H552" i="3"/>
  <c r="K560" i="3"/>
  <c r="I560" i="3"/>
  <c r="J560" i="3"/>
  <c r="H560" i="3"/>
  <c r="K568" i="3"/>
  <c r="I568" i="3"/>
  <c r="J568" i="3"/>
  <c r="H568" i="3"/>
  <c r="K576" i="3"/>
  <c r="I576" i="3"/>
  <c r="J576" i="3"/>
  <c r="H576" i="3"/>
  <c r="K584" i="3"/>
  <c r="I584" i="3"/>
  <c r="J584" i="3"/>
  <c r="H584" i="3"/>
  <c r="K592" i="3"/>
  <c r="I592" i="3"/>
  <c r="J592" i="3"/>
  <c r="H592" i="3"/>
  <c r="K600" i="3"/>
  <c r="I600" i="3"/>
  <c r="J600" i="3"/>
  <c r="H600" i="3"/>
  <c r="K608" i="3"/>
  <c r="I608" i="3"/>
  <c r="J608" i="3"/>
  <c r="H608" i="3"/>
  <c r="K616" i="3"/>
  <c r="I616" i="3"/>
  <c r="J616" i="3"/>
  <c r="H616" i="3"/>
  <c r="K624" i="3"/>
  <c r="I624" i="3"/>
  <c r="J624" i="3"/>
  <c r="H624" i="3"/>
  <c r="K632" i="3"/>
  <c r="I632" i="3"/>
  <c r="J632" i="3"/>
  <c r="H632" i="3"/>
  <c r="K640" i="3"/>
  <c r="I640" i="3"/>
  <c r="J640" i="3"/>
  <c r="H640" i="3"/>
  <c r="K648" i="3"/>
  <c r="I648" i="3"/>
  <c r="J648" i="3"/>
  <c r="H648" i="3"/>
  <c r="K656" i="3"/>
  <c r="I656" i="3"/>
  <c r="J656" i="3"/>
  <c r="H656" i="3"/>
  <c r="J664" i="3"/>
  <c r="H664" i="3"/>
  <c r="K664" i="3"/>
  <c r="I664" i="3"/>
  <c r="J672" i="3"/>
  <c r="H672" i="3"/>
  <c r="K672" i="3"/>
  <c r="I672" i="3"/>
  <c r="J680" i="3"/>
  <c r="H680" i="3"/>
  <c r="K680" i="3"/>
  <c r="I680" i="3"/>
  <c r="J688" i="3"/>
  <c r="H688" i="3"/>
  <c r="K688" i="3"/>
  <c r="I688" i="3"/>
  <c r="J696" i="3"/>
  <c r="H696" i="3"/>
  <c r="K696" i="3"/>
  <c r="I696" i="3"/>
  <c r="J704" i="3"/>
  <c r="H704" i="3"/>
  <c r="K704" i="3"/>
  <c r="I704" i="3"/>
  <c r="J712" i="3"/>
  <c r="H712" i="3"/>
  <c r="K712" i="3"/>
  <c r="I712" i="3"/>
  <c r="J720" i="3"/>
  <c r="H720" i="3"/>
  <c r="K720" i="3"/>
  <c r="I720" i="3"/>
  <c r="K729" i="3"/>
  <c r="I729" i="3"/>
  <c r="J729" i="3"/>
  <c r="H729" i="3"/>
  <c r="K737" i="3"/>
  <c r="I737" i="3"/>
  <c r="H737" i="3"/>
  <c r="J737" i="3"/>
  <c r="K753" i="3"/>
  <c r="I753" i="3"/>
  <c r="H753" i="3"/>
  <c r="J753" i="3"/>
  <c r="K761" i="3"/>
  <c r="I761" i="3"/>
  <c r="H761" i="3"/>
  <c r="J761" i="3"/>
  <c r="K769" i="3"/>
  <c r="I769" i="3"/>
  <c r="H769" i="3"/>
  <c r="J769" i="3"/>
  <c r="K785" i="3"/>
  <c r="I785" i="3"/>
  <c r="H785" i="3"/>
  <c r="J785" i="3"/>
  <c r="K793" i="3"/>
  <c r="I793" i="3"/>
  <c r="H793" i="3"/>
  <c r="J793" i="3"/>
  <c r="K801" i="3"/>
  <c r="I801" i="3"/>
  <c r="H801" i="3"/>
  <c r="J801" i="3"/>
  <c r="K817" i="3"/>
  <c r="I817" i="3"/>
  <c r="H817" i="3"/>
  <c r="J817" i="3"/>
  <c r="K825" i="3"/>
  <c r="I825" i="3"/>
  <c r="H825" i="3"/>
  <c r="J825" i="3"/>
  <c r="K833" i="3"/>
  <c r="I833" i="3"/>
  <c r="H833" i="3"/>
  <c r="J833" i="3"/>
  <c r="K849" i="3"/>
  <c r="I849" i="3"/>
  <c r="J849" i="3"/>
  <c r="H849" i="3"/>
  <c r="K857" i="3"/>
  <c r="I857" i="3"/>
  <c r="J857" i="3"/>
  <c r="H857" i="3"/>
  <c r="K865" i="3"/>
  <c r="I865" i="3"/>
  <c r="J865" i="3"/>
  <c r="H865" i="3"/>
  <c r="K881" i="3"/>
  <c r="I881" i="3"/>
  <c r="J881" i="3"/>
  <c r="H881" i="3"/>
  <c r="K70" i="3"/>
  <c r="I70" i="3"/>
  <c r="J70" i="3"/>
  <c r="H70" i="3"/>
  <c r="K100" i="3"/>
  <c r="I100" i="3"/>
  <c r="J100" i="3"/>
  <c r="H100" i="3"/>
  <c r="K116" i="3"/>
  <c r="I116" i="3"/>
  <c r="J116" i="3"/>
  <c r="H116" i="3"/>
  <c r="K132" i="3"/>
  <c r="I132" i="3"/>
  <c r="J132" i="3"/>
  <c r="H132" i="3"/>
  <c r="K148" i="3"/>
  <c r="I148" i="3"/>
  <c r="J148" i="3"/>
  <c r="H148" i="3"/>
  <c r="K164" i="3"/>
  <c r="I164" i="3"/>
  <c r="J164" i="3"/>
  <c r="H164" i="3"/>
  <c r="K188" i="3"/>
  <c r="I188" i="3"/>
  <c r="J188" i="3"/>
  <c r="H188" i="3"/>
  <c r="K204" i="3"/>
  <c r="I204" i="3"/>
  <c r="H204" i="3"/>
  <c r="J204" i="3"/>
  <c r="K220" i="3"/>
  <c r="I220" i="3"/>
  <c r="H220" i="3"/>
  <c r="J220" i="3"/>
  <c r="K228" i="3"/>
  <c r="I228" i="3"/>
  <c r="H228" i="3"/>
  <c r="J228" i="3"/>
  <c r="K244" i="3"/>
  <c r="I244" i="3"/>
  <c r="H244" i="3"/>
  <c r="J244" i="3"/>
  <c r="K260" i="3"/>
  <c r="I260" i="3"/>
  <c r="H260" i="3"/>
  <c r="J260" i="3"/>
  <c r="K276" i="3"/>
  <c r="I276" i="3"/>
  <c r="H276" i="3"/>
  <c r="J276" i="3"/>
  <c r="K292" i="3"/>
  <c r="I292" i="3"/>
  <c r="J292" i="3"/>
  <c r="H292" i="3"/>
  <c r="K308" i="3"/>
  <c r="I308" i="3"/>
  <c r="J308" i="3"/>
  <c r="H308" i="3"/>
  <c r="K316" i="3"/>
  <c r="I316" i="3"/>
  <c r="J316" i="3"/>
  <c r="H316" i="3"/>
  <c r="K332" i="3"/>
  <c r="I332" i="3"/>
  <c r="J332" i="3"/>
  <c r="H332" i="3"/>
  <c r="K348" i="3"/>
  <c r="I348" i="3"/>
  <c r="J348" i="3"/>
  <c r="H348" i="3"/>
  <c r="K364" i="3"/>
  <c r="I364" i="3"/>
  <c r="J364" i="3"/>
  <c r="H364" i="3"/>
  <c r="K380" i="3"/>
  <c r="I380" i="3"/>
  <c r="J380" i="3"/>
  <c r="H380" i="3"/>
  <c r="K396" i="3"/>
  <c r="I396" i="3"/>
  <c r="J396" i="3"/>
  <c r="H396" i="3"/>
  <c r="K412" i="3"/>
  <c r="I412" i="3"/>
  <c r="J412" i="3"/>
  <c r="H412" i="3"/>
  <c r="K428" i="3"/>
  <c r="I428" i="3"/>
  <c r="J428" i="3"/>
  <c r="H428" i="3"/>
  <c r="K444" i="3"/>
  <c r="I444" i="3"/>
  <c r="J444" i="3"/>
  <c r="H444" i="3"/>
  <c r="K460" i="3"/>
  <c r="I460" i="3"/>
  <c r="J460" i="3"/>
  <c r="H460" i="3"/>
  <c r="K476" i="3"/>
  <c r="I476" i="3"/>
  <c r="H476" i="3"/>
  <c r="J476" i="3"/>
  <c r="K484" i="3"/>
  <c r="I484" i="3"/>
  <c r="H484" i="3"/>
  <c r="J484" i="3"/>
  <c r="K500" i="3"/>
  <c r="I500" i="3"/>
  <c r="H500" i="3"/>
  <c r="J500" i="3"/>
  <c r="K516" i="3"/>
  <c r="I516" i="3"/>
  <c r="J516" i="3"/>
  <c r="H516" i="3"/>
  <c r="K532" i="3"/>
  <c r="I532" i="3"/>
  <c r="J532" i="3"/>
  <c r="H532" i="3"/>
  <c r="K540" i="3"/>
  <c r="I540" i="3"/>
  <c r="J540" i="3"/>
  <c r="H540" i="3"/>
  <c r="K556" i="3"/>
  <c r="I556" i="3"/>
  <c r="J556" i="3"/>
  <c r="H556" i="3"/>
  <c r="K572" i="3"/>
  <c r="I572" i="3"/>
  <c r="J572" i="3"/>
  <c r="H572" i="3"/>
  <c r="K580" i="3"/>
  <c r="I580" i="3"/>
  <c r="J580" i="3"/>
  <c r="H580" i="3"/>
  <c r="K596" i="3"/>
  <c r="I596" i="3"/>
  <c r="J596" i="3"/>
  <c r="H596" i="3"/>
  <c r="K604" i="3"/>
  <c r="I604" i="3"/>
  <c r="J604" i="3"/>
  <c r="H604" i="3"/>
  <c r="K620" i="3"/>
  <c r="I620" i="3"/>
  <c r="J620" i="3"/>
  <c r="H620" i="3"/>
  <c r="K636" i="3"/>
  <c r="I636" i="3"/>
  <c r="J636" i="3"/>
  <c r="H636" i="3"/>
  <c r="K652" i="3"/>
  <c r="I652" i="3"/>
  <c r="J652" i="3"/>
  <c r="H652" i="3"/>
  <c r="J668" i="3"/>
  <c r="H668" i="3"/>
  <c r="K668" i="3"/>
  <c r="I668" i="3"/>
  <c r="J676" i="3"/>
  <c r="H676" i="3"/>
  <c r="K676" i="3"/>
  <c r="I676" i="3"/>
  <c r="J692" i="3"/>
  <c r="H692" i="3"/>
  <c r="K692" i="3"/>
  <c r="I692" i="3"/>
  <c r="J708" i="3"/>
  <c r="H708" i="3"/>
  <c r="K708" i="3"/>
  <c r="I708" i="3"/>
  <c r="J724" i="3"/>
  <c r="H724" i="3"/>
  <c r="K724" i="3"/>
  <c r="I724" i="3"/>
  <c r="K733" i="3"/>
  <c r="I733" i="3"/>
  <c r="J733" i="3"/>
  <c r="H733" i="3"/>
  <c r="K749" i="3"/>
  <c r="I749" i="3"/>
  <c r="J749" i="3"/>
  <c r="H749" i="3"/>
  <c r="K765" i="3"/>
  <c r="I765" i="3"/>
  <c r="J765" i="3"/>
  <c r="H765" i="3"/>
  <c r="K781" i="3"/>
  <c r="I781" i="3"/>
  <c r="J781" i="3"/>
  <c r="H781" i="3"/>
  <c r="K797" i="3"/>
  <c r="I797" i="3"/>
  <c r="J797" i="3"/>
  <c r="H797" i="3"/>
  <c r="K813" i="3"/>
  <c r="I813" i="3"/>
  <c r="J813" i="3"/>
  <c r="H813" i="3"/>
  <c r="K829" i="3"/>
  <c r="I829" i="3"/>
  <c r="J829" i="3"/>
  <c r="H829" i="3"/>
  <c r="K837" i="3"/>
  <c r="I837" i="3"/>
  <c r="J837" i="3"/>
  <c r="H837" i="3"/>
  <c r="K853" i="3"/>
  <c r="I853" i="3"/>
  <c r="J853" i="3"/>
  <c r="H853" i="3"/>
  <c r="K869" i="3"/>
  <c r="I869" i="3"/>
  <c r="J869" i="3"/>
  <c r="N869" i="3" s="1"/>
  <c r="H869" i="3"/>
  <c r="K885" i="3"/>
  <c r="O885" i="3" s="1"/>
  <c r="I885" i="3"/>
  <c r="M885" i="3" s="1"/>
  <c r="H885" i="3"/>
  <c r="L885" i="3" s="1"/>
  <c r="J885" i="3"/>
  <c r="N853" i="3" l="1"/>
  <c r="N885" i="3"/>
  <c r="L869" i="3"/>
  <c r="M869" i="3"/>
  <c r="L853" i="3"/>
  <c r="M853" i="3"/>
  <c r="L837" i="3"/>
  <c r="M837" i="3"/>
  <c r="L829" i="3"/>
  <c r="M829" i="3"/>
  <c r="L813" i="3"/>
  <c r="M813" i="3"/>
  <c r="L797" i="3"/>
  <c r="M797" i="3"/>
  <c r="L781" i="3"/>
  <c r="M781" i="3"/>
  <c r="L765" i="3"/>
  <c r="M765" i="3"/>
  <c r="L749" i="3"/>
  <c r="M749" i="3"/>
  <c r="L733" i="3"/>
  <c r="M733" i="3"/>
  <c r="M724" i="3"/>
  <c r="L724" i="3"/>
  <c r="M708" i="3"/>
  <c r="L708" i="3"/>
  <c r="M692" i="3"/>
  <c r="L692" i="3"/>
  <c r="M676" i="3"/>
  <c r="L676" i="3"/>
  <c r="M668" i="3"/>
  <c r="L668" i="3"/>
  <c r="L652" i="3"/>
  <c r="M652" i="3"/>
  <c r="L636" i="3"/>
  <c r="M636" i="3"/>
  <c r="L620" i="3"/>
  <c r="M620" i="3"/>
  <c r="L604" i="3"/>
  <c r="M604" i="3"/>
  <c r="L596" i="3"/>
  <c r="M596" i="3"/>
  <c r="L580" i="3"/>
  <c r="M580" i="3"/>
  <c r="L572" i="3"/>
  <c r="M572" i="3"/>
  <c r="L556" i="3"/>
  <c r="M556" i="3"/>
  <c r="L540" i="3"/>
  <c r="M540" i="3"/>
  <c r="L532" i="3"/>
  <c r="M532" i="3"/>
  <c r="L516" i="3"/>
  <c r="M516" i="3"/>
  <c r="N500" i="3"/>
  <c r="M500" i="3"/>
  <c r="N484" i="3"/>
  <c r="M484" i="3"/>
  <c r="N476" i="3"/>
  <c r="M476" i="3"/>
  <c r="L460" i="3"/>
  <c r="M460" i="3"/>
  <c r="L444" i="3"/>
  <c r="M444" i="3"/>
  <c r="L428" i="3"/>
  <c r="M428" i="3"/>
  <c r="L412" i="3"/>
  <c r="M412" i="3"/>
  <c r="L396" i="3"/>
  <c r="M396" i="3"/>
  <c r="L380" i="3"/>
  <c r="M380" i="3"/>
  <c r="L364" i="3"/>
  <c r="M364" i="3"/>
  <c r="L348" i="3"/>
  <c r="M348" i="3"/>
  <c r="L332" i="3"/>
  <c r="M332" i="3"/>
  <c r="L316" i="3"/>
  <c r="M316" i="3"/>
  <c r="L308" i="3"/>
  <c r="M308" i="3"/>
  <c r="L292" i="3"/>
  <c r="M292" i="3"/>
  <c r="N276" i="3"/>
  <c r="M276" i="3"/>
  <c r="N260" i="3"/>
  <c r="M260" i="3"/>
  <c r="N244" i="3"/>
  <c r="M244" i="3"/>
  <c r="N228" i="3"/>
  <c r="M228" i="3"/>
  <c r="N220" i="3"/>
  <c r="M220" i="3"/>
  <c r="N204" i="3"/>
  <c r="M204" i="3"/>
  <c r="L188" i="3"/>
  <c r="M188" i="3"/>
  <c r="L164" i="3"/>
  <c r="M164" i="3"/>
  <c r="L148" i="3"/>
  <c r="M148" i="3"/>
  <c r="L132" i="3"/>
  <c r="M132" i="3"/>
  <c r="L116" i="3"/>
  <c r="M116" i="3"/>
  <c r="L100" i="3"/>
  <c r="M100" i="3"/>
  <c r="L70" i="3"/>
  <c r="M70" i="3"/>
  <c r="L881" i="3"/>
  <c r="M881" i="3"/>
  <c r="L865" i="3"/>
  <c r="M865" i="3"/>
  <c r="L857" i="3"/>
  <c r="M857" i="3"/>
  <c r="L849" i="3"/>
  <c r="M849" i="3"/>
  <c r="N833" i="3"/>
  <c r="M833" i="3"/>
  <c r="N825" i="3"/>
  <c r="M825" i="3"/>
  <c r="N817" i="3"/>
  <c r="M817" i="3"/>
  <c r="N801" i="3"/>
  <c r="M801" i="3"/>
  <c r="N793" i="3"/>
  <c r="M793" i="3"/>
  <c r="N785" i="3"/>
  <c r="M785" i="3"/>
  <c r="N769" i="3"/>
  <c r="M769" i="3"/>
  <c r="N761" i="3"/>
  <c r="M761" i="3"/>
  <c r="N753" i="3"/>
  <c r="M753" i="3"/>
  <c r="N737" i="3"/>
  <c r="M737" i="3"/>
  <c r="L729" i="3"/>
  <c r="M729" i="3"/>
  <c r="M720" i="3"/>
  <c r="L720" i="3"/>
  <c r="M712" i="3"/>
  <c r="L712" i="3"/>
  <c r="M704" i="3"/>
  <c r="L704" i="3"/>
  <c r="M696" i="3"/>
  <c r="L696" i="3"/>
  <c r="M688" i="3"/>
  <c r="L688" i="3"/>
  <c r="M680" i="3"/>
  <c r="L680" i="3"/>
  <c r="M672" i="3"/>
  <c r="L672" i="3"/>
  <c r="M664" i="3"/>
  <c r="L664" i="3"/>
  <c r="L656" i="3"/>
  <c r="M656" i="3"/>
  <c r="L648" i="3"/>
  <c r="M648" i="3"/>
  <c r="L640" i="3"/>
  <c r="M640" i="3"/>
  <c r="L632" i="3"/>
  <c r="M632" i="3"/>
  <c r="L624" i="3"/>
  <c r="M624" i="3"/>
  <c r="L616" i="3"/>
  <c r="M616" i="3"/>
  <c r="L608" i="3"/>
  <c r="M608" i="3"/>
  <c r="L600" i="3"/>
  <c r="M600" i="3"/>
  <c r="L592" i="3"/>
  <c r="M592" i="3"/>
  <c r="L584" i="3"/>
  <c r="M584" i="3"/>
  <c r="L576" i="3"/>
  <c r="M576" i="3"/>
  <c r="L568" i="3"/>
  <c r="M568" i="3"/>
  <c r="L560" i="3"/>
  <c r="M560" i="3"/>
  <c r="L552" i="3"/>
  <c r="M552" i="3"/>
  <c r="L544" i="3"/>
  <c r="M544" i="3"/>
  <c r="L536" i="3"/>
  <c r="M536" i="3"/>
  <c r="L528" i="3"/>
  <c r="M528" i="3"/>
  <c r="L520" i="3"/>
  <c r="M520" i="3"/>
  <c r="L512" i="3"/>
  <c r="M512" i="3"/>
  <c r="L504" i="3"/>
  <c r="M504" i="3"/>
  <c r="L496" i="3"/>
  <c r="M496" i="3"/>
  <c r="L488" i="3"/>
  <c r="M488" i="3"/>
  <c r="L480" i="3"/>
  <c r="M480" i="3"/>
  <c r="L472" i="3"/>
  <c r="M472" i="3"/>
  <c r="L464" i="3"/>
  <c r="M464" i="3"/>
  <c r="L456" i="3"/>
  <c r="M456" i="3"/>
  <c r="L448" i="3"/>
  <c r="M448" i="3"/>
  <c r="L440" i="3"/>
  <c r="M440" i="3"/>
  <c r="L432" i="3"/>
  <c r="M432" i="3"/>
  <c r="L424" i="3"/>
  <c r="M424" i="3"/>
  <c r="L416" i="3"/>
  <c r="M416" i="3"/>
  <c r="L408" i="3"/>
  <c r="M408" i="3"/>
  <c r="L400" i="3"/>
  <c r="M400" i="3"/>
  <c r="L392" i="3"/>
  <c r="M392" i="3"/>
  <c r="L384" i="3"/>
  <c r="M384" i="3"/>
  <c r="L376" i="3"/>
  <c r="M376" i="3"/>
  <c r="L368" i="3"/>
  <c r="M368" i="3"/>
  <c r="L360" i="3"/>
  <c r="M360" i="3"/>
  <c r="L352" i="3"/>
  <c r="M352" i="3"/>
  <c r="L344" i="3"/>
  <c r="M344" i="3"/>
  <c r="L336" i="3"/>
  <c r="M336" i="3"/>
  <c r="L328" i="3"/>
  <c r="M328" i="3"/>
  <c r="L320" i="3"/>
  <c r="M320" i="3"/>
  <c r="L312" i="3"/>
  <c r="M312" i="3"/>
  <c r="L304" i="3"/>
  <c r="M304" i="3"/>
  <c r="L296" i="3"/>
  <c r="M296" i="3"/>
  <c r="L288" i="3"/>
  <c r="M288" i="3"/>
  <c r="L280" i="3"/>
  <c r="M280" i="3"/>
  <c r="L272" i="3"/>
  <c r="M272" i="3"/>
  <c r="L264" i="3"/>
  <c r="M264" i="3"/>
  <c r="L256" i="3"/>
  <c r="M256" i="3"/>
  <c r="L248" i="3"/>
  <c r="M248" i="3"/>
  <c r="L240" i="3"/>
  <c r="M240" i="3"/>
  <c r="L232" i="3"/>
  <c r="M232" i="3"/>
  <c r="L224" i="3"/>
  <c r="M224" i="3"/>
  <c r="L216" i="3"/>
  <c r="M216" i="3"/>
  <c r="L208" i="3"/>
  <c r="M208" i="3"/>
  <c r="L200" i="3"/>
  <c r="M200" i="3"/>
  <c r="L192" i="3"/>
  <c r="M192" i="3"/>
  <c r="L184" i="3"/>
  <c r="M184" i="3"/>
  <c r="L176" i="3"/>
  <c r="M176" i="3"/>
  <c r="L168" i="3"/>
  <c r="M168" i="3"/>
  <c r="L160" i="3"/>
  <c r="M160" i="3"/>
  <c r="L152" i="3"/>
  <c r="M152" i="3"/>
  <c r="L144" i="3"/>
  <c r="M144" i="3"/>
  <c r="L136" i="3"/>
  <c r="M136" i="3"/>
  <c r="L128" i="3"/>
  <c r="M128" i="3"/>
  <c r="L120" i="3"/>
  <c r="M120" i="3"/>
  <c r="L112" i="3"/>
  <c r="M112" i="3"/>
  <c r="L104" i="3"/>
  <c r="M104" i="3"/>
  <c r="L96" i="3"/>
  <c r="M96" i="3"/>
  <c r="L88" i="3"/>
  <c r="M88" i="3"/>
  <c r="L82" i="3"/>
  <c r="M82" i="3"/>
  <c r="L74" i="3"/>
  <c r="M74" i="3"/>
  <c r="L66" i="3"/>
  <c r="M66" i="3"/>
  <c r="L58" i="3"/>
  <c r="M58" i="3"/>
  <c r="L50" i="3"/>
  <c r="M50" i="3"/>
  <c r="L42" i="3"/>
  <c r="M42" i="3"/>
  <c r="N34" i="3"/>
  <c r="M34" i="3"/>
  <c r="L26" i="3"/>
  <c r="M26" i="3"/>
  <c r="L18" i="3"/>
  <c r="M18" i="3"/>
  <c r="L10" i="3"/>
  <c r="M10" i="3"/>
  <c r="L2" i="3"/>
  <c r="M2" i="3"/>
  <c r="L4" i="3"/>
  <c r="L20" i="3"/>
  <c r="L28" i="3"/>
  <c r="L44" i="3"/>
  <c r="L60" i="3"/>
  <c r="L76" i="3"/>
  <c r="L90" i="3"/>
  <c r="L106" i="3"/>
  <c r="L122" i="3"/>
  <c r="L138" i="3"/>
  <c r="L154" i="3"/>
  <c r="L170" i="3"/>
  <c r="L186" i="3"/>
  <c r="M199" i="3"/>
  <c r="M215" i="3"/>
  <c r="M231" i="3"/>
  <c r="M247" i="3"/>
  <c r="M263" i="3"/>
  <c r="L8" i="3"/>
  <c r="L24" i="3"/>
  <c r="L40" i="3"/>
  <c r="L56" i="3"/>
  <c r="L72" i="3"/>
  <c r="L102" i="3"/>
  <c r="L118" i="3"/>
  <c r="L134" i="3"/>
  <c r="L150" i="3"/>
  <c r="L166" i="3"/>
  <c r="L182" i="3"/>
  <c r="L190" i="3"/>
  <c r="M197" i="3"/>
  <c r="L202" i="3"/>
  <c r="L206" i="3"/>
  <c r="M213" i="3"/>
  <c r="L218" i="3"/>
  <c r="L222" i="3"/>
  <c r="M229" i="3"/>
  <c r="L234" i="3"/>
  <c r="L238" i="3"/>
  <c r="M245" i="3"/>
  <c r="L250" i="3"/>
  <c r="L254" i="3"/>
  <c r="M261" i="3"/>
  <c r="L266" i="3"/>
  <c r="L270" i="3"/>
  <c r="M277" i="3"/>
  <c r="L282" i="3"/>
  <c r="L298" i="3"/>
  <c r="L314" i="3"/>
  <c r="L330" i="3"/>
  <c r="L346" i="3"/>
  <c r="L362" i="3"/>
  <c r="L378" i="3"/>
  <c r="L394" i="3"/>
  <c r="L410" i="3"/>
  <c r="L426" i="3"/>
  <c r="L442" i="3"/>
  <c r="L458" i="3"/>
  <c r="M469" i="3"/>
  <c r="L474" i="3"/>
  <c r="L478" i="3"/>
  <c r="M485" i="3"/>
  <c r="L490" i="3"/>
  <c r="L494" i="3"/>
  <c r="M501" i="3"/>
  <c r="L286" i="3"/>
  <c r="L302" i="3"/>
  <c r="L318" i="3"/>
  <c r="L334" i="3"/>
  <c r="L350" i="3"/>
  <c r="L366" i="3"/>
  <c r="L382" i="3"/>
  <c r="L398" i="3"/>
  <c r="L414" i="3"/>
  <c r="L430" i="3"/>
  <c r="L446" i="3"/>
  <c r="L462" i="3"/>
  <c r="M479" i="3"/>
  <c r="M495" i="3"/>
  <c r="L514" i="3"/>
  <c r="L530" i="3"/>
  <c r="L546" i="3"/>
  <c r="L562" i="3"/>
  <c r="L578" i="3"/>
  <c r="L594" i="3"/>
  <c r="L610" i="3"/>
  <c r="L626" i="3"/>
  <c r="L642" i="3"/>
  <c r="L658" i="3"/>
  <c r="L667" i="3"/>
  <c r="M670" i="3"/>
  <c r="L675" i="3"/>
  <c r="M678" i="3"/>
  <c r="L683" i="3"/>
  <c r="M686" i="3"/>
  <c r="L691" i="3"/>
  <c r="L510" i="3"/>
  <c r="L526" i="3"/>
  <c r="L542" i="3"/>
  <c r="L558" i="3"/>
  <c r="L574" i="3"/>
  <c r="L590" i="3"/>
  <c r="L606" i="3"/>
  <c r="L622" i="3"/>
  <c r="L638" i="3"/>
  <c r="L654" i="3"/>
  <c r="L665" i="3"/>
  <c r="L669" i="3"/>
  <c r="L673" i="3"/>
  <c r="L677" i="3"/>
  <c r="L681" i="3"/>
  <c r="L685" i="3"/>
  <c r="L689" i="3"/>
  <c r="L693" i="3"/>
  <c r="L705" i="3"/>
  <c r="L707" i="3"/>
  <c r="L721" i="3"/>
  <c r="L723" i="3"/>
  <c r="L731" i="3"/>
  <c r="M748" i="3"/>
  <c r="M764" i="3"/>
  <c r="M780" i="3"/>
  <c r="M796" i="3"/>
  <c r="M812" i="3"/>
  <c r="M828" i="3"/>
  <c r="L695" i="3"/>
  <c r="L709" i="3"/>
  <c r="L711" i="3"/>
  <c r="L725" i="3"/>
  <c r="L727" i="3"/>
  <c r="L739" i="3"/>
  <c r="M746" i="3"/>
  <c r="L751" i="3"/>
  <c r="L755" i="3"/>
  <c r="M762" i="3"/>
  <c r="L767" i="3"/>
  <c r="L771" i="3"/>
  <c r="M778" i="3"/>
  <c r="L783" i="3"/>
  <c r="L787" i="3"/>
  <c r="M794" i="3"/>
  <c r="L799" i="3"/>
  <c r="L803" i="3"/>
  <c r="M810" i="3"/>
  <c r="L815" i="3"/>
  <c r="L819" i="3"/>
  <c r="M826" i="3"/>
  <c r="L831" i="3"/>
  <c r="L847" i="3"/>
  <c r="L863" i="3"/>
  <c r="M880" i="3"/>
  <c r="L835" i="3"/>
  <c r="L851" i="3"/>
  <c r="L867" i="3"/>
  <c r="M870" i="3"/>
  <c r="L875" i="3"/>
  <c r="L879" i="3"/>
  <c r="M886" i="3"/>
  <c r="L891" i="3"/>
  <c r="L895" i="3"/>
  <c r="L12" i="3"/>
  <c r="L36" i="3"/>
  <c r="L52" i="3"/>
  <c r="L68" i="3"/>
  <c r="L84" i="3"/>
  <c r="L98" i="3"/>
  <c r="L114" i="3"/>
  <c r="L130" i="3"/>
  <c r="L146" i="3"/>
  <c r="L162" i="3"/>
  <c r="L178" i="3"/>
  <c r="M191" i="3"/>
  <c r="M207" i="3"/>
  <c r="M223" i="3"/>
  <c r="M239" i="3"/>
  <c r="M255" i="3"/>
  <c r="M271" i="3"/>
  <c r="L16" i="3"/>
  <c r="L32" i="3"/>
  <c r="L48" i="3"/>
  <c r="L64" i="3"/>
  <c r="L80" i="3"/>
  <c r="L94" i="3"/>
  <c r="L110" i="3"/>
  <c r="L126" i="3"/>
  <c r="L142" i="3"/>
  <c r="L158" i="3"/>
  <c r="L174" i="3"/>
  <c r="L194" i="3"/>
  <c r="L198" i="3"/>
  <c r="M205" i="3"/>
  <c r="L210" i="3"/>
  <c r="L214" i="3"/>
  <c r="M221" i="3"/>
  <c r="L226" i="3"/>
  <c r="L230" i="3"/>
  <c r="M237" i="3"/>
  <c r="L242" i="3"/>
  <c r="L246" i="3"/>
  <c r="M253" i="3"/>
  <c r="L258" i="3"/>
  <c r="L262" i="3"/>
  <c r="M269" i="3"/>
  <c r="L274" i="3"/>
  <c r="L290" i="3"/>
  <c r="L306" i="3"/>
  <c r="L322" i="3"/>
  <c r="L338" i="3"/>
  <c r="L354" i="3"/>
  <c r="L370" i="3"/>
  <c r="L386" i="3"/>
  <c r="L402" i="3"/>
  <c r="L418" i="3"/>
  <c r="L434" i="3"/>
  <c r="L450" i="3"/>
  <c r="L466" i="3"/>
  <c r="L470" i="3"/>
  <c r="M477" i="3"/>
  <c r="L482" i="3"/>
  <c r="L486" i="3"/>
  <c r="M493" i="3"/>
  <c r="L498" i="3"/>
  <c r="L502" i="3"/>
  <c r="L278" i="3"/>
  <c r="L294" i="3"/>
  <c r="L310" i="3"/>
  <c r="L326" i="3"/>
  <c r="L342" i="3"/>
  <c r="L358" i="3"/>
  <c r="L374" i="3"/>
  <c r="L390" i="3"/>
  <c r="L406" i="3"/>
  <c r="L422" i="3"/>
  <c r="L438" i="3"/>
  <c r="L454" i="3"/>
  <c r="M471" i="3"/>
  <c r="M487" i="3"/>
  <c r="M503" i="3"/>
  <c r="L506" i="3"/>
  <c r="L522" i="3"/>
  <c r="L538" i="3"/>
  <c r="L554" i="3"/>
  <c r="L570" i="3"/>
  <c r="L586" i="3"/>
  <c r="L602" i="3"/>
  <c r="L618" i="3"/>
  <c r="L634" i="3"/>
  <c r="L650" i="3"/>
  <c r="M666" i="3"/>
  <c r="L671" i="3"/>
  <c r="M674" i="3"/>
  <c r="L679" i="3"/>
  <c r="M682" i="3"/>
  <c r="L687" i="3"/>
  <c r="M690" i="3"/>
  <c r="L518" i="3"/>
  <c r="L534" i="3"/>
  <c r="L550" i="3"/>
  <c r="L566" i="3"/>
  <c r="L582" i="3"/>
  <c r="L598" i="3"/>
  <c r="L614" i="3"/>
  <c r="L630" i="3"/>
  <c r="L646" i="3"/>
  <c r="L662" i="3"/>
  <c r="L697" i="3"/>
  <c r="L699" i="3"/>
  <c r="L713" i="3"/>
  <c r="L715" i="3"/>
  <c r="M740" i="3"/>
  <c r="M756" i="3"/>
  <c r="M772" i="3"/>
  <c r="M788" i="3"/>
  <c r="M804" i="3"/>
  <c r="M820" i="3"/>
  <c r="L701" i="3"/>
  <c r="L703" i="3"/>
  <c r="L717" i="3"/>
  <c r="L719" i="3"/>
  <c r="L735" i="3"/>
  <c r="M738" i="3"/>
  <c r="L743" i="3"/>
  <c r="L747" i="3"/>
  <c r="M754" i="3"/>
  <c r="L759" i="3"/>
  <c r="L763" i="3"/>
  <c r="M770" i="3"/>
  <c r="L775" i="3"/>
  <c r="L779" i="3"/>
  <c r="M786" i="3"/>
  <c r="L791" i="3"/>
  <c r="L795" i="3"/>
  <c r="M802" i="3"/>
  <c r="L807" i="3"/>
  <c r="L811" i="3"/>
  <c r="M818" i="3"/>
  <c r="L823" i="3"/>
  <c r="L827" i="3"/>
  <c r="M834" i="3"/>
  <c r="L839" i="3"/>
  <c r="L855" i="3"/>
  <c r="M872" i="3"/>
  <c r="M888" i="3"/>
  <c r="L843" i="3"/>
  <c r="L859" i="3"/>
  <c r="L871" i="3"/>
  <c r="M878" i="3"/>
  <c r="L883" i="3"/>
  <c r="L887" i="3"/>
  <c r="M894" i="3"/>
  <c r="M895" i="3"/>
  <c r="M879" i="3"/>
  <c r="L894" i="3"/>
  <c r="M890" i="3"/>
  <c r="L878" i="3"/>
  <c r="M874" i="3"/>
  <c r="M867" i="3"/>
  <c r="L862" i="3"/>
  <c r="L856" i="3"/>
  <c r="M851" i="3"/>
  <c r="L846" i="3"/>
  <c r="L840" i="3"/>
  <c r="M835" i="3"/>
  <c r="M819" i="3"/>
  <c r="M803" i="3"/>
  <c r="M787" i="3"/>
  <c r="M771" i="3"/>
  <c r="M755" i="3"/>
  <c r="M739" i="3"/>
  <c r="L884" i="3"/>
  <c r="M868" i="3"/>
  <c r="M864" i="3"/>
  <c r="M860" i="3"/>
  <c r="M856" i="3"/>
  <c r="M852" i="3"/>
  <c r="M848" i="3"/>
  <c r="M844" i="3"/>
  <c r="M840" i="3"/>
  <c r="M836" i="3"/>
  <c r="M824" i="3"/>
  <c r="L820" i="3"/>
  <c r="M808" i="3"/>
  <c r="L804" i="3"/>
  <c r="M792" i="3"/>
  <c r="L788" i="3"/>
  <c r="M776" i="3"/>
  <c r="L772" i="3"/>
  <c r="M760" i="3"/>
  <c r="L756" i="3"/>
  <c r="M744" i="3"/>
  <c r="L740" i="3"/>
  <c r="L732" i="3"/>
  <c r="M727" i="3"/>
  <c r="L722" i="3"/>
  <c r="M717" i="3"/>
  <c r="M711" i="3"/>
  <c r="L706" i="3"/>
  <c r="M701" i="3"/>
  <c r="M695" i="3"/>
  <c r="M687" i="3"/>
  <c r="M679" i="3"/>
  <c r="M671" i="3"/>
  <c r="L830" i="3"/>
  <c r="L814" i="3"/>
  <c r="L798" i="3"/>
  <c r="L782" i="3"/>
  <c r="L766" i="3"/>
  <c r="L750" i="3"/>
  <c r="L694" i="3"/>
  <c r="L678" i="3"/>
  <c r="M662" i="3"/>
  <c r="L657" i="3"/>
  <c r="L651" i="3"/>
  <c r="M646" i="3"/>
  <c r="L641" i="3"/>
  <c r="L635" i="3"/>
  <c r="M630" i="3"/>
  <c r="L625" i="3"/>
  <c r="L619" i="3"/>
  <c r="M614" i="3"/>
  <c r="L609" i="3"/>
  <c r="L603" i="3"/>
  <c r="M598" i="3"/>
  <c r="L593" i="3"/>
  <c r="L587" i="3"/>
  <c r="M582" i="3"/>
  <c r="L577" i="3"/>
  <c r="L571" i="3"/>
  <c r="M566" i="3"/>
  <c r="L561" i="3"/>
  <c r="L555" i="3"/>
  <c r="M550" i="3"/>
  <c r="L545" i="3"/>
  <c r="L539" i="3"/>
  <c r="M534" i="3"/>
  <c r="L529" i="3"/>
  <c r="L523" i="3"/>
  <c r="M518" i="3"/>
  <c r="L513" i="3"/>
  <c r="L507" i="3"/>
  <c r="M498" i="3"/>
  <c r="M482" i="3"/>
  <c r="M661" i="3"/>
  <c r="M657" i="3"/>
  <c r="M653" i="3"/>
  <c r="M649" i="3"/>
  <c r="M645" i="3"/>
  <c r="M641" i="3"/>
  <c r="M637" i="3"/>
  <c r="M633" i="3"/>
  <c r="M629" i="3"/>
  <c r="M625" i="3"/>
  <c r="M621" i="3"/>
  <c r="M617" i="3"/>
  <c r="M613" i="3"/>
  <c r="M609" i="3"/>
  <c r="M605" i="3"/>
  <c r="M601" i="3"/>
  <c r="M597" i="3"/>
  <c r="M593" i="3"/>
  <c r="M589" i="3"/>
  <c r="M585" i="3"/>
  <c r="M581" i="3"/>
  <c r="M577" i="3"/>
  <c r="M573" i="3"/>
  <c r="M569" i="3"/>
  <c r="M565" i="3"/>
  <c r="M561" i="3"/>
  <c r="M557" i="3"/>
  <c r="M553" i="3"/>
  <c r="M549" i="3"/>
  <c r="M545" i="3"/>
  <c r="M541" i="3"/>
  <c r="M537" i="3"/>
  <c r="M533" i="3"/>
  <c r="M529" i="3"/>
  <c r="M525" i="3"/>
  <c r="M521" i="3"/>
  <c r="M517" i="3"/>
  <c r="M513" i="3"/>
  <c r="M509" i="3"/>
  <c r="M505" i="3"/>
  <c r="L493" i="3"/>
  <c r="M489" i="3"/>
  <c r="L477" i="3"/>
  <c r="M473" i="3"/>
  <c r="M466" i="3"/>
  <c r="L461" i="3"/>
  <c r="L455" i="3"/>
  <c r="M450" i="3"/>
  <c r="L445" i="3"/>
  <c r="L439" i="3"/>
  <c r="M434" i="3"/>
  <c r="L429" i="3"/>
  <c r="L423" i="3"/>
  <c r="M418" i="3"/>
  <c r="L413" i="3"/>
  <c r="L407" i="3"/>
  <c r="M402" i="3"/>
  <c r="L397" i="3"/>
  <c r="L391" i="3"/>
  <c r="M386" i="3"/>
  <c r="L381" i="3"/>
  <c r="L375" i="3"/>
  <c r="M370" i="3"/>
  <c r="L365" i="3"/>
  <c r="L359" i="3"/>
  <c r="M354" i="3"/>
  <c r="L349" i="3"/>
  <c r="L343" i="3"/>
  <c r="M338" i="3"/>
  <c r="L333" i="3"/>
  <c r="L327" i="3"/>
  <c r="M322" i="3"/>
  <c r="L317" i="3"/>
  <c r="L311" i="3"/>
  <c r="M306" i="3"/>
  <c r="L301" i="3"/>
  <c r="L295" i="3"/>
  <c r="M290" i="3"/>
  <c r="L285" i="3"/>
  <c r="L279" i="3"/>
  <c r="M266" i="3"/>
  <c r="M250" i="3"/>
  <c r="M234" i="3"/>
  <c r="M218" i="3"/>
  <c r="M202" i="3"/>
  <c r="L499" i="3"/>
  <c r="L483" i="3"/>
  <c r="L467" i="3"/>
  <c r="M275" i="3"/>
  <c r="L271" i="3"/>
  <c r="M259" i="3"/>
  <c r="L255" i="3"/>
  <c r="M243" i="3"/>
  <c r="L239" i="3"/>
  <c r="M227" i="3"/>
  <c r="L223" i="3"/>
  <c r="M211" i="3"/>
  <c r="L207" i="3"/>
  <c r="M195" i="3"/>
  <c r="L191" i="3"/>
  <c r="L187" i="3"/>
  <c r="M182" i="3"/>
  <c r="L177" i="3"/>
  <c r="L171" i="3"/>
  <c r="M166" i="3"/>
  <c r="L161" i="3"/>
  <c r="L155" i="3"/>
  <c r="M150" i="3"/>
  <c r="L145" i="3"/>
  <c r="L139" i="3"/>
  <c r="M134" i="3"/>
  <c r="L129" i="3"/>
  <c r="L123" i="3"/>
  <c r="M118" i="3"/>
  <c r="L113" i="3"/>
  <c r="L107" i="3"/>
  <c r="M102" i="3"/>
  <c r="L97" i="3"/>
  <c r="L91" i="3"/>
  <c r="L85" i="3"/>
  <c r="M80" i="3"/>
  <c r="L75" i="3"/>
  <c r="L69" i="3"/>
  <c r="M64" i="3"/>
  <c r="L59" i="3"/>
  <c r="L53" i="3"/>
  <c r="M48" i="3"/>
  <c r="L43" i="3"/>
  <c r="L37" i="3"/>
  <c r="M32" i="3"/>
  <c r="L27" i="3"/>
  <c r="L21" i="3"/>
  <c r="M16" i="3"/>
  <c r="L11" i="3"/>
  <c r="L5" i="3"/>
  <c r="M29" i="3"/>
  <c r="M11" i="3"/>
  <c r="L265" i="3"/>
  <c r="L249" i="3"/>
  <c r="L233" i="3"/>
  <c r="L217" i="3"/>
  <c r="L201" i="3"/>
  <c r="M189" i="3"/>
  <c r="M27" i="3"/>
  <c r="M17" i="3"/>
  <c r="M5" i="3"/>
  <c r="M883" i="3"/>
  <c r="L886" i="3"/>
  <c r="M882" i="3"/>
  <c r="L870" i="3"/>
  <c r="L866" i="3"/>
  <c r="L860" i="3"/>
  <c r="M855" i="3"/>
  <c r="L850" i="3"/>
  <c r="L844" i="3"/>
  <c r="M839" i="3"/>
  <c r="M831" i="3"/>
  <c r="M815" i="3"/>
  <c r="M799" i="3"/>
  <c r="M783" i="3"/>
  <c r="M767" i="3"/>
  <c r="M751" i="3"/>
  <c r="L892" i="3"/>
  <c r="L876" i="3"/>
  <c r="L834" i="3"/>
  <c r="M830" i="3"/>
  <c r="L818" i="3"/>
  <c r="M814" i="3"/>
  <c r="L802" i="3"/>
  <c r="M798" i="3"/>
  <c r="L786" i="3"/>
  <c r="M782" i="3"/>
  <c r="L770" i="3"/>
  <c r="M766" i="3"/>
  <c r="L754" i="3"/>
  <c r="M750" i="3"/>
  <c r="L738" i="3"/>
  <c r="L734" i="3"/>
  <c r="L728" i="3"/>
  <c r="M723" i="3"/>
  <c r="L718" i="3"/>
  <c r="M713" i="3"/>
  <c r="M707" i="3"/>
  <c r="L702" i="3"/>
  <c r="M697" i="3"/>
  <c r="M689" i="3"/>
  <c r="M681" i="3"/>
  <c r="M673" i="3"/>
  <c r="M665" i="3"/>
  <c r="L822" i="3"/>
  <c r="L806" i="3"/>
  <c r="L790" i="3"/>
  <c r="L774" i="3"/>
  <c r="L758" i="3"/>
  <c r="L742" i="3"/>
  <c r="M734" i="3"/>
  <c r="M730" i="3"/>
  <c r="M726" i="3"/>
  <c r="M718" i="3"/>
  <c r="M710" i="3"/>
  <c r="M702" i="3"/>
  <c r="L690" i="3"/>
  <c r="L674" i="3"/>
  <c r="L663" i="3"/>
  <c r="M658" i="3"/>
  <c r="L653" i="3"/>
  <c r="L647" i="3"/>
  <c r="M642" i="3"/>
  <c r="L637" i="3"/>
  <c r="L631" i="3"/>
  <c r="M626" i="3"/>
  <c r="L621" i="3"/>
  <c r="L615" i="3"/>
  <c r="M610" i="3"/>
  <c r="L605" i="3"/>
  <c r="L599" i="3"/>
  <c r="M594" i="3"/>
  <c r="L589" i="3"/>
  <c r="L583" i="3"/>
  <c r="M578" i="3"/>
  <c r="L573" i="3"/>
  <c r="L567" i="3"/>
  <c r="M562" i="3"/>
  <c r="L557" i="3"/>
  <c r="L551" i="3"/>
  <c r="M546" i="3"/>
  <c r="L541" i="3"/>
  <c r="L535" i="3"/>
  <c r="M530" i="3"/>
  <c r="L525" i="3"/>
  <c r="L519" i="3"/>
  <c r="M514" i="3"/>
  <c r="L509" i="3"/>
  <c r="M502" i="3"/>
  <c r="M486" i="3"/>
  <c r="M470" i="3"/>
  <c r="M499" i="3"/>
  <c r="L495" i="3"/>
  <c r="M483" i="3"/>
  <c r="L479" i="3"/>
  <c r="M467" i="3"/>
  <c r="M462" i="3"/>
  <c r="L457" i="3"/>
  <c r="L451" i="3"/>
  <c r="M446" i="3"/>
  <c r="L441" i="3"/>
  <c r="L435" i="3"/>
  <c r="M430" i="3"/>
  <c r="L425" i="3"/>
  <c r="L419" i="3"/>
  <c r="M414" i="3"/>
  <c r="L409" i="3"/>
  <c r="L403" i="3"/>
  <c r="M398" i="3"/>
  <c r="L393" i="3"/>
  <c r="L387" i="3"/>
  <c r="M382" i="3"/>
  <c r="L377" i="3"/>
  <c r="L371" i="3"/>
  <c r="M366" i="3"/>
  <c r="L361" i="3"/>
  <c r="L355" i="3"/>
  <c r="M350" i="3"/>
  <c r="L345" i="3"/>
  <c r="L339" i="3"/>
  <c r="M334" i="3"/>
  <c r="L329" i="3"/>
  <c r="L323" i="3"/>
  <c r="M318" i="3"/>
  <c r="L313" i="3"/>
  <c r="L307" i="3"/>
  <c r="M302" i="3"/>
  <c r="L297" i="3"/>
  <c r="L291" i="3"/>
  <c r="M286" i="3"/>
  <c r="L281" i="3"/>
  <c r="M270" i="3"/>
  <c r="M254" i="3"/>
  <c r="M238" i="3"/>
  <c r="M222" i="3"/>
  <c r="M206" i="3"/>
  <c r="M190" i="3"/>
  <c r="L491" i="3"/>
  <c r="L475" i="3"/>
  <c r="M463" i="3"/>
  <c r="M459" i="3"/>
  <c r="M455" i="3"/>
  <c r="M451" i="3"/>
  <c r="M447" i="3"/>
  <c r="M443" i="3"/>
  <c r="M439" i="3"/>
  <c r="M435" i="3"/>
  <c r="M431" i="3"/>
  <c r="M427" i="3"/>
  <c r="M423" i="3"/>
  <c r="M419" i="3"/>
  <c r="M415" i="3"/>
  <c r="M411" i="3"/>
  <c r="M407" i="3"/>
  <c r="M403" i="3"/>
  <c r="M399" i="3"/>
  <c r="M395" i="3"/>
  <c r="M391" i="3"/>
  <c r="M387" i="3"/>
  <c r="M383" i="3"/>
  <c r="M379" i="3"/>
  <c r="M375" i="3"/>
  <c r="M371" i="3"/>
  <c r="M367" i="3"/>
  <c r="M363" i="3"/>
  <c r="M359" i="3"/>
  <c r="M355" i="3"/>
  <c r="M351" i="3"/>
  <c r="M347" i="3"/>
  <c r="M343" i="3"/>
  <c r="M339" i="3"/>
  <c r="M335" i="3"/>
  <c r="M331" i="3"/>
  <c r="M327" i="3"/>
  <c r="M323" i="3"/>
  <c r="M319" i="3"/>
  <c r="M315" i="3"/>
  <c r="M311" i="3"/>
  <c r="M307" i="3"/>
  <c r="M303" i="3"/>
  <c r="M299" i="3"/>
  <c r="M295" i="3"/>
  <c r="M291" i="3"/>
  <c r="M287" i="3"/>
  <c r="M283" i="3"/>
  <c r="M279" i="3"/>
  <c r="M267" i="3"/>
  <c r="L263" i="3"/>
  <c r="M251" i="3"/>
  <c r="L247" i="3"/>
  <c r="M235" i="3"/>
  <c r="L231" i="3"/>
  <c r="M219" i="3"/>
  <c r="L215" i="3"/>
  <c r="M203" i="3"/>
  <c r="L199" i="3"/>
  <c r="M186" i="3"/>
  <c r="L181" i="3"/>
  <c r="L175" i="3"/>
  <c r="M170" i="3"/>
  <c r="L159" i="3"/>
  <c r="L149" i="3"/>
  <c r="M138" i="3"/>
  <c r="M122" i="3"/>
  <c r="L111" i="3"/>
  <c r="L101" i="3"/>
  <c r="M90" i="3"/>
  <c r="L79" i="3"/>
  <c r="L63" i="3"/>
  <c r="M52" i="3"/>
  <c r="L41" i="3"/>
  <c r="L25" i="3"/>
  <c r="L15" i="3"/>
  <c r="M4" i="3"/>
  <c r="M15" i="3"/>
  <c r="M3" i="3"/>
  <c r="L267" i="3"/>
  <c r="L251" i="3"/>
  <c r="L203" i="3"/>
  <c r="M187" i="3"/>
  <c r="M179" i="3"/>
  <c r="M171" i="3"/>
  <c r="M163" i="3"/>
  <c r="M155" i="3"/>
  <c r="M147" i="3"/>
  <c r="M135" i="3"/>
  <c r="M127" i="3"/>
  <c r="M119" i="3"/>
  <c r="M107" i="3"/>
  <c r="M99" i="3"/>
  <c r="M87" i="3"/>
  <c r="M79" i="3"/>
  <c r="M71" i="3"/>
  <c r="M63" i="3"/>
  <c r="M51" i="3"/>
  <c r="M43" i="3"/>
  <c r="M7" i="3"/>
  <c r="M887" i="3"/>
  <c r="M871" i="3"/>
  <c r="M892" i="3"/>
  <c r="L888" i="3"/>
  <c r="M876" i="3"/>
  <c r="L872" i="3"/>
  <c r="L864" i="3"/>
  <c r="M859" i="3"/>
  <c r="L854" i="3"/>
  <c r="L848" i="3"/>
  <c r="M843" i="3"/>
  <c r="L838" i="3"/>
  <c r="M827" i="3"/>
  <c r="M811" i="3"/>
  <c r="M795" i="3"/>
  <c r="M779" i="3"/>
  <c r="M763" i="3"/>
  <c r="M747" i="3"/>
  <c r="L890" i="3"/>
  <c r="L874" i="3"/>
  <c r="M866" i="3"/>
  <c r="M862" i="3"/>
  <c r="M858" i="3"/>
  <c r="M854" i="3"/>
  <c r="M850" i="3"/>
  <c r="M846" i="3"/>
  <c r="M842" i="3"/>
  <c r="M838" i="3"/>
  <c r="L826" i="3"/>
  <c r="M822" i="3"/>
  <c r="L810" i="3"/>
  <c r="M806" i="3"/>
  <c r="L794" i="3"/>
  <c r="M790" i="3"/>
  <c r="L778" i="3"/>
  <c r="M774" i="3"/>
  <c r="L762" i="3"/>
  <c r="M758" i="3"/>
  <c r="L746" i="3"/>
  <c r="M742" i="3"/>
  <c r="M735" i="3"/>
  <c r="L730" i="3"/>
  <c r="M725" i="3"/>
  <c r="M719" i="3"/>
  <c r="L714" i="3"/>
  <c r="M709" i="3"/>
  <c r="M703" i="3"/>
  <c r="L698" i="3"/>
  <c r="M691" i="3"/>
  <c r="M683" i="3"/>
  <c r="M675" i="3"/>
  <c r="M667" i="3"/>
  <c r="L824" i="3"/>
  <c r="L808" i="3"/>
  <c r="L792" i="3"/>
  <c r="L776" i="3"/>
  <c r="L760" i="3"/>
  <c r="L744" i="3"/>
  <c r="M694" i="3"/>
  <c r="L686" i="3"/>
  <c r="L670" i="3"/>
  <c r="L659" i="3"/>
  <c r="M654" i="3"/>
  <c r="L649" i="3"/>
  <c r="L643" i="3"/>
  <c r="M638" i="3"/>
  <c r="L633" i="3"/>
  <c r="L627" i="3"/>
  <c r="M622" i="3"/>
  <c r="L617" i="3"/>
  <c r="L611" i="3"/>
  <c r="M606" i="3"/>
  <c r="L601" i="3"/>
  <c r="L595" i="3"/>
  <c r="M590" i="3"/>
  <c r="L585" i="3"/>
  <c r="L579" i="3"/>
  <c r="M574" i="3"/>
  <c r="L569" i="3"/>
  <c r="L563" i="3"/>
  <c r="M558" i="3"/>
  <c r="L553" i="3"/>
  <c r="L547" i="3"/>
  <c r="M542" i="3"/>
  <c r="L537" i="3"/>
  <c r="L531" i="3"/>
  <c r="M526" i="3"/>
  <c r="L521" i="3"/>
  <c r="L515" i="3"/>
  <c r="M510" i="3"/>
  <c r="L505" i="3"/>
  <c r="M490" i="3"/>
  <c r="M474" i="3"/>
  <c r="M659" i="3"/>
  <c r="M655" i="3"/>
  <c r="M651" i="3"/>
  <c r="M647" i="3"/>
  <c r="M643" i="3"/>
  <c r="M639" i="3"/>
  <c r="M635" i="3"/>
  <c r="M631" i="3"/>
  <c r="M627" i="3"/>
  <c r="M623" i="3"/>
  <c r="M619" i="3"/>
  <c r="M615" i="3"/>
  <c r="M611" i="3"/>
  <c r="M607" i="3"/>
  <c r="M603" i="3"/>
  <c r="M599" i="3"/>
  <c r="M595" i="3"/>
  <c r="M591" i="3"/>
  <c r="M587" i="3"/>
  <c r="M583" i="3"/>
  <c r="M579" i="3"/>
  <c r="M575" i="3"/>
  <c r="M571" i="3"/>
  <c r="M567" i="3"/>
  <c r="M563" i="3"/>
  <c r="M559" i="3"/>
  <c r="M555" i="3"/>
  <c r="M551" i="3"/>
  <c r="M547" i="3"/>
  <c r="M543" i="3"/>
  <c r="M539" i="3"/>
  <c r="M535" i="3"/>
  <c r="M531" i="3"/>
  <c r="M527" i="3"/>
  <c r="M523" i="3"/>
  <c r="M519" i="3"/>
  <c r="M515" i="3"/>
  <c r="M511" i="3"/>
  <c r="M507" i="3"/>
  <c r="L503" i="3"/>
  <c r="M491" i="3"/>
  <c r="L487" i="3"/>
  <c r="M475" i="3"/>
  <c r="L471" i="3"/>
  <c r="L463" i="3"/>
  <c r="M458" i="3"/>
  <c r="L453" i="3"/>
  <c r="L447" i="3"/>
  <c r="M442" i="3"/>
  <c r="L437" i="3"/>
  <c r="L431" i="3"/>
  <c r="M426" i="3"/>
  <c r="L421" i="3"/>
  <c r="L415" i="3"/>
  <c r="M410" i="3"/>
  <c r="L405" i="3"/>
  <c r="L399" i="3"/>
  <c r="M394" i="3"/>
  <c r="L389" i="3"/>
  <c r="L383" i="3"/>
  <c r="M378" i="3"/>
  <c r="L373" i="3"/>
  <c r="L367" i="3"/>
  <c r="M362" i="3"/>
  <c r="L357" i="3"/>
  <c r="L351" i="3"/>
  <c r="M346" i="3"/>
  <c r="L341" i="3"/>
  <c r="L335" i="3"/>
  <c r="M330" i="3"/>
  <c r="L325" i="3"/>
  <c r="L319" i="3"/>
  <c r="M314" i="3"/>
  <c r="L309" i="3"/>
  <c r="L303" i="3"/>
  <c r="M298" i="3"/>
  <c r="L293" i="3"/>
  <c r="L287" i="3"/>
  <c r="M282" i="3"/>
  <c r="M274" i="3"/>
  <c r="M258" i="3"/>
  <c r="M242" i="3"/>
  <c r="M226" i="3"/>
  <c r="M210" i="3"/>
  <c r="M194" i="3"/>
  <c r="L489" i="3"/>
  <c r="L473" i="3"/>
  <c r="L277" i="3"/>
  <c r="M273" i="3"/>
  <c r="L261" i="3"/>
  <c r="M257" i="3"/>
  <c r="L245" i="3"/>
  <c r="M241" i="3"/>
  <c r="L229" i="3"/>
  <c r="M225" i="3"/>
  <c r="L213" i="3"/>
  <c r="M209" i="3"/>
  <c r="L197" i="3"/>
  <c r="M193" i="3"/>
  <c r="L185" i="3"/>
  <c r="L179" i="3"/>
  <c r="M174" i="3"/>
  <c r="L169" i="3"/>
  <c r="L163" i="3"/>
  <c r="M158" i="3"/>
  <c r="L153" i="3"/>
  <c r="L147" i="3"/>
  <c r="M142" i="3"/>
  <c r="L137" i="3"/>
  <c r="L131" i="3"/>
  <c r="M126" i="3"/>
  <c r="L121" i="3"/>
  <c r="L115" i="3"/>
  <c r="M110" i="3"/>
  <c r="L105" i="3"/>
  <c r="L99" i="3"/>
  <c r="M94" i="3"/>
  <c r="L89" i="3"/>
  <c r="L83" i="3"/>
  <c r="L77" i="3"/>
  <c r="M72" i="3"/>
  <c r="L67" i="3"/>
  <c r="L61" i="3"/>
  <c r="M56" i="3"/>
  <c r="L51" i="3"/>
  <c r="L45" i="3"/>
  <c r="M40" i="3"/>
  <c r="L35" i="3"/>
  <c r="L29" i="3"/>
  <c r="M24" i="3"/>
  <c r="L19" i="3"/>
  <c r="L13" i="3"/>
  <c r="M8" i="3"/>
  <c r="L3" i="3"/>
  <c r="M33" i="3"/>
  <c r="M19" i="3"/>
  <c r="M13" i="3"/>
  <c r="M9" i="3"/>
  <c r="L275" i="3"/>
  <c r="L259" i="3"/>
  <c r="L243" i="3"/>
  <c r="L227" i="3"/>
  <c r="L211" i="3"/>
  <c r="L195" i="3"/>
  <c r="M891" i="3"/>
  <c r="M875" i="3"/>
  <c r="M884" i="3"/>
  <c r="L880" i="3"/>
  <c r="L868" i="3"/>
  <c r="M863" i="3"/>
  <c r="L858" i="3"/>
  <c r="L852" i="3"/>
  <c r="M847" i="3"/>
  <c r="L842" i="3"/>
  <c r="L836" i="3"/>
  <c r="M823" i="3"/>
  <c r="M807" i="3"/>
  <c r="M791" i="3"/>
  <c r="M775" i="3"/>
  <c r="M759" i="3"/>
  <c r="M743" i="3"/>
  <c r="L882" i="3"/>
  <c r="M832" i="3"/>
  <c r="L828" i="3"/>
  <c r="M816" i="3"/>
  <c r="L812" i="3"/>
  <c r="M800" i="3"/>
  <c r="L796" i="3"/>
  <c r="M784" i="3"/>
  <c r="L780" i="3"/>
  <c r="M768" i="3"/>
  <c r="L764" i="3"/>
  <c r="M752" i="3"/>
  <c r="L748" i="3"/>
  <c r="L736" i="3"/>
  <c r="M731" i="3"/>
  <c r="L726" i="3"/>
  <c r="M721" i="3"/>
  <c r="M715" i="3"/>
  <c r="L710" i="3"/>
  <c r="M705" i="3"/>
  <c r="M699" i="3"/>
  <c r="M693" i="3"/>
  <c r="M685" i="3"/>
  <c r="M677" i="3"/>
  <c r="M669" i="3"/>
  <c r="L832" i="3"/>
  <c r="L816" i="3"/>
  <c r="L800" i="3"/>
  <c r="L784" i="3"/>
  <c r="L768" i="3"/>
  <c r="L752" i="3"/>
  <c r="M736" i="3"/>
  <c r="M732" i="3"/>
  <c r="M728" i="3"/>
  <c r="M722" i="3"/>
  <c r="M714" i="3"/>
  <c r="M706" i="3"/>
  <c r="M698" i="3"/>
  <c r="L682" i="3"/>
  <c r="L666" i="3"/>
  <c r="L661" i="3"/>
  <c r="L655" i="3"/>
  <c r="M650" i="3"/>
  <c r="L645" i="3"/>
  <c r="L639" i="3"/>
  <c r="M634" i="3"/>
  <c r="L629" i="3"/>
  <c r="L623" i="3"/>
  <c r="M618" i="3"/>
  <c r="L613" i="3"/>
  <c r="L607" i="3"/>
  <c r="M602" i="3"/>
  <c r="L597" i="3"/>
  <c r="L591" i="3"/>
  <c r="M586" i="3"/>
  <c r="L581" i="3"/>
  <c r="L575" i="3"/>
  <c r="M570" i="3"/>
  <c r="L565" i="3"/>
  <c r="L559" i="3"/>
  <c r="M554" i="3"/>
  <c r="L549" i="3"/>
  <c r="L543" i="3"/>
  <c r="M538" i="3"/>
  <c r="L533" i="3"/>
  <c r="L527" i="3"/>
  <c r="M522" i="3"/>
  <c r="L517" i="3"/>
  <c r="L511" i="3"/>
  <c r="M506" i="3"/>
  <c r="M494" i="3"/>
  <c r="M478" i="3"/>
  <c r="M663" i="3"/>
  <c r="L501" i="3"/>
  <c r="M497" i="3"/>
  <c r="L485" i="3"/>
  <c r="M481" i="3"/>
  <c r="L469" i="3"/>
  <c r="L465" i="3"/>
  <c r="L459" i="3"/>
  <c r="M454" i="3"/>
  <c r="L449" i="3"/>
  <c r="L443" i="3"/>
  <c r="M438" i="3"/>
  <c r="L433" i="3"/>
  <c r="L427" i="3"/>
  <c r="M422" i="3"/>
  <c r="L417" i="3"/>
  <c r="L411" i="3"/>
  <c r="M406" i="3"/>
  <c r="L401" i="3"/>
  <c r="L395" i="3"/>
  <c r="M390" i="3"/>
  <c r="L385" i="3"/>
  <c r="L379" i="3"/>
  <c r="M374" i="3"/>
  <c r="L369" i="3"/>
  <c r="L363" i="3"/>
  <c r="M358" i="3"/>
  <c r="L353" i="3"/>
  <c r="L347" i="3"/>
  <c r="M342" i="3"/>
  <c r="L337" i="3"/>
  <c r="L331" i="3"/>
  <c r="M326" i="3"/>
  <c r="L321" i="3"/>
  <c r="L315" i="3"/>
  <c r="M310" i="3"/>
  <c r="L305" i="3"/>
  <c r="L299" i="3"/>
  <c r="M294" i="3"/>
  <c r="L289" i="3"/>
  <c r="L283" i="3"/>
  <c r="M278" i="3"/>
  <c r="M262" i="3"/>
  <c r="M246" i="3"/>
  <c r="M230" i="3"/>
  <c r="M214" i="3"/>
  <c r="M198" i="3"/>
  <c r="L497" i="3"/>
  <c r="L481" i="3"/>
  <c r="M465" i="3"/>
  <c r="M461" i="3"/>
  <c r="M457" i="3"/>
  <c r="M453" i="3"/>
  <c r="M449" i="3"/>
  <c r="M445" i="3"/>
  <c r="M441" i="3"/>
  <c r="M437" i="3"/>
  <c r="M433" i="3"/>
  <c r="M429" i="3"/>
  <c r="M425" i="3"/>
  <c r="M421" i="3"/>
  <c r="M417" i="3"/>
  <c r="M413" i="3"/>
  <c r="M409" i="3"/>
  <c r="M405" i="3"/>
  <c r="M401" i="3"/>
  <c r="M397" i="3"/>
  <c r="M393" i="3"/>
  <c r="M389" i="3"/>
  <c r="M385" i="3"/>
  <c r="M381" i="3"/>
  <c r="M377" i="3"/>
  <c r="M373" i="3"/>
  <c r="M369" i="3"/>
  <c r="M365" i="3"/>
  <c r="M361" i="3"/>
  <c r="M357" i="3"/>
  <c r="M353" i="3"/>
  <c r="M349" i="3"/>
  <c r="M345" i="3"/>
  <c r="M341" i="3"/>
  <c r="M337" i="3"/>
  <c r="M333" i="3"/>
  <c r="M329" i="3"/>
  <c r="M325" i="3"/>
  <c r="M321" i="3"/>
  <c r="M317" i="3"/>
  <c r="M313" i="3"/>
  <c r="M309" i="3"/>
  <c r="M305" i="3"/>
  <c r="M301" i="3"/>
  <c r="M297" i="3"/>
  <c r="M293" i="3"/>
  <c r="M289" i="3"/>
  <c r="M285" i="3"/>
  <c r="M281" i="3"/>
  <c r="L269" i="3"/>
  <c r="M265" i="3"/>
  <c r="L253" i="3"/>
  <c r="M249" i="3"/>
  <c r="L237" i="3"/>
  <c r="M233" i="3"/>
  <c r="L221" i="3"/>
  <c r="M217" i="3"/>
  <c r="L205" i="3"/>
  <c r="M201" i="3"/>
  <c r="L189" i="3"/>
  <c r="L183" i="3"/>
  <c r="M178" i="3"/>
  <c r="L173" i="3"/>
  <c r="L167" i="3"/>
  <c r="M162" i="3"/>
  <c r="L157" i="3"/>
  <c r="L151" i="3"/>
  <c r="M146" i="3"/>
  <c r="L141" i="3"/>
  <c r="L135" i="3"/>
  <c r="M130" i="3"/>
  <c r="L125" i="3"/>
  <c r="L119" i="3"/>
  <c r="M114" i="3"/>
  <c r="L109" i="3"/>
  <c r="L103" i="3"/>
  <c r="M98" i="3"/>
  <c r="L93" i="3"/>
  <c r="L87" i="3"/>
  <c r="L81" i="3"/>
  <c r="M76" i="3"/>
  <c r="L71" i="3"/>
  <c r="L65" i="3"/>
  <c r="M60" i="3"/>
  <c r="L55" i="3"/>
  <c r="L49" i="3"/>
  <c r="M44" i="3"/>
  <c r="L39" i="3"/>
  <c r="L33" i="3"/>
  <c r="M28" i="3"/>
  <c r="L23" i="3"/>
  <c r="L17" i="3"/>
  <c r="M12" i="3"/>
  <c r="L7" i="3"/>
  <c r="M39" i="3"/>
  <c r="M31" i="3"/>
  <c r="M23" i="3"/>
  <c r="L273" i="3"/>
  <c r="L257" i="3"/>
  <c r="L241" i="3"/>
  <c r="L225" i="3"/>
  <c r="L209" i="3"/>
  <c r="L193" i="3"/>
  <c r="M185" i="3"/>
  <c r="M181" i="3"/>
  <c r="M177" i="3"/>
  <c r="M173" i="3"/>
  <c r="M169" i="3"/>
  <c r="M165" i="3"/>
  <c r="M161" i="3"/>
  <c r="M157" i="3"/>
  <c r="M153" i="3"/>
  <c r="M149" i="3"/>
  <c r="M145" i="3"/>
  <c r="M141" i="3"/>
  <c r="M137" i="3"/>
  <c r="M133" i="3"/>
  <c r="M129" i="3"/>
  <c r="M125" i="3"/>
  <c r="M121" i="3"/>
  <c r="M117" i="3"/>
  <c r="M113" i="3"/>
  <c r="M109" i="3"/>
  <c r="M105" i="3"/>
  <c r="M101" i="3"/>
  <c r="M97" i="3"/>
  <c r="M93" i="3"/>
  <c r="M89" i="3"/>
  <c r="M85" i="3"/>
  <c r="M81" i="3"/>
  <c r="M77" i="3"/>
  <c r="M73" i="3"/>
  <c r="M69" i="3"/>
  <c r="M65" i="3"/>
  <c r="M61" i="3"/>
  <c r="M57" i="3"/>
  <c r="M53" i="3"/>
  <c r="M49" i="3"/>
  <c r="M45" i="3"/>
  <c r="M41" i="3"/>
  <c r="M25" i="3"/>
  <c r="L165" i="3"/>
  <c r="M154" i="3"/>
  <c r="L143" i="3"/>
  <c r="L133" i="3"/>
  <c r="L127" i="3"/>
  <c r="L117" i="3"/>
  <c r="M106" i="3"/>
  <c r="L95" i="3"/>
  <c r="M84" i="3"/>
  <c r="L73" i="3"/>
  <c r="M68" i="3"/>
  <c r="L57" i="3"/>
  <c r="L47" i="3"/>
  <c r="M36" i="3"/>
  <c r="L31" i="3"/>
  <c r="M20" i="3"/>
  <c r="L9" i="3"/>
  <c r="M35" i="3"/>
  <c r="L235" i="3"/>
  <c r="L219" i="3"/>
  <c r="M183" i="3"/>
  <c r="M175" i="3"/>
  <c r="M167" i="3"/>
  <c r="M159" i="3"/>
  <c r="M151" i="3"/>
  <c r="M143" i="3"/>
  <c r="M139" i="3"/>
  <c r="M131" i="3"/>
  <c r="M123" i="3"/>
  <c r="M115" i="3"/>
  <c r="M111" i="3"/>
  <c r="M103" i="3"/>
  <c r="M95" i="3"/>
  <c r="M91" i="3"/>
  <c r="M83" i="3"/>
  <c r="M75" i="3"/>
  <c r="M67" i="3"/>
  <c r="M59" i="3"/>
  <c r="M55" i="3"/>
  <c r="M47" i="3"/>
  <c r="M37" i="3"/>
  <c r="M21" i="3"/>
  <c r="N893" i="3"/>
  <c r="M893" i="3"/>
  <c r="N877" i="3"/>
  <c r="M877" i="3"/>
  <c r="L861" i="3"/>
  <c r="M861" i="3"/>
  <c r="L845" i="3"/>
  <c r="M845" i="3"/>
  <c r="L821" i="3"/>
  <c r="M821" i="3"/>
  <c r="L805" i="3"/>
  <c r="M805" i="3"/>
  <c r="L789" i="3"/>
  <c r="M789" i="3"/>
  <c r="L773" i="3"/>
  <c r="M773" i="3"/>
  <c r="L757" i="3"/>
  <c r="M757" i="3"/>
  <c r="L741" i="3"/>
  <c r="M741" i="3"/>
  <c r="M716" i="3"/>
  <c r="L716" i="3"/>
  <c r="M700" i="3"/>
  <c r="L700" i="3"/>
  <c r="M684" i="3"/>
  <c r="L684" i="3"/>
  <c r="L660" i="3"/>
  <c r="M660" i="3"/>
  <c r="L644" i="3"/>
  <c r="M644" i="3"/>
  <c r="L628" i="3"/>
  <c r="M628" i="3"/>
  <c r="L612" i="3"/>
  <c r="M612" i="3"/>
  <c r="L588" i="3"/>
  <c r="M588" i="3"/>
  <c r="L564" i="3"/>
  <c r="M564" i="3"/>
  <c r="L548" i="3"/>
  <c r="M548" i="3"/>
  <c r="L524" i="3"/>
  <c r="M524" i="3"/>
  <c r="L508" i="3"/>
  <c r="M508" i="3"/>
  <c r="N492" i="3"/>
  <c r="M492" i="3"/>
  <c r="N468" i="3"/>
  <c r="M468" i="3"/>
  <c r="L452" i="3"/>
  <c r="M452" i="3"/>
  <c r="L436" i="3"/>
  <c r="M436" i="3"/>
  <c r="L420" i="3"/>
  <c r="M420" i="3"/>
  <c r="L404" i="3"/>
  <c r="M404" i="3"/>
  <c r="L388" i="3"/>
  <c r="M388" i="3"/>
  <c r="L372" i="3"/>
  <c r="M372" i="3"/>
  <c r="L356" i="3"/>
  <c r="M356" i="3"/>
  <c r="L340" i="3"/>
  <c r="M340" i="3"/>
  <c r="L324" i="3"/>
  <c r="M324" i="3"/>
  <c r="L300" i="3"/>
  <c r="M300" i="3"/>
  <c r="L284" i="3"/>
  <c r="M284" i="3"/>
  <c r="N268" i="3"/>
  <c r="M268" i="3"/>
  <c r="N252" i="3"/>
  <c r="M252" i="3"/>
  <c r="N236" i="3"/>
  <c r="M236" i="3"/>
  <c r="N212" i="3"/>
  <c r="M212" i="3"/>
  <c r="N196" i="3"/>
  <c r="M196" i="3"/>
  <c r="L180" i="3"/>
  <c r="M180" i="3"/>
  <c r="L172" i="3"/>
  <c r="M172" i="3"/>
  <c r="L156" i="3"/>
  <c r="M156" i="3"/>
  <c r="L140" i="3"/>
  <c r="M140" i="3"/>
  <c r="L124" i="3"/>
  <c r="M124" i="3"/>
  <c r="L108" i="3"/>
  <c r="M108" i="3"/>
  <c r="L92" i="3"/>
  <c r="M92" i="3"/>
  <c r="L86" i="3"/>
  <c r="M86" i="3"/>
  <c r="L78" i="3"/>
  <c r="M78" i="3"/>
  <c r="L62" i="3"/>
  <c r="M62" i="3"/>
  <c r="L54" i="3"/>
  <c r="M54" i="3"/>
  <c r="L46" i="3"/>
  <c r="M46" i="3"/>
  <c r="L38" i="3"/>
  <c r="M38" i="3"/>
  <c r="L30" i="3"/>
  <c r="M30" i="3"/>
  <c r="L22" i="3"/>
  <c r="M22" i="3"/>
  <c r="L14" i="3"/>
  <c r="M14" i="3"/>
  <c r="L6" i="3"/>
  <c r="M6" i="3"/>
  <c r="L889" i="3"/>
  <c r="M889" i="3"/>
  <c r="L873" i="3"/>
  <c r="M873" i="3"/>
  <c r="L841" i="3"/>
  <c r="M841" i="3"/>
  <c r="N809" i="3"/>
  <c r="M809" i="3"/>
  <c r="N777" i="3"/>
  <c r="M777" i="3"/>
  <c r="N745" i="3"/>
  <c r="M745" i="3"/>
  <c r="O869" i="3"/>
  <c r="O853" i="3"/>
  <c r="N837" i="3"/>
  <c r="O837" i="3"/>
  <c r="N829" i="3"/>
  <c r="O829" i="3"/>
  <c r="N813" i="3"/>
  <c r="O813" i="3"/>
  <c r="N797" i="3"/>
  <c r="O797" i="3"/>
  <c r="N781" i="3"/>
  <c r="O781" i="3"/>
  <c r="N765" i="3"/>
  <c r="O765" i="3"/>
  <c r="N749" i="3"/>
  <c r="O749" i="3"/>
  <c r="N733" i="3"/>
  <c r="O733" i="3"/>
  <c r="O724" i="3"/>
  <c r="N724" i="3"/>
  <c r="O708" i="3"/>
  <c r="N708" i="3"/>
  <c r="O692" i="3"/>
  <c r="N692" i="3"/>
  <c r="O676" i="3"/>
  <c r="N676" i="3"/>
  <c r="O668" i="3"/>
  <c r="N668" i="3"/>
  <c r="N652" i="3"/>
  <c r="O652" i="3"/>
  <c r="N636" i="3"/>
  <c r="O636" i="3"/>
  <c r="N620" i="3"/>
  <c r="O620" i="3"/>
  <c r="N604" i="3"/>
  <c r="O604" i="3"/>
  <c r="N596" i="3"/>
  <c r="O596" i="3"/>
  <c r="N580" i="3"/>
  <c r="O580" i="3"/>
  <c r="N572" i="3"/>
  <c r="O572" i="3"/>
  <c r="N556" i="3"/>
  <c r="O556" i="3"/>
  <c r="N540" i="3"/>
  <c r="O540" i="3"/>
  <c r="N532" i="3"/>
  <c r="O532" i="3"/>
  <c r="N516" i="3"/>
  <c r="O516" i="3"/>
  <c r="L500" i="3"/>
  <c r="O500" i="3"/>
  <c r="L484" i="3"/>
  <c r="O484" i="3"/>
  <c r="L476" i="3"/>
  <c r="O476" i="3"/>
  <c r="N460" i="3"/>
  <c r="O460" i="3"/>
  <c r="N444" i="3"/>
  <c r="O444" i="3"/>
  <c r="N428" i="3"/>
  <c r="O428" i="3"/>
  <c r="N412" i="3"/>
  <c r="O412" i="3"/>
  <c r="N396" i="3"/>
  <c r="O396" i="3"/>
  <c r="N380" i="3"/>
  <c r="O380" i="3"/>
  <c r="N364" i="3"/>
  <c r="O364" i="3"/>
  <c r="N348" i="3"/>
  <c r="O348" i="3"/>
  <c r="N332" i="3"/>
  <c r="O332" i="3"/>
  <c r="N316" i="3"/>
  <c r="O316" i="3"/>
  <c r="N308" i="3"/>
  <c r="O308" i="3"/>
  <c r="N292" i="3"/>
  <c r="O292" i="3"/>
  <c r="L276" i="3"/>
  <c r="O276" i="3"/>
  <c r="L260" i="3"/>
  <c r="O260" i="3"/>
  <c r="L244" i="3"/>
  <c r="O244" i="3"/>
  <c r="L228" i="3"/>
  <c r="O228" i="3"/>
  <c r="L220" i="3"/>
  <c r="O220" i="3"/>
  <c r="L204" i="3"/>
  <c r="O204" i="3"/>
  <c r="N188" i="3"/>
  <c r="O188" i="3"/>
  <c r="N164" i="3"/>
  <c r="O164" i="3"/>
  <c r="N148" i="3"/>
  <c r="O148" i="3"/>
  <c r="N132" i="3"/>
  <c r="O132" i="3"/>
  <c r="N116" i="3"/>
  <c r="O116" i="3"/>
  <c r="N100" i="3"/>
  <c r="O100" i="3"/>
  <c r="N70" i="3"/>
  <c r="O70" i="3"/>
  <c r="N881" i="3"/>
  <c r="O881" i="3"/>
  <c r="N865" i="3"/>
  <c r="O865" i="3"/>
  <c r="N857" i="3"/>
  <c r="O857" i="3"/>
  <c r="N849" i="3"/>
  <c r="O849" i="3"/>
  <c r="L833" i="3"/>
  <c r="O833" i="3"/>
  <c r="L825" i="3"/>
  <c r="O825" i="3"/>
  <c r="L817" i="3"/>
  <c r="O817" i="3"/>
  <c r="L801" i="3"/>
  <c r="O801" i="3"/>
  <c r="L793" i="3"/>
  <c r="O793" i="3"/>
  <c r="L785" i="3"/>
  <c r="O785" i="3"/>
  <c r="L769" i="3"/>
  <c r="O769" i="3"/>
  <c r="L761" i="3"/>
  <c r="O761" i="3"/>
  <c r="L753" i="3"/>
  <c r="O753" i="3"/>
  <c r="L737" i="3"/>
  <c r="O737" i="3"/>
  <c r="N729" i="3"/>
  <c r="O729" i="3"/>
  <c r="O720" i="3"/>
  <c r="N720" i="3"/>
  <c r="O712" i="3"/>
  <c r="N712" i="3"/>
  <c r="O704" i="3"/>
  <c r="N704" i="3"/>
  <c r="O696" i="3"/>
  <c r="N696" i="3"/>
  <c r="O688" i="3"/>
  <c r="N688" i="3"/>
  <c r="O680" i="3"/>
  <c r="N680" i="3"/>
  <c r="O672" i="3"/>
  <c r="N672" i="3"/>
  <c r="O664" i="3"/>
  <c r="N664" i="3"/>
  <c r="N656" i="3"/>
  <c r="O656" i="3"/>
  <c r="N648" i="3"/>
  <c r="O648" i="3"/>
  <c r="N640" i="3"/>
  <c r="O640" i="3"/>
  <c r="N632" i="3"/>
  <c r="O632" i="3"/>
  <c r="N624" i="3"/>
  <c r="O624" i="3"/>
  <c r="N616" i="3"/>
  <c r="O616" i="3"/>
  <c r="N608" i="3"/>
  <c r="O608" i="3"/>
  <c r="N600" i="3"/>
  <c r="O600" i="3"/>
  <c r="N592" i="3"/>
  <c r="O592" i="3"/>
  <c r="N584" i="3"/>
  <c r="O584" i="3"/>
  <c r="N576" i="3"/>
  <c r="O576" i="3"/>
  <c r="N568" i="3"/>
  <c r="O568" i="3"/>
  <c r="N560" i="3"/>
  <c r="O560" i="3"/>
  <c r="N552" i="3"/>
  <c r="O552" i="3"/>
  <c r="N544" i="3"/>
  <c r="O544" i="3"/>
  <c r="N536" i="3"/>
  <c r="O536" i="3"/>
  <c r="N528" i="3"/>
  <c r="O528" i="3"/>
  <c r="N520" i="3"/>
  <c r="O520" i="3"/>
  <c r="N512" i="3"/>
  <c r="O512" i="3"/>
  <c r="N504" i="3"/>
  <c r="O504" i="3"/>
  <c r="N496" i="3"/>
  <c r="O496" i="3"/>
  <c r="N488" i="3"/>
  <c r="O488" i="3"/>
  <c r="N480" i="3"/>
  <c r="O480" i="3"/>
  <c r="N472" i="3"/>
  <c r="O472" i="3"/>
  <c r="N464" i="3"/>
  <c r="O464" i="3"/>
  <c r="N456" i="3"/>
  <c r="O456" i="3"/>
  <c r="N448" i="3"/>
  <c r="O448" i="3"/>
  <c r="N440" i="3"/>
  <c r="O440" i="3"/>
  <c r="N432" i="3"/>
  <c r="O432" i="3"/>
  <c r="N424" i="3"/>
  <c r="O424" i="3"/>
  <c r="N416" i="3"/>
  <c r="O416" i="3"/>
  <c r="N408" i="3"/>
  <c r="O408" i="3"/>
  <c r="N400" i="3"/>
  <c r="O400" i="3"/>
  <c r="N392" i="3"/>
  <c r="O392" i="3"/>
  <c r="N384" i="3"/>
  <c r="O384" i="3"/>
  <c r="N376" i="3"/>
  <c r="O376" i="3"/>
  <c r="N368" i="3"/>
  <c r="O368" i="3"/>
  <c r="N360" i="3"/>
  <c r="O360" i="3"/>
  <c r="N352" i="3"/>
  <c r="O352" i="3"/>
  <c r="N344" i="3"/>
  <c r="O344" i="3"/>
  <c r="N336" i="3"/>
  <c r="O336" i="3"/>
  <c r="N328" i="3"/>
  <c r="O328" i="3"/>
  <c r="N320" i="3"/>
  <c r="O320" i="3"/>
  <c r="N312" i="3"/>
  <c r="O312" i="3"/>
  <c r="N304" i="3"/>
  <c r="O304" i="3"/>
  <c r="N296" i="3"/>
  <c r="O296" i="3"/>
  <c r="N288" i="3"/>
  <c r="O288" i="3"/>
  <c r="N280" i="3"/>
  <c r="O280" i="3"/>
  <c r="N272" i="3"/>
  <c r="O272" i="3"/>
  <c r="N264" i="3"/>
  <c r="O264" i="3"/>
  <c r="N256" i="3"/>
  <c r="O256" i="3"/>
  <c r="N248" i="3"/>
  <c r="O248" i="3"/>
  <c r="N240" i="3"/>
  <c r="O240" i="3"/>
  <c r="N232" i="3"/>
  <c r="O232" i="3"/>
  <c r="N224" i="3"/>
  <c r="O224" i="3"/>
  <c r="N216" i="3"/>
  <c r="O216" i="3"/>
  <c r="N208" i="3"/>
  <c r="O208" i="3"/>
  <c r="N200" i="3"/>
  <c r="O200" i="3"/>
  <c r="N192" i="3"/>
  <c r="O192" i="3"/>
  <c r="N184" i="3"/>
  <c r="O184" i="3"/>
  <c r="N176" i="3"/>
  <c r="O176" i="3"/>
  <c r="N168" i="3"/>
  <c r="O168" i="3"/>
  <c r="N160" i="3"/>
  <c r="O160" i="3"/>
  <c r="N152" i="3"/>
  <c r="O152" i="3"/>
  <c r="N144" i="3"/>
  <c r="O144" i="3"/>
  <c r="N136" i="3"/>
  <c r="O136" i="3"/>
  <c r="N128" i="3"/>
  <c r="O128" i="3"/>
  <c r="N120" i="3"/>
  <c r="O120" i="3"/>
  <c r="N112" i="3"/>
  <c r="O112" i="3"/>
  <c r="N104" i="3"/>
  <c r="O104" i="3"/>
  <c r="N96" i="3"/>
  <c r="O96" i="3"/>
  <c r="N88" i="3"/>
  <c r="O88" i="3"/>
  <c r="N82" i="3"/>
  <c r="O82" i="3"/>
  <c r="N74" i="3"/>
  <c r="O74" i="3"/>
  <c r="N66" i="3"/>
  <c r="O66" i="3"/>
  <c r="N58" i="3"/>
  <c r="O58" i="3"/>
  <c r="N50" i="3"/>
  <c r="O50" i="3"/>
  <c r="N42" i="3"/>
  <c r="O42" i="3"/>
  <c r="L34" i="3"/>
  <c r="O34" i="3"/>
  <c r="N26" i="3"/>
  <c r="O26" i="3"/>
  <c r="N18" i="3"/>
  <c r="O18" i="3"/>
  <c r="N10" i="3"/>
  <c r="O10" i="3"/>
  <c r="N2" i="3"/>
  <c r="O2" i="3"/>
  <c r="N8" i="3"/>
  <c r="O16" i="3"/>
  <c r="N24" i="3"/>
  <c r="O32" i="3"/>
  <c r="N35" i="3"/>
  <c r="N37" i="3"/>
  <c r="N40" i="3"/>
  <c r="O48" i="3"/>
  <c r="N51" i="3"/>
  <c r="N53" i="3"/>
  <c r="N56" i="3"/>
  <c r="O64" i="3"/>
  <c r="N67" i="3"/>
  <c r="N69" i="3"/>
  <c r="N72" i="3"/>
  <c r="O80" i="3"/>
  <c r="N83" i="3"/>
  <c r="N85" i="3"/>
  <c r="O94" i="3"/>
  <c r="N97" i="3"/>
  <c r="N99" i="3"/>
  <c r="N102" i="3"/>
  <c r="O110" i="3"/>
  <c r="N113" i="3"/>
  <c r="N115" i="3"/>
  <c r="N118" i="3"/>
  <c r="O126" i="3"/>
  <c r="N129" i="3"/>
  <c r="N131" i="3"/>
  <c r="N134" i="3"/>
  <c r="O142" i="3"/>
  <c r="N145" i="3"/>
  <c r="N147" i="3"/>
  <c r="N150" i="3"/>
  <c r="O158" i="3"/>
  <c r="N161" i="3"/>
  <c r="N163" i="3"/>
  <c r="N166" i="3"/>
  <c r="O174" i="3"/>
  <c r="N177" i="3"/>
  <c r="N179" i="3"/>
  <c r="N182" i="3"/>
  <c r="N190" i="3"/>
  <c r="N194" i="3"/>
  <c r="N206" i="3"/>
  <c r="N210" i="3"/>
  <c r="N222" i="3"/>
  <c r="N226" i="3"/>
  <c r="N238" i="3"/>
  <c r="N242" i="3"/>
  <c r="N254" i="3"/>
  <c r="N258" i="3"/>
  <c r="N270" i="3"/>
  <c r="N274" i="3"/>
  <c r="N5" i="3"/>
  <c r="N13" i="3"/>
  <c r="N21" i="3"/>
  <c r="N4" i="3"/>
  <c r="O12" i="3"/>
  <c r="N15" i="3"/>
  <c r="N17" i="3"/>
  <c r="N20" i="3"/>
  <c r="O28" i="3"/>
  <c r="N31" i="3"/>
  <c r="N33" i="3"/>
  <c r="N36" i="3"/>
  <c r="O44" i="3"/>
  <c r="N47" i="3"/>
  <c r="N49" i="3"/>
  <c r="N52" i="3"/>
  <c r="O60" i="3"/>
  <c r="N63" i="3"/>
  <c r="N65" i="3"/>
  <c r="N68" i="3"/>
  <c r="O76" i="3"/>
  <c r="N79" i="3"/>
  <c r="N81" i="3"/>
  <c r="N84" i="3"/>
  <c r="O90" i="3"/>
  <c r="N93" i="3"/>
  <c r="N95" i="3"/>
  <c r="N98" i="3"/>
  <c r="O106" i="3"/>
  <c r="N109" i="3"/>
  <c r="N111" i="3"/>
  <c r="N114" i="3"/>
  <c r="O122" i="3"/>
  <c r="N125" i="3"/>
  <c r="N127" i="3"/>
  <c r="N130" i="3"/>
  <c r="O138" i="3"/>
  <c r="N141" i="3"/>
  <c r="N143" i="3"/>
  <c r="N146" i="3"/>
  <c r="O154" i="3"/>
  <c r="N157" i="3"/>
  <c r="N159" i="3"/>
  <c r="N162" i="3"/>
  <c r="O170" i="3"/>
  <c r="N173" i="3"/>
  <c r="N175" i="3"/>
  <c r="N178" i="3"/>
  <c r="O186" i="3"/>
  <c r="N189" i="3"/>
  <c r="O190" i="3"/>
  <c r="O206" i="3"/>
  <c r="O222" i="3"/>
  <c r="O238" i="3"/>
  <c r="O254" i="3"/>
  <c r="O270" i="3"/>
  <c r="N278" i="3"/>
  <c r="O286" i="3"/>
  <c r="N289" i="3"/>
  <c r="N291" i="3"/>
  <c r="N294" i="3"/>
  <c r="O302" i="3"/>
  <c r="N305" i="3"/>
  <c r="N307" i="3"/>
  <c r="N310" i="3"/>
  <c r="O318" i="3"/>
  <c r="N321" i="3"/>
  <c r="N323" i="3"/>
  <c r="N326" i="3"/>
  <c r="O334" i="3"/>
  <c r="N337" i="3"/>
  <c r="N339" i="3"/>
  <c r="N342" i="3"/>
  <c r="O350" i="3"/>
  <c r="N353" i="3"/>
  <c r="N355" i="3"/>
  <c r="N358" i="3"/>
  <c r="O366" i="3"/>
  <c r="N369" i="3"/>
  <c r="N371" i="3"/>
  <c r="N374" i="3"/>
  <c r="O382" i="3"/>
  <c r="N385" i="3"/>
  <c r="N387" i="3"/>
  <c r="N390" i="3"/>
  <c r="O398" i="3"/>
  <c r="N401" i="3"/>
  <c r="N403" i="3"/>
  <c r="N406" i="3"/>
  <c r="O414" i="3"/>
  <c r="N417" i="3"/>
  <c r="N419" i="3"/>
  <c r="N422" i="3"/>
  <c r="O430" i="3"/>
  <c r="N433" i="3"/>
  <c r="N435" i="3"/>
  <c r="N438" i="3"/>
  <c r="O446" i="3"/>
  <c r="N449" i="3"/>
  <c r="N451" i="3"/>
  <c r="N454" i="3"/>
  <c r="O462" i="3"/>
  <c r="N465" i="3"/>
  <c r="O194" i="3"/>
  <c r="O210" i="3"/>
  <c r="O226" i="3"/>
  <c r="O242" i="3"/>
  <c r="O258" i="3"/>
  <c r="O274" i="3"/>
  <c r="N279" i="3"/>
  <c r="N282" i="3"/>
  <c r="O290" i="3"/>
  <c r="N293" i="3"/>
  <c r="N295" i="3"/>
  <c r="N298" i="3"/>
  <c r="O306" i="3"/>
  <c r="N309" i="3"/>
  <c r="N311" i="3"/>
  <c r="N314" i="3"/>
  <c r="O322" i="3"/>
  <c r="N325" i="3"/>
  <c r="N327" i="3"/>
  <c r="N330" i="3"/>
  <c r="O338" i="3"/>
  <c r="N341" i="3"/>
  <c r="N343" i="3"/>
  <c r="N346" i="3"/>
  <c r="O354" i="3"/>
  <c r="N357" i="3"/>
  <c r="N359" i="3"/>
  <c r="N362" i="3"/>
  <c r="O370" i="3"/>
  <c r="N373" i="3"/>
  <c r="N375" i="3"/>
  <c r="N378" i="3"/>
  <c r="O386" i="3"/>
  <c r="N389" i="3"/>
  <c r="N391" i="3"/>
  <c r="N394" i="3"/>
  <c r="O402" i="3"/>
  <c r="N405" i="3"/>
  <c r="N407" i="3"/>
  <c r="N410" i="3"/>
  <c r="O418" i="3"/>
  <c r="N421" i="3"/>
  <c r="N423" i="3"/>
  <c r="N426" i="3"/>
  <c r="O434" i="3"/>
  <c r="N437" i="3"/>
  <c r="N439" i="3"/>
  <c r="N442" i="3"/>
  <c r="O450" i="3"/>
  <c r="N453" i="3"/>
  <c r="N455" i="3"/>
  <c r="N458" i="3"/>
  <c r="O466" i="3"/>
  <c r="N470" i="3"/>
  <c r="N474" i="3"/>
  <c r="N486" i="3"/>
  <c r="N490" i="3"/>
  <c r="N502" i="3"/>
  <c r="O478" i="3"/>
  <c r="O494" i="3"/>
  <c r="N505" i="3"/>
  <c r="N507" i="3"/>
  <c r="N510" i="3"/>
  <c r="O518" i="3"/>
  <c r="N521" i="3"/>
  <c r="N523" i="3"/>
  <c r="N526" i="3"/>
  <c r="O534" i="3"/>
  <c r="N537" i="3"/>
  <c r="N539" i="3"/>
  <c r="N542" i="3"/>
  <c r="O550" i="3"/>
  <c r="N553" i="3"/>
  <c r="N555" i="3"/>
  <c r="N558" i="3"/>
  <c r="O566" i="3"/>
  <c r="N569" i="3"/>
  <c r="N571" i="3"/>
  <c r="N574" i="3"/>
  <c r="O582" i="3"/>
  <c r="N585" i="3"/>
  <c r="N587" i="3"/>
  <c r="N590" i="3"/>
  <c r="O598" i="3"/>
  <c r="N601" i="3"/>
  <c r="N603" i="3"/>
  <c r="N606" i="3"/>
  <c r="O614" i="3"/>
  <c r="N617" i="3"/>
  <c r="N619" i="3"/>
  <c r="N622" i="3"/>
  <c r="O630" i="3"/>
  <c r="N633" i="3"/>
  <c r="N635" i="3"/>
  <c r="N638" i="3"/>
  <c r="O646" i="3"/>
  <c r="N649" i="3"/>
  <c r="N651" i="3"/>
  <c r="N654" i="3"/>
  <c r="O662" i="3"/>
  <c r="N665" i="3"/>
  <c r="N673" i="3"/>
  <c r="N681" i="3"/>
  <c r="N689" i="3"/>
  <c r="O474" i="3"/>
  <c r="O490" i="3"/>
  <c r="N506" i="3"/>
  <c r="O514" i="3"/>
  <c r="N517" i="3"/>
  <c r="N519" i="3"/>
  <c r="N522" i="3"/>
  <c r="O530" i="3"/>
  <c r="N533" i="3"/>
  <c r="N535" i="3"/>
  <c r="N538" i="3"/>
  <c r="O546" i="3"/>
  <c r="N549" i="3"/>
  <c r="N551" i="3"/>
  <c r="N554" i="3"/>
  <c r="O562" i="3"/>
  <c r="N565" i="3"/>
  <c r="N567" i="3"/>
  <c r="N570" i="3"/>
  <c r="O578" i="3"/>
  <c r="N581" i="3"/>
  <c r="N583" i="3"/>
  <c r="N586" i="3"/>
  <c r="O594" i="3"/>
  <c r="N597" i="3"/>
  <c r="N599" i="3"/>
  <c r="N602" i="3"/>
  <c r="O610" i="3"/>
  <c r="N613" i="3"/>
  <c r="N615" i="3"/>
  <c r="N618" i="3"/>
  <c r="O626" i="3"/>
  <c r="N629" i="3"/>
  <c r="N631" i="3"/>
  <c r="N634" i="3"/>
  <c r="O642" i="3"/>
  <c r="N645" i="3"/>
  <c r="N647" i="3"/>
  <c r="N650" i="3"/>
  <c r="O658" i="3"/>
  <c r="N661" i="3"/>
  <c r="O665" i="3"/>
  <c r="O669" i="3"/>
  <c r="O673" i="3"/>
  <c r="O677" i="3"/>
  <c r="O681" i="3"/>
  <c r="O685" i="3"/>
  <c r="O689" i="3"/>
  <c r="O693" i="3"/>
  <c r="N695" i="3"/>
  <c r="N698" i="3"/>
  <c r="O701" i="3"/>
  <c r="O703" i="3"/>
  <c r="N709" i="3"/>
  <c r="N711" i="3"/>
  <c r="N714" i="3"/>
  <c r="O717" i="3"/>
  <c r="O719" i="3"/>
  <c r="N725" i="3"/>
  <c r="N727" i="3"/>
  <c r="O735" i="3"/>
  <c r="N739" i="3"/>
  <c r="N743" i="3"/>
  <c r="N755" i="3"/>
  <c r="N759" i="3"/>
  <c r="N771" i="3"/>
  <c r="N775" i="3"/>
  <c r="N787" i="3"/>
  <c r="N791" i="3"/>
  <c r="N803" i="3"/>
  <c r="N807" i="3"/>
  <c r="N819" i="3"/>
  <c r="N823" i="3"/>
  <c r="N697" i="3"/>
  <c r="N699" i="3"/>
  <c r="N702" i="3"/>
  <c r="O705" i="3"/>
  <c r="O707" i="3"/>
  <c r="N713" i="3"/>
  <c r="N715" i="3"/>
  <c r="N718" i="3"/>
  <c r="O721" i="3"/>
  <c r="O723" i="3"/>
  <c r="O731" i="3"/>
  <c r="N734" i="3"/>
  <c r="N736" i="3"/>
  <c r="O739" i="3"/>
  <c r="O755" i="3"/>
  <c r="O771" i="3"/>
  <c r="O787" i="3"/>
  <c r="O803" i="3"/>
  <c r="O819" i="3"/>
  <c r="O835" i="3"/>
  <c r="N838" i="3"/>
  <c r="N840" i="3"/>
  <c r="N843" i="3"/>
  <c r="O851" i="3"/>
  <c r="N854" i="3"/>
  <c r="N856" i="3"/>
  <c r="N859" i="3"/>
  <c r="O867" i="3"/>
  <c r="N871" i="3"/>
  <c r="N875" i="3"/>
  <c r="N887" i="3"/>
  <c r="N891" i="3"/>
  <c r="O743" i="3"/>
  <c r="O759" i="3"/>
  <c r="O775" i="3"/>
  <c r="O791" i="3"/>
  <c r="O807" i="3"/>
  <c r="O823" i="3"/>
  <c r="O839" i="3"/>
  <c r="N842" i="3"/>
  <c r="N844" i="3"/>
  <c r="N847" i="3"/>
  <c r="O855" i="3"/>
  <c r="N858" i="3"/>
  <c r="N860" i="3"/>
  <c r="N863" i="3"/>
  <c r="O879" i="3"/>
  <c r="O895" i="3"/>
  <c r="O875" i="3"/>
  <c r="O891" i="3"/>
  <c r="O8" i="3"/>
  <c r="N16" i="3"/>
  <c r="O24" i="3"/>
  <c r="N27" i="3"/>
  <c r="N29" i="3"/>
  <c r="N32" i="3"/>
  <c r="O40" i="3"/>
  <c r="N43" i="3"/>
  <c r="N45" i="3"/>
  <c r="N48" i="3"/>
  <c r="O56" i="3"/>
  <c r="N59" i="3"/>
  <c r="N61" i="3"/>
  <c r="N64" i="3"/>
  <c r="O72" i="3"/>
  <c r="N75" i="3"/>
  <c r="N77" i="3"/>
  <c r="N80" i="3"/>
  <c r="N89" i="3"/>
  <c r="N91" i="3"/>
  <c r="N94" i="3"/>
  <c r="O102" i="3"/>
  <c r="N105" i="3"/>
  <c r="N107" i="3"/>
  <c r="N110" i="3"/>
  <c r="O118" i="3"/>
  <c r="N121" i="3"/>
  <c r="N123" i="3"/>
  <c r="N126" i="3"/>
  <c r="O134" i="3"/>
  <c r="N137" i="3"/>
  <c r="N139" i="3"/>
  <c r="N142" i="3"/>
  <c r="O150" i="3"/>
  <c r="N153" i="3"/>
  <c r="N155" i="3"/>
  <c r="N158" i="3"/>
  <c r="O166" i="3"/>
  <c r="N169" i="3"/>
  <c r="N171" i="3"/>
  <c r="N174" i="3"/>
  <c r="O182" i="3"/>
  <c r="N185" i="3"/>
  <c r="N187" i="3"/>
  <c r="N198" i="3"/>
  <c r="N202" i="3"/>
  <c r="N214" i="3"/>
  <c r="N218" i="3"/>
  <c r="N230" i="3"/>
  <c r="N234" i="3"/>
  <c r="N246" i="3"/>
  <c r="N250" i="3"/>
  <c r="N262" i="3"/>
  <c r="N266" i="3"/>
  <c r="N3" i="3"/>
  <c r="N11" i="3"/>
  <c r="N19" i="3"/>
  <c r="O4" i="3"/>
  <c r="N7" i="3"/>
  <c r="N9" i="3"/>
  <c r="N12" i="3"/>
  <c r="O20" i="3"/>
  <c r="N23" i="3"/>
  <c r="N25" i="3"/>
  <c r="N28" i="3"/>
  <c r="O36" i="3"/>
  <c r="N39" i="3"/>
  <c r="N41" i="3"/>
  <c r="N44" i="3"/>
  <c r="O52" i="3"/>
  <c r="N55" i="3"/>
  <c r="N57" i="3"/>
  <c r="N60" i="3"/>
  <c r="O68" i="3"/>
  <c r="N71" i="3"/>
  <c r="N73" i="3"/>
  <c r="N76" i="3"/>
  <c r="O84" i="3"/>
  <c r="N87" i="3"/>
  <c r="N90" i="3"/>
  <c r="O98" i="3"/>
  <c r="N101" i="3"/>
  <c r="N103" i="3"/>
  <c r="N106" i="3"/>
  <c r="O114" i="3"/>
  <c r="N117" i="3"/>
  <c r="N119" i="3"/>
  <c r="N122" i="3"/>
  <c r="O130" i="3"/>
  <c r="N133" i="3"/>
  <c r="N135" i="3"/>
  <c r="N138" i="3"/>
  <c r="O146" i="3"/>
  <c r="N149" i="3"/>
  <c r="N151" i="3"/>
  <c r="N154" i="3"/>
  <c r="O162" i="3"/>
  <c r="N165" i="3"/>
  <c r="N167" i="3"/>
  <c r="N170" i="3"/>
  <c r="O178" i="3"/>
  <c r="N181" i="3"/>
  <c r="N183" i="3"/>
  <c r="N186" i="3"/>
  <c r="O198" i="3"/>
  <c r="O214" i="3"/>
  <c r="O230" i="3"/>
  <c r="O246" i="3"/>
  <c r="O262" i="3"/>
  <c r="O278" i="3"/>
  <c r="N281" i="3"/>
  <c r="N283" i="3"/>
  <c r="N286" i="3"/>
  <c r="O294" i="3"/>
  <c r="N297" i="3"/>
  <c r="N299" i="3"/>
  <c r="N302" i="3"/>
  <c r="O310" i="3"/>
  <c r="N313" i="3"/>
  <c r="N315" i="3"/>
  <c r="N318" i="3"/>
  <c r="O326" i="3"/>
  <c r="N329" i="3"/>
  <c r="N331" i="3"/>
  <c r="N334" i="3"/>
  <c r="O342" i="3"/>
  <c r="N345" i="3"/>
  <c r="N347" i="3"/>
  <c r="N350" i="3"/>
  <c r="O358" i="3"/>
  <c r="N361" i="3"/>
  <c r="N363" i="3"/>
  <c r="N366" i="3"/>
  <c r="O374" i="3"/>
  <c r="N377" i="3"/>
  <c r="N379" i="3"/>
  <c r="N382" i="3"/>
  <c r="O390" i="3"/>
  <c r="N393" i="3"/>
  <c r="N395" i="3"/>
  <c r="N398" i="3"/>
  <c r="O406" i="3"/>
  <c r="N409" i="3"/>
  <c r="N411" i="3"/>
  <c r="N414" i="3"/>
  <c r="O422" i="3"/>
  <c r="N425" i="3"/>
  <c r="N427" i="3"/>
  <c r="N430" i="3"/>
  <c r="O438" i="3"/>
  <c r="N441" i="3"/>
  <c r="N443" i="3"/>
  <c r="N446" i="3"/>
  <c r="O454" i="3"/>
  <c r="N457" i="3"/>
  <c r="N459" i="3"/>
  <c r="N462" i="3"/>
  <c r="O202" i="3"/>
  <c r="O218" i="3"/>
  <c r="O234" i="3"/>
  <c r="O250" i="3"/>
  <c r="O266" i="3"/>
  <c r="O282" i="3"/>
  <c r="N285" i="3"/>
  <c r="N287" i="3"/>
  <c r="N290" i="3"/>
  <c r="O298" i="3"/>
  <c r="N301" i="3"/>
  <c r="N303" i="3"/>
  <c r="N306" i="3"/>
  <c r="O314" i="3"/>
  <c r="N317" i="3"/>
  <c r="N319" i="3"/>
  <c r="N322" i="3"/>
  <c r="O330" i="3"/>
  <c r="N333" i="3"/>
  <c r="N335" i="3"/>
  <c r="N338" i="3"/>
  <c r="O346" i="3"/>
  <c r="N349" i="3"/>
  <c r="N351" i="3"/>
  <c r="N354" i="3"/>
  <c r="O362" i="3"/>
  <c r="N365" i="3"/>
  <c r="N367" i="3"/>
  <c r="N370" i="3"/>
  <c r="O378" i="3"/>
  <c r="N381" i="3"/>
  <c r="N383" i="3"/>
  <c r="N386" i="3"/>
  <c r="O394" i="3"/>
  <c r="N397" i="3"/>
  <c r="N399" i="3"/>
  <c r="N402" i="3"/>
  <c r="O410" i="3"/>
  <c r="N413" i="3"/>
  <c r="N415" i="3"/>
  <c r="N418" i="3"/>
  <c r="O426" i="3"/>
  <c r="N429" i="3"/>
  <c r="N431" i="3"/>
  <c r="N434" i="3"/>
  <c r="O442" i="3"/>
  <c r="N445" i="3"/>
  <c r="N447" i="3"/>
  <c r="N450" i="3"/>
  <c r="O458" i="3"/>
  <c r="N461" i="3"/>
  <c r="N463" i="3"/>
  <c r="N466" i="3"/>
  <c r="N478" i="3"/>
  <c r="N482" i="3"/>
  <c r="N494" i="3"/>
  <c r="N498" i="3"/>
  <c r="O470" i="3"/>
  <c r="O486" i="3"/>
  <c r="O502" i="3"/>
  <c r="O510" i="3"/>
  <c r="N513" i="3"/>
  <c r="N515" i="3"/>
  <c r="N518" i="3"/>
  <c r="O526" i="3"/>
  <c r="N529" i="3"/>
  <c r="N531" i="3"/>
  <c r="N534" i="3"/>
  <c r="O542" i="3"/>
  <c r="N545" i="3"/>
  <c r="N547" i="3"/>
  <c r="N550" i="3"/>
  <c r="O558" i="3"/>
  <c r="N561" i="3"/>
  <c r="N563" i="3"/>
  <c r="N566" i="3"/>
  <c r="O574" i="3"/>
  <c r="N577" i="3"/>
  <c r="N579" i="3"/>
  <c r="N582" i="3"/>
  <c r="O590" i="3"/>
  <c r="N593" i="3"/>
  <c r="N595" i="3"/>
  <c r="N598" i="3"/>
  <c r="O606" i="3"/>
  <c r="N609" i="3"/>
  <c r="N611" i="3"/>
  <c r="N614" i="3"/>
  <c r="O622" i="3"/>
  <c r="N625" i="3"/>
  <c r="N627" i="3"/>
  <c r="N630" i="3"/>
  <c r="O638" i="3"/>
  <c r="N641" i="3"/>
  <c r="N643" i="3"/>
  <c r="N646" i="3"/>
  <c r="O654" i="3"/>
  <c r="N657" i="3"/>
  <c r="N659" i="3"/>
  <c r="N662" i="3"/>
  <c r="N669" i="3"/>
  <c r="N677" i="3"/>
  <c r="N685" i="3"/>
  <c r="N693" i="3"/>
  <c r="O482" i="3"/>
  <c r="O498" i="3"/>
  <c r="O506" i="3"/>
  <c r="N509" i="3"/>
  <c r="N511" i="3"/>
  <c r="N514" i="3"/>
  <c r="O522" i="3"/>
  <c r="N525" i="3"/>
  <c r="N527" i="3"/>
  <c r="N530" i="3"/>
  <c r="O538" i="3"/>
  <c r="N541" i="3"/>
  <c r="N543" i="3"/>
  <c r="N546" i="3"/>
  <c r="O554" i="3"/>
  <c r="N557" i="3"/>
  <c r="N559" i="3"/>
  <c r="N562" i="3"/>
  <c r="O570" i="3"/>
  <c r="N573" i="3"/>
  <c r="N575" i="3"/>
  <c r="N578" i="3"/>
  <c r="O586" i="3"/>
  <c r="N589" i="3"/>
  <c r="N591" i="3"/>
  <c r="N594" i="3"/>
  <c r="O602" i="3"/>
  <c r="N605" i="3"/>
  <c r="N607" i="3"/>
  <c r="N610" i="3"/>
  <c r="O618" i="3"/>
  <c r="N621" i="3"/>
  <c r="N623" i="3"/>
  <c r="N626" i="3"/>
  <c r="O634" i="3"/>
  <c r="N637" i="3"/>
  <c r="N639" i="3"/>
  <c r="N642" i="3"/>
  <c r="O650" i="3"/>
  <c r="N653" i="3"/>
  <c r="N655" i="3"/>
  <c r="N658" i="3"/>
  <c r="N667" i="3"/>
  <c r="N671" i="3"/>
  <c r="N675" i="3"/>
  <c r="N679" i="3"/>
  <c r="N683" i="3"/>
  <c r="N687" i="3"/>
  <c r="N691" i="3"/>
  <c r="O667" i="3"/>
  <c r="O671" i="3"/>
  <c r="O675" i="3"/>
  <c r="O679" i="3"/>
  <c r="O683" i="3"/>
  <c r="O687" i="3"/>
  <c r="O691" i="3"/>
  <c r="O695" i="3"/>
  <c r="N701" i="3"/>
  <c r="N703" i="3"/>
  <c r="N706" i="3"/>
  <c r="O709" i="3"/>
  <c r="O711" i="3"/>
  <c r="N717" i="3"/>
  <c r="N719" i="3"/>
  <c r="N722" i="3"/>
  <c r="O725" i="3"/>
  <c r="O727" i="3"/>
  <c r="N730" i="3"/>
  <c r="N732" i="3"/>
  <c r="N735" i="3"/>
  <c r="N747" i="3"/>
  <c r="N751" i="3"/>
  <c r="N763" i="3"/>
  <c r="N767" i="3"/>
  <c r="N779" i="3"/>
  <c r="N783" i="3"/>
  <c r="N795" i="3"/>
  <c r="N799" i="3"/>
  <c r="N811" i="3"/>
  <c r="N815" i="3"/>
  <c r="N827" i="3"/>
  <c r="N831" i="3"/>
  <c r="O697" i="3"/>
  <c r="O699" i="3"/>
  <c r="N705" i="3"/>
  <c r="N707" i="3"/>
  <c r="N710" i="3"/>
  <c r="O713" i="3"/>
  <c r="O715" i="3"/>
  <c r="N721" i="3"/>
  <c r="N723" i="3"/>
  <c r="N726" i="3"/>
  <c r="N728" i="3"/>
  <c r="N731" i="3"/>
  <c r="O747" i="3"/>
  <c r="O763" i="3"/>
  <c r="O779" i="3"/>
  <c r="O795" i="3"/>
  <c r="O811" i="3"/>
  <c r="O827" i="3"/>
  <c r="N835" i="3"/>
  <c r="O843" i="3"/>
  <c r="N846" i="3"/>
  <c r="N848" i="3"/>
  <c r="N851" i="3"/>
  <c r="O859" i="3"/>
  <c r="N862" i="3"/>
  <c r="N864" i="3"/>
  <c r="N867" i="3"/>
  <c r="N879" i="3"/>
  <c r="N883" i="3"/>
  <c r="N895" i="3"/>
  <c r="O751" i="3"/>
  <c r="O767" i="3"/>
  <c r="O783" i="3"/>
  <c r="O799" i="3"/>
  <c r="O815" i="3"/>
  <c r="O831" i="3"/>
  <c r="N836" i="3"/>
  <c r="N839" i="3"/>
  <c r="O847" i="3"/>
  <c r="N850" i="3"/>
  <c r="N852" i="3"/>
  <c r="N855" i="3"/>
  <c r="O863" i="3"/>
  <c r="N866" i="3"/>
  <c r="N868" i="3"/>
  <c r="O871" i="3"/>
  <c r="O887" i="3"/>
  <c r="O883" i="3"/>
  <c r="O886" i="3"/>
  <c r="O880" i="3"/>
  <c r="O870" i="3"/>
  <c r="N892" i="3"/>
  <c r="N882" i="3"/>
  <c r="N876" i="3"/>
  <c r="N834" i="3"/>
  <c r="N828" i="3"/>
  <c r="N818" i="3"/>
  <c r="N812" i="3"/>
  <c r="N802" i="3"/>
  <c r="N796" i="3"/>
  <c r="N786" i="3"/>
  <c r="N780" i="3"/>
  <c r="N770" i="3"/>
  <c r="N764" i="3"/>
  <c r="N754" i="3"/>
  <c r="N748" i="3"/>
  <c r="N738" i="3"/>
  <c r="O832" i="3"/>
  <c r="O822" i="3"/>
  <c r="O816" i="3"/>
  <c r="O806" i="3"/>
  <c r="O800" i="3"/>
  <c r="O790" i="3"/>
  <c r="O784" i="3"/>
  <c r="O774" i="3"/>
  <c r="O768" i="3"/>
  <c r="O758" i="3"/>
  <c r="O752" i="3"/>
  <c r="O742" i="3"/>
  <c r="O736" i="3"/>
  <c r="O732" i="3"/>
  <c r="O728" i="3"/>
  <c r="O722" i="3"/>
  <c r="O714" i="3"/>
  <c r="O706" i="3"/>
  <c r="O698" i="3"/>
  <c r="N690" i="3"/>
  <c r="O682" i="3"/>
  <c r="N674" i="3"/>
  <c r="O666" i="3"/>
  <c r="N663" i="3"/>
  <c r="O501" i="3"/>
  <c r="O495" i="3"/>
  <c r="O485" i="3"/>
  <c r="O479" i="3"/>
  <c r="O469" i="3"/>
  <c r="N497" i="3"/>
  <c r="N491" i="3"/>
  <c r="N481" i="3"/>
  <c r="N475" i="3"/>
  <c r="O463" i="3"/>
  <c r="O459" i="3"/>
  <c r="O455" i="3"/>
  <c r="O451" i="3"/>
  <c r="O447" i="3"/>
  <c r="O443" i="3"/>
  <c r="O439" i="3"/>
  <c r="O435" i="3"/>
  <c r="O431" i="3"/>
  <c r="O427" i="3"/>
  <c r="O423" i="3"/>
  <c r="O419" i="3"/>
  <c r="O415" i="3"/>
  <c r="O411" i="3"/>
  <c r="O407" i="3"/>
  <c r="O403" i="3"/>
  <c r="O399" i="3"/>
  <c r="O395" i="3"/>
  <c r="O391" i="3"/>
  <c r="O387" i="3"/>
  <c r="O383" i="3"/>
  <c r="O379" i="3"/>
  <c r="O375" i="3"/>
  <c r="O371" i="3"/>
  <c r="O367" i="3"/>
  <c r="O363" i="3"/>
  <c r="O359" i="3"/>
  <c r="O355" i="3"/>
  <c r="O351" i="3"/>
  <c r="O347" i="3"/>
  <c r="O343" i="3"/>
  <c r="O339" i="3"/>
  <c r="O335" i="3"/>
  <c r="O331" i="3"/>
  <c r="O327" i="3"/>
  <c r="O323" i="3"/>
  <c r="O319" i="3"/>
  <c r="O315" i="3"/>
  <c r="O311" i="3"/>
  <c r="O307" i="3"/>
  <c r="O303" i="3"/>
  <c r="O299" i="3"/>
  <c r="O295" i="3"/>
  <c r="O291" i="3"/>
  <c r="O287" i="3"/>
  <c r="O283" i="3"/>
  <c r="O279" i="3"/>
  <c r="N269" i="3"/>
  <c r="N263" i="3"/>
  <c r="N253" i="3"/>
  <c r="N247" i="3"/>
  <c r="N237" i="3"/>
  <c r="N231" i="3"/>
  <c r="N221" i="3"/>
  <c r="N215" i="3"/>
  <c r="N205" i="3"/>
  <c r="N199" i="3"/>
  <c r="O37" i="3"/>
  <c r="O21" i="3"/>
  <c r="O15" i="3"/>
  <c r="O3" i="3"/>
  <c r="O273" i="3"/>
  <c r="O267" i="3"/>
  <c r="O257" i="3"/>
  <c r="O251" i="3"/>
  <c r="O241" i="3"/>
  <c r="O235" i="3"/>
  <c r="O225" i="3"/>
  <c r="O219" i="3"/>
  <c r="O209" i="3"/>
  <c r="O203" i="3"/>
  <c r="O193" i="3"/>
  <c r="O185" i="3"/>
  <c r="O181" i="3"/>
  <c r="O177" i="3"/>
  <c r="O173" i="3"/>
  <c r="O169" i="3"/>
  <c r="O165" i="3"/>
  <c r="O161" i="3"/>
  <c r="O157" i="3"/>
  <c r="O153" i="3"/>
  <c r="O149" i="3"/>
  <c r="O145" i="3"/>
  <c r="O141" i="3"/>
  <c r="O137" i="3"/>
  <c r="O133" i="3"/>
  <c r="O129" i="3"/>
  <c r="O125" i="3"/>
  <c r="O121" i="3"/>
  <c r="O117" i="3"/>
  <c r="O113" i="3"/>
  <c r="O109" i="3"/>
  <c r="O105" i="3"/>
  <c r="O101" i="3"/>
  <c r="O97" i="3"/>
  <c r="O93" i="3"/>
  <c r="O89" i="3"/>
  <c r="O85" i="3"/>
  <c r="O81" i="3"/>
  <c r="O77" i="3"/>
  <c r="O73" i="3"/>
  <c r="O69" i="3"/>
  <c r="O65" i="3"/>
  <c r="O61" i="3"/>
  <c r="O57" i="3"/>
  <c r="O53" i="3"/>
  <c r="O49" i="3"/>
  <c r="O45" i="3"/>
  <c r="O41" i="3"/>
  <c r="O35" i="3"/>
  <c r="O894" i="3"/>
  <c r="O888" i="3"/>
  <c r="O878" i="3"/>
  <c r="O872" i="3"/>
  <c r="N890" i="3"/>
  <c r="N884" i="3"/>
  <c r="N874" i="3"/>
  <c r="O866" i="3"/>
  <c r="O862" i="3"/>
  <c r="O858" i="3"/>
  <c r="O854" i="3"/>
  <c r="O850" i="3"/>
  <c r="O846" i="3"/>
  <c r="O842" i="3"/>
  <c r="O838" i="3"/>
  <c r="O826" i="3"/>
  <c r="O820" i="3"/>
  <c r="O810" i="3"/>
  <c r="O804" i="3"/>
  <c r="O794" i="3"/>
  <c r="O788" i="3"/>
  <c r="O778" i="3"/>
  <c r="O772" i="3"/>
  <c r="O762" i="3"/>
  <c r="O756" i="3"/>
  <c r="O746" i="3"/>
  <c r="O740" i="3"/>
  <c r="O830" i="3"/>
  <c r="O824" i="3"/>
  <c r="O814" i="3"/>
  <c r="O808" i="3"/>
  <c r="O798" i="3"/>
  <c r="O792" i="3"/>
  <c r="O782" i="3"/>
  <c r="O776" i="3"/>
  <c r="O766" i="3"/>
  <c r="O760" i="3"/>
  <c r="O750" i="3"/>
  <c r="O744" i="3"/>
  <c r="O694" i="3"/>
  <c r="N686" i="3"/>
  <c r="O678" i="3"/>
  <c r="N670" i="3"/>
  <c r="O661" i="3"/>
  <c r="O657" i="3"/>
  <c r="O653" i="3"/>
  <c r="O649" i="3"/>
  <c r="O645" i="3"/>
  <c r="O641" i="3"/>
  <c r="O637" i="3"/>
  <c r="O633" i="3"/>
  <c r="O629" i="3"/>
  <c r="O625" i="3"/>
  <c r="O621" i="3"/>
  <c r="O617" i="3"/>
  <c r="O613" i="3"/>
  <c r="O609" i="3"/>
  <c r="O605" i="3"/>
  <c r="O601" i="3"/>
  <c r="O597" i="3"/>
  <c r="O593" i="3"/>
  <c r="O589" i="3"/>
  <c r="O585" i="3"/>
  <c r="O581" i="3"/>
  <c r="O577" i="3"/>
  <c r="O573" i="3"/>
  <c r="O569" i="3"/>
  <c r="O565" i="3"/>
  <c r="O561" i="3"/>
  <c r="O557" i="3"/>
  <c r="O553" i="3"/>
  <c r="O549" i="3"/>
  <c r="O545" i="3"/>
  <c r="O541" i="3"/>
  <c r="O537" i="3"/>
  <c r="O533" i="3"/>
  <c r="O529" i="3"/>
  <c r="O525" i="3"/>
  <c r="O521" i="3"/>
  <c r="O517" i="3"/>
  <c r="O513" i="3"/>
  <c r="O509" i="3"/>
  <c r="O505" i="3"/>
  <c r="N503" i="3"/>
  <c r="N493" i="3"/>
  <c r="N487" i="3"/>
  <c r="N477" i="3"/>
  <c r="N471" i="3"/>
  <c r="N499" i="3"/>
  <c r="N489" i="3"/>
  <c r="N483" i="3"/>
  <c r="N473" i="3"/>
  <c r="N467" i="3"/>
  <c r="N277" i="3"/>
  <c r="N271" i="3"/>
  <c r="N261" i="3"/>
  <c r="N255" i="3"/>
  <c r="N245" i="3"/>
  <c r="N239" i="3"/>
  <c r="N229" i="3"/>
  <c r="N223" i="3"/>
  <c r="N213" i="3"/>
  <c r="N207" i="3"/>
  <c r="N197" i="3"/>
  <c r="O19" i="3"/>
  <c r="N243" i="3"/>
  <c r="N233" i="3"/>
  <c r="N217" i="3"/>
  <c r="O29" i="3"/>
  <c r="N886" i="3"/>
  <c r="N880" i="3"/>
  <c r="N870" i="3"/>
  <c r="O892" i="3"/>
  <c r="O882" i="3"/>
  <c r="O876" i="3"/>
  <c r="O834" i="3"/>
  <c r="O828" i="3"/>
  <c r="O818" i="3"/>
  <c r="O812" i="3"/>
  <c r="O802" i="3"/>
  <c r="O796" i="3"/>
  <c r="O786" i="3"/>
  <c r="O780" i="3"/>
  <c r="O770" i="3"/>
  <c r="O764" i="3"/>
  <c r="O754" i="3"/>
  <c r="O748" i="3"/>
  <c r="O738" i="3"/>
  <c r="N832" i="3"/>
  <c r="N822" i="3"/>
  <c r="N816" i="3"/>
  <c r="N806" i="3"/>
  <c r="N800" i="3"/>
  <c r="N790" i="3"/>
  <c r="N784" i="3"/>
  <c r="N774" i="3"/>
  <c r="N768" i="3"/>
  <c r="N758" i="3"/>
  <c r="N752" i="3"/>
  <c r="N742" i="3"/>
  <c r="O734" i="3"/>
  <c r="O730" i="3"/>
  <c r="O726" i="3"/>
  <c r="O718" i="3"/>
  <c r="O710" i="3"/>
  <c r="O702" i="3"/>
  <c r="O690" i="3"/>
  <c r="N682" i="3"/>
  <c r="O674" i="3"/>
  <c r="N666" i="3"/>
  <c r="O663" i="3"/>
  <c r="N501" i="3"/>
  <c r="N495" i="3"/>
  <c r="N485" i="3"/>
  <c r="N479" i="3"/>
  <c r="N469" i="3"/>
  <c r="O497" i="3"/>
  <c r="O491" i="3"/>
  <c r="O481" i="3"/>
  <c r="O475" i="3"/>
  <c r="O465" i="3"/>
  <c r="O461" i="3"/>
  <c r="O457" i="3"/>
  <c r="O453" i="3"/>
  <c r="O449" i="3"/>
  <c r="O445" i="3"/>
  <c r="O441" i="3"/>
  <c r="O437" i="3"/>
  <c r="O433" i="3"/>
  <c r="O429" i="3"/>
  <c r="O425" i="3"/>
  <c r="O421" i="3"/>
  <c r="O417" i="3"/>
  <c r="O413" i="3"/>
  <c r="O409" i="3"/>
  <c r="O405" i="3"/>
  <c r="O401" i="3"/>
  <c r="O397" i="3"/>
  <c r="O393" i="3"/>
  <c r="O389" i="3"/>
  <c r="O385" i="3"/>
  <c r="O381" i="3"/>
  <c r="O377" i="3"/>
  <c r="O373" i="3"/>
  <c r="O369" i="3"/>
  <c r="O365" i="3"/>
  <c r="O361" i="3"/>
  <c r="O357" i="3"/>
  <c r="O353" i="3"/>
  <c r="O349" i="3"/>
  <c r="O345" i="3"/>
  <c r="O341" i="3"/>
  <c r="O337" i="3"/>
  <c r="O333" i="3"/>
  <c r="O329" i="3"/>
  <c r="O325" i="3"/>
  <c r="O321" i="3"/>
  <c r="O317" i="3"/>
  <c r="O313" i="3"/>
  <c r="O309" i="3"/>
  <c r="O305" i="3"/>
  <c r="O301" i="3"/>
  <c r="O297" i="3"/>
  <c r="O293" i="3"/>
  <c r="O289" i="3"/>
  <c r="O285" i="3"/>
  <c r="O281" i="3"/>
  <c r="O269" i="3"/>
  <c r="O263" i="3"/>
  <c r="O253" i="3"/>
  <c r="O247" i="3"/>
  <c r="O237" i="3"/>
  <c r="O231" i="3"/>
  <c r="O221" i="3"/>
  <c r="O215" i="3"/>
  <c r="O205" i="3"/>
  <c r="O199" i="3"/>
  <c r="O189" i="3"/>
  <c r="O25" i="3"/>
  <c r="N273" i="3"/>
  <c r="N267" i="3"/>
  <c r="N257" i="3"/>
  <c r="N251" i="3"/>
  <c r="N241" i="3"/>
  <c r="N235" i="3"/>
  <c r="N225" i="3"/>
  <c r="N219" i="3"/>
  <c r="N209" i="3"/>
  <c r="N203" i="3"/>
  <c r="N193" i="3"/>
  <c r="O187" i="3"/>
  <c r="O183" i="3"/>
  <c r="O179" i="3"/>
  <c r="O175" i="3"/>
  <c r="O171" i="3"/>
  <c r="O167" i="3"/>
  <c r="O163" i="3"/>
  <c r="O159" i="3"/>
  <c r="O155" i="3"/>
  <c r="O151" i="3"/>
  <c r="O147" i="3"/>
  <c r="O143" i="3"/>
  <c r="O139" i="3"/>
  <c r="O135" i="3"/>
  <c r="O131" i="3"/>
  <c r="O127" i="3"/>
  <c r="O123" i="3"/>
  <c r="O119" i="3"/>
  <c r="O115" i="3"/>
  <c r="O111" i="3"/>
  <c r="O107" i="3"/>
  <c r="O103" i="3"/>
  <c r="O99" i="3"/>
  <c r="O95" i="3"/>
  <c r="O91" i="3"/>
  <c r="O87" i="3"/>
  <c r="O83" i="3"/>
  <c r="O79" i="3"/>
  <c r="O75" i="3"/>
  <c r="O71" i="3"/>
  <c r="O67" i="3"/>
  <c r="O63" i="3"/>
  <c r="O59" i="3"/>
  <c r="O55" i="3"/>
  <c r="O51" i="3"/>
  <c r="O47" i="3"/>
  <c r="O43" i="3"/>
  <c r="O39" i="3"/>
  <c r="O31" i="3"/>
  <c r="O23" i="3"/>
  <c r="O7" i="3"/>
  <c r="N894" i="3"/>
  <c r="N888" i="3"/>
  <c r="N878" i="3"/>
  <c r="N872" i="3"/>
  <c r="O890" i="3"/>
  <c r="O884" i="3"/>
  <c r="O874" i="3"/>
  <c r="O868" i="3"/>
  <c r="O864" i="3"/>
  <c r="O860" i="3"/>
  <c r="O856" i="3"/>
  <c r="O852" i="3"/>
  <c r="O848" i="3"/>
  <c r="O844" i="3"/>
  <c r="O840" i="3"/>
  <c r="O836" i="3"/>
  <c r="N826" i="3"/>
  <c r="N820" i="3"/>
  <c r="N810" i="3"/>
  <c r="N804" i="3"/>
  <c r="N794" i="3"/>
  <c r="N788" i="3"/>
  <c r="N778" i="3"/>
  <c r="N772" i="3"/>
  <c r="N762" i="3"/>
  <c r="N756" i="3"/>
  <c r="N746" i="3"/>
  <c r="N740" i="3"/>
  <c r="N830" i="3"/>
  <c r="N824" i="3"/>
  <c r="N814" i="3"/>
  <c r="N808" i="3"/>
  <c r="N798" i="3"/>
  <c r="N792" i="3"/>
  <c r="N782" i="3"/>
  <c r="N776" i="3"/>
  <c r="N766" i="3"/>
  <c r="N760" i="3"/>
  <c r="N750" i="3"/>
  <c r="N744" i="3"/>
  <c r="N694" i="3"/>
  <c r="O686" i="3"/>
  <c r="N678" i="3"/>
  <c r="O670" i="3"/>
  <c r="O659" i="3"/>
  <c r="O655" i="3"/>
  <c r="O651" i="3"/>
  <c r="O647" i="3"/>
  <c r="O643" i="3"/>
  <c r="O639" i="3"/>
  <c r="O635" i="3"/>
  <c r="O631" i="3"/>
  <c r="O627" i="3"/>
  <c r="O623" i="3"/>
  <c r="O619" i="3"/>
  <c r="O615" i="3"/>
  <c r="O611" i="3"/>
  <c r="O607" i="3"/>
  <c r="O603" i="3"/>
  <c r="O599" i="3"/>
  <c r="O595" i="3"/>
  <c r="O591" i="3"/>
  <c r="O587" i="3"/>
  <c r="O583" i="3"/>
  <c r="O579" i="3"/>
  <c r="O575" i="3"/>
  <c r="O571" i="3"/>
  <c r="O567" i="3"/>
  <c r="O563" i="3"/>
  <c r="O559" i="3"/>
  <c r="O555" i="3"/>
  <c r="O551" i="3"/>
  <c r="O547" i="3"/>
  <c r="O543" i="3"/>
  <c r="O539" i="3"/>
  <c r="O535" i="3"/>
  <c r="O531" i="3"/>
  <c r="O527" i="3"/>
  <c r="O523" i="3"/>
  <c r="O519" i="3"/>
  <c r="O515" i="3"/>
  <c r="O511" i="3"/>
  <c r="O507" i="3"/>
  <c r="O503" i="3"/>
  <c r="O493" i="3"/>
  <c r="O487" i="3"/>
  <c r="O477" i="3"/>
  <c r="O471" i="3"/>
  <c r="O499" i="3"/>
  <c r="O489" i="3"/>
  <c r="O483" i="3"/>
  <c r="O473" i="3"/>
  <c r="O467" i="3"/>
  <c r="O277" i="3"/>
  <c r="O271" i="3"/>
  <c r="O261" i="3"/>
  <c r="O255" i="3"/>
  <c r="O245" i="3"/>
  <c r="O239" i="3"/>
  <c r="O229" i="3"/>
  <c r="O223" i="3"/>
  <c r="O213" i="3"/>
  <c r="O207" i="3"/>
  <c r="O197" i="3"/>
  <c r="O191" i="3"/>
  <c r="O17" i="3"/>
  <c r="O11" i="3"/>
  <c r="O5" i="3"/>
  <c r="O275" i="3"/>
  <c r="O265" i="3"/>
  <c r="O259" i="3"/>
  <c r="O249" i="3"/>
  <c r="O243" i="3"/>
  <c r="O233" i="3"/>
  <c r="O227" i="3"/>
  <c r="O217" i="3"/>
  <c r="O211" i="3"/>
  <c r="O201" i="3"/>
  <c r="O195" i="3"/>
  <c r="O33" i="3"/>
  <c r="O13" i="3"/>
  <c r="N191" i="3"/>
  <c r="O27" i="3"/>
  <c r="O9" i="3"/>
  <c r="N275" i="3"/>
  <c r="N265" i="3"/>
  <c r="N259" i="3"/>
  <c r="N249" i="3"/>
  <c r="N227" i="3"/>
  <c r="N211" i="3"/>
  <c r="N201" i="3"/>
  <c r="N195" i="3"/>
  <c r="L893" i="3"/>
  <c r="O893" i="3"/>
  <c r="L877" i="3"/>
  <c r="O877" i="3"/>
  <c r="N861" i="3"/>
  <c r="O861" i="3"/>
  <c r="N845" i="3"/>
  <c r="O845" i="3"/>
  <c r="N821" i="3"/>
  <c r="O821" i="3"/>
  <c r="N805" i="3"/>
  <c r="O805" i="3"/>
  <c r="N789" i="3"/>
  <c r="O789" i="3"/>
  <c r="N773" i="3"/>
  <c r="O773" i="3"/>
  <c r="N757" i="3"/>
  <c r="O757" i="3"/>
  <c r="N741" i="3"/>
  <c r="O741" i="3"/>
  <c r="O716" i="3"/>
  <c r="N716" i="3"/>
  <c r="O700" i="3"/>
  <c r="N700" i="3"/>
  <c r="O684" i="3"/>
  <c r="N684" i="3"/>
  <c r="N660" i="3"/>
  <c r="O660" i="3"/>
  <c r="N644" i="3"/>
  <c r="O644" i="3"/>
  <c r="N628" i="3"/>
  <c r="O628" i="3"/>
  <c r="N612" i="3"/>
  <c r="O612" i="3"/>
  <c r="N588" i="3"/>
  <c r="O588" i="3"/>
  <c r="N564" i="3"/>
  <c r="O564" i="3"/>
  <c r="N548" i="3"/>
  <c r="O548" i="3"/>
  <c r="N524" i="3"/>
  <c r="O524" i="3"/>
  <c r="N508" i="3"/>
  <c r="O508" i="3"/>
  <c r="L492" i="3"/>
  <c r="O492" i="3"/>
  <c r="L468" i="3"/>
  <c r="O468" i="3"/>
  <c r="N452" i="3"/>
  <c r="O452" i="3"/>
  <c r="N436" i="3"/>
  <c r="O436" i="3"/>
  <c r="N420" i="3"/>
  <c r="O420" i="3"/>
  <c r="N404" i="3"/>
  <c r="O404" i="3"/>
  <c r="N388" i="3"/>
  <c r="O388" i="3"/>
  <c r="N372" i="3"/>
  <c r="O372" i="3"/>
  <c r="N356" i="3"/>
  <c r="O356" i="3"/>
  <c r="N340" i="3"/>
  <c r="O340" i="3"/>
  <c r="N324" i="3"/>
  <c r="O324" i="3"/>
  <c r="N300" i="3"/>
  <c r="O300" i="3"/>
  <c r="N284" i="3"/>
  <c r="O284" i="3"/>
  <c r="L268" i="3"/>
  <c r="O268" i="3"/>
  <c r="L252" i="3"/>
  <c r="O252" i="3"/>
  <c r="L236" i="3"/>
  <c r="O236" i="3"/>
  <c r="L212" i="3"/>
  <c r="O212" i="3"/>
  <c r="L196" i="3"/>
  <c r="O196" i="3"/>
  <c r="N180" i="3"/>
  <c r="O180" i="3"/>
  <c r="N172" i="3"/>
  <c r="O172" i="3"/>
  <c r="N156" i="3"/>
  <c r="O156" i="3"/>
  <c r="N140" i="3"/>
  <c r="O140" i="3"/>
  <c r="N124" i="3"/>
  <c r="O124" i="3"/>
  <c r="N108" i="3"/>
  <c r="O108" i="3"/>
  <c r="N92" i="3"/>
  <c r="O92" i="3"/>
  <c r="N86" i="3"/>
  <c r="O86" i="3"/>
  <c r="N78" i="3"/>
  <c r="O78" i="3"/>
  <c r="N62" i="3"/>
  <c r="O62" i="3"/>
  <c r="N54" i="3"/>
  <c r="O54" i="3"/>
  <c r="N46" i="3"/>
  <c r="O46" i="3"/>
  <c r="N38" i="3"/>
  <c r="O38" i="3"/>
  <c r="N30" i="3"/>
  <c r="O30" i="3"/>
  <c r="N22" i="3"/>
  <c r="O22" i="3"/>
  <c r="N14" i="3"/>
  <c r="O14" i="3"/>
  <c r="N6" i="3"/>
  <c r="O6" i="3"/>
  <c r="N889" i="3"/>
  <c r="O889" i="3"/>
  <c r="N873" i="3"/>
  <c r="O873" i="3"/>
  <c r="N841" i="3"/>
  <c r="O841" i="3"/>
  <c r="L809" i="3"/>
  <c r="O809" i="3"/>
  <c r="L777" i="3"/>
  <c r="O777" i="3"/>
  <c r="L745" i="3"/>
  <c r="O745" i="3"/>
</calcChain>
</file>

<file path=xl/sharedStrings.xml><?xml version="1.0" encoding="utf-8"?>
<sst xmlns="http://schemas.openxmlformats.org/spreadsheetml/2006/main" count="13712" uniqueCount="305">
  <si>
    <t>POKEMON</t>
  </si>
  <si>
    <t>MOVE 1</t>
  </si>
  <si>
    <t>MOVE 2</t>
  </si>
  <si>
    <t>RBE% min</t>
  </si>
  <si>
    <t>RBE% max</t>
  </si>
  <si>
    <t>RDPS% min</t>
  </si>
  <si>
    <t>RDPS% max</t>
  </si>
  <si>
    <t>DISCONTINUED</t>
  </si>
  <si>
    <t xml:space="preserve"> </t>
  </si>
  <si>
    <t>Chansey</t>
  </si>
  <si>
    <t>MOVESET DPS</t>
  </si>
  <si>
    <t>BASE ATTACK</t>
  </si>
  <si>
    <t>BASE DEFENSE</t>
  </si>
  <si>
    <t>BASE STAMINA</t>
  </si>
  <si>
    <t>RBE min</t>
  </si>
  <si>
    <t>RBE max</t>
  </si>
  <si>
    <t>RDPS min</t>
  </si>
  <si>
    <t>RDPS max</t>
  </si>
  <si>
    <t>Pound</t>
  </si>
  <si>
    <t>Hyper Beam</t>
  </si>
  <si>
    <t>Abra</t>
  </si>
  <si>
    <t>Zen Headbutt</t>
  </si>
  <si>
    <t>Psyshock</t>
  </si>
  <si>
    <t>Gastly</t>
  </si>
  <si>
    <t>Lick</t>
  </si>
  <si>
    <t>Sludge Bomb</t>
  </si>
  <si>
    <t>Bellsprout</t>
  </si>
  <si>
    <t>Vine Whip</t>
  </si>
  <si>
    <t>Psychic</t>
  </si>
  <si>
    <t>Dugtrio</t>
  </si>
  <si>
    <t>Mud Shot</t>
  </si>
  <si>
    <t>Earthquake</t>
  </si>
  <si>
    <t>X</t>
  </si>
  <si>
    <t>Dazzling Gleam</t>
  </si>
  <si>
    <t>Power Whip</t>
  </si>
  <si>
    <t>Sucker Punch</t>
  </si>
  <si>
    <t>Psybeam</t>
  </si>
  <si>
    <t>Diglett</t>
  </si>
  <si>
    <t>Dig</t>
  </si>
  <si>
    <t>Mud Slap</t>
  </si>
  <si>
    <t>Seadra</t>
  </si>
  <si>
    <t>Water Gun</t>
  </si>
  <si>
    <t>Hydro Pump</t>
  </si>
  <si>
    <t>Haunter</t>
  </si>
  <si>
    <t>Shadow Claw</t>
  </si>
  <si>
    <t>Scratch</t>
  </si>
  <si>
    <t>Mud Bomb</t>
  </si>
  <si>
    <t>Meowth</t>
  </si>
  <si>
    <t>Body Slam</t>
  </si>
  <si>
    <t>Jigglypuff</t>
  </si>
  <si>
    <t>Alakazam</t>
  </si>
  <si>
    <t>Wigglytuff</t>
  </si>
  <si>
    <t>Psycho Cut</t>
  </si>
  <si>
    <t>Parasect</t>
  </si>
  <si>
    <t>Bug Bite</t>
  </si>
  <si>
    <t>Solar Beam</t>
  </si>
  <si>
    <t>Slowpoke</t>
  </si>
  <si>
    <t>Starmie</t>
  </si>
  <si>
    <t>Acid</t>
  </si>
  <si>
    <t>Rock Tomb</t>
  </si>
  <si>
    <t>Play Rough</t>
  </si>
  <si>
    <t>Magnemite</t>
  </si>
  <si>
    <t>Spark</t>
  </si>
  <si>
    <t>Thunderbolt</t>
  </si>
  <si>
    <t>Vaporeon</t>
  </si>
  <si>
    <t>Gengar</t>
  </si>
  <si>
    <t>Seel</t>
  </si>
  <si>
    <t>Mewtwo</t>
  </si>
  <si>
    <t>Aqua Tail</t>
  </si>
  <si>
    <t>Cloyster</t>
  </si>
  <si>
    <t>Frost Breath</t>
  </si>
  <si>
    <t>Lickitung</t>
  </si>
  <si>
    <t>Blizzard</t>
  </si>
  <si>
    <t>Snorlax</t>
  </si>
  <si>
    <t>Raichu</t>
  </si>
  <si>
    <t>Thunder</t>
  </si>
  <si>
    <t>Wartortle</t>
  </si>
  <si>
    <t>Dewgong</t>
  </si>
  <si>
    <t>Exeggutor</t>
  </si>
  <si>
    <t>Drowzee</t>
  </si>
  <si>
    <t>Arcanine</t>
  </si>
  <si>
    <t>Fire Fang</t>
  </si>
  <si>
    <t>Fire Blast</t>
  </si>
  <si>
    <t>Lapras</t>
  </si>
  <si>
    <t>Golduck</t>
  </si>
  <si>
    <t>Blastoise</t>
  </si>
  <si>
    <t>Ekans</t>
  </si>
  <si>
    <t>Poison Sting</t>
  </si>
  <si>
    <t>Charizard</t>
  </si>
  <si>
    <t>Wing Attack</t>
  </si>
  <si>
    <t>Sandslash</t>
  </si>
  <si>
    <t>Victreebel</t>
  </si>
  <si>
    <t>Razor Leaf</t>
  </si>
  <si>
    <t>Nidoran F</t>
  </si>
  <si>
    <t>Ice Shard</t>
  </si>
  <si>
    <t>Mankey</t>
  </si>
  <si>
    <t>Cross Chop</t>
  </si>
  <si>
    <t>Shadow Ball</t>
  </si>
  <si>
    <t>Dragon Breath</t>
  </si>
  <si>
    <t>Flareon</t>
  </si>
  <si>
    <t>Ember</t>
  </si>
  <si>
    <t>Slowbro</t>
  </si>
  <si>
    <t>Weepinbell</t>
  </si>
  <si>
    <t>Omastar</t>
  </si>
  <si>
    <t>Dragonite</t>
  </si>
  <si>
    <t>Dragon Claw</t>
  </si>
  <si>
    <t>Golem</t>
  </si>
  <si>
    <t>Thunder Shock</t>
  </si>
  <si>
    <t>Bite</t>
  </si>
  <si>
    <t>Marowak</t>
  </si>
  <si>
    <t>Nidorina</t>
  </si>
  <si>
    <t>Pikachu</t>
  </si>
  <si>
    <t>Onix</t>
  </si>
  <si>
    <t>Rock Throw</t>
  </si>
  <si>
    <t>Stone Edge</t>
  </si>
  <si>
    <t>Tangela</t>
  </si>
  <si>
    <t>Grimer</t>
  </si>
  <si>
    <t>Signal Beam</t>
  </si>
  <si>
    <t>Raticate</t>
  </si>
  <si>
    <t>Rhydon</t>
  </si>
  <si>
    <t>Magmar</t>
  </si>
  <si>
    <t>Ivysaur</t>
  </si>
  <si>
    <t>Metal Claw</t>
  </si>
  <si>
    <t>Psyduck</t>
  </si>
  <si>
    <t>Dragonair</t>
  </si>
  <si>
    <t>Dragon Pulse</t>
  </si>
  <si>
    <t>Rattata</t>
  </si>
  <si>
    <t>Confusion</t>
  </si>
  <si>
    <t>Tackle</t>
  </si>
  <si>
    <t>Nidoran M</t>
  </si>
  <si>
    <t>Articuno</t>
  </si>
  <si>
    <t>Clefairy</t>
  </si>
  <si>
    <t>Moonblast</t>
  </si>
  <si>
    <t>Aerodactyl</t>
  </si>
  <si>
    <t>Poliwrath</t>
  </si>
  <si>
    <t>Bubble</t>
  </si>
  <si>
    <t>Ancient Power</t>
  </si>
  <si>
    <t>Ponyta</t>
  </si>
  <si>
    <t>Nidoqueen</t>
  </si>
  <si>
    <t>Horsea</t>
  </si>
  <si>
    <t>Beedrill</t>
  </si>
  <si>
    <t>Charmander</t>
  </si>
  <si>
    <t>Poison Jab</t>
  </si>
  <si>
    <t>Flamethrower</t>
  </si>
  <si>
    <t>Nidoking</t>
  </si>
  <si>
    <t>Tentacruel</t>
  </si>
  <si>
    <t>Growlithe</t>
  </si>
  <si>
    <t>Zubat</t>
  </si>
  <si>
    <t>Hypno</t>
  </si>
  <si>
    <t>Pidgeot</t>
  </si>
  <si>
    <t>Hurricane</t>
  </si>
  <si>
    <t>Graveler</t>
  </si>
  <si>
    <t>Venusaur</t>
  </si>
  <si>
    <t>Sludge Wave</t>
  </si>
  <si>
    <t>Eevee</t>
  </si>
  <si>
    <t>Paras</t>
  </si>
  <si>
    <t>Seed Bomb</t>
  </si>
  <si>
    <t>Ice Beam</t>
  </si>
  <si>
    <t>Electabuzz</t>
  </si>
  <si>
    <t>Gyarados</t>
  </si>
  <si>
    <t>Iron Head</t>
  </si>
  <si>
    <t>X-Scissor</t>
  </si>
  <si>
    <t>Feint Attack</t>
  </si>
  <si>
    <t>Nidorino</t>
  </si>
  <si>
    <t>Metapod</t>
  </si>
  <si>
    <t>Struggle</t>
  </si>
  <si>
    <t>Exeggcute</t>
  </si>
  <si>
    <t>Bulbasaur</t>
  </si>
  <si>
    <t>Fury Cutter</t>
  </si>
  <si>
    <t>Steel Wing</t>
  </si>
  <si>
    <t>Muk</t>
  </si>
  <si>
    <t>Gunk Shot</t>
  </si>
  <si>
    <t>Brick Break</t>
  </si>
  <si>
    <t>Voltorb</t>
  </si>
  <si>
    <t>Rapidash</t>
  </si>
  <si>
    <t>Butterfree</t>
  </si>
  <si>
    <t>Bug Buzz</t>
  </si>
  <si>
    <t>Rock Slide</t>
  </si>
  <si>
    <t>Venomoth</t>
  </si>
  <si>
    <t>Clefable</t>
  </si>
  <si>
    <t>Vileplume</t>
  </si>
  <si>
    <t>Cubone</t>
  </si>
  <si>
    <t>Bone Club</t>
  </si>
  <si>
    <t>Disarming Voice</t>
  </si>
  <si>
    <t>Jolteon</t>
  </si>
  <si>
    <t>Squirtle</t>
  </si>
  <si>
    <t>Leaf Blade</t>
  </si>
  <si>
    <t>Petal Blizzard</t>
  </si>
  <si>
    <t>Tauros</t>
  </si>
  <si>
    <t>Heat Wave</t>
  </si>
  <si>
    <t>Electrode</t>
  </si>
  <si>
    <t>Thunder Punch</t>
  </si>
  <si>
    <t>Mew</t>
  </si>
  <si>
    <t>Mr. Mime</t>
  </si>
  <si>
    <t>Venonat</t>
  </si>
  <si>
    <t>Moltres</t>
  </si>
  <si>
    <t>Charmeleon</t>
  </si>
  <si>
    <t>Megahorn</t>
  </si>
  <si>
    <t>Dratini</t>
  </si>
  <si>
    <t>Kangaskhan</t>
  </si>
  <si>
    <t>Zapdos</t>
  </si>
  <si>
    <t>Ninetales</t>
  </si>
  <si>
    <t>Kabutops</t>
  </si>
  <si>
    <t>Rock Smash</t>
  </si>
  <si>
    <t>Koffing</t>
  </si>
  <si>
    <t>Oddish</t>
  </si>
  <si>
    <t>Aqua Jet</t>
  </si>
  <si>
    <t>Icy Wind</t>
  </si>
  <si>
    <t>Magneton</t>
  </si>
  <si>
    <t>Flash Cannon</t>
  </si>
  <si>
    <t>Kadabra</t>
  </si>
  <si>
    <t>Water Pulse</t>
  </si>
  <si>
    <t>Hyper Fang</t>
  </si>
  <si>
    <t>Hitmonchan</t>
  </si>
  <si>
    <t>Bullet Punch</t>
  </si>
  <si>
    <t>Kakuna</t>
  </si>
  <si>
    <t>Gloom</t>
  </si>
  <si>
    <t>Poliwag</t>
  </si>
  <si>
    <t>Bubble Beam</t>
  </si>
  <si>
    <t>Stomp</t>
  </si>
  <si>
    <t>Discharge</t>
  </si>
  <si>
    <t>Low Kick</t>
  </si>
  <si>
    <t>Sandshrew</t>
  </si>
  <si>
    <t>Weezing</t>
  </si>
  <si>
    <t>Dark Pulse</t>
  </si>
  <si>
    <t>Machop</t>
  </si>
  <si>
    <t>Arbok</t>
  </si>
  <si>
    <t>Goldeen</t>
  </si>
  <si>
    <t>Staryu</t>
  </si>
  <si>
    <t>Power Gem</t>
  </si>
  <si>
    <t>Caterpie</t>
  </si>
  <si>
    <t>Swift</t>
  </si>
  <si>
    <t>Machoke</t>
  </si>
  <si>
    <t>Scyther</t>
  </si>
  <si>
    <t>Vulpix</t>
  </si>
  <si>
    <t>Flame Burst</t>
  </si>
  <si>
    <t>Ditto</t>
  </si>
  <si>
    <t>Persian</t>
  </si>
  <si>
    <t>Primeape</t>
  </si>
  <si>
    <t>Jynx</t>
  </si>
  <si>
    <t>Poliwhirl</t>
  </si>
  <si>
    <t>Scald</t>
  </si>
  <si>
    <t>Karate Chop</t>
  </si>
  <si>
    <t>Submission</t>
  </si>
  <si>
    <t>Wrap</t>
  </si>
  <si>
    <t>Doduo</t>
  </si>
  <si>
    <t>Peck</t>
  </si>
  <si>
    <t>Drill Peck</t>
  </si>
  <si>
    <t>Hitmonlee</t>
  </si>
  <si>
    <t>Rhyhorn</t>
  </si>
  <si>
    <t>Cross Poison</t>
  </si>
  <si>
    <t>Fire Punch</t>
  </si>
  <si>
    <t>Quick Attack</t>
  </si>
  <si>
    <t>Bulldoze</t>
  </si>
  <si>
    <t>Horn Attack</t>
  </si>
  <si>
    <t>Geodude</t>
  </si>
  <si>
    <t>Low Sweep</t>
  </si>
  <si>
    <t>Twister</t>
  </si>
  <si>
    <t>Ominous Wind</t>
  </si>
  <si>
    <t>Dodrio</t>
  </si>
  <si>
    <t>Ice Punch</t>
  </si>
  <si>
    <t>Farfetch'd</t>
  </si>
  <si>
    <t>Cut</t>
  </si>
  <si>
    <t>Pidgeotto</t>
  </si>
  <si>
    <t>Aerial Ace</t>
  </si>
  <si>
    <t>Air Cutter</t>
  </si>
  <si>
    <t>Sludge</t>
  </si>
  <si>
    <t>Weedle</t>
  </si>
  <si>
    <t>Omanyte</t>
  </si>
  <si>
    <t>Brine</t>
  </si>
  <si>
    <t>Poison Fang</t>
  </si>
  <si>
    <t>Night Slash</t>
  </si>
  <si>
    <t>Golbat</t>
  </si>
  <si>
    <t>Spearow</t>
  </si>
  <si>
    <t>Pinsir</t>
  </si>
  <si>
    <t>Kingler</t>
  </si>
  <si>
    <t>Seaking</t>
  </si>
  <si>
    <t>Krabby</t>
  </si>
  <si>
    <t>Vice Grip</t>
  </si>
  <si>
    <t>Magnet Bomb</t>
  </si>
  <si>
    <t>Kabuto</t>
  </si>
  <si>
    <t>Machamp</t>
  </si>
  <si>
    <t>Tentacool</t>
  </si>
  <si>
    <t>Draining Kiss</t>
  </si>
  <si>
    <t>Porygon</t>
  </si>
  <si>
    <t>Pidgey</t>
  </si>
  <si>
    <t>Drill Run</t>
  </si>
  <si>
    <t>Shellder</t>
  </si>
  <si>
    <t>Fearow</t>
  </si>
  <si>
    <t>Flame Charge</t>
  </si>
  <si>
    <t>Flame Wheel</t>
  </si>
  <si>
    <t>Magikarp</t>
  </si>
  <si>
    <t>Splash</t>
  </si>
  <si>
    <t>POWER</t>
  </si>
  <si>
    <t>STAB</t>
  </si>
  <si>
    <t>TIME</t>
  </si>
  <si>
    <t>BAR CHARGED</t>
  </si>
  <si>
    <t>CRIT</t>
  </si>
  <si>
    <t>BAR USED</t>
  </si>
  <si>
    <t>BASIC DPS</t>
  </si>
  <si>
    <t>WEAVE DPS</t>
  </si>
  <si>
    <t>BEST DPS</t>
  </si>
  <si>
    <t>480/1000 816/1700</t>
  </si>
  <si>
    <t>488/1000 732/1500</t>
  </si>
  <si>
    <t xml:space="preserve">450/1000 676/1500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</si>
</sst>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5" x14ac:knownFonts="1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4" fontId="2" fillId="0" borderId="0" xfId="0" applyNumberFormat="1" applyFont="1"/>
    <xf numFmtId="2" fontId="2" fillId="0" borderId="0" xfId="0" applyNumberFormat="1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4" fillId="0" borderId="0" xfId="0" applyNumberFormat="1" applyFont="1" applyAlignment="1"/>
    <xf numFmtId="164" fontId="4" fillId="0" borderId="0" xfId="0" applyNumberFormat="1" applyFont="1"/>
    <xf numFmtId="0" fontId="4" fillId="0" borderId="0" xfId="0" applyFont="1"/>
    <xf numFmtId="0" fontId="2" fillId="2" borderId="0" xfId="0" applyFont="1" applyFill="1" applyAlignment="1">
      <alignment horizontal="left"/>
    </xf>
    <xf numFmtId="2" fontId="2" fillId="2" borderId="0" xfId="0" applyNumberFormat="1" applyFont="1" applyFill="1" applyAlignment="1">
      <alignment horizontal="right"/>
    </xf>
    <xf numFmtId="0" fontId="0" fillId="2" borderId="0" xfId="0" applyFont="1" applyFill="1" applyAlignment="1"/>
    <xf numFmtId="13" fontId="2" fillId="2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2" fontId="2" fillId="0" borderId="0" xfId="0" applyNumberFormat="1" applyFont="1" applyFill="1" applyAlignment="1">
      <alignment horizontal="right"/>
    </xf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5"/>
  <sheetViews>
    <sheetView tabSelected="1" workbookViewId="0">
      <selection activeCell="D14" sqref="D14"/>
    </sheetView>
  </sheetViews>
  <sheetFormatPr defaultColWidth="14.42578125" defaultRowHeight="15.75" customHeight="1" x14ac:dyDescent="0.2"/>
  <cols>
    <col min="1" max="1" width="11.28515625" customWidth="1"/>
    <col min="2" max="2" width="13.5703125" customWidth="1"/>
    <col min="3" max="3" width="14.42578125" customWidth="1"/>
    <col min="4" max="4" width="10.140625" customWidth="1"/>
    <col min="5" max="5" width="10.7109375" customWidth="1"/>
    <col min="6" max="6" width="11.42578125" customWidth="1"/>
    <col min="7" max="7" width="12" customWidth="1"/>
    <col min="8" max="8" width="15" customWidth="1"/>
    <col min="10" max="10" width="82.710937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1" t="s">
        <v>8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4" t="s">
        <v>9</v>
      </c>
      <c r="B2" s="4" t="s">
        <v>18</v>
      </c>
      <c r="C2" s="4" t="s">
        <v>19</v>
      </c>
      <c r="D2" s="5">
        <v>80.06</v>
      </c>
      <c r="E2" s="5">
        <v>100</v>
      </c>
      <c r="F2" s="5">
        <v>37.049999999999997</v>
      </c>
      <c r="G2" s="5">
        <v>46.27</v>
      </c>
      <c r="H2" s="6"/>
    </row>
    <row r="3" spans="1:26" ht="15.75" customHeight="1" x14ac:dyDescent="0.2">
      <c r="A3" s="4" t="s">
        <v>9</v>
      </c>
      <c r="B3" s="4" t="s">
        <v>18</v>
      </c>
      <c r="C3" s="4" t="s">
        <v>28</v>
      </c>
      <c r="D3" s="5">
        <v>64.23</v>
      </c>
      <c r="E3" s="5">
        <v>80.23</v>
      </c>
      <c r="F3" s="5">
        <v>29.72</v>
      </c>
      <c r="G3" s="5">
        <v>37.119999999999997</v>
      </c>
      <c r="H3" s="6"/>
    </row>
    <row r="4" spans="1:26" ht="15.75" customHeight="1" x14ac:dyDescent="0.2">
      <c r="A4" s="4" t="s">
        <v>9</v>
      </c>
      <c r="B4" s="4" t="s">
        <v>21</v>
      </c>
      <c r="C4" s="4" t="s">
        <v>19</v>
      </c>
      <c r="D4" s="5">
        <v>63.74</v>
      </c>
      <c r="E4" s="5">
        <v>79.62</v>
      </c>
      <c r="F4" s="5">
        <v>29.5</v>
      </c>
      <c r="G4" s="5">
        <v>36.840000000000003</v>
      </c>
      <c r="H4" s="6"/>
    </row>
    <row r="5" spans="1:26" ht="15.75" customHeight="1" x14ac:dyDescent="0.2">
      <c r="A5" s="4" t="s">
        <v>9</v>
      </c>
      <c r="B5" s="4" t="s">
        <v>18</v>
      </c>
      <c r="C5" s="4" t="s">
        <v>33</v>
      </c>
      <c r="D5" s="5">
        <v>58.51</v>
      </c>
      <c r="E5" s="5">
        <v>73.08</v>
      </c>
      <c r="F5" s="5">
        <v>27.07</v>
      </c>
      <c r="G5" s="5">
        <v>33.82</v>
      </c>
      <c r="H5" s="6"/>
    </row>
    <row r="6" spans="1:26" ht="15.75" customHeight="1" x14ac:dyDescent="0.2">
      <c r="A6" s="4" t="s">
        <v>9</v>
      </c>
      <c r="B6" s="4" t="s">
        <v>18</v>
      </c>
      <c r="C6" s="4" t="s">
        <v>36</v>
      </c>
      <c r="D6" s="5">
        <v>58.51</v>
      </c>
      <c r="E6" s="5">
        <v>73.08</v>
      </c>
      <c r="F6" s="5">
        <v>27.07</v>
      </c>
      <c r="G6" s="5">
        <v>33.82</v>
      </c>
      <c r="H6" s="4" t="s">
        <v>32</v>
      </c>
    </row>
    <row r="7" spans="1:26" ht="15.75" customHeight="1" x14ac:dyDescent="0.2">
      <c r="A7" s="4" t="s">
        <v>9</v>
      </c>
      <c r="B7" s="4" t="s">
        <v>21</v>
      </c>
      <c r="C7" s="4" t="s">
        <v>28</v>
      </c>
      <c r="D7" s="5">
        <v>51.97</v>
      </c>
      <c r="E7" s="5">
        <v>64.91</v>
      </c>
      <c r="F7" s="5">
        <v>24.05</v>
      </c>
      <c r="G7" s="5">
        <v>30.04</v>
      </c>
      <c r="H7" s="8"/>
    </row>
    <row r="8" spans="1:26" ht="15.75" customHeight="1" x14ac:dyDescent="0.2">
      <c r="A8" s="4" t="s">
        <v>9</v>
      </c>
      <c r="B8" s="4" t="s">
        <v>21</v>
      </c>
      <c r="C8" s="4" t="s">
        <v>33</v>
      </c>
      <c r="D8" s="5">
        <v>44.65</v>
      </c>
      <c r="E8" s="5">
        <v>55.77</v>
      </c>
      <c r="F8" s="5">
        <v>20.66</v>
      </c>
      <c r="G8" s="5">
        <v>25.81</v>
      </c>
      <c r="H8" s="6"/>
    </row>
    <row r="9" spans="1:26" ht="15.75" customHeight="1" x14ac:dyDescent="0.2">
      <c r="A9" s="4" t="s">
        <v>9</v>
      </c>
      <c r="B9" s="4" t="s">
        <v>21</v>
      </c>
      <c r="C9" s="4" t="s">
        <v>36</v>
      </c>
      <c r="D9" s="5">
        <v>41.27</v>
      </c>
      <c r="E9" s="5">
        <v>51.54</v>
      </c>
      <c r="F9" s="5">
        <v>19.100000000000001</v>
      </c>
      <c r="G9" s="5">
        <v>23.85</v>
      </c>
      <c r="H9" s="4" t="s">
        <v>32</v>
      </c>
    </row>
    <row r="10" spans="1:26" ht="15.75" customHeight="1" x14ac:dyDescent="0.2">
      <c r="A10" s="4" t="s">
        <v>49</v>
      </c>
      <c r="B10" s="4" t="s">
        <v>18</v>
      </c>
      <c r="C10" s="4" t="s">
        <v>48</v>
      </c>
      <c r="D10" s="5">
        <v>43.07</v>
      </c>
      <c r="E10" s="5">
        <v>49.95</v>
      </c>
      <c r="F10" s="5">
        <v>68.53</v>
      </c>
      <c r="G10" s="5">
        <v>79.489999999999995</v>
      </c>
      <c r="H10" s="6"/>
    </row>
    <row r="11" spans="1:26" s="24" customFormat="1" ht="15.75" customHeight="1" x14ac:dyDescent="0.2">
      <c r="A11" s="22" t="s">
        <v>51</v>
      </c>
      <c r="B11" s="22" t="s">
        <v>18</v>
      </c>
      <c r="C11" s="22" t="s">
        <v>19</v>
      </c>
      <c r="D11" s="23">
        <v>43.98</v>
      </c>
      <c r="E11" s="23">
        <v>48.04</v>
      </c>
      <c r="F11" s="23">
        <v>77.12</v>
      </c>
      <c r="G11" s="23">
        <v>84.24</v>
      </c>
      <c r="H11" s="22"/>
    </row>
    <row r="12" spans="1:26" ht="15.75" customHeight="1" x14ac:dyDescent="0.2">
      <c r="A12" s="4" t="s">
        <v>56</v>
      </c>
      <c r="B12" s="4" t="s">
        <v>41</v>
      </c>
      <c r="C12" s="4" t="s">
        <v>28</v>
      </c>
      <c r="D12" s="5">
        <v>42.28</v>
      </c>
      <c r="E12" s="5">
        <v>47.47</v>
      </c>
      <c r="F12" s="5">
        <v>60.88</v>
      </c>
      <c r="G12" s="5">
        <v>68.36</v>
      </c>
      <c r="H12" s="6"/>
    </row>
    <row r="13" spans="1:26" ht="15.75" customHeight="1" x14ac:dyDescent="0.2">
      <c r="A13" s="4" t="s">
        <v>49</v>
      </c>
      <c r="B13" s="4" t="s">
        <v>18</v>
      </c>
      <c r="C13" s="4" t="s">
        <v>60</v>
      </c>
      <c r="D13" s="5">
        <v>39.86</v>
      </c>
      <c r="E13" s="5">
        <v>46.23</v>
      </c>
      <c r="F13" s="5">
        <v>63.43</v>
      </c>
      <c r="G13" s="5">
        <v>73.56</v>
      </c>
      <c r="H13" s="4" t="s">
        <v>32</v>
      </c>
    </row>
    <row r="14" spans="1:26" s="28" customFormat="1" ht="15.75" customHeight="1" x14ac:dyDescent="0.2">
      <c r="A14" s="26" t="s">
        <v>64</v>
      </c>
      <c r="B14" s="26" t="s">
        <v>41</v>
      </c>
      <c r="C14" s="26" t="s">
        <v>42</v>
      </c>
      <c r="D14" s="27">
        <v>42.79</v>
      </c>
      <c r="E14" s="27">
        <v>46.08</v>
      </c>
      <c r="F14" s="27">
        <v>69.55</v>
      </c>
      <c r="G14" s="27">
        <v>74.900000000000006</v>
      </c>
      <c r="H14" s="26">
        <v>364</v>
      </c>
    </row>
    <row r="15" spans="1:26" ht="15.75" customHeight="1" x14ac:dyDescent="0.2">
      <c r="A15" s="4" t="s">
        <v>66</v>
      </c>
      <c r="B15" s="4" t="s">
        <v>41</v>
      </c>
      <c r="C15" s="4" t="s">
        <v>68</v>
      </c>
      <c r="D15" s="5">
        <v>40.799999999999997</v>
      </c>
      <c r="E15" s="5">
        <v>46.02</v>
      </c>
      <c r="F15" s="5">
        <v>58.49</v>
      </c>
      <c r="G15" s="5">
        <v>65.98</v>
      </c>
      <c r="H15" s="4" t="s">
        <v>32</v>
      </c>
    </row>
    <row r="16" spans="1:26" ht="15.75" customHeight="1" x14ac:dyDescent="0.2">
      <c r="A16" s="4" t="s">
        <v>71</v>
      </c>
      <c r="B16" s="4" t="s">
        <v>24</v>
      </c>
      <c r="C16" s="4" t="s">
        <v>19</v>
      </c>
      <c r="D16" s="5">
        <v>40.799999999999997</v>
      </c>
      <c r="E16" s="5">
        <v>45.03</v>
      </c>
      <c r="F16" s="5">
        <v>55.9</v>
      </c>
      <c r="G16" s="5">
        <v>61.7</v>
      </c>
      <c r="H16" s="6"/>
    </row>
    <row r="17" spans="1:8" ht="15.75" customHeight="1" x14ac:dyDescent="0.2">
      <c r="A17" s="4" t="s">
        <v>73</v>
      </c>
      <c r="B17" s="4" t="s">
        <v>24</v>
      </c>
      <c r="C17" s="4" t="s">
        <v>19</v>
      </c>
      <c r="D17" s="5">
        <v>41.25</v>
      </c>
      <c r="E17" s="5">
        <v>44.31</v>
      </c>
      <c r="F17" s="5">
        <v>56.8</v>
      </c>
      <c r="G17" s="5">
        <v>61.01</v>
      </c>
      <c r="H17" s="6"/>
    </row>
    <row r="18" spans="1:8" ht="15.75" customHeight="1" x14ac:dyDescent="0.2">
      <c r="A18" s="4" t="s">
        <v>76</v>
      </c>
      <c r="B18" s="4" t="s">
        <v>41</v>
      </c>
      <c r="C18" s="4" t="s">
        <v>42</v>
      </c>
      <c r="D18" s="5">
        <v>39.950000000000003</v>
      </c>
      <c r="E18" s="5">
        <v>44.14</v>
      </c>
      <c r="F18" s="5">
        <v>72.599999999999994</v>
      </c>
      <c r="G18" s="5">
        <v>80.23</v>
      </c>
      <c r="H18" s="6"/>
    </row>
    <row r="19" spans="1:8" s="24" customFormat="1" ht="15.75" customHeight="1" x14ac:dyDescent="0.2">
      <c r="A19" s="22" t="s">
        <v>77</v>
      </c>
      <c r="B19" s="22" t="s">
        <v>70</v>
      </c>
      <c r="C19" s="22" t="s">
        <v>72</v>
      </c>
      <c r="D19" s="23">
        <v>40.409999999999997</v>
      </c>
      <c r="E19" s="23">
        <v>43.98</v>
      </c>
      <c r="F19" s="23">
        <v>62.16</v>
      </c>
      <c r="G19" s="23">
        <v>67.650000000000006</v>
      </c>
      <c r="H19" s="22">
        <v>497</v>
      </c>
    </row>
    <row r="20" spans="1:8" ht="15.75" customHeight="1" x14ac:dyDescent="0.2">
      <c r="A20" s="4" t="s">
        <v>79</v>
      </c>
      <c r="B20" s="4" t="s">
        <v>18</v>
      </c>
      <c r="C20" s="4" t="s">
        <v>28</v>
      </c>
      <c r="D20" s="5">
        <v>38.86</v>
      </c>
      <c r="E20" s="5">
        <v>43.92</v>
      </c>
      <c r="F20" s="5">
        <v>57.48</v>
      </c>
      <c r="G20" s="5">
        <v>64.95</v>
      </c>
      <c r="H20" s="6"/>
    </row>
    <row r="21" spans="1:8" s="24" customFormat="1" ht="15.75" customHeight="1" x14ac:dyDescent="0.2">
      <c r="A21" s="22" t="s">
        <v>53</v>
      </c>
      <c r="B21" s="22" t="s">
        <v>54</v>
      </c>
      <c r="C21" s="22" t="s">
        <v>55</v>
      </c>
      <c r="D21" s="23">
        <v>39.840000000000003</v>
      </c>
      <c r="E21" s="23">
        <v>43.8</v>
      </c>
      <c r="F21" s="23">
        <v>81.73</v>
      </c>
      <c r="G21" s="23">
        <v>89.86</v>
      </c>
      <c r="H21" s="25">
        <v>503.50266666666698</v>
      </c>
    </row>
    <row r="22" spans="1:8" ht="15.75" customHeight="1" x14ac:dyDescent="0.2">
      <c r="A22" s="4" t="s">
        <v>83</v>
      </c>
      <c r="B22" s="4" t="s">
        <v>70</v>
      </c>
      <c r="C22" s="4" t="s">
        <v>72</v>
      </c>
      <c r="D22" s="5">
        <v>40.75</v>
      </c>
      <c r="E22" s="5">
        <v>43.78</v>
      </c>
      <c r="F22" s="5">
        <v>62.43</v>
      </c>
      <c r="G22" s="5">
        <v>67.08</v>
      </c>
      <c r="H22" s="6"/>
    </row>
    <row r="23" spans="1:8" ht="15.75" customHeight="1" x14ac:dyDescent="0.2">
      <c r="A23" s="4" t="s">
        <v>85</v>
      </c>
      <c r="B23" s="4" t="s">
        <v>41</v>
      </c>
      <c r="C23" s="4" t="s">
        <v>42</v>
      </c>
      <c r="D23" s="5">
        <v>40.5</v>
      </c>
      <c r="E23" s="5">
        <v>43.78</v>
      </c>
      <c r="F23" s="5">
        <v>73.2</v>
      </c>
      <c r="G23" s="5">
        <v>79.12</v>
      </c>
      <c r="H23" s="6"/>
    </row>
    <row r="24" spans="1:8" s="24" customFormat="1" ht="15.75" customHeight="1" x14ac:dyDescent="0.2">
      <c r="A24" s="22" t="s">
        <v>90</v>
      </c>
      <c r="B24" s="22" t="s">
        <v>30</v>
      </c>
      <c r="C24" s="22" t="s">
        <v>31</v>
      </c>
      <c r="D24" s="23">
        <v>39.869999999999997</v>
      </c>
      <c r="E24" s="23">
        <v>43.73</v>
      </c>
      <c r="F24" s="23">
        <v>67.98</v>
      </c>
      <c r="G24" s="23">
        <v>74.56</v>
      </c>
      <c r="H24" s="22">
        <v>418</v>
      </c>
    </row>
    <row r="25" spans="1:8" ht="15.75" customHeight="1" x14ac:dyDescent="0.2">
      <c r="A25" s="4" t="s">
        <v>71</v>
      </c>
      <c r="B25" s="4" t="s">
        <v>21</v>
      </c>
      <c r="C25" s="4" t="s">
        <v>19</v>
      </c>
      <c r="D25" s="5">
        <v>39.409999999999997</v>
      </c>
      <c r="E25" s="5">
        <v>43.49</v>
      </c>
      <c r="F25" s="5">
        <v>54</v>
      </c>
      <c r="G25" s="5">
        <v>59.6</v>
      </c>
      <c r="H25" s="6"/>
    </row>
    <row r="26" spans="1:8" ht="15.75" customHeight="1" x14ac:dyDescent="0.2">
      <c r="A26" s="4" t="s">
        <v>93</v>
      </c>
      <c r="B26" s="4" t="s">
        <v>87</v>
      </c>
      <c r="C26" s="4" t="s">
        <v>25</v>
      </c>
      <c r="D26" s="5">
        <v>37.68</v>
      </c>
      <c r="E26" s="5">
        <v>43.15</v>
      </c>
      <c r="F26" s="5">
        <v>64.400000000000006</v>
      </c>
      <c r="G26" s="5">
        <v>73.75</v>
      </c>
      <c r="H26" s="6"/>
    </row>
    <row r="27" spans="1:8" ht="15.75" customHeight="1" x14ac:dyDescent="0.2">
      <c r="A27" s="4" t="s">
        <v>77</v>
      </c>
      <c r="B27" s="4" t="s">
        <v>94</v>
      </c>
      <c r="C27" s="4" t="s">
        <v>72</v>
      </c>
      <c r="D27" s="5">
        <v>39.590000000000003</v>
      </c>
      <c r="E27" s="5">
        <v>43.09</v>
      </c>
      <c r="F27" s="5">
        <v>60.9</v>
      </c>
      <c r="G27" s="5">
        <v>66.28</v>
      </c>
      <c r="H27" s="6"/>
    </row>
    <row r="28" spans="1:8" ht="15.75" customHeight="1" x14ac:dyDescent="0.2">
      <c r="A28" s="4" t="s">
        <v>83</v>
      </c>
      <c r="B28" s="4" t="s">
        <v>94</v>
      </c>
      <c r="C28" s="4" t="s">
        <v>72</v>
      </c>
      <c r="D28" s="5">
        <v>39.92</v>
      </c>
      <c r="E28" s="5">
        <v>42.9</v>
      </c>
      <c r="F28" s="5">
        <v>61.17</v>
      </c>
      <c r="G28" s="5">
        <v>65.72</v>
      </c>
      <c r="H28" s="6"/>
    </row>
    <row r="29" spans="1:8" ht="15.75" customHeight="1" x14ac:dyDescent="0.2">
      <c r="A29" s="4" t="s">
        <v>73</v>
      </c>
      <c r="B29" s="4" t="s">
        <v>21</v>
      </c>
      <c r="C29" s="4" t="s">
        <v>19</v>
      </c>
      <c r="D29" s="5">
        <v>39.85</v>
      </c>
      <c r="E29" s="5">
        <v>42.8</v>
      </c>
      <c r="F29" s="5">
        <v>54.87</v>
      </c>
      <c r="G29" s="5">
        <v>58.94</v>
      </c>
      <c r="H29" s="6"/>
    </row>
    <row r="30" spans="1:8" ht="15.75" customHeight="1" x14ac:dyDescent="0.2">
      <c r="A30" s="4" t="s">
        <v>51</v>
      </c>
      <c r="B30" s="4" t="s">
        <v>18</v>
      </c>
      <c r="C30" s="4" t="s">
        <v>60</v>
      </c>
      <c r="D30" s="5">
        <v>39.119999999999997</v>
      </c>
      <c r="E30" s="5">
        <v>42.74</v>
      </c>
      <c r="F30" s="5">
        <v>68.61</v>
      </c>
      <c r="G30" s="5">
        <v>74.94</v>
      </c>
      <c r="H30" s="6"/>
    </row>
    <row r="31" spans="1:8" s="24" customFormat="1" ht="15.75" customHeight="1" x14ac:dyDescent="0.2">
      <c r="A31" s="22" t="s">
        <v>101</v>
      </c>
      <c r="B31" s="22" t="s">
        <v>41</v>
      </c>
      <c r="C31" s="22" t="s">
        <v>28</v>
      </c>
      <c r="D31" s="23">
        <v>39.340000000000003</v>
      </c>
      <c r="E31" s="23">
        <v>42.46</v>
      </c>
      <c r="F31" s="23">
        <v>68.06</v>
      </c>
      <c r="G31" s="23">
        <v>73.47</v>
      </c>
      <c r="H31" s="22" t="s">
        <v>304</v>
      </c>
    </row>
    <row r="32" spans="1:8" s="24" customFormat="1" ht="15.75" customHeight="1" x14ac:dyDescent="0.2">
      <c r="A32" s="22" t="s">
        <v>103</v>
      </c>
      <c r="B32" s="22" t="s">
        <v>41</v>
      </c>
      <c r="C32" s="22" t="s">
        <v>42</v>
      </c>
      <c r="D32" s="23">
        <v>38.97</v>
      </c>
      <c r="E32" s="23">
        <v>42.35</v>
      </c>
      <c r="F32" s="23">
        <v>75.67</v>
      </c>
      <c r="G32" s="23">
        <v>82.25</v>
      </c>
      <c r="H32" s="22" t="s">
        <v>302</v>
      </c>
    </row>
    <row r="33" spans="1:8" ht="15.75" customHeight="1" x14ac:dyDescent="0.2">
      <c r="A33" s="4" t="s">
        <v>106</v>
      </c>
      <c r="B33" s="4" t="s">
        <v>30</v>
      </c>
      <c r="C33" s="4" t="s">
        <v>31</v>
      </c>
      <c r="D33" s="5">
        <v>39.01</v>
      </c>
      <c r="E33" s="5">
        <v>42.33</v>
      </c>
      <c r="F33" s="5">
        <v>70.239999999999995</v>
      </c>
      <c r="G33" s="5">
        <v>76.2</v>
      </c>
      <c r="H33" s="4" t="s">
        <v>32</v>
      </c>
    </row>
    <row r="34" spans="1:8" ht="15.75" customHeight="1" x14ac:dyDescent="0.2">
      <c r="A34" s="4" t="s">
        <v>64</v>
      </c>
      <c r="B34" s="4" t="s">
        <v>41</v>
      </c>
      <c r="C34" s="4" t="s">
        <v>68</v>
      </c>
      <c r="D34" s="5">
        <v>39.21</v>
      </c>
      <c r="E34" s="5">
        <v>42.23</v>
      </c>
      <c r="F34" s="5">
        <v>63.74</v>
      </c>
      <c r="G34" s="5">
        <v>68.64</v>
      </c>
      <c r="H34" s="6"/>
    </row>
    <row r="35" spans="1:8" s="24" customFormat="1" ht="12.75" x14ac:dyDescent="0.2">
      <c r="A35" s="22" t="s">
        <v>109</v>
      </c>
      <c r="B35" s="22" t="s">
        <v>39</v>
      </c>
      <c r="C35" s="22" t="s">
        <v>31</v>
      </c>
      <c r="D35" s="23">
        <v>38.200000000000003</v>
      </c>
      <c r="E35" s="23">
        <v>42.14</v>
      </c>
      <c r="F35" s="23">
        <v>62.75</v>
      </c>
      <c r="G35" s="23">
        <v>69.23</v>
      </c>
      <c r="H35" s="22"/>
    </row>
    <row r="36" spans="1:8" s="24" customFormat="1" ht="12.75" x14ac:dyDescent="0.2">
      <c r="A36" s="22" t="s">
        <v>110</v>
      </c>
      <c r="B36" s="22" t="s">
        <v>87</v>
      </c>
      <c r="C36" s="22" t="s">
        <v>25</v>
      </c>
      <c r="D36" s="23">
        <v>37.86</v>
      </c>
      <c r="E36" s="23">
        <v>42.07</v>
      </c>
      <c r="F36" s="23">
        <v>66.069999999999993</v>
      </c>
      <c r="G36" s="23">
        <v>73.41</v>
      </c>
      <c r="H36" s="22">
        <v>604</v>
      </c>
    </row>
    <row r="37" spans="1:8" ht="12.75" x14ac:dyDescent="0.2">
      <c r="A37" s="4" t="s">
        <v>112</v>
      </c>
      <c r="B37" s="4" t="s">
        <v>113</v>
      </c>
      <c r="C37" s="4" t="s">
        <v>114</v>
      </c>
      <c r="D37" s="5">
        <v>36.31</v>
      </c>
      <c r="E37" s="5">
        <v>41.98</v>
      </c>
      <c r="F37" s="5">
        <v>52.61</v>
      </c>
      <c r="G37" s="5">
        <v>60.82</v>
      </c>
      <c r="H37" s="6"/>
    </row>
    <row r="38" spans="1:8" ht="12.75" x14ac:dyDescent="0.2">
      <c r="A38" s="4" t="s">
        <v>93</v>
      </c>
      <c r="B38" s="4" t="s">
        <v>108</v>
      </c>
      <c r="C38" s="4" t="s">
        <v>25</v>
      </c>
      <c r="D38" s="5">
        <v>36.619999999999997</v>
      </c>
      <c r="E38" s="5">
        <v>41.94</v>
      </c>
      <c r="F38" s="5">
        <v>62.59</v>
      </c>
      <c r="G38" s="5">
        <v>71.67</v>
      </c>
      <c r="H38" s="6"/>
    </row>
    <row r="39" spans="1:8" ht="12.75" x14ac:dyDescent="0.2">
      <c r="A39" s="4" t="s">
        <v>47</v>
      </c>
      <c r="B39" s="4" t="s">
        <v>45</v>
      </c>
      <c r="C39" s="4" t="s">
        <v>48</v>
      </c>
      <c r="D39" s="5">
        <v>36.11</v>
      </c>
      <c r="E39" s="5">
        <v>41.84</v>
      </c>
      <c r="F39" s="5">
        <v>77.83</v>
      </c>
      <c r="G39" s="5">
        <v>90.19</v>
      </c>
      <c r="H39" s="6"/>
    </row>
    <row r="40" spans="1:8" ht="12.75" x14ac:dyDescent="0.2">
      <c r="A40" s="4" t="s">
        <v>116</v>
      </c>
      <c r="B40" s="4" t="s">
        <v>39</v>
      </c>
      <c r="C40" s="4" t="s">
        <v>25</v>
      </c>
      <c r="D40" s="5">
        <v>37.29</v>
      </c>
      <c r="E40" s="5">
        <v>41.69</v>
      </c>
      <c r="F40" s="5">
        <v>63.62</v>
      </c>
      <c r="G40" s="5">
        <v>71.12</v>
      </c>
      <c r="H40" s="6"/>
    </row>
    <row r="41" spans="1:8" ht="12.75" x14ac:dyDescent="0.2">
      <c r="A41" s="4" t="s">
        <v>119</v>
      </c>
      <c r="B41" s="4" t="s">
        <v>39</v>
      </c>
      <c r="C41" s="4" t="s">
        <v>31</v>
      </c>
      <c r="D41" s="5">
        <v>38.36</v>
      </c>
      <c r="E41" s="5">
        <v>41.67</v>
      </c>
      <c r="F41" s="5">
        <v>63.46</v>
      </c>
      <c r="G41" s="5">
        <v>68.94</v>
      </c>
      <c r="H41" s="6"/>
    </row>
    <row r="42" spans="1:8" ht="12.75" x14ac:dyDescent="0.2">
      <c r="A42" s="4" t="s">
        <v>106</v>
      </c>
      <c r="B42" s="4" t="s">
        <v>30</v>
      </c>
      <c r="C42" s="4" t="s">
        <v>114</v>
      </c>
      <c r="D42" s="5">
        <v>38.380000000000003</v>
      </c>
      <c r="E42" s="5">
        <v>41.64</v>
      </c>
      <c r="F42" s="5">
        <v>69.099999999999994</v>
      </c>
      <c r="G42" s="5">
        <v>74.97</v>
      </c>
      <c r="H42" s="4" t="s">
        <v>32</v>
      </c>
    </row>
    <row r="43" spans="1:8" s="24" customFormat="1" ht="12.75" x14ac:dyDescent="0.2">
      <c r="A43" s="22" t="s">
        <v>90</v>
      </c>
      <c r="B43" s="22" t="s">
        <v>122</v>
      </c>
      <c r="C43" s="22" t="s">
        <v>31</v>
      </c>
      <c r="D43" s="23">
        <v>37.630000000000003</v>
      </c>
      <c r="E43" s="23">
        <v>41.28</v>
      </c>
      <c r="F43" s="23">
        <v>64.16</v>
      </c>
      <c r="G43" s="23">
        <v>70.37</v>
      </c>
      <c r="H43" s="22"/>
    </row>
    <row r="44" spans="1:8" ht="12.75" x14ac:dyDescent="0.2">
      <c r="A44" s="4" t="s">
        <v>56</v>
      </c>
      <c r="B44" s="4" t="s">
        <v>41</v>
      </c>
      <c r="C44" s="4" t="s">
        <v>22</v>
      </c>
      <c r="D44" s="5">
        <v>36.74</v>
      </c>
      <c r="E44" s="5">
        <v>41.26</v>
      </c>
      <c r="F44" s="5">
        <v>52.91</v>
      </c>
      <c r="G44" s="5">
        <v>59.41</v>
      </c>
      <c r="H44" s="6"/>
    </row>
    <row r="45" spans="1:8" ht="12.75" x14ac:dyDescent="0.2">
      <c r="A45" s="4" t="s">
        <v>56</v>
      </c>
      <c r="B45" s="4" t="s">
        <v>127</v>
      </c>
      <c r="C45" s="4" t="s">
        <v>28</v>
      </c>
      <c r="D45" s="5">
        <v>36.74</v>
      </c>
      <c r="E45" s="5">
        <v>41.26</v>
      </c>
      <c r="F45" s="5">
        <v>52.91</v>
      </c>
      <c r="G45" s="5">
        <v>59.41</v>
      </c>
      <c r="H45" s="6"/>
    </row>
    <row r="46" spans="1:8" ht="12.75" x14ac:dyDescent="0.2">
      <c r="A46" s="4" t="s">
        <v>130</v>
      </c>
      <c r="B46" s="4" t="s">
        <v>70</v>
      </c>
      <c r="C46" s="4" t="s">
        <v>72</v>
      </c>
      <c r="D46" s="5">
        <v>38.36</v>
      </c>
      <c r="E46" s="5">
        <v>41.21</v>
      </c>
      <c r="F46" s="5">
        <v>66.34</v>
      </c>
      <c r="G46" s="5">
        <v>71.260000000000005</v>
      </c>
      <c r="H46" s="6"/>
    </row>
    <row r="47" spans="1:8" ht="12.75" x14ac:dyDescent="0.2">
      <c r="A47" s="4" t="s">
        <v>131</v>
      </c>
      <c r="B47" s="4" t="s">
        <v>18</v>
      </c>
      <c r="C47" s="4" t="s">
        <v>132</v>
      </c>
      <c r="D47" s="5">
        <v>36.619999999999997</v>
      </c>
      <c r="E47" s="5">
        <v>41.07</v>
      </c>
      <c r="F47" s="5">
        <v>59.09</v>
      </c>
      <c r="G47" s="5">
        <v>66.27</v>
      </c>
      <c r="H47" s="6"/>
    </row>
    <row r="48" spans="1:8" ht="12.75" x14ac:dyDescent="0.2">
      <c r="A48" s="4" t="s">
        <v>134</v>
      </c>
      <c r="B48" s="4" t="s">
        <v>135</v>
      </c>
      <c r="C48" s="4" t="s">
        <v>42</v>
      </c>
      <c r="D48" s="5">
        <v>37.880000000000003</v>
      </c>
      <c r="E48" s="5">
        <v>40.950000000000003</v>
      </c>
      <c r="F48" s="5">
        <v>65.22</v>
      </c>
      <c r="G48" s="5">
        <v>70.510000000000005</v>
      </c>
      <c r="H48" s="6"/>
    </row>
    <row r="49" spans="1:8" ht="12.75" x14ac:dyDescent="0.2">
      <c r="A49" s="4" t="s">
        <v>119</v>
      </c>
      <c r="B49" s="4" t="s">
        <v>39</v>
      </c>
      <c r="C49" s="4" t="s">
        <v>114</v>
      </c>
      <c r="D49" s="5">
        <v>37.65</v>
      </c>
      <c r="E49" s="5">
        <v>40.9</v>
      </c>
      <c r="F49" s="5">
        <v>62.28</v>
      </c>
      <c r="G49" s="5">
        <v>67.67</v>
      </c>
      <c r="H49" s="6"/>
    </row>
    <row r="50" spans="1:8" ht="12.75" x14ac:dyDescent="0.2">
      <c r="A50" s="4" t="s">
        <v>110</v>
      </c>
      <c r="B50" s="4" t="s">
        <v>108</v>
      </c>
      <c r="C50" s="4" t="s">
        <v>25</v>
      </c>
      <c r="D50" s="5">
        <v>36.79</v>
      </c>
      <c r="E50" s="5">
        <v>40.880000000000003</v>
      </c>
      <c r="F50" s="5">
        <v>64.2</v>
      </c>
      <c r="G50" s="5">
        <v>71.34</v>
      </c>
      <c r="H50" s="6"/>
    </row>
    <row r="51" spans="1:8" ht="12.75" x14ac:dyDescent="0.2">
      <c r="A51" s="4" t="s">
        <v>138</v>
      </c>
      <c r="B51" s="4" t="s">
        <v>108</v>
      </c>
      <c r="C51" s="4" t="s">
        <v>31</v>
      </c>
      <c r="D51" s="5">
        <v>37.78</v>
      </c>
      <c r="E51" s="5">
        <v>40.86</v>
      </c>
      <c r="F51" s="5">
        <v>68.44</v>
      </c>
      <c r="G51" s="5">
        <v>74.010000000000005</v>
      </c>
      <c r="H51" s="6"/>
    </row>
    <row r="52" spans="1:8" ht="12.75" x14ac:dyDescent="0.2">
      <c r="A52" s="4" t="s">
        <v>140</v>
      </c>
      <c r="B52" s="4" t="s">
        <v>54</v>
      </c>
      <c r="C52" s="4" t="s">
        <v>25</v>
      </c>
      <c r="D52" s="5">
        <v>36.81</v>
      </c>
      <c r="E52" s="5">
        <v>40.86</v>
      </c>
      <c r="F52" s="5">
        <v>73.849999999999994</v>
      </c>
      <c r="G52" s="5">
        <v>81.96</v>
      </c>
      <c r="H52" s="6"/>
    </row>
    <row r="53" spans="1:8" ht="12.75" x14ac:dyDescent="0.2">
      <c r="A53" s="4" t="s">
        <v>79</v>
      </c>
      <c r="B53" s="4" t="s">
        <v>127</v>
      </c>
      <c r="C53" s="4" t="s">
        <v>28</v>
      </c>
      <c r="D53" s="5">
        <v>36.14</v>
      </c>
      <c r="E53" s="5">
        <v>40.840000000000003</v>
      </c>
      <c r="F53" s="5">
        <v>53.45</v>
      </c>
      <c r="G53" s="5">
        <v>60.4</v>
      </c>
      <c r="H53" s="6"/>
    </row>
    <row r="54" spans="1:8" ht="12.75" x14ac:dyDescent="0.2">
      <c r="A54" s="4" t="s">
        <v>138</v>
      </c>
      <c r="B54" s="4" t="s">
        <v>142</v>
      </c>
      <c r="C54" s="4" t="s">
        <v>31</v>
      </c>
      <c r="D54" s="5">
        <v>37.729999999999997</v>
      </c>
      <c r="E54" s="5">
        <v>40.799999999999997</v>
      </c>
      <c r="F54" s="5">
        <v>68.349999999999994</v>
      </c>
      <c r="G54" s="5">
        <v>73.91</v>
      </c>
      <c r="H54" s="6"/>
    </row>
    <row r="55" spans="1:8" ht="12.75" x14ac:dyDescent="0.2">
      <c r="A55" s="4" t="s">
        <v>145</v>
      </c>
      <c r="B55" s="4" t="s">
        <v>142</v>
      </c>
      <c r="C55" s="4" t="s">
        <v>42</v>
      </c>
      <c r="D55" s="5">
        <v>37.549999999999997</v>
      </c>
      <c r="E55" s="5">
        <v>40.799999999999997</v>
      </c>
      <c r="F55" s="5">
        <v>65.7</v>
      </c>
      <c r="G55" s="5">
        <v>71.400000000000006</v>
      </c>
      <c r="H55" s="6"/>
    </row>
    <row r="56" spans="1:8" ht="12.75" x14ac:dyDescent="0.2">
      <c r="A56" s="4" t="s">
        <v>84</v>
      </c>
      <c r="B56" s="4" t="s">
        <v>41</v>
      </c>
      <c r="C56" s="4" t="s">
        <v>42</v>
      </c>
      <c r="D56" s="5">
        <v>37.6</v>
      </c>
      <c r="E56" s="5">
        <v>40.729999999999997</v>
      </c>
      <c r="F56" s="5">
        <v>78.680000000000007</v>
      </c>
      <c r="G56" s="5">
        <v>85.24</v>
      </c>
      <c r="H56" s="6"/>
    </row>
    <row r="57" spans="1:8" ht="12.75" x14ac:dyDescent="0.2">
      <c r="A57" s="4" t="s">
        <v>118</v>
      </c>
      <c r="B57" s="4" t="s">
        <v>108</v>
      </c>
      <c r="C57" s="4" t="s">
        <v>19</v>
      </c>
      <c r="D57" s="5">
        <v>36.58</v>
      </c>
      <c r="E57" s="5">
        <v>40.619999999999997</v>
      </c>
      <c r="F57" s="5">
        <v>75.17</v>
      </c>
      <c r="G57" s="5">
        <v>83.46</v>
      </c>
      <c r="H57" s="6"/>
    </row>
    <row r="58" spans="1:8" ht="12.75" x14ac:dyDescent="0.2">
      <c r="A58" s="4" t="s">
        <v>73</v>
      </c>
      <c r="B58" s="4" t="s">
        <v>24</v>
      </c>
      <c r="C58" s="4" t="s">
        <v>48</v>
      </c>
      <c r="D58" s="5">
        <v>37.79</v>
      </c>
      <c r="E58" s="5">
        <v>40.590000000000003</v>
      </c>
      <c r="F58" s="5">
        <v>52.04</v>
      </c>
      <c r="G58" s="5">
        <v>55.89</v>
      </c>
      <c r="H58" s="6"/>
    </row>
    <row r="59" spans="1:8" ht="12.75" x14ac:dyDescent="0.2">
      <c r="A59" s="4" t="s">
        <v>147</v>
      </c>
      <c r="B59" s="4" t="s">
        <v>108</v>
      </c>
      <c r="C59" s="4" t="s">
        <v>25</v>
      </c>
      <c r="D59" s="5">
        <v>34.47</v>
      </c>
      <c r="E59" s="5">
        <v>40.450000000000003</v>
      </c>
      <c r="F59" s="5">
        <v>64.88</v>
      </c>
      <c r="G59" s="5">
        <v>76.150000000000006</v>
      </c>
      <c r="H59" s="6"/>
    </row>
    <row r="60" spans="1:8" s="24" customFormat="1" ht="12.75" x14ac:dyDescent="0.2">
      <c r="A60" s="22" t="s">
        <v>148</v>
      </c>
      <c r="B60" s="22" t="s">
        <v>21</v>
      </c>
      <c r="C60" s="22" t="s">
        <v>28</v>
      </c>
      <c r="D60" s="23">
        <v>37.18</v>
      </c>
      <c r="E60" s="23">
        <v>40.43</v>
      </c>
      <c r="F60" s="23">
        <v>60.34</v>
      </c>
      <c r="G60" s="23">
        <v>65.62</v>
      </c>
      <c r="H60" s="22">
        <v>472</v>
      </c>
    </row>
    <row r="61" spans="1:8" s="24" customFormat="1" ht="12.75" x14ac:dyDescent="0.2">
      <c r="A61" s="22" t="s">
        <v>149</v>
      </c>
      <c r="B61" s="22" t="s">
        <v>89</v>
      </c>
      <c r="C61" s="22" t="s">
        <v>150</v>
      </c>
      <c r="D61" s="23">
        <v>37.049999999999997</v>
      </c>
      <c r="E61" s="23">
        <v>40.36</v>
      </c>
      <c r="F61" s="23">
        <v>69.010000000000005</v>
      </c>
      <c r="G61" s="23">
        <v>75.17</v>
      </c>
      <c r="H61" s="22">
        <v>302</v>
      </c>
    </row>
    <row r="62" spans="1:8" ht="12.75" x14ac:dyDescent="0.2">
      <c r="A62" s="4" t="s">
        <v>151</v>
      </c>
      <c r="B62" s="4" t="s">
        <v>30</v>
      </c>
      <c r="C62" s="4" t="s">
        <v>114</v>
      </c>
      <c r="D62" s="5">
        <v>36.32</v>
      </c>
      <c r="E62" s="5">
        <v>40.340000000000003</v>
      </c>
      <c r="F62" s="5">
        <v>71.319999999999993</v>
      </c>
      <c r="G62" s="5">
        <v>79.23</v>
      </c>
      <c r="H62" s="4" t="s">
        <v>32</v>
      </c>
    </row>
    <row r="63" spans="1:8" ht="12.75" x14ac:dyDescent="0.2">
      <c r="A63" s="4" t="s">
        <v>152</v>
      </c>
      <c r="B63" s="4" t="s">
        <v>27</v>
      </c>
      <c r="C63" s="4" t="s">
        <v>55</v>
      </c>
      <c r="D63" s="5">
        <v>37.35</v>
      </c>
      <c r="E63" s="5">
        <v>40.340000000000003</v>
      </c>
      <c r="F63" s="5">
        <v>74.95</v>
      </c>
      <c r="G63" s="5">
        <v>80.95</v>
      </c>
      <c r="H63" s="6"/>
    </row>
    <row r="64" spans="1:8" ht="12.75" x14ac:dyDescent="0.2">
      <c r="A64" s="4" t="s">
        <v>121</v>
      </c>
      <c r="B64" s="4" t="s">
        <v>27</v>
      </c>
      <c r="C64" s="4" t="s">
        <v>55</v>
      </c>
      <c r="D64" s="5">
        <v>36.57</v>
      </c>
      <c r="E64" s="5">
        <v>40.340000000000003</v>
      </c>
      <c r="F64" s="5">
        <v>74.95</v>
      </c>
      <c r="G64" s="5">
        <v>82.67</v>
      </c>
      <c r="H64" s="6"/>
    </row>
    <row r="65" spans="1:8" ht="12.75" x14ac:dyDescent="0.2">
      <c r="A65" s="4" t="s">
        <v>154</v>
      </c>
      <c r="B65" s="4" t="s">
        <v>128</v>
      </c>
      <c r="C65" s="4" t="s">
        <v>48</v>
      </c>
      <c r="D65" s="5">
        <v>35.6</v>
      </c>
      <c r="E65" s="5">
        <v>40.200000000000003</v>
      </c>
      <c r="F65" s="5">
        <v>62.39</v>
      </c>
      <c r="G65" s="5">
        <v>70.45</v>
      </c>
      <c r="H65" s="6"/>
    </row>
    <row r="66" spans="1:8" ht="12.75" x14ac:dyDescent="0.2">
      <c r="A66" s="4" t="s">
        <v>76</v>
      </c>
      <c r="B66" s="4" t="s">
        <v>108</v>
      </c>
      <c r="C66" s="4" t="s">
        <v>42</v>
      </c>
      <c r="D66" s="5">
        <v>36.369999999999997</v>
      </c>
      <c r="E66" s="5">
        <v>40.19</v>
      </c>
      <c r="F66" s="5">
        <v>66.099999999999994</v>
      </c>
      <c r="G66" s="5">
        <v>73.05</v>
      </c>
      <c r="H66" s="6"/>
    </row>
    <row r="67" spans="1:8" ht="12.75" x14ac:dyDescent="0.2">
      <c r="A67" s="4" t="s">
        <v>83</v>
      </c>
      <c r="B67" s="4" t="s">
        <v>70</v>
      </c>
      <c r="C67" s="4" t="s">
        <v>157</v>
      </c>
      <c r="D67" s="5">
        <v>37.35</v>
      </c>
      <c r="E67" s="5">
        <v>40.130000000000003</v>
      </c>
      <c r="F67" s="5">
        <v>57.22</v>
      </c>
      <c r="G67" s="5">
        <v>61.48</v>
      </c>
      <c r="H67" s="6"/>
    </row>
    <row r="68" spans="1:8" ht="12.75" x14ac:dyDescent="0.2">
      <c r="A68" s="4" t="s">
        <v>106</v>
      </c>
      <c r="B68" s="4" t="s">
        <v>39</v>
      </c>
      <c r="C68" s="4" t="s">
        <v>31</v>
      </c>
      <c r="D68" s="5">
        <v>36.79</v>
      </c>
      <c r="E68" s="5">
        <v>39.92</v>
      </c>
      <c r="F68" s="5">
        <v>66.239999999999995</v>
      </c>
      <c r="G68" s="5">
        <v>71.87</v>
      </c>
      <c r="H68" s="6"/>
    </row>
    <row r="69" spans="1:8" ht="12.75" x14ac:dyDescent="0.2">
      <c r="A69" s="4" t="s">
        <v>85</v>
      </c>
      <c r="B69" s="4" t="s">
        <v>108</v>
      </c>
      <c r="C69" s="4" t="s">
        <v>42</v>
      </c>
      <c r="D69" s="5">
        <v>36.880000000000003</v>
      </c>
      <c r="E69" s="5">
        <v>39.86</v>
      </c>
      <c r="F69" s="5">
        <v>66.650000000000006</v>
      </c>
      <c r="G69" s="5">
        <v>72.05</v>
      </c>
      <c r="H69" s="6"/>
    </row>
    <row r="70" spans="1:8" ht="12.75" x14ac:dyDescent="0.2">
      <c r="A70" s="4" t="s">
        <v>112</v>
      </c>
      <c r="B70" s="4" t="s">
        <v>128</v>
      </c>
      <c r="C70" s="4" t="s">
        <v>114</v>
      </c>
      <c r="D70" s="5">
        <v>34.409999999999997</v>
      </c>
      <c r="E70" s="5">
        <v>39.78</v>
      </c>
      <c r="F70" s="5">
        <v>49.86</v>
      </c>
      <c r="G70" s="5">
        <v>57.64</v>
      </c>
      <c r="H70" s="6"/>
    </row>
    <row r="71" spans="1:8" ht="12.75" x14ac:dyDescent="0.2">
      <c r="A71" s="4" t="s">
        <v>159</v>
      </c>
      <c r="B71" s="4" t="s">
        <v>108</v>
      </c>
      <c r="C71" s="4" t="s">
        <v>42</v>
      </c>
      <c r="D71" s="5">
        <v>36.89</v>
      </c>
      <c r="E71" s="5">
        <v>39.76</v>
      </c>
      <c r="F71" s="5">
        <v>66.819999999999993</v>
      </c>
      <c r="G71" s="5">
        <v>72.03</v>
      </c>
      <c r="H71" s="6"/>
    </row>
    <row r="72" spans="1:8" ht="12.75" x14ac:dyDescent="0.2">
      <c r="A72" s="4" t="s">
        <v>159</v>
      </c>
      <c r="B72" s="4" t="s">
        <v>98</v>
      </c>
      <c r="C72" s="4" t="s">
        <v>42</v>
      </c>
      <c r="D72" s="5">
        <v>36.89</v>
      </c>
      <c r="E72" s="5">
        <v>39.76</v>
      </c>
      <c r="F72" s="5">
        <v>66.819999999999993</v>
      </c>
      <c r="G72" s="5">
        <v>72.03</v>
      </c>
      <c r="H72" s="4" t="s">
        <v>32</v>
      </c>
    </row>
    <row r="73" spans="1:8" s="28" customFormat="1" ht="12.75" x14ac:dyDescent="0.2">
      <c r="A73" s="26" t="s">
        <v>115</v>
      </c>
      <c r="B73" s="26" t="s">
        <v>27</v>
      </c>
      <c r="C73" s="26" t="s">
        <v>55</v>
      </c>
      <c r="D73" s="27">
        <v>36.119999999999997</v>
      </c>
      <c r="E73" s="27">
        <v>39.700000000000003</v>
      </c>
      <c r="F73" s="27">
        <v>76.16</v>
      </c>
      <c r="G73" s="27">
        <v>83.72</v>
      </c>
      <c r="H73" s="26"/>
    </row>
    <row r="74" spans="1:8" ht="12.75" x14ac:dyDescent="0.2">
      <c r="A74" s="4" t="s">
        <v>73</v>
      </c>
      <c r="B74" s="4" t="s">
        <v>21</v>
      </c>
      <c r="C74" s="4" t="s">
        <v>48</v>
      </c>
      <c r="D74" s="5">
        <v>36.94</v>
      </c>
      <c r="E74" s="5">
        <v>39.68</v>
      </c>
      <c r="F74" s="5">
        <v>50.86</v>
      </c>
      <c r="G74" s="5">
        <v>54.63</v>
      </c>
      <c r="H74" s="6"/>
    </row>
    <row r="75" spans="1:8" ht="12.75" x14ac:dyDescent="0.2">
      <c r="A75" s="4" t="s">
        <v>49</v>
      </c>
      <c r="B75" s="4" t="s">
        <v>162</v>
      </c>
      <c r="C75" s="4" t="s">
        <v>48</v>
      </c>
      <c r="D75" s="5">
        <v>34.130000000000003</v>
      </c>
      <c r="E75" s="5">
        <v>39.58</v>
      </c>
      <c r="F75" s="5">
        <v>54.31</v>
      </c>
      <c r="G75" s="5">
        <v>62.99</v>
      </c>
      <c r="H75" s="6"/>
    </row>
    <row r="76" spans="1:8" ht="12.75" x14ac:dyDescent="0.2">
      <c r="A76" s="4" t="s">
        <v>51</v>
      </c>
      <c r="B76" s="4" t="s">
        <v>162</v>
      </c>
      <c r="C76" s="4" t="s">
        <v>19</v>
      </c>
      <c r="D76" s="5">
        <v>36.11</v>
      </c>
      <c r="E76" s="5">
        <v>39.450000000000003</v>
      </c>
      <c r="F76" s="5">
        <v>63.33</v>
      </c>
      <c r="G76" s="5">
        <v>69.180000000000007</v>
      </c>
      <c r="H76" s="6"/>
    </row>
    <row r="77" spans="1:8" ht="12.75" x14ac:dyDescent="0.2">
      <c r="A77" s="4" t="s">
        <v>83</v>
      </c>
      <c r="B77" s="4" t="s">
        <v>94</v>
      </c>
      <c r="C77" s="4" t="s">
        <v>157</v>
      </c>
      <c r="D77" s="5">
        <v>36.700000000000003</v>
      </c>
      <c r="E77" s="5">
        <v>39.43</v>
      </c>
      <c r="F77" s="5">
        <v>56.23</v>
      </c>
      <c r="G77" s="5">
        <v>60.41</v>
      </c>
      <c r="H77" s="6"/>
    </row>
    <row r="78" spans="1:8" ht="12.75" x14ac:dyDescent="0.2">
      <c r="A78" s="4" t="s">
        <v>164</v>
      </c>
      <c r="B78" s="4" t="s">
        <v>54</v>
      </c>
      <c r="C78" s="4" t="s">
        <v>165</v>
      </c>
      <c r="D78" s="5">
        <v>32.299999999999997</v>
      </c>
      <c r="E78" s="5">
        <v>39.200000000000003</v>
      </c>
      <c r="F78" s="5">
        <v>37.08</v>
      </c>
      <c r="G78" s="5">
        <v>45.01</v>
      </c>
      <c r="H78" s="6"/>
    </row>
    <row r="79" spans="1:8" ht="12.75" x14ac:dyDescent="0.2">
      <c r="A79" s="4" t="s">
        <v>166</v>
      </c>
      <c r="B79" s="4" t="s">
        <v>127</v>
      </c>
      <c r="C79" s="4" t="s">
        <v>28</v>
      </c>
      <c r="D79" s="5">
        <v>34.75</v>
      </c>
      <c r="E79" s="5">
        <v>39.19</v>
      </c>
      <c r="F79" s="5">
        <v>55.7</v>
      </c>
      <c r="G79" s="5">
        <v>62.82</v>
      </c>
      <c r="H79" s="6"/>
    </row>
    <row r="80" spans="1:8" ht="12.75" x14ac:dyDescent="0.2">
      <c r="A80" s="4" t="s">
        <v>106</v>
      </c>
      <c r="B80" s="4" t="s">
        <v>39</v>
      </c>
      <c r="C80" s="4" t="s">
        <v>114</v>
      </c>
      <c r="D80" s="5">
        <v>36.11</v>
      </c>
      <c r="E80" s="5">
        <v>39.18</v>
      </c>
      <c r="F80" s="5">
        <v>65.02</v>
      </c>
      <c r="G80" s="5">
        <v>70.540000000000006</v>
      </c>
      <c r="H80" s="6"/>
    </row>
    <row r="81" spans="1:8" ht="12.75" x14ac:dyDescent="0.2">
      <c r="A81" s="4" t="s">
        <v>131</v>
      </c>
      <c r="B81" s="4" t="s">
        <v>18</v>
      </c>
      <c r="C81" s="4" t="s">
        <v>48</v>
      </c>
      <c r="D81" s="5">
        <v>34.79</v>
      </c>
      <c r="E81" s="5">
        <v>39.03</v>
      </c>
      <c r="F81" s="5">
        <v>56.14</v>
      </c>
      <c r="G81" s="5">
        <v>62.97</v>
      </c>
      <c r="H81" s="6"/>
    </row>
    <row r="82" spans="1:8" ht="12.75" x14ac:dyDescent="0.2">
      <c r="A82" s="4" t="s">
        <v>57</v>
      </c>
      <c r="B82" s="4" t="s">
        <v>41</v>
      </c>
      <c r="C82" s="4" t="s">
        <v>42</v>
      </c>
      <c r="D82" s="5">
        <v>35.76</v>
      </c>
      <c r="E82" s="5">
        <v>38.950000000000003</v>
      </c>
      <c r="F82" s="5">
        <v>82.28</v>
      </c>
      <c r="G82" s="5">
        <v>89.62</v>
      </c>
      <c r="H82" s="6"/>
    </row>
    <row r="83" spans="1:8" ht="12.75" x14ac:dyDescent="0.2">
      <c r="A83" s="4" t="s">
        <v>93</v>
      </c>
      <c r="B83" s="4" t="s">
        <v>87</v>
      </c>
      <c r="C83" s="4" t="s">
        <v>48</v>
      </c>
      <c r="D83" s="5">
        <v>33.950000000000003</v>
      </c>
      <c r="E83" s="5">
        <v>38.880000000000003</v>
      </c>
      <c r="F83" s="5">
        <v>58.02</v>
      </c>
      <c r="G83" s="5">
        <v>66.45</v>
      </c>
      <c r="H83" s="6"/>
    </row>
    <row r="84" spans="1:8" ht="12.75" x14ac:dyDescent="0.2">
      <c r="A84" s="4" t="s">
        <v>170</v>
      </c>
      <c r="B84" s="4" t="s">
        <v>142</v>
      </c>
      <c r="C84" s="4" t="s">
        <v>171</v>
      </c>
      <c r="D84" s="5">
        <v>35.950000000000003</v>
      </c>
      <c r="E84" s="5">
        <v>38.81</v>
      </c>
      <c r="F84" s="5">
        <v>59.5</v>
      </c>
      <c r="G84" s="5">
        <v>64.23</v>
      </c>
      <c r="H84" s="6"/>
    </row>
    <row r="85" spans="1:8" ht="12.75" x14ac:dyDescent="0.2">
      <c r="A85" s="4" t="s">
        <v>163</v>
      </c>
      <c r="B85" s="4" t="s">
        <v>87</v>
      </c>
      <c r="C85" s="4" t="s">
        <v>25</v>
      </c>
      <c r="D85" s="5">
        <v>34.86</v>
      </c>
      <c r="E85" s="5">
        <v>38.79</v>
      </c>
      <c r="F85" s="5">
        <v>71.64</v>
      </c>
      <c r="G85" s="5">
        <v>79.72</v>
      </c>
      <c r="H85" s="6"/>
    </row>
    <row r="86" spans="1:8" s="28" customFormat="1" ht="12.75" x14ac:dyDescent="0.2">
      <c r="A86" s="26" t="s">
        <v>173</v>
      </c>
      <c r="B86" s="26" t="s">
        <v>62</v>
      </c>
      <c r="C86" s="26" t="s">
        <v>63</v>
      </c>
      <c r="D86" s="27">
        <v>33.700000000000003</v>
      </c>
      <c r="E86" s="27">
        <v>38.770000000000003</v>
      </c>
      <c r="F86" s="27">
        <v>62.64</v>
      </c>
      <c r="G86" s="27">
        <v>72.069999999999993</v>
      </c>
      <c r="H86" s="26"/>
    </row>
    <row r="87" spans="1:8" ht="12.75" x14ac:dyDescent="0.2">
      <c r="A87" s="4" t="s">
        <v>129</v>
      </c>
      <c r="B87" s="4" t="s">
        <v>87</v>
      </c>
      <c r="C87" s="4" t="s">
        <v>25</v>
      </c>
      <c r="D87" s="5">
        <v>33.700000000000003</v>
      </c>
      <c r="E87" s="5">
        <v>38.72</v>
      </c>
      <c r="F87" s="5">
        <v>71.78</v>
      </c>
      <c r="G87" s="5">
        <v>82.46</v>
      </c>
      <c r="H87" s="6"/>
    </row>
    <row r="88" spans="1:8" s="28" customFormat="1" ht="12.75" x14ac:dyDescent="0.2">
      <c r="A88" s="26" t="s">
        <v>175</v>
      </c>
      <c r="B88" s="26" t="s">
        <v>54</v>
      </c>
      <c r="C88" s="26" t="s">
        <v>176</v>
      </c>
      <c r="D88" s="27">
        <v>34.9</v>
      </c>
      <c r="E88" s="27">
        <v>38.71</v>
      </c>
      <c r="F88" s="27">
        <v>69.260000000000005</v>
      </c>
      <c r="G88" s="27">
        <v>76.83</v>
      </c>
      <c r="H88" s="26">
        <v>275</v>
      </c>
    </row>
    <row r="89" spans="1:8" ht="12.75" x14ac:dyDescent="0.2">
      <c r="A89" s="4" t="s">
        <v>170</v>
      </c>
      <c r="B89" s="4" t="s">
        <v>142</v>
      </c>
      <c r="C89" s="4" t="s">
        <v>153</v>
      </c>
      <c r="D89" s="5">
        <v>35.83</v>
      </c>
      <c r="E89" s="5">
        <v>38.68</v>
      </c>
      <c r="F89" s="5">
        <v>59.29</v>
      </c>
      <c r="G89" s="5">
        <v>64</v>
      </c>
      <c r="H89" s="6"/>
    </row>
    <row r="90" spans="1:8" ht="12.75" x14ac:dyDescent="0.2">
      <c r="A90" s="4" t="s">
        <v>112</v>
      </c>
      <c r="B90" s="4" t="s">
        <v>113</v>
      </c>
      <c r="C90" s="4" t="s">
        <v>177</v>
      </c>
      <c r="D90" s="5">
        <v>33.44</v>
      </c>
      <c r="E90" s="5">
        <v>38.659999999999997</v>
      </c>
      <c r="F90" s="5">
        <v>48.45</v>
      </c>
      <c r="G90" s="5">
        <v>56.02</v>
      </c>
      <c r="H90" s="6"/>
    </row>
    <row r="91" spans="1:8" ht="12.75" x14ac:dyDescent="0.2">
      <c r="A91" s="4" t="s">
        <v>53</v>
      </c>
      <c r="B91" s="4" t="s">
        <v>168</v>
      </c>
      <c r="C91" s="4" t="s">
        <v>55</v>
      </c>
      <c r="D91" s="5">
        <v>35.14</v>
      </c>
      <c r="E91" s="5">
        <v>38.630000000000003</v>
      </c>
      <c r="F91" s="5">
        <v>72.08</v>
      </c>
      <c r="G91" s="5">
        <v>79.260000000000005</v>
      </c>
      <c r="H91" s="6"/>
    </row>
    <row r="92" spans="1:8" s="24" customFormat="1" ht="12.75" x14ac:dyDescent="0.2">
      <c r="A92" s="22" t="s">
        <v>179</v>
      </c>
      <c r="B92" s="22" t="s">
        <v>18</v>
      </c>
      <c r="C92" s="22" t="s">
        <v>132</v>
      </c>
      <c r="D92" s="23">
        <v>35.64</v>
      </c>
      <c r="E92" s="23">
        <v>38.6</v>
      </c>
      <c r="F92" s="23">
        <v>62.87</v>
      </c>
      <c r="G92" s="23">
        <v>68.09</v>
      </c>
      <c r="H92" s="22">
        <v>488</v>
      </c>
    </row>
    <row r="93" spans="1:8" ht="12.75" x14ac:dyDescent="0.2">
      <c r="A93" s="4" t="s">
        <v>79</v>
      </c>
      <c r="B93" s="4" t="s">
        <v>18</v>
      </c>
      <c r="C93" s="4" t="s">
        <v>22</v>
      </c>
      <c r="D93" s="5">
        <v>34.08</v>
      </c>
      <c r="E93" s="5">
        <v>38.51</v>
      </c>
      <c r="F93" s="5">
        <v>50.39</v>
      </c>
      <c r="G93" s="5">
        <v>56.95</v>
      </c>
      <c r="H93" s="6"/>
    </row>
    <row r="94" spans="1:8" ht="12.75" x14ac:dyDescent="0.2">
      <c r="A94" s="4" t="s">
        <v>134</v>
      </c>
      <c r="B94" s="4" t="s">
        <v>30</v>
      </c>
      <c r="C94" s="4" t="s">
        <v>42</v>
      </c>
      <c r="D94" s="5">
        <v>35.590000000000003</v>
      </c>
      <c r="E94" s="5">
        <v>38.479999999999997</v>
      </c>
      <c r="F94" s="5">
        <v>61.28</v>
      </c>
      <c r="G94" s="5">
        <v>66.25</v>
      </c>
      <c r="H94" s="6"/>
    </row>
    <row r="95" spans="1:8" ht="12.75" x14ac:dyDescent="0.2">
      <c r="A95" s="4" t="s">
        <v>145</v>
      </c>
      <c r="B95" s="4" t="s">
        <v>142</v>
      </c>
      <c r="C95" s="4" t="s">
        <v>72</v>
      </c>
      <c r="D95" s="5">
        <v>35.31</v>
      </c>
      <c r="E95" s="5">
        <v>38.369999999999997</v>
      </c>
      <c r="F95" s="5">
        <v>61.79</v>
      </c>
      <c r="G95" s="5">
        <v>67.150000000000006</v>
      </c>
      <c r="H95" s="8"/>
    </row>
    <row r="96" spans="1:8" ht="12.75" x14ac:dyDescent="0.2">
      <c r="A96" s="4" t="s">
        <v>116</v>
      </c>
      <c r="B96" s="4" t="s">
        <v>58</v>
      </c>
      <c r="C96" s="4" t="s">
        <v>25</v>
      </c>
      <c r="D96" s="5">
        <v>34.299999999999997</v>
      </c>
      <c r="E96" s="5">
        <v>38.35</v>
      </c>
      <c r="F96" s="5">
        <v>58.52</v>
      </c>
      <c r="G96" s="5">
        <v>65.42</v>
      </c>
      <c r="H96" s="4" t="s">
        <v>32</v>
      </c>
    </row>
    <row r="97" spans="1:8" ht="12.75" x14ac:dyDescent="0.2">
      <c r="A97" s="4" t="s">
        <v>49</v>
      </c>
      <c r="B97" s="4" t="s">
        <v>162</v>
      </c>
      <c r="C97" s="4" t="s">
        <v>60</v>
      </c>
      <c r="D97" s="5">
        <v>33.06</v>
      </c>
      <c r="E97" s="5">
        <v>38.340000000000003</v>
      </c>
      <c r="F97" s="5">
        <v>52.6</v>
      </c>
      <c r="G97" s="5">
        <v>61.01</v>
      </c>
      <c r="H97" s="4" t="s">
        <v>32</v>
      </c>
    </row>
    <row r="98" spans="1:8" ht="12.75" x14ac:dyDescent="0.2">
      <c r="A98" s="4" t="s">
        <v>140</v>
      </c>
      <c r="B98" s="4" t="s">
        <v>142</v>
      </c>
      <c r="C98" s="4" t="s">
        <v>25</v>
      </c>
      <c r="D98" s="5">
        <v>34.520000000000003</v>
      </c>
      <c r="E98" s="5">
        <v>38.31</v>
      </c>
      <c r="F98" s="5">
        <v>69.239999999999995</v>
      </c>
      <c r="G98" s="5">
        <v>76.84</v>
      </c>
      <c r="H98" s="6"/>
    </row>
    <row r="99" spans="1:8" ht="12.75" x14ac:dyDescent="0.2">
      <c r="A99" s="4" t="s">
        <v>148</v>
      </c>
      <c r="B99" s="4" t="s">
        <v>127</v>
      </c>
      <c r="C99" s="4" t="s">
        <v>28</v>
      </c>
      <c r="D99" s="5">
        <v>35.17</v>
      </c>
      <c r="E99" s="5">
        <v>38.24</v>
      </c>
      <c r="F99" s="5">
        <v>57.08</v>
      </c>
      <c r="G99" s="5">
        <v>62.07</v>
      </c>
      <c r="H99" s="6"/>
    </row>
    <row r="100" spans="1:8" ht="12.75" x14ac:dyDescent="0.2">
      <c r="A100" s="4" t="s">
        <v>49</v>
      </c>
      <c r="B100" s="4" t="s">
        <v>18</v>
      </c>
      <c r="C100" s="4" t="s">
        <v>33</v>
      </c>
      <c r="D100" s="5">
        <v>32.96</v>
      </c>
      <c r="E100" s="5">
        <v>38.229999999999997</v>
      </c>
      <c r="F100" s="5">
        <v>52.45</v>
      </c>
      <c r="G100" s="5">
        <v>60.84</v>
      </c>
      <c r="H100" s="6"/>
    </row>
    <row r="101" spans="1:8" ht="12.75" x14ac:dyDescent="0.2">
      <c r="A101" s="4" t="s">
        <v>181</v>
      </c>
      <c r="B101" s="4" t="s">
        <v>39</v>
      </c>
      <c r="C101" s="4" t="s">
        <v>182</v>
      </c>
      <c r="D101" s="5">
        <v>33.619999999999997</v>
      </c>
      <c r="E101" s="5">
        <v>38.19</v>
      </c>
      <c r="F101" s="5">
        <v>51.47</v>
      </c>
      <c r="G101" s="5">
        <v>58.47</v>
      </c>
      <c r="H101" s="6"/>
    </row>
    <row r="102" spans="1:8" ht="12.75" x14ac:dyDescent="0.2">
      <c r="A102" s="4" t="s">
        <v>49</v>
      </c>
      <c r="B102" s="4" t="s">
        <v>18</v>
      </c>
      <c r="C102" s="4" t="s">
        <v>183</v>
      </c>
      <c r="D102" s="5">
        <v>32.74</v>
      </c>
      <c r="E102" s="5">
        <v>37.979999999999997</v>
      </c>
      <c r="F102" s="5">
        <v>52.1</v>
      </c>
      <c r="G102" s="5">
        <v>60.43</v>
      </c>
      <c r="H102" s="6"/>
    </row>
    <row r="103" spans="1:8" ht="12.75" x14ac:dyDescent="0.2">
      <c r="A103" s="4" t="s">
        <v>151</v>
      </c>
      <c r="B103" s="4" t="s">
        <v>39</v>
      </c>
      <c r="C103" s="4" t="s">
        <v>114</v>
      </c>
      <c r="D103" s="5">
        <v>34.17</v>
      </c>
      <c r="E103" s="5">
        <v>37.96</v>
      </c>
      <c r="F103" s="5">
        <v>67.11</v>
      </c>
      <c r="G103" s="5">
        <v>74.55</v>
      </c>
      <c r="H103" s="6"/>
    </row>
    <row r="104" spans="1:8" ht="12.75" x14ac:dyDescent="0.2">
      <c r="A104" s="4" t="s">
        <v>40</v>
      </c>
      <c r="B104" s="4" t="s">
        <v>41</v>
      </c>
      <c r="C104" s="4" t="s">
        <v>42</v>
      </c>
      <c r="D104" s="5">
        <v>34.409999999999997</v>
      </c>
      <c r="E104" s="5">
        <v>37.9</v>
      </c>
      <c r="F104" s="5">
        <v>84.55</v>
      </c>
      <c r="G104" s="5">
        <v>93.14</v>
      </c>
      <c r="H104" s="6"/>
    </row>
    <row r="105" spans="1:8" ht="12.75" x14ac:dyDescent="0.2">
      <c r="A105" s="4" t="s">
        <v>163</v>
      </c>
      <c r="B105" s="4" t="s">
        <v>142</v>
      </c>
      <c r="C105" s="4" t="s">
        <v>25</v>
      </c>
      <c r="D105" s="5">
        <v>34.06</v>
      </c>
      <c r="E105" s="5">
        <v>37.9</v>
      </c>
      <c r="F105" s="5">
        <v>69.989999999999995</v>
      </c>
      <c r="G105" s="5">
        <v>77.88</v>
      </c>
      <c r="H105" s="6"/>
    </row>
    <row r="106" spans="1:8" ht="12.75" x14ac:dyDescent="0.2">
      <c r="A106" s="4" t="s">
        <v>66</v>
      </c>
      <c r="B106" s="4" t="s">
        <v>24</v>
      </c>
      <c r="C106" s="4" t="s">
        <v>68</v>
      </c>
      <c r="D106" s="5">
        <v>33.590000000000003</v>
      </c>
      <c r="E106" s="5">
        <v>37.89</v>
      </c>
      <c r="F106" s="5">
        <v>48.15</v>
      </c>
      <c r="G106" s="5">
        <v>54.32</v>
      </c>
      <c r="H106" s="6"/>
    </row>
    <row r="107" spans="1:8" ht="12.75" x14ac:dyDescent="0.2">
      <c r="A107" s="4" t="s">
        <v>185</v>
      </c>
      <c r="B107" s="4" t="s">
        <v>135</v>
      </c>
      <c r="C107" s="4" t="s">
        <v>68</v>
      </c>
      <c r="D107" s="5">
        <v>33.35</v>
      </c>
      <c r="E107" s="5">
        <v>37.880000000000003</v>
      </c>
      <c r="F107" s="5">
        <v>60.73</v>
      </c>
      <c r="G107" s="5">
        <v>68.97</v>
      </c>
      <c r="H107" s="6"/>
    </row>
    <row r="108" spans="1:8" ht="12.75" x14ac:dyDescent="0.2">
      <c r="A108" s="4" t="s">
        <v>152</v>
      </c>
      <c r="B108" s="4" t="s">
        <v>27</v>
      </c>
      <c r="C108" s="4" t="s">
        <v>187</v>
      </c>
      <c r="D108" s="5">
        <v>35.06</v>
      </c>
      <c r="E108" s="5">
        <v>37.869999999999997</v>
      </c>
      <c r="F108" s="5">
        <v>70.36</v>
      </c>
      <c r="G108" s="5">
        <v>75.989999999999995</v>
      </c>
      <c r="H108" s="6"/>
    </row>
    <row r="109" spans="1:8" ht="12.75" x14ac:dyDescent="0.2">
      <c r="A109" s="4" t="s">
        <v>47</v>
      </c>
      <c r="B109" s="4" t="s">
        <v>108</v>
      </c>
      <c r="C109" s="4" t="s">
        <v>48</v>
      </c>
      <c r="D109" s="5">
        <v>32.67</v>
      </c>
      <c r="E109" s="5">
        <v>37.85</v>
      </c>
      <c r="F109" s="5">
        <v>70.41</v>
      </c>
      <c r="G109" s="5">
        <v>81.59</v>
      </c>
      <c r="H109" s="6"/>
    </row>
    <row r="110" spans="1:8" ht="12.75" x14ac:dyDescent="0.2">
      <c r="A110" s="4" t="s">
        <v>188</v>
      </c>
      <c r="B110" s="4" t="s">
        <v>128</v>
      </c>
      <c r="C110" s="4" t="s">
        <v>31</v>
      </c>
      <c r="D110" s="5">
        <v>34.49</v>
      </c>
      <c r="E110" s="5">
        <v>37.799999999999997</v>
      </c>
      <c r="F110" s="5">
        <v>56.2</v>
      </c>
      <c r="G110" s="5">
        <v>61.59</v>
      </c>
      <c r="H110" s="6"/>
    </row>
    <row r="111" spans="1:8" ht="12.75" x14ac:dyDescent="0.2">
      <c r="A111" s="4" t="s">
        <v>130</v>
      </c>
      <c r="B111" s="4" t="s">
        <v>70</v>
      </c>
      <c r="C111" s="4" t="s">
        <v>157</v>
      </c>
      <c r="D111" s="5">
        <v>35.159999999999997</v>
      </c>
      <c r="E111" s="5">
        <v>37.76</v>
      </c>
      <c r="F111" s="5">
        <v>60.8</v>
      </c>
      <c r="G111" s="5">
        <v>65.31</v>
      </c>
      <c r="H111" s="6"/>
    </row>
    <row r="112" spans="1:8" ht="12.75" x14ac:dyDescent="0.2">
      <c r="A112" s="4" t="s">
        <v>145</v>
      </c>
      <c r="B112" s="4" t="s">
        <v>142</v>
      </c>
      <c r="C112" s="4" t="s">
        <v>153</v>
      </c>
      <c r="D112" s="5">
        <v>34.729999999999997</v>
      </c>
      <c r="E112" s="5">
        <v>37.74</v>
      </c>
      <c r="F112" s="5">
        <v>60.77</v>
      </c>
      <c r="G112" s="5">
        <v>66.03</v>
      </c>
      <c r="H112" s="6"/>
    </row>
    <row r="113" spans="1:8" s="24" customFormat="1" ht="12.75" x14ac:dyDescent="0.2">
      <c r="A113" s="22" t="s">
        <v>190</v>
      </c>
      <c r="B113" s="22" t="s">
        <v>62</v>
      </c>
      <c r="C113" s="22" t="s">
        <v>63</v>
      </c>
      <c r="D113" s="23">
        <v>34.18</v>
      </c>
      <c r="E113" s="23">
        <v>37.700000000000003</v>
      </c>
      <c r="F113" s="23">
        <v>64.430000000000007</v>
      </c>
      <c r="G113" s="23">
        <v>71.05</v>
      </c>
      <c r="H113" s="22" t="s">
        <v>303</v>
      </c>
    </row>
    <row r="114" spans="1:8" ht="12.75" x14ac:dyDescent="0.2">
      <c r="A114" s="4" t="s">
        <v>192</v>
      </c>
      <c r="B114" s="4" t="s">
        <v>18</v>
      </c>
      <c r="C114" s="4" t="s">
        <v>28</v>
      </c>
      <c r="D114" s="5">
        <v>35.18</v>
      </c>
      <c r="E114" s="5">
        <v>37.64</v>
      </c>
      <c r="F114" s="5">
        <v>67.06</v>
      </c>
      <c r="G114" s="5">
        <v>71.75</v>
      </c>
      <c r="H114" s="6"/>
    </row>
    <row r="115" spans="1:8" ht="12.75" x14ac:dyDescent="0.2">
      <c r="A115" s="4" t="s">
        <v>86</v>
      </c>
      <c r="B115" s="4" t="s">
        <v>87</v>
      </c>
      <c r="C115" s="4" t="s">
        <v>25</v>
      </c>
      <c r="D115" s="5">
        <v>32.630000000000003</v>
      </c>
      <c r="E115" s="5">
        <v>37.64</v>
      </c>
      <c r="F115" s="5">
        <v>73.849999999999994</v>
      </c>
      <c r="G115" s="5">
        <v>85.18</v>
      </c>
      <c r="H115" s="6"/>
    </row>
    <row r="116" spans="1:8" ht="12.75" x14ac:dyDescent="0.2">
      <c r="A116" s="4" t="s">
        <v>106</v>
      </c>
      <c r="B116" s="4" t="s">
        <v>113</v>
      </c>
      <c r="C116" s="4" t="s">
        <v>31</v>
      </c>
      <c r="D116" s="5">
        <v>34.64</v>
      </c>
      <c r="E116" s="5">
        <v>37.590000000000003</v>
      </c>
      <c r="F116" s="5">
        <v>62.37</v>
      </c>
      <c r="G116" s="5">
        <v>67.67</v>
      </c>
      <c r="H116" s="6"/>
    </row>
    <row r="117" spans="1:8" ht="12.75" x14ac:dyDescent="0.2">
      <c r="A117" s="4" t="s">
        <v>194</v>
      </c>
      <c r="B117" s="4" t="s">
        <v>54</v>
      </c>
      <c r="C117" s="4" t="s">
        <v>117</v>
      </c>
      <c r="D117" s="5">
        <v>33.18</v>
      </c>
      <c r="E117" s="5">
        <v>37.58</v>
      </c>
      <c r="F117" s="5">
        <v>55.13</v>
      </c>
      <c r="G117" s="5">
        <v>62.43</v>
      </c>
      <c r="H117" s="6"/>
    </row>
    <row r="118" spans="1:8" ht="12.75" x14ac:dyDescent="0.2">
      <c r="A118" s="4" t="s">
        <v>152</v>
      </c>
      <c r="B118" s="4" t="s">
        <v>92</v>
      </c>
      <c r="C118" s="4" t="s">
        <v>55</v>
      </c>
      <c r="D118" s="5">
        <v>34.76</v>
      </c>
      <c r="E118" s="5">
        <v>37.54</v>
      </c>
      <c r="F118" s="5">
        <v>69.760000000000005</v>
      </c>
      <c r="G118" s="5">
        <v>75.34</v>
      </c>
      <c r="H118" s="6"/>
    </row>
    <row r="119" spans="1:8" ht="12.75" x14ac:dyDescent="0.2">
      <c r="A119" s="4" t="s">
        <v>121</v>
      </c>
      <c r="B119" s="4" t="s">
        <v>92</v>
      </c>
      <c r="C119" s="4" t="s">
        <v>55</v>
      </c>
      <c r="D119" s="5">
        <v>34.04</v>
      </c>
      <c r="E119" s="5">
        <v>37.54</v>
      </c>
      <c r="F119" s="5">
        <v>69.760000000000005</v>
      </c>
      <c r="G119" s="5">
        <v>76.94</v>
      </c>
      <c r="H119" s="6"/>
    </row>
    <row r="120" spans="1:8" ht="12.75" x14ac:dyDescent="0.2">
      <c r="A120" s="4" t="s">
        <v>112</v>
      </c>
      <c r="B120" s="4" t="s">
        <v>128</v>
      </c>
      <c r="C120" s="4" t="s">
        <v>177</v>
      </c>
      <c r="D120" s="5">
        <v>32.450000000000003</v>
      </c>
      <c r="E120" s="5">
        <v>37.51</v>
      </c>
      <c r="F120" s="5">
        <v>47.02</v>
      </c>
      <c r="G120" s="5">
        <v>54.35</v>
      </c>
      <c r="H120" s="6"/>
    </row>
    <row r="121" spans="1:8" ht="12.75" x14ac:dyDescent="0.2">
      <c r="A121" s="4" t="s">
        <v>88</v>
      </c>
      <c r="B121" s="4" t="s">
        <v>89</v>
      </c>
      <c r="C121" s="4" t="s">
        <v>82</v>
      </c>
      <c r="D121" s="5">
        <v>34.72</v>
      </c>
      <c r="E121" s="5">
        <v>37.5</v>
      </c>
      <c r="F121" s="5">
        <v>78.84</v>
      </c>
      <c r="G121" s="5">
        <v>85.15</v>
      </c>
      <c r="H121" s="6"/>
    </row>
    <row r="122" spans="1:8" ht="12.75" x14ac:dyDescent="0.2">
      <c r="A122" s="4" t="s">
        <v>152</v>
      </c>
      <c r="B122" s="4" t="s">
        <v>27</v>
      </c>
      <c r="C122" s="4" t="s">
        <v>25</v>
      </c>
      <c r="D122" s="5">
        <v>34.71</v>
      </c>
      <c r="E122" s="5">
        <v>37.49</v>
      </c>
      <c r="F122" s="5">
        <v>69.66</v>
      </c>
      <c r="G122" s="5">
        <v>75.239999999999995</v>
      </c>
      <c r="H122" s="6"/>
    </row>
    <row r="123" spans="1:8" ht="12.75" x14ac:dyDescent="0.2">
      <c r="A123" s="4" t="s">
        <v>121</v>
      </c>
      <c r="B123" s="4" t="s">
        <v>27</v>
      </c>
      <c r="C123" s="4" t="s">
        <v>25</v>
      </c>
      <c r="D123" s="5">
        <v>33.99</v>
      </c>
      <c r="E123" s="5">
        <v>37.49</v>
      </c>
      <c r="F123" s="5">
        <v>69.66</v>
      </c>
      <c r="G123" s="5">
        <v>76.84</v>
      </c>
      <c r="H123" s="6"/>
    </row>
    <row r="124" spans="1:8" ht="12.75" x14ac:dyDescent="0.2">
      <c r="A124" s="4" t="s">
        <v>93</v>
      </c>
      <c r="B124" s="4" t="s">
        <v>108</v>
      </c>
      <c r="C124" s="4" t="s">
        <v>48</v>
      </c>
      <c r="D124" s="5">
        <v>32.630000000000003</v>
      </c>
      <c r="E124" s="5">
        <v>37.369999999999997</v>
      </c>
      <c r="F124" s="5">
        <v>55.77</v>
      </c>
      <c r="G124" s="5">
        <v>63.87</v>
      </c>
      <c r="H124" s="6"/>
    </row>
    <row r="125" spans="1:8" ht="12.75" x14ac:dyDescent="0.2">
      <c r="A125" s="4" t="s">
        <v>178</v>
      </c>
      <c r="B125" s="4" t="s">
        <v>54</v>
      </c>
      <c r="C125" s="4" t="s">
        <v>176</v>
      </c>
      <c r="D125" s="5">
        <v>34.01</v>
      </c>
      <c r="E125" s="5">
        <v>37.229999999999997</v>
      </c>
      <c r="F125" s="5">
        <v>72.02</v>
      </c>
      <c r="G125" s="5">
        <v>78.84</v>
      </c>
      <c r="H125" s="6"/>
    </row>
    <row r="126" spans="1:8" ht="12.75" x14ac:dyDescent="0.2">
      <c r="A126" s="4" t="s">
        <v>167</v>
      </c>
      <c r="B126" s="4" t="s">
        <v>27</v>
      </c>
      <c r="C126" s="4" t="s">
        <v>25</v>
      </c>
      <c r="D126" s="5">
        <v>32.92</v>
      </c>
      <c r="E126" s="5">
        <v>37.22</v>
      </c>
      <c r="F126" s="5">
        <v>70.17</v>
      </c>
      <c r="G126" s="5">
        <v>79.34</v>
      </c>
      <c r="H126" s="6"/>
    </row>
    <row r="127" spans="1:8" ht="12.75" x14ac:dyDescent="0.2">
      <c r="A127" s="4" t="s">
        <v>145</v>
      </c>
      <c r="B127" s="4" t="s">
        <v>58</v>
      </c>
      <c r="C127" s="4" t="s">
        <v>42</v>
      </c>
      <c r="D127" s="5">
        <v>34.22</v>
      </c>
      <c r="E127" s="5">
        <v>37.19</v>
      </c>
      <c r="F127" s="5">
        <v>59.88</v>
      </c>
      <c r="G127" s="5">
        <v>65.069999999999993</v>
      </c>
      <c r="H127" s="6"/>
    </row>
    <row r="128" spans="1:8" ht="12.75" x14ac:dyDescent="0.2">
      <c r="A128" s="4" t="s">
        <v>166</v>
      </c>
      <c r="B128" s="4" t="s">
        <v>127</v>
      </c>
      <c r="C128" s="4" t="s">
        <v>156</v>
      </c>
      <c r="D128" s="5">
        <v>32.950000000000003</v>
      </c>
      <c r="E128" s="5">
        <v>37.159999999999997</v>
      </c>
      <c r="F128" s="5">
        <v>52.82</v>
      </c>
      <c r="G128" s="5">
        <v>59.57</v>
      </c>
      <c r="H128" s="6"/>
    </row>
    <row r="129" spans="1:8" ht="12.75" x14ac:dyDescent="0.2">
      <c r="A129" s="4" t="s">
        <v>119</v>
      </c>
      <c r="B129" s="4" t="s">
        <v>39</v>
      </c>
      <c r="C129" s="4" t="s">
        <v>197</v>
      </c>
      <c r="D129" s="5">
        <v>34.14</v>
      </c>
      <c r="E129" s="5">
        <v>37.090000000000003</v>
      </c>
      <c r="F129" s="5">
        <v>56.49</v>
      </c>
      <c r="G129" s="5">
        <v>61.37</v>
      </c>
      <c r="H129" s="6"/>
    </row>
    <row r="130" spans="1:8" s="24" customFormat="1" ht="12.75" x14ac:dyDescent="0.2">
      <c r="A130" s="22" t="s">
        <v>80</v>
      </c>
      <c r="B130" s="22" t="s">
        <v>81</v>
      </c>
      <c r="C130" s="22" t="s">
        <v>82</v>
      </c>
      <c r="D130" s="23">
        <v>34.520000000000003</v>
      </c>
      <c r="E130" s="23">
        <v>37.08</v>
      </c>
      <c r="F130" s="23">
        <v>79.62</v>
      </c>
      <c r="G130" s="23">
        <v>85.53</v>
      </c>
      <c r="H130" s="22">
        <v>430</v>
      </c>
    </row>
    <row r="131" spans="1:8" ht="12.75" x14ac:dyDescent="0.2">
      <c r="A131" s="4" t="s">
        <v>56</v>
      </c>
      <c r="B131" s="4" t="s">
        <v>127</v>
      </c>
      <c r="C131" s="4" t="s">
        <v>22</v>
      </c>
      <c r="D131" s="5">
        <v>33.020000000000003</v>
      </c>
      <c r="E131" s="5">
        <v>37.07</v>
      </c>
      <c r="F131" s="5">
        <v>47.55</v>
      </c>
      <c r="G131" s="5">
        <v>53.39</v>
      </c>
      <c r="H131" s="6"/>
    </row>
    <row r="132" spans="1:8" ht="12.75" x14ac:dyDescent="0.2">
      <c r="A132" s="4" t="s">
        <v>138</v>
      </c>
      <c r="B132" s="4" t="s">
        <v>142</v>
      </c>
      <c r="C132" s="4" t="s">
        <v>153</v>
      </c>
      <c r="D132" s="5">
        <v>34.22</v>
      </c>
      <c r="E132" s="5">
        <v>37</v>
      </c>
      <c r="F132" s="5">
        <v>61.98</v>
      </c>
      <c r="G132" s="5">
        <v>67.02</v>
      </c>
      <c r="H132" s="6"/>
    </row>
    <row r="133" spans="1:8" ht="12.75" x14ac:dyDescent="0.2">
      <c r="A133" s="4" t="s">
        <v>57</v>
      </c>
      <c r="B133" s="4" t="s">
        <v>41</v>
      </c>
      <c r="C133" s="4" t="s">
        <v>28</v>
      </c>
      <c r="D133" s="5">
        <v>33.96</v>
      </c>
      <c r="E133" s="5">
        <v>36.99</v>
      </c>
      <c r="F133" s="5">
        <v>78.14</v>
      </c>
      <c r="G133" s="5">
        <v>85.11</v>
      </c>
      <c r="H133" s="6"/>
    </row>
    <row r="134" spans="1:8" ht="12.75" x14ac:dyDescent="0.2">
      <c r="A134" s="4" t="s">
        <v>199</v>
      </c>
      <c r="B134" s="4" t="s">
        <v>39</v>
      </c>
      <c r="C134" s="4" t="s">
        <v>31</v>
      </c>
      <c r="D134" s="5">
        <v>33.840000000000003</v>
      </c>
      <c r="E134" s="5">
        <v>36.94</v>
      </c>
      <c r="F134" s="5">
        <v>45.82</v>
      </c>
      <c r="G134" s="5">
        <v>50.02</v>
      </c>
      <c r="H134" s="6"/>
    </row>
    <row r="135" spans="1:8" ht="12.75" x14ac:dyDescent="0.2">
      <c r="A135" s="4" t="s">
        <v>101</v>
      </c>
      <c r="B135" s="4" t="s">
        <v>127</v>
      </c>
      <c r="C135" s="4" t="s">
        <v>28</v>
      </c>
      <c r="D135" s="5">
        <v>34.19</v>
      </c>
      <c r="E135" s="5">
        <v>36.9</v>
      </c>
      <c r="F135" s="5">
        <v>59.15</v>
      </c>
      <c r="G135" s="5">
        <v>63.85</v>
      </c>
      <c r="H135" s="6"/>
    </row>
    <row r="136" spans="1:8" s="24" customFormat="1" ht="12.75" x14ac:dyDescent="0.2">
      <c r="A136" s="22" t="s">
        <v>201</v>
      </c>
      <c r="B136" s="22" t="s">
        <v>100</v>
      </c>
      <c r="C136" s="22" t="s">
        <v>82</v>
      </c>
      <c r="D136" s="23">
        <v>33.909999999999997</v>
      </c>
      <c r="E136" s="23">
        <v>36.880000000000003</v>
      </c>
      <c r="F136" s="23">
        <v>64.41</v>
      </c>
      <c r="G136" s="23">
        <v>70.05</v>
      </c>
      <c r="H136" s="22">
        <v>358</v>
      </c>
    </row>
    <row r="137" spans="1:8" ht="12.75" x14ac:dyDescent="0.2">
      <c r="A137" s="4" t="s">
        <v>144</v>
      </c>
      <c r="B137" s="4" t="s">
        <v>142</v>
      </c>
      <c r="C137" s="4" t="s">
        <v>31</v>
      </c>
      <c r="D137" s="5">
        <v>34.07</v>
      </c>
      <c r="E137" s="5">
        <v>36.869999999999997</v>
      </c>
      <c r="F137" s="5">
        <v>75.650000000000006</v>
      </c>
      <c r="G137" s="5">
        <v>81.849999999999994</v>
      </c>
      <c r="H137" s="6"/>
    </row>
    <row r="138" spans="1:8" ht="12.75" x14ac:dyDescent="0.2">
      <c r="A138" s="4" t="s">
        <v>104</v>
      </c>
      <c r="B138" s="4" t="s">
        <v>98</v>
      </c>
      <c r="C138" s="4" t="s">
        <v>105</v>
      </c>
      <c r="D138" s="5">
        <v>34.479999999999997</v>
      </c>
      <c r="E138" s="5">
        <v>36.840000000000003</v>
      </c>
      <c r="F138" s="5">
        <v>79.27</v>
      </c>
      <c r="G138" s="5">
        <v>84.68</v>
      </c>
      <c r="H138" s="6"/>
    </row>
    <row r="139" spans="1:8" ht="12.75" x14ac:dyDescent="0.2">
      <c r="A139" s="4" t="s">
        <v>192</v>
      </c>
      <c r="B139" s="4" t="s">
        <v>18</v>
      </c>
      <c r="C139" s="4" t="s">
        <v>55</v>
      </c>
      <c r="D139" s="5">
        <v>34.4</v>
      </c>
      <c r="E139" s="5">
        <v>36.799999999999997</v>
      </c>
      <c r="F139" s="5">
        <v>65.56</v>
      </c>
      <c r="G139" s="5">
        <v>70.14</v>
      </c>
      <c r="H139" s="6"/>
    </row>
    <row r="140" spans="1:8" ht="12.75" x14ac:dyDescent="0.2">
      <c r="A140" s="4" t="s">
        <v>123</v>
      </c>
      <c r="B140" s="4" t="s">
        <v>41</v>
      </c>
      <c r="C140" s="4" t="s">
        <v>68</v>
      </c>
      <c r="D140" s="5">
        <v>32.630000000000003</v>
      </c>
      <c r="E140" s="5">
        <v>36.79</v>
      </c>
      <c r="F140" s="5">
        <v>73.150000000000006</v>
      </c>
      <c r="G140" s="5">
        <v>82.5</v>
      </c>
      <c r="H140" s="6"/>
    </row>
    <row r="141" spans="1:8" ht="12.75" x14ac:dyDescent="0.2">
      <c r="A141" s="4" t="s">
        <v>73</v>
      </c>
      <c r="B141" s="4" t="s">
        <v>24</v>
      </c>
      <c r="C141" s="4" t="s">
        <v>31</v>
      </c>
      <c r="D141" s="5">
        <v>34.18</v>
      </c>
      <c r="E141" s="5">
        <v>36.71</v>
      </c>
      <c r="F141" s="5">
        <v>47.06</v>
      </c>
      <c r="G141" s="5">
        <v>50.54</v>
      </c>
      <c r="H141" s="6"/>
    </row>
    <row r="142" spans="1:8" ht="12.75" x14ac:dyDescent="0.2">
      <c r="A142" s="4" t="s">
        <v>79</v>
      </c>
      <c r="B142" s="4" t="s">
        <v>127</v>
      </c>
      <c r="C142" s="4" t="s">
        <v>22</v>
      </c>
      <c r="D142" s="5">
        <v>32.479999999999997</v>
      </c>
      <c r="E142" s="5">
        <v>36.700000000000003</v>
      </c>
      <c r="F142" s="5">
        <v>48.03</v>
      </c>
      <c r="G142" s="5">
        <v>54.28</v>
      </c>
      <c r="H142" s="6"/>
    </row>
    <row r="143" spans="1:8" ht="12.75" x14ac:dyDescent="0.2">
      <c r="A143" s="4" t="s">
        <v>116</v>
      </c>
      <c r="B143" s="4" t="s">
        <v>142</v>
      </c>
      <c r="C143" s="4" t="s">
        <v>25</v>
      </c>
      <c r="D143" s="5">
        <v>32.82</v>
      </c>
      <c r="E143" s="5">
        <v>36.69</v>
      </c>
      <c r="F143" s="5">
        <v>55.99</v>
      </c>
      <c r="G143" s="5">
        <v>62.6</v>
      </c>
      <c r="H143" s="6"/>
    </row>
    <row r="144" spans="1:8" ht="12.75" x14ac:dyDescent="0.2">
      <c r="A144" s="4" t="s">
        <v>124</v>
      </c>
      <c r="B144" s="4" t="s">
        <v>98</v>
      </c>
      <c r="C144" s="4" t="s">
        <v>125</v>
      </c>
      <c r="D144" s="5">
        <v>33.35</v>
      </c>
      <c r="E144" s="5">
        <v>36.67</v>
      </c>
      <c r="F144" s="5">
        <v>75.02</v>
      </c>
      <c r="G144" s="5">
        <v>82.48</v>
      </c>
      <c r="H144" s="6"/>
    </row>
    <row r="145" spans="1:8" ht="12.75" x14ac:dyDescent="0.2">
      <c r="A145" s="4" t="s">
        <v>109</v>
      </c>
      <c r="B145" s="4" t="s">
        <v>203</v>
      </c>
      <c r="C145" s="4" t="s">
        <v>31</v>
      </c>
      <c r="D145" s="5">
        <v>33.24</v>
      </c>
      <c r="E145" s="5">
        <v>36.67</v>
      </c>
      <c r="F145" s="5">
        <v>54.6</v>
      </c>
      <c r="G145" s="5">
        <v>60.23</v>
      </c>
      <c r="H145" s="6"/>
    </row>
    <row r="146" spans="1:8" ht="12.75" x14ac:dyDescent="0.2">
      <c r="A146" s="4" t="s">
        <v>73</v>
      </c>
      <c r="B146" s="4" t="s">
        <v>21</v>
      </c>
      <c r="C146" s="4" t="s">
        <v>31</v>
      </c>
      <c r="D146" s="5">
        <v>34.11</v>
      </c>
      <c r="E146" s="5">
        <v>36.64</v>
      </c>
      <c r="F146" s="5">
        <v>46.97</v>
      </c>
      <c r="G146" s="5">
        <v>50.45</v>
      </c>
      <c r="H146" s="6"/>
    </row>
    <row r="147" spans="1:8" ht="12.75" x14ac:dyDescent="0.2">
      <c r="A147" s="4" t="s">
        <v>138</v>
      </c>
      <c r="B147" s="4" t="s">
        <v>142</v>
      </c>
      <c r="C147" s="4" t="s">
        <v>114</v>
      </c>
      <c r="D147" s="5">
        <v>33.85</v>
      </c>
      <c r="E147" s="5">
        <v>36.6</v>
      </c>
      <c r="F147" s="5">
        <v>61.31</v>
      </c>
      <c r="G147" s="5">
        <v>66.3</v>
      </c>
      <c r="H147" s="6"/>
    </row>
    <row r="148" spans="1:8" ht="12.75" x14ac:dyDescent="0.2">
      <c r="A148" s="4" t="s">
        <v>103</v>
      </c>
      <c r="B148" s="4" t="s">
        <v>41</v>
      </c>
      <c r="C148" s="4" t="s">
        <v>177</v>
      </c>
      <c r="D148" s="5">
        <v>33.61</v>
      </c>
      <c r="E148" s="5">
        <v>36.53</v>
      </c>
      <c r="F148" s="5">
        <v>65.260000000000005</v>
      </c>
      <c r="G148" s="5">
        <v>70.94</v>
      </c>
      <c r="H148" s="8"/>
    </row>
    <row r="149" spans="1:8" ht="12.75" x14ac:dyDescent="0.2">
      <c r="A149" s="4" t="s">
        <v>66</v>
      </c>
      <c r="B149" s="4" t="s">
        <v>41</v>
      </c>
      <c r="C149" s="4" t="s">
        <v>206</v>
      </c>
      <c r="D149" s="5">
        <v>32.380000000000003</v>
      </c>
      <c r="E149" s="5">
        <v>36.520000000000003</v>
      </c>
      <c r="F149" s="5">
        <v>46.42</v>
      </c>
      <c r="G149" s="5">
        <v>52.36</v>
      </c>
      <c r="H149" s="4" t="s">
        <v>32</v>
      </c>
    </row>
    <row r="150" spans="1:8" ht="12.75" x14ac:dyDescent="0.2">
      <c r="A150" s="4" t="s">
        <v>66</v>
      </c>
      <c r="B150" s="4" t="s">
        <v>41</v>
      </c>
      <c r="C150" s="4" t="s">
        <v>207</v>
      </c>
      <c r="D150" s="5">
        <v>32.380000000000003</v>
      </c>
      <c r="E150" s="5">
        <v>36.520000000000003</v>
      </c>
      <c r="F150" s="5">
        <v>46.42</v>
      </c>
      <c r="G150" s="5">
        <v>52.36</v>
      </c>
      <c r="H150" s="4" t="s">
        <v>32</v>
      </c>
    </row>
    <row r="151" spans="1:8" ht="12.75" x14ac:dyDescent="0.2">
      <c r="A151" s="4" t="s">
        <v>121</v>
      </c>
      <c r="B151" s="4" t="s">
        <v>27</v>
      </c>
      <c r="C151" s="4" t="s">
        <v>34</v>
      </c>
      <c r="D151" s="5">
        <v>33.08</v>
      </c>
      <c r="E151" s="5">
        <v>36.49</v>
      </c>
      <c r="F151" s="5">
        <v>67.8</v>
      </c>
      <c r="G151" s="5">
        <v>74.790000000000006</v>
      </c>
      <c r="H151" s="6"/>
    </row>
    <row r="152" spans="1:8" ht="12.75" x14ac:dyDescent="0.2">
      <c r="A152" s="4" t="s">
        <v>106</v>
      </c>
      <c r="B152" s="4" t="s">
        <v>113</v>
      </c>
      <c r="C152" s="4" t="s">
        <v>114</v>
      </c>
      <c r="D152" s="5">
        <v>33.619999999999997</v>
      </c>
      <c r="E152" s="5">
        <v>36.479999999999997</v>
      </c>
      <c r="F152" s="5">
        <v>60.54</v>
      </c>
      <c r="G152" s="5">
        <v>65.680000000000007</v>
      </c>
      <c r="H152" s="6"/>
    </row>
    <row r="153" spans="1:8" ht="12.75" x14ac:dyDescent="0.2">
      <c r="A153" s="4" t="s">
        <v>192</v>
      </c>
      <c r="B153" s="4" t="s">
        <v>18</v>
      </c>
      <c r="C153" s="4" t="s">
        <v>19</v>
      </c>
      <c r="D153" s="5">
        <v>34.1</v>
      </c>
      <c r="E153" s="5">
        <v>36.479999999999997</v>
      </c>
      <c r="F153" s="5">
        <v>64.989999999999995</v>
      </c>
      <c r="G153" s="5">
        <v>69.540000000000006</v>
      </c>
      <c r="H153" s="6"/>
    </row>
    <row r="154" spans="1:8" ht="12.75" x14ac:dyDescent="0.2">
      <c r="A154" s="4" t="s">
        <v>80</v>
      </c>
      <c r="B154" s="4" t="s">
        <v>108</v>
      </c>
      <c r="C154" s="4" t="s">
        <v>82</v>
      </c>
      <c r="D154" s="5">
        <v>33.93</v>
      </c>
      <c r="E154" s="5">
        <v>36.44</v>
      </c>
      <c r="F154" s="5">
        <v>78.239999999999995</v>
      </c>
      <c r="G154" s="5">
        <v>84.05</v>
      </c>
      <c r="H154" s="6"/>
    </row>
    <row r="155" spans="1:8" ht="12.75" x14ac:dyDescent="0.2">
      <c r="A155" s="4" t="s">
        <v>66</v>
      </c>
      <c r="B155" s="4" t="s">
        <v>94</v>
      </c>
      <c r="C155" s="4" t="s">
        <v>68</v>
      </c>
      <c r="D155" s="5">
        <v>32.31</v>
      </c>
      <c r="E155" s="5">
        <v>36.44</v>
      </c>
      <c r="F155" s="5">
        <v>46.32</v>
      </c>
      <c r="G155" s="5">
        <v>52.25</v>
      </c>
      <c r="H155" s="6"/>
    </row>
    <row r="156" spans="1:8" ht="12.75" x14ac:dyDescent="0.2">
      <c r="A156" s="4" t="s">
        <v>201</v>
      </c>
      <c r="B156" s="4" t="s">
        <v>162</v>
      </c>
      <c r="C156" s="4" t="s">
        <v>82</v>
      </c>
      <c r="D156" s="5">
        <v>33.51</v>
      </c>
      <c r="E156" s="5">
        <v>36.44</v>
      </c>
      <c r="F156" s="5">
        <v>63.64</v>
      </c>
      <c r="G156" s="5">
        <v>69.209999999999994</v>
      </c>
      <c r="H156" s="6"/>
    </row>
    <row r="157" spans="1:8" ht="12.75" x14ac:dyDescent="0.2">
      <c r="A157" s="4" t="s">
        <v>123</v>
      </c>
      <c r="B157" s="4" t="s">
        <v>41</v>
      </c>
      <c r="C157" s="4" t="s">
        <v>96</v>
      </c>
      <c r="D157" s="5">
        <v>32.31</v>
      </c>
      <c r="E157" s="5">
        <v>36.44</v>
      </c>
      <c r="F157" s="5">
        <v>72.45</v>
      </c>
      <c r="G157" s="5">
        <v>81.7</v>
      </c>
      <c r="H157" s="6"/>
    </row>
    <row r="158" spans="1:8" ht="12.75" x14ac:dyDescent="0.2">
      <c r="A158" s="4" t="s">
        <v>148</v>
      </c>
      <c r="B158" s="4" t="s">
        <v>21</v>
      </c>
      <c r="C158" s="4" t="s">
        <v>22</v>
      </c>
      <c r="D158" s="5">
        <v>33.47</v>
      </c>
      <c r="E158" s="5">
        <v>36.4</v>
      </c>
      <c r="F158" s="5">
        <v>54.33</v>
      </c>
      <c r="G158" s="5">
        <v>59.08</v>
      </c>
      <c r="H158" s="6"/>
    </row>
    <row r="159" spans="1:8" ht="12.75" x14ac:dyDescent="0.2">
      <c r="A159" s="4" t="s">
        <v>78</v>
      </c>
      <c r="B159" s="4" t="s">
        <v>21</v>
      </c>
      <c r="C159" s="4" t="s">
        <v>55</v>
      </c>
      <c r="D159" s="5">
        <v>33.86</v>
      </c>
      <c r="E159" s="5">
        <v>36.4</v>
      </c>
      <c r="F159" s="5">
        <v>80.23</v>
      </c>
      <c r="G159" s="5">
        <v>86.24</v>
      </c>
      <c r="H159" s="6"/>
    </row>
    <row r="160" spans="1:8" ht="12.75" x14ac:dyDescent="0.2">
      <c r="A160" s="4" t="s">
        <v>192</v>
      </c>
      <c r="B160" s="4" t="s">
        <v>18</v>
      </c>
      <c r="C160" s="4" t="s">
        <v>72</v>
      </c>
      <c r="D160" s="5">
        <v>34.01</v>
      </c>
      <c r="E160" s="5">
        <v>36.39</v>
      </c>
      <c r="F160" s="5">
        <v>64.819999999999993</v>
      </c>
      <c r="G160" s="5">
        <v>69.349999999999994</v>
      </c>
      <c r="H160" s="6"/>
    </row>
    <row r="161" spans="1:8" ht="12.75" x14ac:dyDescent="0.2">
      <c r="A161" s="4" t="s">
        <v>56</v>
      </c>
      <c r="B161" s="4" t="s">
        <v>41</v>
      </c>
      <c r="C161" s="4" t="s">
        <v>211</v>
      </c>
      <c r="D161" s="5">
        <v>32.380000000000003</v>
      </c>
      <c r="E161" s="5">
        <v>36.36</v>
      </c>
      <c r="F161" s="5">
        <v>46.63</v>
      </c>
      <c r="G161" s="5">
        <v>52.36</v>
      </c>
      <c r="H161" s="6"/>
    </row>
    <row r="162" spans="1:8" ht="12.75" x14ac:dyDescent="0.2">
      <c r="A162" s="4" t="s">
        <v>109</v>
      </c>
      <c r="B162" s="4" t="s">
        <v>39</v>
      </c>
      <c r="C162" s="4" t="s">
        <v>182</v>
      </c>
      <c r="D162" s="5">
        <v>32.94</v>
      </c>
      <c r="E162" s="5">
        <v>36.340000000000003</v>
      </c>
      <c r="F162" s="5">
        <v>54.1</v>
      </c>
      <c r="G162" s="5">
        <v>59.69</v>
      </c>
      <c r="H162" s="6"/>
    </row>
    <row r="163" spans="1:8" ht="12.75" x14ac:dyDescent="0.2">
      <c r="A163" s="4" t="s">
        <v>103</v>
      </c>
      <c r="B163" s="4" t="s">
        <v>30</v>
      </c>
      <c r="C163" s="4" t="s">
        <v>42</v>
      </c>
      <c r="D163" s="5">
        <v>33.42</v>
      </c>
      <c r="E163" s="5">
        <v>36.33</v>
      </c>
      <c r="F163" s="5">
        <v>64.900000000000006</v>
      </c>
      <c r="G163" s="5">
        <v>70.55</v>
      </c>
      <c r="H163" s="6"/>
    </row>
    <row r="164" spans="1:8" ht="12.75" x14ac:dyDescent="0.2">
      <c r="A164" s="4" t="s">
        <v>119</v>
      </c>
      <c r="B164" s="4" t="s">
        <v>203</v>
      </c>
      <c r="C164" s="4" t="s">
        <v>31</v>
      </c>
      <c r="D164" s="5">
        <v>33.369999999999997</v>
      </c>
      <c r="E164" s="5">
        <v>36.26</v>
      </c>
      <c r="F164" s="5">
        <v>55.21</v>
      </c>
      <c r="G164" s="5">
        <v>59.99</v>
      </c>
      <c r="H164" s="6"/>
    </row>
    <row r="165" spans="1:8" ht="12.75" x14ac:dyDescent="0.2">
      <c r="A165" s="4" t="s">
        <v>213</v>
      </c>
      <c r="B165" s="4" t="s">
        <v>214</v>
      </c>
      <c r="C165" s="4" t="s">
        <v>191</v>
      </c>
      <c r="D165" s="5">
        <v>32.659999999999997</v>
      </c>
      <c r="E165" s="5">
        <v>36.25</v>
      </c>
      <c r="F165" s="5">
        <v>57.37</v>
      </c>
      <c r="G165" s="5">
        <v>63.68</v>
      </c>
      <c r="H165" s="6"/>
    </row>
    <row r="166" spans="1:8" ht="12.75" x14ac:dyDescent="0.2">
      <c r="A166" s="4" t="s">
        <v>167</v>
      </c>
      <c r="B166" s="4" t="s">
        <v>27</v>
      </c>
      <c r="C166" s="4" t="s">
        <v>34</v>
      </c>
      <c r="D166" s="5">
        <v>32.04</v>
      </c>
      <c r="E166" s="5">
        <v>36.229999999999997</v>
      </c>
      <c r="F166" s="5">
        <v>68.290000000000006</v>
      </c>
      <c r="G166" s="5">
        <v>77.22</v>
      </c>
      <c r="H166" s="6"/>
    </row>
    <row r="167" spans="1:8" ht="12.75" x14ac:dyDescent="0.2">
      <c r="A167" s="4" t="s">
        <v>180</v>
      </c>
      <c r="B167" s="4" t="s">
        <v>92</v>
      </c>
      <c r="C167" s="4" t="s">
        <v>55</v>
      </c>
      <c r="D167" s="5">
        <v>33.46</v>
      </c>
      <c r="E167" s="5">
        <v>36.19</v>
      </c>
      <c r="F167" s="5">
        <v>72.36</v>
      </c>
      <c r="G167" s="5">
        <v>78.28</v>
      </c>
      <c r="H167" s="6"/>
    </row>
    <row r="168" spans="1:8" ht="12.75" x14ac:dyDescent="0.2">
      <c r="A168" s="4" t="s">
        <v>126</v>
      </c>
      <c r="B168" s="4" t="s">
        <v>128</v>
      </c>
      <c r="C168" s="4" t="s">
        <v>48</v>
      </c>
      <c r="D168" s="5">
        <v>30.41</v>
      </c>
      <c r="E168" s="5">
        <v>36.1</v>
      </c>
      <c r="F168" s="5">
        <v>69.47</v>
      </c>
      <c r="G168" s="5">
        <v>82.47</v>
      </c>
      <c r="H168" s="6"/>
    </row>
    <row r="169" spans="1:8" ht="12.75" x14ac:dyDescent="0.2">
      <c r="A169" s="4" t="s">
        <v>215</v>
      </c>
      <c r="B169" s="4" t="s">
        <v>54</v>
      </c>
      <c r="C169" s="4" t="s">
        <v>165</v>
      </c>
      <c r="D169" s="5">
        <v>29.85</v>
      </c>
      <c r="E169" s="5">
        <v>36.049999999999997</v>
      </c>
      <c r="F169" s="5">
        <v>40.32</v>
      </c>
      <c r="G169" s="5">
        <v>48.7</v>
      </c>
      <c r="H169" s="6"/>
    </row>
    <row r="170" spans="1:8" ht="12.75" x14ac:dyDescent="0.2">
      <c r="A170" s="4" t="s">
        <v>140</v>
      </c>
      <c r="B170" s="4" t="s">
        <v>54</v>
      </c>
      <c r="C170" s="4" t="s">
        <v>161</v>
      </c>
      <c r="D170" s="5">
        <v>32.43</v>
      </c>
      <c r="E170" s="5">
        <v>35.99</v>
      </c>
      <c r="F170" s="5">
        <v>65.05</v>
      </c>
      <c r="G170" s="5">
        <v>72.19</v>
      </c>
      <c r="H170" s="6"/>
    </row>
    <row r="171" spans="1:8" ht="12.75" x14ac:dyDescent="0.2">
      <c r="A171" s="4" t="s">
        <v>180</v>
      </c>
      <c r="B171" s="4" t="s">
        <v>58</v>
      </c>
      <c r="C171" s="4" t="s">
        <v>55</v>
      </c>
      <c r="D171" s="5">
        <v>33.26</v>
      </c>
      <c r="E171" s="5">
        <v>35.99</v>
      </c>
      <c r="F171" s="5">
        <v>71.94</v>
      </c>
      <c r="G171" s="5">
        <v>77.83</v>
      </c>
      <c r="H171" s="6"/>
    </row>
    <row r="172" spans="1:8" ht="12.75" x14ac:dyDescent="0.2">
      <c r="A172" s="4" t="s">
        <v>83</v>
      </c>
      <c r="B172" s="4" t="s">
        <v>70</v>
      </c>
      <c r="C172" s="4" t="s">
        <v>125</v>
      </c>
      <c r="D172" s="5">
        <v>33.479999999999997</v>
      </c>
      <c r="E172" s="5">
        <v>35.979999999999997</v>
      </c>
      <c r="F172" s="5">
        <v>51.3</v>
      </c>
      <c r="G172" s="5">
        <v>55.12</v>
      </c>
      <c r="H172" s="6"/>
    </row>
    <row r="173" spans="1:8" ht="12.75" x14ac:dyDescent="0.2">
      <c r="A173" s="4" t="s">
        <v>190</v>
      </c>
      <c r="B173" s="4" t="s">
        <v>62</v>
      </c>
      <c r="C173" s="4" t="s">
        <v>19</v>
      </c>
      <c r="D173" s="5">
        <v>32.6</v>
      </c>
      <c r="E173" s="5">
        <v>35.950000000000003</v>
      </c>
      <c r="F173" s="5">
        <v>61.46</v>
      </c>
      <c r="G173" s="5">
        <v>67.77</v>
      </c>
      <c r="H173" s="6"/>
    </row>
    <row r="174" spans="1:8" ht="12.75" x14ac:dyDescent="0.2">
      <c r="A174" s="4" t="s">
        <v>115</v>
      </c>
      <c r="B174" s="4" t="s">
        <v>27</v>
      </c>
      <c r="C174" s="4" t="s">
        <v>34</v>
      </c>
      <c r="D174" s="5">
        <v>32.67</v>
      </c>
      <c r="E174" s="5">
        <v>35.909999999999997</v>
      </c>
      <c r="F174" s="5">
        <v>68.89</v>
      </c>
      <c r="G174" s="5">
        <v>75.73</v>
      </c>
      <c r="H174" s="8"/>
    </row>
    <row r="175" spans="1:8" ht="12.75" x14ac:dyDescent="0.2">
      <c r="A175" s="4" t="s">
        <v>138</v>
      </c>
      <c r="B175" s="4" t="s">
        <v>108</v>
      </c>
      <c r="C175" s="4" t="s">
        <v>153</v>
      </c>
      <c r="D175" s="5">
        <v>33.21</v>
      </c>
      <c r="E175" s="5">
        <v>35.909999999999997</v>
      </c>
      <c r="F175" s="5">
        <v>60.15</v>
      </c>
      <c r="G175" s="5">
        <v>65.05</v>
      </c>
      <c r="H175" s="6"/>
    </row>
    <row r="176" spans="1:8" ht="12.75" x14ac:dyDescent="0.2">
      <c r="A176" s="4" t="s">
        <v>131</v>
      </c>
      <c r="B176" s="4" t="s">
        <v>21</v>
      </c>
      <c r="C176" s="4" t="s">
        <v>132</v>
      </c>
      <c r="D176" s="5">
        <v>31.97</v>
      </c>
      <c r="E176" s="5">
        <v>35.86</v>
      </c>
      <c r="F176" s="5">
        <v>51.58</v>
      </c>
      <c r="G176" s="5">
        <v>57.85</v>
      </c>
      <c r="H176" s="6"/>
    </row>
    <row r="177" spans="1:8" ht="12.75" x14ac:dyDescent="0.2">
      <c r="A177" s="4" t="s">
        <v>101</v>
      </c>
      <c r="B177" s="4" t="s">
        <v>41</v>
      </c>
      <c r="C177" s="4" t="s">
        <v>157</v>
      </c>
      <c r="D177" s="5">
        <v>33.21</v>
      </c>
      <c r="E177" s="5">
        <v>35.85</v>
      </c>
      <c r="F177" s="5">
        <v>57.46</v>
      </c>
      <c r="G177" s="5">
        <v>62.02</v>
      </c>
      <c r="H177" s="6"/>
    </row>
    <row r="178" spans="1:8" ht="12.75" x14ac:dyDescent="0.2">
      <c r="A178" s="4" t="s">
        <v>104</v>
      </c>
      <c r="B178" s="4" t="s">
        <v>98</v>
      </c>
      <c r="C178" s="4" t="s">
        <v>125</v>
      </c>
      <c r="D178" s="5">
        <v>33.47</v>
      </c>
      <c r="E178" s="5">
        <v>35.75</v>
      </c>
      <c r="F178" s="5">
        <v>76.94</v>
      </c>
      <c r="G178" s="5">
        <v>82.19</v>
      </c>
      <c r="H178" s="6"/>
    </row>
    <row r="179" spans="1:8" ht="12.75" x14ac:dyDescent="0.2">
      <c r="A179" s="4" t="s">
        <v>192</v>
      </c>
      <c r="B179" s="4" t="s">
        <v>18</v>
      </c>
      <c r="C179" s="4" t="s">
        <v>82</v>
      </c>
      <c r="D179" s="5">
        <v>33.369999999999997</v>
      </c>
      <c r="E179" s="5">
        <v>35.700000000000003</v>
      </c>
      <c r="F179" s="5">
        <v>63.61</v>
      </c>
      <c r="G179" s="5">
        <v>68.05</v>
      </c>
      <c r="H179" s="6"/>
    </row>
    <row r="180" spans="1:8" ht="12.75" x14ac:dyDescent="0.2">
      <c r="A180" s="4" t="s">
        <v>104</v>
      </c>
      <c r="B180" s="4" t="s">
        <v>98</v>
      </c>
      <c r="C180" s="4" t="s">
        <v>19</v>
      </c>
      <c r="D180" s="5">
        <v>33.4</v>
      </c>
      <c r="E180" s="5">
        <v>35.68</v>
      </c>
      <c r="F180" s="5">
        <v>76.77</v>
      </c>
      <c r="G180" s="5">
        <v>82.01</v>
      </c>
      <c r="H180" s="8"/>
    </row>
    <row r="181" spans="1:8" ht="12.75" x14ac:dyDescent="0.2">
      <c r="A181" s="4" t="s">
        <v>152</v>
      </c>
      <c r="B181" s="4" t="s">
        <v>92</v>
      </c>
      <c r="C181" s="4" t="s">
        <v>187</v>
      </c>
      <c r="D181" s="5">
        <v>33.03</v>
      </c>
      <c r="E181" s="5">
        <v>35.67</v>
      </c>
      <c r="F181" s="5">
        <v>66.290000000000006</v>
      </c>
      <c r="G181" s="5">
        <v>71.59</v>
      </c>
      <c r="H181" s="8"/>
    </row>
    <row r="182" spans="1:8" ht="12.75" x14ac:dyDescent="0.2">
      <c r="A182" s="4" t="s">
        <v>29</v>
      </c>
      <c r="B182" s="4" t="s">
        <v>30</v>
      </c>
      <c r="C182" s="4" t="s">
        <v>31</v>
      </c>
      <c r="D182" s="5">
        <v>31.49</v>
      </c>
      <c r="E182" s="5">
        <v>35.590000000000003</v>
      </c>
      <c r="F182" s="5">
        <v>83.53</v>
      </c>
      <c r="G182" s="5">
        <v>94.39</v>
      </c>
      <c r="H182" s="4" t="s">
        <v>32</v>
      </c>
    </row>
    <row r="183" spans="1:8" ht="12.75" x14ac:dyDescent="0.2">
      <c r="A183" s="4" t="s">
        <v>71</v>
      </c>
      <c r="B183" s="4" t="s">
        <v>21</v>
      </c>
      <c r="C183" s="4" t="s">
        <v>34</v>
      </c>
      <c r="D183" s="5">
        <v>32.18</v>
      </c>
      <c r="E183" s="5">
        <v>35.520000000000003</v>
      </c>
      <c r="F183" s="5">
        <v>44.1</v>
      </c>
      <c r="G183" s="5">
        <v>48.67</v>
      </c>
      <c r="H183" s="6"/>
    </row>
    <row r="184" spans="1:8" ht="12.75" x14ac:dyDescent="0.2">
      <c r="A184" s="4" t="s">
        <v>51</v>
      </c>
      <c r="B184" s="4" t="s">
        <v>162</v>
      </c>
      <c r="C184" s="4" t="s">
        <v>60</v>
      </c>
      <c r="D184" s="5">
        <v>32.450000000000003</v>
      </c>
      <c r="E184" s="5">
        <v>35.44</v>
      </c>
      <c r="F184" s="5">
        <v>56.9</v>
      </c>
      <c r="G184" s="5">
        <v>62.15</v>
      </c>
      <c r="H184" s="6"/>
    </row>
    <row r="185" spans="1:8" ht="12.75" x14ac:dyDescent="0.2">
      <c r="A185" s="4" t="s">
        <v>53</v>
      </c>
      <c r="B185" s="4" t="s">
        <v>54</v>
      </c>
      <c r="C185" s="4" t="s">
        <v>161</v>
      </c>
      <c r="D185" s="5">
        <v>32.21</v>
      </c>
      <c r="E185" s="5">
        <v>35.42</v>
      </c>
      <c r="F185" s="5">
        <v>66.09</v>
      </c>
      <c r="G185" s="5">
        <v>72.67</v>
      </c>
      <c r="H185" s="6"/>
    </row>
    <row r="186" spans="1:8" ht="12.75" x14ac:dyDescent="0.2">
      <c r="A186" s="4" t="s">
        <v>71</v>
      </c>
      <c r="B186" s="4" t="s">
        <v>21</v>
      </c>
      <c r="C186" s="4" t="s">
        <v>219</v>
      </c>
      <c r="D186" s="5">
        <v>32.090000000000003</v>
      </c>
      <c r="E186" s="5">
        <v>35.42</v>
      </c>
      <c r="F186" s="5">
        <v>43.98</v>
      </c>
      <c r="G186" s="5">
        <v>48.53</v>
      </c>
      <c r="H186" s="6"/>
    </row>
    <row r="187" spans="1:8" ht="12.75" x14ac:dyDescent="0.2">
      <c r="A187" s="4" t="s">
        <v>76</v>
      </c>
      <c r="B187" s="4" t="s">
        <v>41</v>
      </c>
      <c r="C187" s="4" t="s">
        <v>157</v>
      </c>
      <c r="D187" s="5">
        <v>32.03</v>
      </c>
      <c r="E187" s="5">
        <v>35.39</v>
      </c>
      <c r="F187" s="5">
        <v>58.2</v>
      </c>
      <c r="G187" s="5">
        <v>64.319999999999993</v>
      </c>
      <c r="H187" s="8"/>
    </row>
    <row r="188" spans="1:8" ht="12.75" x14ac:dyDescent="0.2">
      <c r="A188" s="4" t="s">
        <v>192</v>
      </c>
      <c r="B188" s="4" t="s">
        <v>18</v>
      </c>
      <c r="C188" s="4" t="s">
        <v>31</v>
      </c>
      <c r="D188" s="5">
        <v>33.06</v>
      </c>
      <c r="E188" s="5">
        <v>35.369999999999997</v>
      </c>
      <c r="F188" s="5">
        <v>63.01</v>
      </c>
      <c r="G188" s="5">
        <v>67.42</v>
      </c>
      <c r="H188" s="6"/>
    </row>
    <row r="189" spans="1:8" ht="12.75" x14ac:dyDescent="0.2">
      <c r="A189" s="4" t="s">
        <v>151</v>
      </c>
      <c r="B189" s="4" t="s">
        <v>30</v>
      </c>
      <c r="C189" s="4" t="s">
        <v>177</v>
      </c>
      <c r="D189" s="5">
        <v>31.83</v>
      </c>
      <c r="E189" s="5">
        <v>35.36</v>
      </c>
      <c r="F189" s="5">
        <v>62.51</v>
      </c>
      <c r="G189" s="5">
        <v>69.44</v>
      </c>
      <c r="H189" s="4" t="s">
        <v>32</v>
      </c>
    </row>
    <row r="190" spans="1:8" ht="12.75" x14ac:dyDescent="0.2">
      <c r="A190" s="4" t="s">
        <v>138</v>
      </c>
      <c r="B190" s="4" t="s">
        <v>108</v>
      </c>
      <c r="C190" s="4" t="s">
        <v>114</v>
      </c>
      <c r="D190" s="5">
        <v>32.69</v>
      </c>
      <c r="E190" s="5">
        <v>35.35</v>
      </c>
      <c r="F190" s="5">
        <v>59.22</v>
      </c>
      <c r="G190" s="5">
        <v>64.03</v>
      </c>
      <c r="H190" s="6"/>
    </row>
    <row r="191" spans="1:8" ht="12.75" x14ac:dyDescent="0.2">
      <c r="A191" s="4" t="s">
        <v>151</v>
      </c>
      <c r="B191" s="4" t="s">
        <v>113</v>
      </c>
      <c r="C191" s="4" t="s">
        <v>114</v>
      </c>
      <c r="D191" s="5">
        <v>31.82</v>
      </c>
      <c r="E191" s="5">
        <v>35.340000000000003</v>
      </c>
      <c r="F191" s="5">
        <v>62.49</v>
      </c>
      <c r="G191" s="5">
        <v>69.41</v>
      </c>
      <c r="H191" s="6"/>
    </row>
    <row r="192" spans="1:8" ht="12.75" x14ac:dyDescent="0.2">
      <c r="A192" s="4" t="s">
        <v>51</v>
      </c>
      <c r="B192" s="4" t="s">
        <v>18</v>
      </c>
      <c r="C192" s="4" t="s">
        <v>33</v>
      </c>
      <c r="D192" s="5">
        <v>32.36</v>
      </c>
      <c r="E192" s="5">
        <v>35.340000000000003</v>
      </c>
      <c r="F192" s="5">
        <v>56.74</v>
      </c>
      <c r="G192" s="5">
        <v>61.98</v>
      </c>
      <c r="H192" s="6"/>
    </row>
    <row r="193" spans="1:8" ht="12.75" x14ac:dyDescent="0.2">
      <c r="A193" s="4" t="s">
        <v>83</v>
      </c>
      <c r="B193" s="4" t="s">
        <v>94</v>
      </c>
      <c r="C193" s="4" t="s">
        <v>125</v>
      </c>
      <c r="D193" s="5">
        <v>32.85</v>
      </c>
      <c r="E193" s="5">
        <v>35.299999999999997</v>
      </c>
      <c r="F193" s="5">
        <v>50.33</v>
      </c>
      <c r="G193" s="5">
        <v>54.08</v>
      </c>
      <c r="H193" s="6"/>
    </row>
    <row r="194" spans="1:8" ht="12.75" x14ac:dyDescent="0.2">
      <c r="A194" s="4" t="s">
        <v>103</v>
      </c>
      <c r="B194" s="4" t="s">
        <v>113</v>
      </c>
      <c r="C194" s="4" t="s">
        <v>42</v>
      </c>
      <c r="D194" s="5">
        <v>32.43</v>
      </c>
      <c r="E194" s="5">
        <v>35.25</v>
      </c>
      <c r="F194" s="5">
        <v>62.98</v>
      </c>
      <c r="G194" s="5">
        <v>68.45</v>
      </c>
      <c r="H194" s="4" t="s">
        <v>32</v>
      </c>
    </row>
    <row r="195" spans="1:8" ht="12.75" x14ac:dyDescent="0.2">
      <c r="A195" s="4" t="s">
        <v>40</v>
      </c>
      <c r="B195" s="4" t="s">
        <v>41</v>
      </c>
      <c r="C195" s="4" t="s">
        <v>72</v>
      </c>
      <c r="D195" s="5">
        <v>31.97</v>
      </c>
      <c r="E195" s="5">
        <v>35.22</v>
      </c>
      <c r="F195" s="5">
        <v>78.56</v>
      </c>
      <c r="G195" s="5">
        <v>86.54</v>
      </c>
      <c r="H195" s="6"/>
    </row>
    <row r="196" spans="1:8" ht="12.75" x14ac:dyDescent="0.2">
      <c r="A196" s="4" t="s">
        <v>152</v>
      </c>
      <c r="B196" s="4" t="s">
        <v>92</v>
      </c>
      <c r="C196" s="4" t="s">
        <v>25</v>
      </c>
      <c r="D196" s="5">
        <v>32.58</v>
      </c>
      <c r="E196" s="5">
        <v>35.19</v>
      </c>
      <c r="F196" s="5">
        <v>65.38</v>
      </c>
      <c r="G196" s="5">
        <v>70.61</v>
      </c>
      <c r="H196" s="6"/>
    </row>
    <row r="197" spans="1:8" ht="12.75" x14ac:dyDescent="0.2">
      <c r="A197" s="4" t="s">
        <v>121</v>
      </c>
      <c r="B197" s="4" t="s">
        <v>92</v>
      </c>
      <c r="C197" s="4" t="s">
        <v>25</v>
      </c>
      <c r="D197" s="5">
        <v>31.9</v>
      </c>
      <c r="E197" s="5">
        <v>35.19</v>
      </c>
      <c r="F197" s="5">
        <v>65.38</v>
      </c>
      <c r="G197" s="5">
        <v>72.11</v>
      </c>
      <c r="H197" s="6"/>
    </row>
    <row r="198" spans="1:8" ht="12.75" x14ac:dyDescent="0.2">
      <c r="A198" s="4" t="s">
        <v>199</v>
      </c>
      <c r="B198" s="4" t="s">
        <v>39</v>
      </c>
      <c r="C198" s="4" t="s">
        <v>219</v>
      </c>
      <c r="D198" s="5">
        <v>32.21</v>
      </c>
      <c r="E198" s="5">
        <v>35.159999999999997</v>
      </c>
      <c r="F198" s="5">
        <v>43.62</v>
      </c>
      <c r="G198" s="5">
        <v>47.61</v>
      </c>
      <c r="H198" s="6"/>
    </row>
    <row r="199" spans="1:8" ht="12.75" x14ac:dyDescent="0.2">
      <c r="A199" s="4" t="s">
        <v>71</v>
      </c>
      <c r="B199" s="4" t="s">
        <v>24</v>
      </c>
      <c r="C199" s="4" t="s">
        <v>219</v>
      </c>
      <c r="D199" s="5">
        <v>31.84</v>
      </c>
      <c r="E199" s="5">
        <v>35.14</v>
      </c>
      <c r="F199" s="5">
        <v>43.63</v>
      </c>
      <c r="G199" s="5">
        <v>48.15</v>
      </c>
      <c r="H199" s="6"/>
    </row>
    <row r="200" spans="1:8" ht="12.75" x14ac:dyDescent="0.2">
      <c r="A200" s="4" t="s">
        <v>71</v>
      </c>
      <c r="B200" s="4" t="s">
        <v>24</v>
      </c>
      <c r="C200" s="4" t="s">
        <v>34</v>
      </c>
      <c r="D200" s="5">
        <v>31.81</v>
      </c>
      <c r="E200" s="5">
        <v>35.11</v>
      </c>
      <c r="F200" s="5">
        <v>43.59</v>
      </c>
      <c r="G200" s="5">
        <v>48.11</v>
      </c>
      <c r="H200" s="6"/>
    </row>
    <row r="201" spans="1:8" ht="12.75" x14ac:dyDescent="0.2">
      <c r="A201" s="4" t="s">
        <v>193</v>
      </c>
      <c r="B201" s="4" t="s">
        <v>21</v>
      </c>
      <c r="C201" s="4" t="s">
        <v>28</v>
      </c>
      <c r="D201" s="5">
        <v>31.51</v>
      </c>
      <c r="E201" s="5">
        <v>35.1</v>
      </c>
      <c r="F201" s="5">
        <v>69.5</v>
      </c>
      <c r="G201" s="5">
        <v>77.41</v>
      </c>
      <c r="H201" s="6"/>
    </row>
    <row r="202" spans="1:8" ht="12.75" x14ac:dyDescent="0.2">
      <c r="A202" s="4" t="s">
        <v>85</v>
      </c>
      <c r="B202" s="4" t="s">
        <v>41</v>
      </c>
      <c r="C202" s="4" t="s">
        <v>157</v>
      </c>
      <c r="D202" s="5">
        <v>32.47</v>
      </c>
      <c r="E202" s="5">
        <v>35.1</v>
      </c>
      <c r="F202" s="5">
        <v>58.69</v>
      </c>
      <c r="G202" s="5">
        <v>63.44</v>
      </c>
      <c r="H202" s="6"/>
    </row>
    <row r="203" spans="1:8" ht="12.75" x14ac:dyDescent="0.2">
      <c r="A203" s="4" t="s">
        <v>173</v>
      </c>
      <c r="B203" s="4" t="s">
        <v>128</v>
      </c>
      <c r="C203" s="4" t="s">
        <v>63</v>
      </c>
      <c r="D203" s="5">
        <v>30.48</v>
      </c>
      <c r="E203" s="5">
        <v>35.07</v>
      </c>
      <c r="F203" s="5">
        <v>56.66</v>
      </c>
      <c r="G203" s="5">
        <v>65.180000000000007</v>
      </c>
      <c r="H203" s="8"/>
    </row>
    <row r="204" spans="1:8" ht="12.75" x14ac:dyDescent="0.2">
      <c r="A204" s="4" t="s">
        <v>222</v>
      </c>
      <c r="B204" s="4" t="s">
        <v>30</v>
      </c>
      <c r="C204" s="4" t="s">
        <v>177</v>
      </c>
      <c r="D204" s="5">
        <v>30.4</v>
      </c>
      <c r="E204" s="5">
        <v>35.06</v>
      </c>
      <c r="F204" s="5">
        <v>47.16</v>
      </c>
      <c r="G204" s="5">
        <v>54.41</v>
      </c>
      <c r="H204" s="6"/>
    </row>
    <row r="205" spans="1:8" ht="12.75" x14ac:dyDescent="0.2">
      <c r="A205" s="4" t="s">
        <v>119</v>
      </c>
      <c r="B205" s="4" t="s">
        <v>203</v>
      </c>
      <c r="C205" s="4" t="s">
        <v>114</v>
      </c>
      <c r="D205" s="5">
        <v>32.270000000000003</v>
      </c>
      <c r="E205" s="5">
        <v>35.06</v>
      </c>
      <c r="F205" s="5">
        <v>53.38</v>
      </c>
      <c r="G205" s="5">
        <v>58</v>
      </c>
      <c r="H205" s="6"/>
    </row>
    <row r="206" spans="1:8" ht="12.75" x14ac:dyDescent="0.2">
      <c r="A206" s="4" t="s">
        <v>192</v>
      </c>
      <c r="B206" s="4" t="s">
        <v>18</v>
      </c>
      <c r="C206" s="4" t="s">
        <v>75</v>
      </c>
      <c r="D206" s="5">
        <v>32.76</v>
      </c>
      <c r="E206" s="5">
        <v>35.04</v>
      </c>
      <c r="F206" s="5">
        <v>62.43</v>
      </c>
      <c r="G206" s="5">
        <v>66.8</v>
      </c>
      <c r="H206" s="8"/>
    </row>
    <row r="207" spans="1:8" ht="12.75" x14ac:dyDescent="0.2">
      <c r="A207" s="4" t="s">
        <v>67</v>
      </c>
      <c r="B207" s="4" t="s">
        <v>52</v>
      </c>
      <c r="C207" s="4" t="s">
        <v>28</v>
      </c>
      <c r="D207" s="5">
        <v>32.950000000000003</v>
      </c>
      <c r="E207" s="5">
        <v>35.01</v>
      </c>
      <c r="F207" s="5">
        <v>81.56</v>
      </c>
      <c r="G207" s="5">
        <v>86.66</v>
      </c>
      <c r="H207" s="6"/>
    </row>
    <row r="208" spans="1:8" ht="12.75" x14ac:dyDescent="0.2">
      <c r="A208" s="4" t="s">
        <v>216</v>
      </c>
      <c r="B208" s="4" t="s">
        <v>92</v>
      </c>
      <c r="C208" s="4" t="s">
        <v>187</v>
      </c>
      <c r="D208" s="5">
        <v>31.79</v>
      </c>
      <c r="E208" s="5">
        <v>35.01</v>
      </c>
      <c r="F208" s="5">
        <v>67.55</v>
      </c>
      <c r="G208" s="5">
        <v>74.38</v>
      </c>
      <c r="H208" s="6"/>
    </row>
    <row r="209" spans="1:8" ht="12.75" x14ac:dyDescent="0.2">
      <c r="A209" s="4" t="s">
        <v>50</v>
      </c>
      <c r="B209" s="4" t="s">
        <v>52</v>
      </c>
      <c r="C209" s="4" t="s">
        <v>28</v>
      </c>
      <c r="D209" s="5">
        <v>31.77</v>
      </c>
      <c r="E209" s="5">
        <v>34.909999999999997</v>
      </c>
      <c r="F209" s="5">
        <v>81.8</v>
      </c>
      <c r="G209" s="5">
        <v>89.89</v>
      </c>
      <c r="H209" s="8"/>
    </row>
    <row r="210" spans="1:8" ht="12.75" x14ac:dyDescent="0.2">
      <c r="A210" s="4" t="s">
        <v>129</v>
      </c>
      <c r="B210" s="4" t="s">
        <v>87</v>
      </c>
      <c r="C210" s="4" t="s">
        <v>48</v>
      </c>
      <c r="D210" s="5">
        <v>30.36</v>
      </c>
      <c r="E210" s="5">
        <v>34.880000000000003</v>
      </c>
      <c r="F210" s="5">
        <v>64.67</v>
      </c>
      <c r="G210" s="5">
        <v>74.290000000000006</v>
      </c>
      <c r="H210" s="6"/>
    </row>
    <row r="211" spans="1:8" ht="12.75" x14ac:dyDescent="0.2">
      <c r="A211" s="4" t="s">
        <v>170</v>
      </c>
      <c r="B211" s="4" t="s">
        <v>58</v>
      </c>
      <c r="C211" s="4" t="s">
        <v>171</v>
      </c>
      <c r="D211" s="5">
        <v>32.29</v>
      </c>
      <c r="E211" s="5">
        <v>34.86</v>
      </c>
      <c r="F211" s="5">
        <v>53.44</v>
      </c>
      <c r="G211" s="5">
        <v>57.69</v>
      </c>
      <c r="H211" s="4" t="s">
        <v>32</v>
      </c>
    </row>
    <row r="212" spans="1:8" ht="12.75" x14ac:dyDescent="0.2">
      <c r="A212" s="4" t="s">
        <v>225</v>
      </c>
      <c r="B212" s="4" t="s">
        <v>221</v>
      </c>
      <c r="C212" s="4" t="s">
        <v>96</v>
      </c>
      <c r="D212" s="5">
        <v>30.87</v>
      </c>
      <c r="E212" s="5">
        <v>34.86</v>
      </c>
      <c r="F212" s="5">
        <v>57.08</v>
      </c>
      <c r="G212" s="5">
        <v>64.459999999999994</v>
      </c>
      <c r="H212" s="8"/>
    </row>
    <row r="213" spans="1:8" ht="12.75" x14ac:dyDescent="0.2">
      <c r="A213" s="4" t="s">
        <v>133</v>
      </c>
      <c r="B213" s="4" t="s">
        <v>108</v>
      </c>
      <c r="C213" s="4" t="s">
        <v>19</v>
      </c>
      <c r="D213" s="5">
        <v>32.04</v>
      </c>
      <c r="E213" s="5">
        <v>34.85</v>
      </c>
      <c r="F213" s="5">
        <v>65.61</v>
      </c>
      <c r="G213" s="5">
        <v>71.37</v>
      </c>
      <c r="H213" s="6"/>
    </row>
    <row r="214" spans="1:8" ht="12.75" x14ac:dyDescent="0.2">
      <c r="A214" s="4" t="s">
        <v>170</v>
      </c>
      <c r="B214" s="4" t="s">
        <v>58</v>
      </c>
      <c r="C214" s="4" t="s">
        <v>153</v>
      </c>
      <c r="D214" s="5">
        <v>32.29</v>
      </c>
      <c r="E214" s="5">
        <v>34.85</v>
      </c>
      <c r="F214" s="5">
        <v>53.43</v>
      </c>
      <c r="G214" s="5">
        <v>57.68</v>
      </c>
      <c r="H214" s="4" t="s">
        <v>32</v>
      </c>
    </row>
    <row r="215" spans="1:8" ht="12.75" x14ac:dyDescent="0.2">
      <c r="A215" s="4" t="s">
        <v>88</v>
      </c>
      <c r="B215" s="4" t="s">
        <v>89</v>
      </c>
      <c r="C215" s="4" t="s">
        <v>143</v>
      </c>
      <c r="D215" s="5">
        <v>32.229999999999997</v>
      </c>
      <c r="E215" s="5">
        <v>34.81</v>
      </c>
      <c r="F215" s="5">
        <v>73.19</v>
      </c>
      <c r="G215" s="5">
        <v>79.040000000000006</v>
      </c>
      <c r="H215" s="6"/>
    </row>
    <row r="216" spans="1:8" ht="12.75" x14ac:dyDescent="0.2">
      <c r="A216" s="4" t="s">
        <v>145</v>
      </c>
      <c r="B216" s="4" t="s">
        <v>58</v>
      </c>
      <c r="C216" s="4" t="s">
        <v>72</v>
      </c>
      <c r="D216" s="5">
        <v>32.01</v>
      </c>
      <c r="E216" s="5">
        <v>34.79</v>
      </c>
      <c r="F216" s="5">
        <v>56.02</v>
      </c>
      <c r="G216" s="5">
        <v>60.88</v>
      </c>
      <c r="H216" s="6"/>
    </row>
    <row r="217" spans="1:8" ht="12.75" x14ac:dyDescent="0.2">
      <c r="A217" s="4" t="s">
        <v>222</v>
      </c>
      <c r="B217" s="4" t="s">
        <v>30</v>
      </c>
      <c r="C217" s="4" t="s">
        <v>38</v>
      </c>
      <c r="D217" s="5">
        <v>30.13</v>
      </c>
      <c r="E217" s="5">
        <v>34.76</v>
      </c>
      <c r="F217" s="5">
        <v>46.76</v>
      </c>
      <c r="G217" s="5">
        <v>53.94</v>
      </c>
      <c r="H217" s="6"/>
    </row>
    <row r="218" spans="1:8" ht="12.75" x14ac:dyDescent="0.2">
      <c r="A218" s="4" t="s">
        <v>140</v>
      </c>
      <c r="B218" s="4" t="s">
        <v>142</v>
      </c>
      <c r="C218" s="4" t="s">
        <v>161</v>
      </c>
      <c r="D218" s="5">
        <v>31.3</v>
      </c>
      <c r="E218" s="5">
        <v>34.729999999999997</v>
      </c>
      <c r="F218" s="5">
        <v>62.79</v>
      </c>
      <c r="G218" s="5">
        <v>69.680000000000007</v>
      </c>
      <c r="H218" s="6"/>
    </row>
    <row r="219" spans="1:8" ht="12.75" x14ac:dyDescent="0.2">
      <c r="A219" s="4" t="s">
        <v>78</v>
      </c>
      <c r="B219" s="4" t="s">
        <v>127</v>
      </c>
      <c r="C219" s="4" t="s">
        <v>55</v>
      </c>
      <c r="D219" s="5">
        <v>32.26</v>
      </c>
      <c r="E219" s="5">
        <v>34.68</v>
      </c>
      <c r="F219" s="5">
        <v>76.44</v>
      </c>
      <c r="G219" s="5">
        <v>82.17</v>
      </c>
      <c r="H219" s="6"/>
    </row>
    <row r="220" spans="1:8" ht="12.75" x14ac:dyDescent="0.2">
      <c r="A220" s="4" t="s">
        <v>181</v>
      </c>
      <c r="B220" s="4" t="s">
        <v>39</v>
      </c>
      <c r="C220" s="4" t="s">
        <v>38</v>
      </c>
      <c r="D220" s="5">
        <v>30.53</v>
      </c>
      <c r="E220" s="5">
        <v>34.67</v>
      </c>
      <c r="F220" s="5">
        <v>46.74</v>
      </c>
      <c r="G220" s="5">
        <v>53.08</v>
      </c>
      <c r="H220" s="6"/>
    </row>
    <row r="221" spans="1:8" ht="12.75" x14ac:dyDescent="0.2">
      <c r="A221" s="4" t="s">
        <v>216</v>
      </c>
      <c r="B221" s="4" t="s">
        <v>58</v>
      </c>
      <c r="C221" s="4" t="s">
        <v>187</v>
      </c>
      <c r="D221" s="5">
        <v>31.47</v>
      </c>
      <c r="E221" s="5">
        <v>34.659999999999997</v>
      </c>
      <c r="F221" s="5">
        <v>66.87</v>
      </c>
      <c r="G221" s="5">
        <v>73.64</v>
      </c>
      <c r="H221" s="6"/>
    </row>
    <row r="222" spans="1:8" ht="12.75" x14ac:dyDescent="0.2">
      <c r="A222" s="4" t="s">
        <v>86</v>
      </c>
      <c r="B222" s="4" t="s">
        <v>87</v>
      </c>
      <c r="C222" s="4" t="s">
        <v>171</v>
      </c>
      <c r="D222" s="5">
        <v>30.02</v>
      </c>
      <c r="E222" s="5">
        <v>34.619999999999997</v>
      </c>
      <c r="F222" s="5">
        <v>67.94</v>
      </c>
      <c r="G222" s="5">
        <v>78.36</v>
      </c>
      <c r="H222" s="6"/>
    </row>
    <row r="223" spans="1:8" ht="12.75" x14ac:dyDescent="0.2">
      <c r="A223" s="4" t="s">
        <v>69</v>
      </c>
      <c r="B223" s="4" t="s">
        <v>70</v>
      </c>
      <c r="C223" s="4" t="s">
        <v>72</v>
      </c>
      <c r="D223" s="5">
        <v>31.57</v>
      </c>
      <c r="E223" s="5">
        <v>34.549999999999997</v>
      </c>
      <c r="F223" s="5">
        <v>79.12</v>
      </c>
      <c r="G223" s="5">
        <v>86.6</v>
      </c>
      <c r="H223" s="6"/>
    </row>
    <row r="224" spans="1:8" ht="12.75" x14ac:dyDescent="0.2">
      <c r="A224" s="4" t="s">
        <v>227</v>
      </c>
      <c r="B224" s="4" t="s">
        <v>30</v>
      </c>
      <c r="C224" s="4" t="s">
        <v>68</v>
      </c>
      <c r="D224" s="5">
        <v>30.35</v>
      </c>
      <c r="E224" s="5">
        <v>34.549999999999997</v>
      </c>
      <c r="F224" s="5">
        <v>57.88</v>
      </c>
      <c r="G224" s="5">
        <v>65.89</v>
      </c>
      <c r="H224" s="6"/>
    </row>
    <row r="225" spans="1:8" ht="12.75" x14ac:dyDescent="0.2">
      <c r="A225" s="4" t="s">
        <v>151</v>
      </c>
      <c r="B225" s="4" t="s">
        <v>39</v>
      </c>
      <c r="C225" s="4" t="s">
        <v>177</v>
      </c>
      <c r="D225" s="5">
        <v>31.09</v>
      </c>
      <c r="E225" s="5">
        <v>34.54</v>
      </c>
      <c r="F225" s="5">
        <v>61.06</v>
      </c>
      <c r="G225" s="5">
        <v>67.83</v>
      </c>
      <c r="H225" s="6"/>
    </row>
    <row r="226" spans="1:8" ht="12.75" x14ac:dyDescent="0.2">
      <c r="A226" s="4" t="s">
        <v>216</v>
      </c>
      <c r="B226" s="4" t="s">
        <v>92</v>
      </c>
      <c r="C226" s="4" t="s">
        <v>25</v>
      </c>
      <c r="D226" s="5">
        <v>31.36</v>
      </c>
      <c r="E226" s="5">
        <v>34.53</v>
      </c>
      <c r="F226" s="5">
        <v>66.63</v>
      </c>
      <c r="G226" s="5">
        <v>73.37</v>
      </c>
      <c r="H226" s="6"/>
    </row>
    <row r="227" spans="1:8" ht="12.75" x14ac:dyDescent="0.2">
      <c r="A227" s="4" t="s">
        <v>40</v>
      </c>
      <c r="B227" s="4" t="s">
        <v>98</v>
      </c>
      <c r="C227" s="4" t="s">
        <v>42</v>
      </c>
      <c r="D227" s="5">
        <v>31.33</v>
      </c>
      <c r="E227" s="5">
        <v>34.51</v>
      </c>
      <c r="F227" s="5">
        <v>76.989999999999995</v>
      </c>
      <c r="G227" s="5">
        <v>84.8</v>
      </c>
      <c r="H227" s="6"/>
    </row>
    <row r="228" spans="1:8" ht="12.75" x14ac:dyDescent="0.2">
      <c r="A228" s="4" t="s">
        <v>179</v>
      </c>
      <c r="B228" s="4" t="s">
        <v>18</v>
      </c>
      <c r="C228" s="4" t="s">
        <v>28</v>
      </c>
      <c r="D228" s="5">
        <v>31.86</v>
      </c>
      <c r="E228" s="5">
        <v>34.5</v>
      </c>
      <c r="F228" s="5">
        <v>56.2</v>
      </c>
      <c r="G228" s="5">
        <v>60.86</v>
      </c>
      <c r="H228" s="6"/>
    </row>
    <row r="229" spans="1:8" ht="12.75" x14ac:dyDescent="0.2">
      <c r="A229" s="4" t="s">
        <v>199</v>
      </c>
      <c r="B229" s="4" t="s">
        <v>221</v>
      </c>
      <c r="C229" s="4" t="s">
        <v>31</v>
      </c>
      <c r="D229" s="5">
        <v>31.59</v>
      </c>
      <c r="E229" s="5">
        <v>34.49</v>
      </c>
      <c r="F229" s="5">
        <v>42.78</v>
      </c>
      <c r="G229" s="5">
        <v>46.7</v>
      </c>
      <c r="H229" s="6"/>
    </row>
    <row r="230" spans="1:8" ht="12.75" x14ac:dyDescent="0.2">
      <c r="A230" s="4" t="s">
        <v>175</v>
      </c>
      <c r="B230" s="4" t="s">
        <v>54</v>
      </c>
      <c r="C230" s="4" t="s">
        <v>28</v>
      </c>
      <c r="D230" s="5">
        <v>31.08</v>
      </c>
      <c r="E230" s="5">
        <v>34.479999999999997</v>
      </c>
      <c r="F230" s="5">
        <v>61.69</v>
      </c>
      <c r="G230" s="5">
        <v>68.44</v>
      </c>
      <c r="H230" s="6"/>
    </row>
    <row r="231" spans="1:8" ht="12.75" x14ac:dyDescent="0.2">
      <c r="A231" s="4" t="s">
        <v>230</v>
      </c>
      <c r="B231" s="4" t="s">
        <v>54</v>
      </c>
      <c r="C231" s="4" t="s">
        <v>165</v>
      </c>
      <c r="D231" s="5">
        <v>28.27</v>
      </c>
      <c r="E231" s="5">
        <v>34.47</v>
      </c>
      <c r="F231" s="5">
        <v>42.18</v>
      </c>
      <c r="G231" s="5">
        <v>51.42</v>
      </c>
      <c r="H231" s="6"/>
    </row>
    <row r="232" spans="1:8" ht="12.75" x14ac:dyDescent="0.2">
      <c r="A232" s="4" t="s">
        <v>232</v>
      </c>
      <c r="B232" s="4" t="s">
        <v>221</v>
      </c>
      <c r="C232" s="4" t="s">
        <v>96</v>
      </c>
      <c r="D232" s="5">
        <v>31.34</v>
      </c>
      <c r="E232" s="5">
        <v>34.409999999999997</v>
      </c>
      <c r="F232" s="5">
        <v>57.83</v>
      </c>
      <c r="G232" s="5">
        <v>63.5</v>
      </c>
      <c r="H232" s="6"/>
    </row>
    <row r="233" spans="1:8" ht="12.75" x14ac:dyDescent="0.2">
      <c r="A233" s="4" t="s">
        <v>80</v>
      </c>
      <c r="B233" s="4" t="s">
        <v>81</v>
      </c>
      <c r="C233" s="4" t="s">
        <v>143</v>
      </c>
      <c r="D233" s="5">
        <v>32.020000000000003</v>
      </c>
      <c r="E233" s="5">
        <v>34.39</v>
      </c>
      <c r="F233" s="5">
        <v>73.84</v>
      </c>
      <c r="G233" s="5">
        <v>79.319999999999993</v>
      </c>
      <c r="H233" s="6"/>
    </row>
    <row r="234" spans="1:8" ht="12.75" x14ac:dyDescent="0.2">
      <c r="A234" s="4" t="s">
        <v>180</v>
      </c>
      <c r="B234" s="4" t="s">
        <v>92</v>
      </c>
      <c r="C234" s="4" t="s">
        <v>187</v>
      </c>
      <c r="D234" s="5">
        <v>31.79</v>
      </c>
      <c r="E234" s="5">
        <v>34.39</v>
      </c>
      <c r="F234" s="5">
        <v>68.760000000000005</v>
      </c>
      <c r="G234" s="5">
        <v>74.38</v>
      </c>
      <c r="H234" s="6"/>
    </row>
    <row r="235" spans="1:8" ht="12.75" x14ac:dyDescent="0.2">
      <c r="A235" s="4" t="s">
        <v>201</v>
      </c>
      <c r="B235" s="4" t="s">
        <v>100</v>
      </c>
      <c r="C235" s="4" t="s">
        <v>143</v>
      </c>
      <c r="D235" s="5">
        <v>31.62</v>
      </c>
      <c r="E235" s="5">
        <v>34.39</v>
      </c>
      <c r="F235" s="5">
        <v>60.05</v>
      </c>
      <c r="G235" s="5">
        <v>65.31</v>
      </c>
      <c r="H235" s="6"/>
    </row>
    <row r="236" spans="1:8" ht="12.75" x14ac:dyDescent="0.2">
      <c r="A236" s="4" t="s">
        <v>148</v>
      </c>
      <c r="B236" s="4" t="s">
        <v>127</v>
      </c>
      <c r="C236" s="4" t="s">
        <v>22</v>
      </c>
      <c r="D236" s="5">
        <v>31.6</v>
      </c>
      <c r="E236" s="5">
        <v>34.369999999999997</v>
      </c>
      <c r="F236" s="5">
        <v>51.29</v>
      </c>
      <c r="G236" s="5">
        <v>55.78</v>
      </c>
      <c r="H236" s="6"/>
    </row>
    <row r="237" spans="1:8" ht="12.75" x14ac:dyDescent="0.2">
      <c r="A237" s="4" t="s">
        <v>233</v>
      </c>
      <c r="B237" s="4" t="s">
        <v>168</v>
      </c>
      <c r="C237" s="4" t="s">
        <v>176</v>
      </c>
      <c r="D237" s="5">
        <v>31.51</v>
      </c>
      <c r="E237" s="5">
        <v>34.35</v>
      </c>
      <c r="F237" s="5">
        <v>63.29</v>
      </c>
      <c r="G237" s="5">
        <v>69</v>
      </c>
      <c r="H237" s="6"/>
    </row>
    <row r="238" spans="1:8" ht="12.75" x14ac:dyDescent="0.2">
      <c r="A238" s="4" t="s">
        <v>234</v>
      </c>
      <c r="B238" s="4" t="s">
        <v>100</v>
      </c>
      <c r="C238" s="4" t="s">
        <v>143</v>
      </c>
      <c r="D238" s="5">
        <v>29.8</v>
      </c>
      <c r="E238" s="5">
        <v>34.31</v>
      </c>
      <c r="F238" s="5">
        <v>60.18</v>
      </c>
      <c r="G238" s="5">
        <v>69.3</v>
      </c>
      <c r="H238" s="6"/>
    </row>
    <row r="239" spans="1:8" ht="12.75" x14ac:dyDescent="0.2">
      <c r="A239" s="4" t="s">
        <v>149</v>
      </c>
      <c r="B239" s="4" t="s">
        <v>169</v>
      </c>
      <c r="C239" s="4" t="s">
        <v>150</v>
      </c>
      <c r="D239" s="5">
        <v>31.5</v>
      </c>
      <c r="E239" s="5">
        <v>34.31</v>
      </c>
      <c r="F239" s="5">
        <v>58.66</v>
      </c>
      <c r="G239" s="5">
        <v>63.9</v>
      </c>
      <c r="H239" s="6"/>
    </row>
    <row r="240" spans="1:8" ht="12.75" x14ac:dyDescent="0.2">
      <c r="A240" s="4" t="s">
        <v>95</v>
      </c>
      <c r="B240" s="4" t="s">
        <v>45</v>
      </c>
      <c r="C240" s="4" t="s">
        <v>96</v>
      </c>
      <c r="D240" s="5">
        <v>29.81</v>
      </c>
      <c r="E240" s="5">
        <v>34.200000000000003</v>
      </c>
      <c r="F240" s="5">
        <v>73.95</v>
      </c>
      <c r="G240" s="5">
        <v>84.83</v>
      </c>
      <c r="H240" s="6"/>
    </row>
    <row r="241" spans="1:8" ht="12.75" x14ac:dyDescent="0.2">
      <c r="A241" s="4" t="s">
        <v>67</v>
      </c>
      <c r="B241" s="4" t="s">
        <v>52</v>
      </c>
      <c r="C241" s="4" t="s">
        <v>19</v>
      </c>
      <c r="D241" s="5">
        <v>32.130000000000003</v>
      </c>
      <c r="E241" s="5">
        <v>34.14</v>
      </c>
      <c r="F241" s="5">
        <v>79.510000000000005</v>
      </c>
      <c r="G241" s="5">
        <v>84.49</v>
      </c>
      <c r="H241" s="6"/>
    </row>
    <row r="242" spans="1:8" ht="12.75" x14ac:dyDescent="0.2">
      <c r="A242" s="4" t="s">
        <v>236</v>
      </c>
      <c r="B242" s="4" t="s">
        <v>18</v>
      </c>
      <c r="C242" s="4" t="s">
        <v>165</v>
      </c>
      <c r="D242" s="5">
        <v>29.89</v>
      </c>
      <c r="E242" s="5">
        <v>34.119999999999997</v>
      </c>
      <c r="F242" s="5">
        <v>57.99</v>
      </c>
      <c r="G242" s="5">
        <v>66.19</v>
      </c>
      <c r="H242" s="6"/>
    </row>
    <row r="243" spans="1:8" ht="12.75" x14ac:dyDescent="0.2">
      <c r="A243" s="4" t="s">
        <v>205</v>
      </c>
      <c r="B243" s="4" t="s">
        <v>92</v>
      </c>
      <c r="C243" s="4" t="s">
        <v>25</v>
      </c>
      <c r="D243" s="5">
        <v>30.29</v>
      </c>
      <c r="E243" s="5">
        <v>34.11</v>
      </c>
      <c r="F243" s="5">
        <v>67.44</v>
      </c>
      <c r="G243" s="5">
        <v>75.95</v>
      </c>
      <c r="H243" s="6"/>
    </row>
    <row r="244" spans="1:8" ht="12.75" x14ac:dyDescent="0.2">
      <c r="A244" s="4" t="s">
        <v>237</v>
      </c>
      <c r="B244" s="4" t="s">
        <v>45</v>
      </c>
      <c r="C244" s="4" t="s">
        <v>60</v>
      </c>
      <c r="D244" s="5">
        <v>30.93</v>
      </c>
      <c r="E244" s="5">
        <v>34.11</v>
      </c>
      <c r="F244" s="5">
        <v>63.39</v>
      </c>
      <c r="G244" s="5">
        <v>69.89</v>
      </c>
      <c r="H244" s="6"/>
    </row>
    <row r="245" spans="1:8" ht="12.75" x14ac:dyDescent="0.2">
      <c r="A245" s="4" t="s">
        <v>216</v>
      </c>
      <c r="B245" s="4" t="s">
        <v>58</v>
      </c>
      <c r="C245" s="4" t="s">
        <v>25</v>
      </c>
      <c r="D245" s="5">
        <v>30.97</v>
      </c>
      <c r="E245" s="5">
        <v>34.1</v>
      </c>
      <c r="F245" s="5">
        <v>65.8</v>
      </c>
      <c r="G245" s="5">
        <v>72.459999999999994</v>
      </c>
      <c r="H245" s="6"/>
    </row>
    <row r="246" spans="1:8" ht="12.75" x14ac:dyDescent="0.2">
      <c r="A246" s="4" t="s">
        <v>190</v>
      </c>
      <c r="B246" s="4" t="s">
        <v>128</v>
      </c>
      <c r="C246" s="4" t="s">
        <v>63</v>
      </c>
      <c r="D246" s="5">
        <v>30.92</v>
      </c>
      <c r="E246" s="5">
        <v>34.090000000000003</v>
      </c>
      <c r="F246" s="5">
        <v>58.28</v>
      </c>
      <c r="G246" s="5">
        <v>64.260000000000005</v>
      </c>
      <c r="H246" s="6"/>
    </row>
    <row r="247" spans="1:8" ht="12.75" x14ac:dyDescent="0.2">
      <c r="A247" s="4" t="s">
        <v>180</v>
      </c>
      <c r="B247" s="4" t="s">
        <v>58</v>
      </c>
      <c r="C247" s="4" t="s">
        <v>187</v>
      </c>
      <c r="D247" s="5">
        <v>31.47</v>
      </c>
      <c r="E247" s="5">
        <v>34.049999999999997</v>
      </c>
      <c r="F247" s="5">
        <v>68.069999999999993</v>
      </c>
      <c r="G247" s="5">
        <v>73.64</v>
      </c>
      <c r="H247" s="6"/>
    </row>
    <row r="248" spans="1:8" ht="12.75" x14ac:dyDescent="0.2">
      <c r="A248" s="4" t="s">
        <v>155</v>
      </c>
      <c r="B248" s="4" t="s">
        <v>54</v>
      </c>
      <c r="C248" s="4" t="s">
        <v>156</v>
      </c>
      <c r="D248" s="5">
        <v>29.71</v>
      </c>
      <c r="E248" s="5">
        <v>34.04</v>
      </c>
      <c r="F248" s="5">
        <v>70.569999999999993</v>
      </c>
      <c r="G248" s="5">
        <v>80.849999999999994</v>
      </c>
      <c r="H248" s="6"/>
    </row>
    <row r="249" spans="1:8" ht="12.75" x14ac:dyDescent="0.2">
      <c r="A249" s="4" t="s">
        <v>200</v>
      </c>
      <c r="B249" s="4" t="s">
        <v>107</v>
      </c>
      <c r="C249" s="4" t="s">
        <v>75</v>
      </c>
      <c r="D249" s="5">
        <v>31.73</v>
      </c>
      <c r="E249" s="5">
        <v>34.03</v>
      </c>
      <c r="F249" s="5">
        <v>71.19</v>
      </c>
      <c r="G249" s="5">
        <v>76.349999999999994</v>
      </c>
      <c r="H249" s="6"/>
    </row>
    <row r="250" spans="1:8" ht="12.75" x14ac:dyDescent="0.2">
      <c r="A250" s="4" t="s">
        <v>84</v>
      </c>
      <c r="B250" s="4" t="s">
        <v>41</v>
      </c>
      <c r="C250" s="4" t="s">
        <v>28</v>
      </c>
      <c r="D250" s="5">
        <v>31.41</v>
      </c>
      <c r="E250" s="5">
        <v>34.03</v>
      </c>
      <c r="F250" s="5">
        <v>65.73</v>
      </c>
      <c r="G250" s="5">
        <v>71.209999999999994</v>
      </c>
      <c r="H250" s="6"/>
    </row>
    <row r="251" spans="1:8" ht="12.75" x14ac:dyDescent="0.2">
      <c r="A251" s="4" t="s">
        <v>175</v>
      </c>
      <c r="B251" s="4" t="s">
        <v>54</v>
      </c>
      <c r="C251" s="4" t="s">
        <v>117</v>
      </c>
      <c r="D251" s="5">
        <v>30.67</v>
      </c>
      <c r="E251" s="5">
        <v>34.03</v>
      </c>
      <c r="F251" s="5">
        <v>60.88</v>
      </c>
      <c r="G251" s="5">
        <v>67.53</v>
      </c>
      <c r="H251" s="6"/>
    </row>
    <row r="252" spans="1:8" ht="12.75" x14ac:dyDescent="0.2">
      <c r="A252" s="4" t="s">
        <v>196</v>
      </c>
      <c r="B252" s="4" t="s">
        <v>45</v>
      </c>
      <c r="C252" s="4" t="s">
        <v>143</v>
      </c>
      <c r="D252" s="5">
        <v>30.77</v>
      </c>
      <c r="E252" s="5">
        <v>34.020000000000003</v>
      </c>
      <c r="F252" s="5">
        <v>69.540000000000006</v>
      </c>
      <c r="G252" s="5">
        <v>76.91</v>
      </c>
      <c r="H252" s="6"/>
    </row>
    <row r="253" spans="1:8" ht="12.75" x14ac:dyDescent="0.2">
      <c r="A253" s="4" t="s">
        <v>188</v>
      </c>
      <c r="B253" s="4" t="s">
        <v>21</v>
      </c>
      <c r="C253" s="4" t="s">
        <v>31</v>
      </c>
      <c r="D253" s="5">
        <v>31.04</v>
      </c>
      <c r="E253" s="5">
        <v>34.020000000000003</v>
      </c>
      <c r="F253" s="5">
        <v>50.58</v>
      </c>
      <c r="G253" s="5">
        <v>55.44</v>
      </c>
      <c r="H253" s="6"/>
    </row>
    <row r="254" spans="1:8" ht="12.75" x14ac:dyDescent="0.2">
      <c r="A254" s="4" t="s">
        <v>145</v>
      </c>
      <c r="B254" s="4" t="s">
        <v>58</v>
      </c>
      <c r="C254" s="4" t="s">
        <v>153</v>
      </c>
      <c r="D254" s="5">
        <v>31.29</v>
      </c>
      <c r="E254" s="5">
        <v>34.01</v>
      </c>
      <c r="F254" s="5">
        <v>54.76</v>
      </c>
      <c r="G254" s="5">
        <v>59.51</v>
      </c>
      <c r="H254" s="8"/>
    </row>
    <row r="255" spans="1:8" ht="12.75" x14ac:dyDescent="0.2">
      <c r="A255" s="4" t="s">
        <v>167</v>
      </c>
      <c r="B255" s="4" t="s">
        <v>27</v>
      </c>
      <c r="C255" s="4" t="s">
        <v>156</v>
      </c>
      <c r="D255" s="5">
        <v>30.05</v>
      </c>
      <c r="E255" s="5">
        <v>33.979999999999997</v>
      </c>
      <c r="F255" s="5">
        <v>64.06</v>
      </c>
      <c r="G255" s="5">
        <v>72.44</v>
      </c>
      <c r="H255" s="8"/>
    </row>
    <row r="256" spans="1:8" ht="12.75" x14ac:dyDescent="0.2">
      <c r="A256" s="4" t="s">
        <v>201</v>
      </c>
      <c r="B256" s="4" t="s">
        <v>162</v>
      </c>
      <c r="C256" s="4" t="s">
        <v>143</v>
      </c>
      <c r="D256" s="5">
        <v>31.25</v>
      </c>
      <c r="E256" s="5">
        <v>33.979999999999997</v>
      </c>
      <c r="F256" s="5">
        <v>59.35</v>
      </c>
      <c r="G256" s="5">
        <v>64.55</v>
      </c>
      <c r="H256" s="6"/>
    </row>
    <row r="257" spans="1:8" ht="12.75" x14ac:dyDescent="0.2">
      <c r="A257" s="4" t="s">
        <v>121</v>
      </c>
      <c r="B257" s="4" t="s">
        <v>92</v>
      </c>
      <c r="C257" s="4" t="s">
        <v>34</v>
      </c>
      <c r="D257" s="5">
        <v>30.77</v>
      </c>
      <c r="E257" s="5">
        <v>33.94</v>
      </c>
      <c r="F257" s="5">
        <v>63.07</v>
      </c>
      <c r="G257" s="5">
        <v>69.569999999999993</v>
      </c>
      <c r="H257" s="6"/>
    </row>
    <row r="258" spans="1:8" ht="12.75" x14ac:dyDescent="0.2">
      <c r="A258" s="4" t="s">
        <v>131</v>
      </c>
      <c r="B258" s="4" t="s">
        <v>21</v>
      </c>
      <c r="C258" s="4" t="s">
        <v>48</v>
      </c>
      <c r="D258" s="5">
        <v>30.26</v>
      </c>
      <c r="E258" s="5">
        <v>33.94</v>
      </c>
      <c r="F258" s="5">
        <v>48.83</v>
      </c>
      <c r="G258" s="5">
        <v>54.77</v>
      </c>
      <c r="H258" s="6"/>
    </row>
    <row r="259" spans="1:8" ht="12.75" x14ac:dyDescent="0.2">
      <c r="A259" s="4" t="s">
        <v>217</v>
      </c>
      <c r="B259" s="4" t="s">
        <v>135</v>
      </c>
      <c r="C259" s="4" t="s">
        <v>48</v>
      </c>
      <c r="D259" s="5">
        <v>29.39</v>
      </c>
      <c r="E259" s="5">
        <v>33.93</v>
      </c>
      <c r="F259" s="5">
        <v>64.38</v>
      </c>
      <c r="G259" s="5">
        <v>74.319999999999993</v>
      </c>
      <c r="H259" s="6"/>
    </row>
    <row r="260" spans="1:8" ht="12.75" x14ac:dyDescent="0.2">
      <c r="A260" s="4" t="s">
        <v>184</v>
      </c>
      <c r="B260" s="4" t="s">
        <v>107</v>
      </c>
      <c r="C260" s="4" t="s">
        <v>75</v>
      </c>
      <c r="D260" s="5">
        <v>31.1</v>
      </c>
      <c r="E260" s="5">
        <v>33.880000000000003</v>
      </c>
      <c r="F260" s="5">
        <v>71.52</v>
      </c>
      <c r="G260" s="5">
        <v>77.91</v>
      </c>
      <c r="H260" s="6"/>
    </row>
    <row r="261" spans="1:8" ht="12.75" x14ac:dyDescent="0.2">
      <c r="A261" s="4" t="s">
        <v>215</v>
      </c>
      <c r="B261" s="4" t="s">
        <v>87</v>
      </c>
      <c r="C261" s="4" t="s">
        <v>165</v>
      </c>
      <c r="D261" s="5">
        <v>28.03</v>
      </c>
      <c r="E261" s="5">
        <v>33.86</v>
      </c>
      <c r="F261" s="5">
        <v>37.86</v>
      </c>
      <c r="G261" s="5">
        <v>45.74</v>
      </c>
      <c r="H261" s="6"/>
    </row>
    <row r="262" spans="1:8" ht="12.75" x14ac:dyDescent="0.2">
      <c r="A262" s="4" t="s">
        <v>69</v>
      </c>
      <c r="B262" s="4" t="s">
        <v>94</v>
      </c>
      <c r="C262" s="4" t="s">
        <v>72</v>
      </c>
      <c r="D262" s="5">
        <v>30.93</v>
      </c>
      <c r="E262" s="5">
        <v>33.85</v>
      </c>
      <c r="F262" s="5">
        <v>77.52</v>
      </c>
      <c r="G262" s="5">
        <v>84.84</v>
      </c>
      <c r="H262" s="6"/>
    </row>
    <row r="263" spans="1:8" ht="12.75" x14ac:dyDescent="0.2">
      <c r="A263" s="4" t="s">
        <v>222</v>
      </c>
      <c r="B263" s="4" t="s">
        <v>45</v>
      </c>
      <c r="C263" s="4" t="s">
        <v>38</v>
      </c>
      <c r="D263" s="5">
        <v>29.33</v>
      </c>
      <c r="E263" s="5">
        <v>33.83</v>
      </c>
      <c r="F263" s="5">
        <v>45.51</v>
      </c>
      <c r="G263" s="5">
        <v>52.5</v>
      </c>
      <c r="H263" s="8"/>
    </row>
    <row r="264" spans="1:8" ht="12.75" x14ac:dyDescent="0.2">
      <c r="A264" s="4" t="s">
        <v>86</v>
      </c>
      <c r="B264" s="4" t="s">
        <v>58</v>
      </c>
      <c r="C264" s="4" t="s">
        <v>25</v>
      </c>
      <c r="D264" s="5">
        <v>29.32</v>
      </c>
      <c r="E264" s="5">
        <v>33.82</v>
      </c>
      <c r="F264" s="5">
        <v>66.36</v>
      </c>
      <c r="G264" s="5">
        <v>76.540000000000006</v>
      </c>
      <c r="H264" s="6"/>
    </row>
    <row r="265" spans="1:8" ht="12.75" x14ac:dyDescent="0.2">
      <c r="A265" s="4" t="s">
        <v>223</v>
      </c>
      <c r="B265" s="4" t="s">
        <v>58</v>
      </c>
      <c r="C265" s="4" t="s">
        <v>25</v>
      </c>
      <c r="D265" s="5">
        <v>31.06</v>
      </c>
      <c r="E265" s="5">
        <v>33.770000000000003</v>
      </c>
      <c r="F265" s="5">
        <v>66.45</v>
      </c>
      <c r="G265" s="5">
        <v>72.25</v>
      </c>
      <c r="H265" s="4" t="s">
        <v>32</v>
      </c>
    </row>
    <row r="266" spans="1:8" ht="12.75" x14ac:dyDescent="0.2">
      <c r="A266" s="4" t="s">
        <v>240</v>
      </c>
      <c r="B266" s="4" t="s">
        <v>135</v>
      </c>
      <c r="C266" s="4" t="s">
        <v>241</v>
      </c>
      <c r="D266" s="5">
        <v>30.3</v>
      </c>
      <c r="E266" s="5">
        <v>33.76</v>
      </c>
      <c r="F266" s="5">
        <v>55.56</v>
      </c>
      <c r="G266" s="5">
        <v>61.89</v>
      </c>
      <c r="H266" s="6"/>
    </row>
    <row r="267" spans="1:8" ht="12.75" x14ac:dyDescent="0.2">
      <c r="A267" s="4" t="s">
        <v>49</v>
      </c>
      <c r="B267" s="4" t="s">
        <v>162</v>
      </c>
      <c r="C267" s="4" t="s">
        <v>33</v>
      </c>
      <c r="D267" s="5">
        <v>29.08</v>
      </c>
      <c r="E267" s="5">
        <v>33.72</v>
      </c>
      <c r="F267" s="5">
        <v>46.27</v>
      </c>
      <c r="G267" s="5">
        <v>53.66</v>
      </c>
      <c r="H267" s="6"/>
    </row>
    <row r="268" spans="1:8" ht="12.75" x14ac:dyDescent="0.2">
      <c r="A268" s="4" t="s">
        <v>199</v>
      </c>
      <c r="B268" s="4" t="s">
        <v>39</v>
      </c>
      <c r="C268" s="4" t="s">
        <v>172</v>
      </c>
      <c r="D268" s="5">
        <v>30.89</v>
      </c>
      <c r="E268" s="5">
        <v>33.72</v>
      </c>
      <c r="F268" s="5">
        <v>41.83</v>
      </c>
      <c r="G268" s="5">
        <v>45.66</v>
      </c>
      <c r="H268" s="6"/>
    </row>
    <row r="269" spans="1:8" ht="12.75" x14ac:dyDescent="0.2">
      <c r="A269" s="4" t="s">
        <v>134</v>
      </c>
      <c r="B269" s="4" t="s">
        <v>135</v>
      </c>
      <c r="C269" s="4" t="s">
        <v>243</v>
      </c>
      <c r="D269" s="5">
        <v>31.19</v>
      </c>
      <c r="E269" s="5">
        <v>33.72</v>
      </c>
      <c r="F269" s="5">
        <v>53.71</v>
      </c>
      <c r="G269" s="5">
        <v>58.06</v>
      </c>
      <c r="H269" s="6"/>
    </row>
    <row r="270" spans="1:8" ht="12.75" x14ac:dyDescent="0.2">
      <c r="A270" s="4" t="s">
        <v>179</v>
      </c>
      <c r="B270" s="4" t="s">
        <v>21</v>
      </c>
      <c r="C270" s="4" t="s">
        <v>132</v>
      </c>
      <c r="D270" s="5">
        <v>31.11</v>
      </c>
      <c r="E270" s="5">
        <v>33.700000000000003</v>
      </c>
      <c r="F270" s="5">
        <v>54.89</v>
      </c>
      <c r="G270" s="5">
        <v>59.44</v>
      </c>
      <c r="H270" s="6"/>
    </row>
    <row r="271" spans="1:8" ht="12.75" x14ac:dyDescent="0.2">
      <c r="A271" s="4" t="s">
        <v>205</v>
      </c>
      <c r="B271" s="4" t="s">
        <v>58</v>
      </c>
      <c r="C271" s="4" t="s">
        <v>25</v>
      </c>
      <c r="D271" s="5">
        <v>29.92</v>
      </c>
      <c r="E271" s="5">
        <v>33.69</v>
      </c>
      <c r="F271" s="5">
        <v>66.599999999999994</v>
      </c>
      <c r="G271" s="5">
        <v>75.010000000000005</v>
      </c>
      <c r="H271" s="6"/>
    </row>
    <row r="272" spans="1:8" ht="12.75" x14ac:dyDescent="0.2">
      <c r="A272" s="4" t="s">
        <v>222</v>
      </c>
      <c r="B272" s="4" t="s">
        <v>45</v>
      </c>
      <c r="C272" s="4" t="s">
        <v>177</v>
      </c>
      <c r="D272" s="5">
        <v>29.2</v>
      </c>
      <c r="E272" s="5">
        <v>33.68</v>
      </c>
      <c r="F272" s="5">
        <v>45.3</v>
      </c>
      <c r="G272" s="5">
        <v>52.26</v>
      </c>
      <c r="H272" s="6"/>
    </row>
    <row r="273" spans="1:8" ht="12.75" x14ac:dyDescent="0.2">
      <c r="A273" s="4" t="s">
        <v>201</v>
      </c>
      <c r="B273" s="4" t="s">
        <v>100</v>
      </c>
      <c r="C273" s="4" t="s">
        <v>189</v>
      </c>
      <c r="D273" s="5">
        <v>30.96</v>
      </c>
      <c r="E273" s="5">
        <v>33.67</v>
      </c>
      <c r="F273" s="5">
        <v>58.8</v>
      </c>
      <c r="G273" s="5">
        <v>63.95</v>
      </c>
      <c r="H273" s="6"/>
    </row>
    <row r="274" spans="1:8" ht="12.75" x14ac:dyDescent="0.2">
      <c r="A274" s="4" t="s">
        <v>202</v>
      </c>
      <c r="B274" s="4" t="s">
        <v>30</v>
      </c>
      <c r="C274" s="4" t="s">
        <v>114</v>
      </c>
      <c r="D274" s="5">
        <v>30.87</v>
      </c>
      <c r="E274" s="5">
        <v>33.659999999999997</v>
      </c>
      <c r="F274" s="5">
        <v>69.97</v>
      </c>
      <c r="G274" s="5">
        <v>76.28</v>
      </c>
      <c r="H274" s="6"/>
    </row>
    <row r="275" spans="1:8" ht="12.75" x14ac:dyDescent="0.2">
      <c r="A275" s="4" t="s">
        <v>248</v>
      </c>
      <c r="B275" s="4" t="s">
        <v>203</v>
      </c>
      <c r="C275" s="4" t="s">
        <v>172</v>
      </c>
      <c r="D275" s="5">
        <v>30.32</v>
      </c>
      <c r="E275" s="5">
        <v>33.64</v>
      </c>
      <c r="F275" s="5">
        <v>61.81</v>
      </c>
      <c r="G275" s="5">
        <v>68.59</v>
      </c>
      <c r="H275" s="6"/>
    </row>
    <row r="276" spans="1:8" ht="12.75" x14ac:dyDescent="0.2">
      <c r="A276" s="4" t="s">
        <v>88</v>
      </c>
      <c r="B276" s="4" t="s">
        <v>100</v>
      </c>
      <c r="C276" s="4" t="s">
        <v>82</v>
      </c>
      <c r="D276" s="5">
        <v>31.12</v>
      </c>
      <c r="E276" s="5">
        <v>33.61</v>
      </c>
      <c r="F276" s="5">
        <v>70.67</v>
      </c>
      <c r="G276" s="5">
        <v>76.319999999999993</v>
      </c>
      <c r="H276" s="6"/>
    </row>
    <row r="277" spans="1:8" ht="12.75" x14ac:dyDescent="0.2">
      <c r="A277" s="4" t="s">
        <v>155</v>
      </c>
      <c r="B277" s="4" t="s">
        <v>54</v>
      </c>
      <c r="C277" s="4" t="s">
        <v>161</v>
      </c>
      <c r="D277" s="5">
        <v>29.33</v>
      </c>
      <c r="E277" s="5">
        <v>33.6</v>
      </c>
      <c r="F277" s="5">
        <v>69.66</v>
      </c>
      <c r="G277" s="5">
        <v>79.81</v>
      </c>
      <c r="H277" s="6"/>
    </row>
    <row r="278" spans="1:8" ht="12.75" x14ac:dyDescent="0.2">
      <c r="A278" s="4" t="s">
        <v>249</v>
      </c>
      <c r="B278" s="4" t="s">
        <v>39</v>
      </c>
      <c r="C278" s="4" t="s">
        <v>219</v>
      </c>
      <c r="D278" s="5">
        <v>29.9</v>
      </c>
      <c r="E278" s="5">
        <v>33.6</v>
      </c>
      <c r="F278" s="5">
        <v>44.43</v>
      </c>
      <c r="G278" s="5">
        <v>49.93</v>
      </c>
      <c r="H278" s="6"/>
    </row>
    <row r="279" spans="1:8" ht="12.75" x14ac:dyDescent="0.2">
      <c r="A279" s="4" t="s">
        <v>29</v>
      </c>
      <c r="B279" s="4" t="s">
        <v>39</v>
      </c>
      <c r="C279" s="4" t="s">
        <v>31</v>
      </c>
      <c r="D279" s="5">
        <v>29.7</v>
      </c>
      <c r="E279" s="5">
        <v>33.57</v>
      </c>
      <c r="F279" s="5">
        <v>78.78</v>
      </c>
      <c r="G279" s="5">
        <v>89.03</v>
      </c>
      <c r="H279" s="6"/>
    </row>
    <row r="280" spans="1:8" ht="12.75" x14ac:dyDescent="0.2">
      <c r="A280" s="4" t="s">
        <v>226</v>
      </c>
      <c r="B280" s="4" t="s">
        <v>108</v>
      </c>
      <c r="C280" s="4" t="s">
        <v>171</v>
      </c>
      <c r="D280" s="5">
        <v>30.52</v>
      </c>
      <c r="E280" s="5">
        <v>33.54</v>
      </c>
      <c r="F280" s="5">
        <v>64.84</v>
      </c>
      <c r="G280" s="5">
        <v>71.25</v>
      </c>
      <c r="H280" s="6"/>
    </row>
    <row r="281" spans="1:8" ht="12.75" x14ac:dyDescent="0.2">
      <c r="A281" s="4" t="s">
        <v>64</v>
      </c>
      <c r="B281" s="4" t="s">
        <v>41</v>
      </c>
      <c r="C281" s="4" t="s">
        <v>211</v>
      </c>
      <c r="D281" s="5">
        <v>31.12</v>
      </c>
      <c r="E281" s="5">
        <v>33.520000000000003</v>
      </c>
      <c r="F281" s="5">
        <v>50.59</v>
      </c>
      <c r="G281" s="5">
        <v>54.48</v>
      </c>
      <c r="H281" s="8"/>
    </row>
    <row r="282" spans="1:8" ht="12.75" x14ac:dyDescent="0.2">
      <c r="A282" s="4" t="s">
        <v>225</v>
      </c>
      <c r="B282" s="4" t="s">
        <v>221</v>
      </c>
      <c r="C282" s="4" t="s">
        <v>172</v>
      </c>
      <c r="D282" s="5">
        <v>29.67</v>
      </c>
      <c r="E282" s="5">
        <v>33.51</v>
      </c>
      <c r="F282" s="5">
        <v>54.87</v>
      </c>
      <c r="G282" s="5">
        <v>61.96</v>
      </c>
      <c r="H282" s="6"/>
    </row>
    <row r="283" spans="1:8" ht="12.75" x14ac:dyDescent="0.2">
      <c r="A283" s="4" t="s">
        <v>170</v>
      </c>
      <c r="B283" s="4" t="s">
        <v>24</v>
      </c>
      <c r="C283" s="4" t="s">
        <v>153</v>
      </c>
      <c r="D283" s="5">
        <v>31.02</v>
      </c>
      <c r="E283" s="5">
        <v>33.49</v>
      </c>
      <c r="F283" s="5">
        <v>51.34</v>
      </c>
      <c r="G283" s="5">
        <v>55.41</v>
      </c>
      <c r="H283" s="6"/>
    </row>
    <row r="284" spans="1:8" ht="12.75" x14ac:dyDescent="0.2">
      <c r="A284" s="4" t="s">
        <v>170</v>
      </c>
      <c r="B284" s="4" t="s">
        <v>24</v>
      </c>
      <c r="C284" s="4" t="s">
        <v>171</v>
      </c>
      <c r="D284" s="5">
        <v>30.98</v>
      </c>
      <c r="E284" s="5">
        <v>33.44</v>
      </c>
      <c r="F284" s="5">
        <v>51.27</v>
      </c>
      <c r="G284" s="5">
        <v>55.34</v>
      </c>
      <c r="H284" s="6"/>
    </row>
    <row r="285" spans="1:8" ht="12.75" x14ac:dyDescent="0.2">
      <c r="A285" s="4" t="s">
        <v>144</v>
      </c>
      <c r="B285" s="4" t="s">
        <v>142</v>
      </c>
      <c r="C285" s="4" t="s">
        <v>153</v>
      </c>
      <c r="D285" s="5">
        <v>30.9</v>
      </c>
      <c r="E285" s="5">
        <v>33.43</v>
      </c>
      <c r="F285" s="5">
        <v>68.599999999999994</v>
      </c>
      <c r="G285" s="5">
        <v>74.22</v>
      </c>
      <c r="H285" s="6"/>
    </row>
    <row r="286" spans="1:8" ht="12.75" x14ac:dyDescent="0.2">
      <c r="A286" s="4" t="s">
        <v>226</v>
      </c>
      <c r="B286" s="4" t="s">
        <v>108</v>
      </c>
      <c r="C286" s="4" t="s">
        <v>153</v>
      </c>
      <c r="D286" s="5">
        <v>30.42</v>
      </c>
      <c r="E286" s="5">
        <v>33.43</v>
      </c>
      <c r="F286" s="5">
        <v>64.62</v>
      </c>
      <c r="G286" s="5">
        <v>71.010000000000005</v>
      </c>
      <c r="H286" s="6"/>
    </row>
    <row r="287" spans="1:8" ht="12.75" x14ac:dyDescent="0.2">
      <c r="A287" s="4" t="s">
        <v>118</v>
      </c>
      <c r="B287" s="4" t="s">
        <v>252</v>
      </c>
      <c r="C287" s="4" t="s">
        <v>19</v>
      </c>
      <c r="D287" s="5">
        <v>30.06</v>
      </c>
      <c r="E287" s="5">
        <v>33.380000000000003</v>
      </c>
      <c r="F287" s="5">
        <v>61.77</v>
      </c>
      <c r="G287" s="5">
        <v>68.59</v>
      </c>
      <c r="H287" s="6"/>
    </row>
    <row r="288" spans="1:8" ht="12.75" x14ac:dyDescent="0.2">
      <c r="A288" s="4" t="s">
        <v>181</v>
      </c>
      <c r="B288" s="4" t="s">
        <v>203</v>
      </c>
      <c r="C288" s="4" t="s">
        <v>182</v>
      </c>
      <c r="D288" s="5">
        <v>29.38</v>
      </c>
      <c r="E288" s="5">
        <v>33.369999999999997</v>
      </c>
      <c r="F288" s="5">
        <v>44.97</v>
      </c>
      <c r="G288" s="5">
        <v>51.08</v>
      </c>
      <c r="H288" s="6"/>
    </row>
    <row r="289" spans="1:8" ht="12.75" x14ac:dyDescent="0.2">
      <c r="A289" s="4" t="s">
        <v>118</v>
      </c>
      <c r="B289" s="4" t="s">
        <v>108</v>
      </c>
      <c r="C289" s="4" t="s">
        <v>212</v>
      </c>
      <c r="D289" s="5">
        <v>30.02</v>
      </c>
      <c r="E289" s="5">
        <v>33.340000000000003</v>
      </c>
      <c r="F289" s="5">
        <v>61.69</v>
      </c>
      <c r="G289" s="5">
        <v>68.5</v>
      </c>
      <c r="H289" s="8"/>
    </row>
    <row r="290" spans="1:8" ht="12.75" x14ac:dyDescent="0.2">
      <c r="A290" s="4" t="s">
        <v>91</v>
      </c>
      <c r="B290" s="4" t="s">
        <v>92</v>
      </c>
      <c r="C290" s="4" t="s">
        <v>55</v>
      </c>
      <c r="D290" s="5">
        <v>30.77</v>
      </c>
      <c r="E290" s="5">
        <v>33.29</v>
      </c>
      <c r="F290" s="5">
        <v>78.680000000000007</v>
      </c>
      <c r="G290" s="5">
        <v>85.11</v>
      </c>
      <c r="H290" s="6"/>
    </row>
    <row r="291" spans="1:8" ht="12.75" x14ac:dyDescent="0.2">
      <c r="A291" s="4" t="s">
        <v>204</v>
      </c>
      <c r="B291" s="4" t="s">
        <v>58</v>
      </c>
      <c r="C291" s="4" t="s">
        <v>25</v>
      </c>
      <c r="D291" s="5">
        <v>29.5</v>
      </c>
      <c r="E291" s="5">
        <v>33.270000000000003</v>
      </c>
      <c r="F291" s="5">
        <v>67.45</v>
      </c>
      <c r="G291" s="5">
        <v>76.069999999999993</v>
      </c>
      <c r="H291" s="4" t="s">
        <v>32</v>
      </c>
    </row>
    <row r="292" spans="1:8" ht="12.75" x14ac:dyDescent="0.2">
      <c r="A292" s="4" t="s">
        <v>78</v>
      </c>
      <c r="B292" s="4" t="s">
        <v>21</v>
      </c>
      <c r="C292" s="4" t="s">
        <v>28</v>
      </c>
      <c r="D292" s="5">
        <v>30.95</v>
      </c>
      <c r="E292" s="5">
        <v>33.26</v>
      </c>
      <c r="F292" s="5">
        <v>73.33</v>
      </c>
      <c r="G292" s="5">
        <v>78.819999999999993</v>
      </c>
      <c r="H292" s="6"/>
    </row>
    <row r="293" spans="1:8" ht="12.75" x14ac:dyDescent="0.2">
      <c r="A293" s="4" t="s">
        <v>193</v>
      </c>
      <c r="B293" s="4" t="s">
        <v>127</v>
      </c>
      <c r="C293" s="4" t="s">
        <v>28</v>
      </c>
      <c r="D293" s="5">
        <v>29.81</v>
      </c>
      <c r="E293" s="5">
        <v>33.200000000000003</v>
      </c>
      <c r="F293" s="5">
        <v>65.739999999999995</v>
      </c>
      <c r="G293" s="5">
        <v>73.23</v>
      </c>
      <c r="H293" s="6"/>
    </row>
    <row r="294" spans="1:8" ht="12.75" x14ac:dyDescent="0.2">
      <c r="A294" s="4" t="s">
        <v>80</v>
      </c>
      <c r="B294" s="4" t="s">
        <v>108</v>
      </c>
      <c r="C294" s="4" t="s">
        <v>143</v>
      </c>
      <c r="D294" s="5">
        <v>30.9</v>
      </c>
      <c r="E294" s="5">
        <v>33.200000000000003</v>
      </c>
      <c r="F294" s="5">
        <v>71.27</v>
      </c>
      <c r="G294" s="5">
        <v>76.569999999999993</v>
      </c>
      <c r="H294" s="6"/>
    </row>
    <row r="295" spans="1:8" ht="12.75" x14ac:dyDescent="0.2">
      <c r="A295" s="4" t="s">
        <v>201</v>
      </c>
      <c r="B295" s="4" t="s">
        <v>162</v>
      </c>
      <c r="C295" s="4" t="s">
        <v>189</v>
      </c>
      <c r="D295" s="5">
        <v>30.52</v>
      </c>
      <c r="E295" s="5">
        <v>33.200000000000003</v>
      </c>
      <c r="F295" s="5">
        <v>57.98</v>
      </c>
      <c r="G295" s="5">
        <v>63.05</v>
      </c>
      <c r="H295" s="6"/>
    </row>
    <row r="296" spans="1:8" ht="12.75" x14ac:dyDescent="0.2">
      <c r="A296" s="4" t="s">
        <v>178</v>
      </c>
      <c r="B296" s="4" t="s">
        <v>54</v>
      </c>
      <c r="C296" s="4" t="s">
        <v>28</v>
      </c>
      <c r="D296" s="5">
        <v>30.29</v>
      </c>
      <c r="E296" s="5">
        <v>33.159999999999997</v>
      </c>
      <c r="F296" s="5">
        <v>64.150000000000006</v>
      </c>
      <c r="G296" s="5">
        <v>70.22</v>
      </c>
      <c r="H296" s="6"/>
    </row>
    <row r="297" spans="1:8" ht="12.75" x14ac:dyDescent="0.2">
      <c r="A297" s="4" t="s">
        <v>249</v>
      </c>
      <c r="B297" s="4" t="s">
        <v>39</v>
      </c>
      <c r="C297" s="4" t="s">
        <v>253</v>
      </c>
      <c r="D297" s="5">
        <v>29.5</v>
      </c>
      <c r="E297" s="5">
        <v>33.15</v>
      </c>
      <c r="F297" s="5">
        <v>43.84</v>
      </c>
      <c r="G297" s="5">
        <v>49.27</v>
      </c>
      <c r="H297" s="6"/>
    </row>
    <row r="298" spans="1:8" ht="12.75" x14ac:dyDescent="0.2">
      <c r="A298" s="4" t="s">
        <v>249</v>
      </c>
      <c r="B298" s="4" t="s">
        <v>39</v>
      </c>
      <c r="C298" s="4" t="s">
        <v>254</v>
      </c>
      <c r="D298" s="5">
        <v>29.5</v>
      </c>
      <c r="E298" s="5">
        <v>33.15</v>
      </c>
      <c r="F298" s="5">
        <v>43.84</v>
      </c>
      <c r="G298" s="5">
        <v>49.27</v>
      </c>
      <c r="H298" s="6"/>
    </row>
    <row r="299" spans="1:8" ht="12.75" x14ac:dyDescent="0.2">
      <c r="A299" s="4" t="s">
        <v>233</v>
      </c>
      <c r="B299" s="4" t="s">
        <v>169</v>
      </c>
      <c r="C299" s="4" t="s">
        <v>176</v>
      </c>
      <c r="D299" s="5">
        <v>30.41</v>
      </c>
      <c r="E299" s="5">
        <v>33.15</v>
      </c>
      <c r="F299" s="5">
        <v>61.08</v>
      </c>
      <c r="G299" s="5">
        <v>66.59</v>
      </c>
      <c r="H299" s="6"/>
    </row>
    <row r="300" spans="1:8" ht="12.75" x14ac:dyDescent="0.2">
      <c r="A300" s="4" t="s">
        <v>69</v>
      </c>
      <c r="B300" s="4" t="s">
        <v>70</v>
      </c>
      <c r="C300" s="4" t="s">
        <v>42</v>
      </c>
      <c r="D300" s="5">
        <v>30.28</v>
      </c>
      <c r="E300" s="5">
        <v>33.14</v>
      </c>
      <c r="F300" s="5">
        <v>75.900000000000006</v>
      </c>
      <c r="G300" s="5">
        <v>83.06</v>
      </c>
      <c r="H300" s="6"/>
    </row>
    <row r="301" spans="1:8" ht="12.75" x14ac:dyDescent="0.2">
      <c r="A301" s="4" t="s">
        <v>111</v>
      </c>
      <c r="B301" s="4" t="s">
        <v>107</v>
      </c>
      <c r="C301" s="4" t="s">
        <v>75</v>
      </c>
      <c r="D301" s="5">
        <v>28.85</v>
      </c>
      <c r="E301" s="5">
        <v>33.130000000000003</v>
      </c>
      <c r="F301" s="5">
        <v>73.13</v>
      </c>
      <c r="G301" s="5">
        <v>83.96</v>
      </c>
      <c r="H301" s="6"/>
    </row>
    <row r="302" spans="1:8" ht="12.75" x14ac:dyDescent="0.2">
      <c r="A302" s="4" t="s">
        <v>154</v>
      </c>
      <c r="B302" s="4" t="s">
        <v>252</v>
      </c>
      <c r="C302" s="4" t="s">
        <v>48</v>
      </c>
      <c r="D302" s="5">
        <v>29.34</v>
      </c>
      <c r="E302" s="5">
        <v>33.130000000000003</v>
      </c>
      <c r="F302" s="5">
        <v>51.42</v>
      </c>
      <c r="G302" s="5">
        <v>58.06</v>
      </c>
      <c r="H302" s="6"/>
    </row>
    <row r="303" spans="1:8" ht="12.75" x14ac:dyDescent="0.2">
      <c r="A303" s="4" t="s">
        <v>199</v>
      </c>
      <c r="B303" s="4" t="s">
        <v>221</v>
      </c>
      <c r="C303" s="4" t="s">
        <v>219</v>
      </c>
      <c r="D303" s="5">
        <v>30.33</v>
      </c>
      <c r="E303" s="5">
        <v>33.11</v>
      </c>
      <c r="F303" s="5">
        <v>41.07</v>
      </c>
      <c r="G303" s="5">
        <v>44.83</v>
      </c>
      <c r="H303" s="6"/>
    </row>
    <row r="304" spans="1:8" ht="12.75" x14ac:dyDescent="0.2">
      <c r="A304" s="4" t="s">
        <v>185</v>
      </c>
      <c r="B304" s="4" t="s">
        <v>128</v>
      </c>
      <c r="C304" s="4" t="s">
        <v>68</v>
      </c>
      <c r="D304" s="5">
        <v>29.14</v>
      </c>
      <c r="E304" s="5">
        <v>33.1</v>
      </c>
      <c r="F304" s="5">
        <v>53.06</v>
      </c>
      <c r="G304" s="5">
        <v>60.27</v>
      </c>
      <c r="H304" s="6"/>
    </row>
    <row r="305" spans="1:8" ht="12.75" x14ac:dyDescent="0.2">
      <c r="A305" s="4" t="s">
        <v>91</v>
      </c>
      <c r="B305" s="4" t="s">
        <v>58</v>
      </c>
      <c r="C305" s="4" t="s">
        <v>55</v>
      </c>
      <c r="D305" s="5">
        <v>30.59</v>
      </c>
      <c r="E305" s="5">
        <v>33.090000000000003</v>
      </c>
      <c r="F305" s="5">
        <v>78.23</v>
      </c>
      <c r="G305" s="5">
        <v>84.63</v>
      </c>
      <c r="H305" s="6"/>
    </row>
    <row r="306" spans="1:8" ht="12.75" x14ac:dyDescent="0.2">
      <c r="A306" s="4" t="s">
        <v>232</v>
      </c>
      <c r="B306" s="4" t="s">
        <v>221</v>
      </c>
      <c r="C306" s="4" t="s">
        <v>172</v>
      </c>
      <c r="D306" s="5">
        <v>30.12</v>
      </c>
      <c r="E306" s="5">
        <v>33.08</v>
      </c>
      <c r="F306" s="5">
        <v>55.58</v>
      </c>
      <c r="G306" s="5">
        <v>61.04</v>
      </c>
      <c r="H306" s="6"/>
    </row>
    <row r="307" spans="1:8" ht="12.75" x14ac:dyDescent="0.2">
      <c r="A307" s="4" t="s">
        <v>255</v>
      </c>
      <c r="B307" s="4" t="s">
        <v>113</v>
      </c>
      <c r="C307" s="4" t="s">
        <v>177</v>
      </c>
      <c r="D307" s="5">
        <v>28.75</v>
      </c>
      <c r="E307" s="5">
        <v>33.04</v>
      </c>
      <c r="F307" s="5">
        <v>56.71</v>
      </c>
      <c r="G307" s="5">
        <v>65.17</v>
      </c>
      <c r="H307" s="6"/>
    </row>
    <row r="308" spans="1:8" ht="12.75" x14ac:dyDescent="0.2">
      <c r="A308" s="4" t="s">
        <v>195</v>
      </c>
      <c r="B308" s="4" t="s">
        <v>100</v>
      </c>
      <c r="C308" s="4" t="s">
        <v>82</v>
      </c>
      <c r="D308" s="5">
        <v>30.8</v>
      </c>
      <c r="E308" s="5">
        <v>32.99</v>
      </c>
      <c r="F308" s="5">
        <v>71.989999999999995</v>
      </c>
      <c r="G308" s="5">
        <v>77.11</v>
      </c>
      <c r="H308" s="6"/>
    </row>
    <row r="309" spans="1:8" ht="12.75" x14ac:dyDescent="0.2">
      <c r="A309" s="4" t="s">
        <v>109</v>
      </c>
      <c r="B309" s="4" t="s">
        <v>39</v>
      </c>
      <c r="C309" s="4" t="s">
        <v>38</v>
      </c>
      <c r="D309" s="5">
        <v>29.9</v>
      </c>
      <c r="E309" s="5">
        <v>32.99</v>
      </c>
      <c r="F309" s="5">
        <v>49.12</v>
      </c>
      <c r="G309" s="5">
        <v>54.19</v>
      </c>
      <c r="H309" s="6"/>
    </row>
    <row r="310" spans="1:8" ht="12.75" x14ac:dyDescent="0.2">
      <c r="A310" s="4" t="s">
        <v>141</v>
      </c>
      <c r="B310" s="4" t="s">
        <v>45</v>
      </c>
      <c r="C310" s="4" t="s">
        <v>143</v>
      </c>
      <c r="D310" s="5">
        <v>28.88</v>
      </c>
      <c r="E310" s="5">
        <v>32.96</v>
      </c>
      <c r="F310" s="5">
        <v>71.790000000000006</v>
      </c>
      <c r="G310" s="5">
        <v>81.92</v>
      </c>
      <c r="H310" s="6"/>
    </row>
    <row r="311" spans="1:8" ht="12.75" x14ac:dyDescent="0.2">
      <c r="A311" s="4" t="s">
        <v>248</v>
      </c>
      <c r="B311" s="4" t="s">
        <v>203</v>
      </c>
      <c r="C311" s="4" t="s">
        <v>114</v>
      </c>
      <c r="D311" s="5">
        <v>29.68</v>
      </c>
      <c r="E311" s="5">
        <v>32.93</v>
      </c>
      <c r="F311" s="5">
        <v>60.5</v>
      </c>
      <c r="G311" s="5">
        <v>67.14</v>
      </c>
      <c r="H311" s="6"/>
    </row>
    <row r="312" spans="1:8" ht="12.75" x14ac:dyDescent="0.2">
      <c r="A312" s="4" t="s">
        <v>167</v>
      </c>
      <c r="B312" s="4" t="s">
        <v>128</v>
      </c>
      <c r="C312" s="4" t="s">
        <v>25</v>
      </c>
      <c r="D312" s="5">
        <v>29.11</v>
      </c>
      <c r="E312" s="5">
        <v>32.909999999999997</v>
      </c>
      <c r="F312" s="5">
        <v>62.04</v>
      </c>
      <c r="G312" s="5">
        <v>70.150000000000006</v>
      </c>
      <c r="H312" s="6"/>
    </row>
    <row r="313" spans="1:8" ht="12.75" x14ac:dyDescent="0.2">
      <c r="A313" s="4" t="s">
        <v>103</v>
      </c>
      <c r="B313" s="4" t="s">
        <v>30</v>
      </c>
      <c r="C313" s="4" t="s">
        <v>177</v>
      </c>
      <c r="D313" s="5">
        <v>30.26</v>
      </c>
      <c r="E313" s="5">
        <v>32.89</v>
      </c>
      <c r="F313" s="5">
        <v>58.76</v>
      </c>
      <c r="G313" s="5">
        <v>63.87</v>
      </c>
      <c r="H313" s="6"/>
    </row>
    <row r="314" spans="1:8" ht="12.75" x14ac:dyDescent="0.2">
      <c r="A314" s="4" t="s">
        <v>200</v>
      </c>
      <c r="B314" s="4" t="s">
        <v>107</v>
      </c>
      <c r="C314" s="4" t="s">
        <v>63</v>
      </c>
      <c r="D314" s="5">
        <v>30.65</v>
      </c>
      <c r="E314" s="5">
        <v>32.869999999999997</v>
      </c>
      <c r="F314" s="5">
        <v>68.75</v>
      </c>
      <c r="G314" s="5">
        <v>73.739999999999995</v>
      </c>
      <c r="H314" s="6"/>
    </row>
    <row r="315" spans="1:8" ht="12.75" x14ac:dyDescent="0.2">
      <c r="A315" s="4" t="s">
        <v>181</v>
      </c>
      <c r="B315" s="4" t="s">
        <v>39</v>
      </c>
      <c r="C315" s="4" t="s">
        <v>253</v>
      </c>
      <c r="D315" s="5">
        <v>28.91</v>
      </c>
      <c r="E315" s="5">
        <v>32.840000000000003</v>
      </c>
      <c r="F315" s="5">
        <v>44.26</v>
      </c>
      <c r="G315" s="5">
        <v>50.28</v>
      </c>
      <c r="H315" s="6"/>
    </row>
    <row r="316" spans="1:8" ht="12.75" x14ac:dyDescent="0.2">
      <c r="A316" s="4" t="s">
        <v>74</v>
      </c>
      <c r="B316" s="4" t="s">
        <v>62</v>
      </c>
      <c r="C316" s="4" t="s">
        <v>75</v>
      </c>
      <c r="D316" s="5">
        <v>30.05</v>
      </c>
      <c r="E316" s="5">
        <v>32.840000000000003</v>
      </c>
      <c r="F316" s="5">
        <v>79.14</v>
      </c>
      <c r="G316" s="5">
        <v>86.5</v>
      </c>
      <c r="H316" s="6"/>
    </row>
    <row r="317" spans="1:8" ht="12.75" x14ac:dyDescent="0.2">
      <c r="A317" s="4" t="s">
        <v>144</v>
      </c>
      <c r="B317" s="4" t="s">
        <v>142</v>
      </c>
      <c r="C317" s="4" t="s">
        <v>197</v>
      </c>
      <c r="D317" s="5">
        <v>30.31</v>
      </c>
      <c r="E317" s="5">
        <v>32.79</v>
      </c>
      <c r="F317" s="5">
        <v>67.3</v>
      </c>
      <c r="G317" s="5">
        <v>72.81</v>
      </c>
      <c r="H317" s="6"/>
    </row>
    <row r="318" spans="1:8" ht="12.75" x14ac:dyDescent="0.2">
      <c r="A318" s="4" t="s">
        <v>126</v>
      </c>
      <c r="B318" s="4" t="s">
        <v>128</v>
      </c>
      <c r="C318" s="4" t="s">
        <v>212</v>
      </c>
      <c r="D318" s="5">
        <v>27.59</v>
      </c>
      <c r="E318" s="5">
        <v>32.75</v>
      </c>
      <c r="F318" s="5">
        <v>63.02</v>
      </c>
      <c r="G318" s="5">
        <v>74.81</v>
      </c>
      <c r="H318" s="6"/>
    </row>
    <row r="319" spans="1:8" ht="12.75" x14ac:dyDescent="0.2">
      <c r="A319" s="4" t="s">
        <v>115</v>
      </c>
      <c r="B319" s="4" t="s">
        <v>27</v>
      </c>
      <c r="C319" s="4" t="s">
        <v>25</v>
      </c>
      <c r="D319" s="5">
        <v>29.78</v>
      </c>
      <c r="E319" s="5">
        <v>32.74</v>
      </c>
      <c r="F319" s="5">
        <v>62.8</v>
      </c>
      <c r="G319" s="5">
        <v>69.03</v>
      </c>
      <c r="H319" s="6"/>
    </row>
    <row r="320" spans="1:8" ht="12.75" x14ac:dyDescent="0.2">
      <c r="A320" s="4" t="s">
        <v>158</v>
      </c>
      <c r="B320" s="4" t="s">
        <v>107</v>
      </c>
      <c r="C320" s="4" t="s">
        <v>75</v>
      </c>
      <c r="D320" s="5">
        <v>30.02</v>
      </c>
      <c r="E320" s="5">
        <v>32.72</v>
      </c>
      <c r="F320" s="5">
        <v>74.040000000000006</v>
      </c>
      <c r="G320" s="5">
        <v>80.7</v>
      </c>
      <c r="H320" s="6"/>
    </row>
    <row r="321" spans="1:8" ht="12.75" x14ac:dyDescent="0.2">
      <c r="A321" s="4" t="s">
        <v>184</v>
      </c>
      <c r="B321" s="4" t="s">
        <v>107</v>
      </c>
      <c r="C321" s="4" t="s">
        <v>63</v>
      </c>
      <c r="D321" s="5">
        <v>30.03</v>
      </c>
      <c r="E321" s="5">
        <v>32.72</v>
      </c>
      <c r="F321" s="5">
        <v>69.069999999999993</v>
      </c>
      <c r="G321" s="5">
        <v>75.239999999999995</v>
      </c>
      <c r="H321" s="6"/>
    </row>
    <row r="322" spans="1:8" ht="12.75" x14ac:dyDescent="0.2">
      <c r="A322" s="4" t="s">
        <v>179</v>
      </c>
      <c r="B322" s="4" t="s">
        <v>18</v>
      </c>
      <c r="C322" s="4" t="s">
        <v>33</v>
      </c>
      <c r="D322" s="5">
        <v>30.21</v>
      </c>
      <c r="E322" s="5">
        <v>32.72</v>
      </c>
      <c r="F322" s="5">
        <v>53.29</v>
      </c>
      <c r="G322" s="5">
        <v>57.71</v>
      </c>
      <c r="H322" s="8"/>
    </row>
    <row r="323" spans="1:8" ht="12.75" x14ac:dyDescent="0.2">
      <c r="A323" s="4" t="s">
        <v>174</v>
      </c>
      <c r="B323" s="4" t="s">
        <v>100</v>
      </c>
      <c r="C323" s="4" t="s">
        <v>82</v>
      </c>
      <c r="D323" s="5">
        <v>30.04</v>
      </c>
      <c r="E323" s="5">
        <v>32.69</v>
      </c>
      <c r="F323" s="5">
        <v>72.66</v>
      </c>
      <c r="G323" s="5">
        <v>79.08</v>
      </c>
      <c r="H323" s="6"/>
    </row>
    <row r="324" spans="1:8" ht="12.75" x14ac:dyDescent="0.2">
      <c r="A324" s="4" t="s">
        <v>84</v>
      </c>
      <c r="B324" s="4" t="s">
        <v>41</v>
      </c>
      <c r="C324" s="4" t="s">
        <v>157</v>
      </c>
      <c r="D324" s="5">
        <v>30.14</v>
      </c>
      <c r="E324" s="5">
        <v>32.659999999999997</v>
      </c>
      <c r="F324" s="5">
        <v>63.08</v>
      </c>
      <c r="G324" s="5">
        <v>68.34</v>
      </c>
      <c r="H324" s="6"/>
    </row>
    <row r="325" spans="1:8" ht="12.75" x14ac:dyDescent="0.2">
      <c r="A325" s="4" t="s">
        <v>65</v>
      </c>
      <c r="B325" s="4" t="s">
        <v>44</v>
      </c>
      <c r="C325" s="4" t="s">
        <v>25</v>
      </c>
      <c r="D325" s="5">
        <v>29.82</v>
      </c>
      <c r="E325" s="5">
        <v>32.56</v>
      </c>
      <c r="F325" s="5">
        <v>79.58</v>
      </c>
      <c r="G325" s="5">
        <v>86.89</v>
      </c>
      <c r="H325" s="6"/>
    </row>
    <row r="326" spans="1:8" ht="12.75" x14ac:dyDescent="0.2">
      <c r="A326" s="4" t="s">
        <v>151</v>
      </c>
      <c r="B326" s="4" t="s">
        <v>113</v>
      </c>
      <c r="C326" s="4" t="s">
        <v>177</v>
      </c>
      <c r="D326" s="5">
        <v>29.3</v>
      </c>
      <c r="E326" s="5">
        <v>32.549999999999997</v>
      </c>
      <c r="F326" s="5">
        <v>57.55</v>
      </c>
      <c r="G326" s="5">
        <v>63.93</v>
      </c>
      <c r="H326" s="6"/>
    </row>
    <row r="327" spans="1:8" ht="12.75" x14ac:dyDescent="0.2">
      <c r="A327" s="4" t="s">
        <v>144</v>
      </c>
      <c r="B327" s="4" t="s">
        <v>168</v>
      </c>
      <c r="C327" s="4" t="s">
        <v>31</v>
      </c>
      <c r="D327" s="5">
        <v>30.07</v>
      </c>
      <c r="E327" s="5">
        <v>32.53</v>
      </c>
      <c r="F327" s="5">
        <v>66.760000000000005</v>
      </c>
      <c r="G327" s="5">
        <v>72.23</v>
      </c>
      <c r="H327" s="6"/>
    </row>
    <row r="328" spans="1:8" ht="12.75" x14ac:dyDescent="0.2">
      <c r="A328" s="4" t="s">
        <v>101</v>
      </c>
      <c r="B328" s="4" t="s">
        <v>41</v>
      </c>
      <c r="C328" s="4" t="s">
        <v>211</v>
      </c>
      <c r="D328" s="5">
        <v>30.13</v>
      </c>
      <c r="E328" s="5">
        <v>32.520000000000003</v>
      </c>
      <c r="F328" s="5">
        <v>52.13</v>
      </c>
      <c r="G328" s="5">
        <v>56.27</v>
      </c>
      <c r="H328" s="6"/>
    </row>
    <row r="329" spans="1:8" ht="12.75" x14ac:dyDescent="0.2">
      <c r="A329" s="4" t="s">
        <v>190</v>
      </c>
      <c r="B329" s="4" t="s">
        <v>128</v>
      </c>
      <c r="C329" s="4" t="s">
        <v>19</v>
      </c>
      <c r="D329" s="5">
        <v>29.46</v>
      </c>
      <c r="E329" s="5">
        <v>32.479999999999997</v>
      </c>
      <c r="F329" s="5">
        <v>55.52</v>
      </c>
      <c r="G329" s="5">
        <v>61.23</v>
      </c>
      <c r="H329" s="6"/>
    </row>
    <row r="330" spans="1:8" ht="12.75" x14ac:dyDescent="0.2">
      <c r="A330" s="4" t="s">
        <v>76</v>
      </c>
      <c r="B330" s="4" t="s">
        <v>108</v>
      </c>
      <c r="C330" s="4" t="s">
        <v>157</v>
      </c>
      <c r="D330" s="5">
        <v>29.39</v>
      </c>
      <c r="E330" s="5">
        <v>32.479999999999997</v>
      </c>
      <c r="F330" s="5">
        <v>53.41</v>
      </c>
      <c r="G330" s="5">
        <v>59.02</v>
      </c>
      <c r="H330" s="6"/>
    </row>
    <row r="331" spans="1:8" ht="12.75" x14ac:dyDescent="0.2">
      <c r="A331" s="4" t="s">
        <v>148</v>
      </c>
      <c r="B331" s="4" t="s">
        <v>21</v>
      </c>
      <c r="C331" s="4" t="s">
        <v>97</v>
      </c>
      <c r="D331" s="5">
        <v>29.84</v>
      </c>
      <c r="E331" s="5">
        <v>32.450000000000003</v>
      </c>
      <c r="F331" s="5">
        <v>48.44</v>
      </c>
      <c r="G331" s="5">
        <v>52.67</v>
      </c>
      <c r="H331" s="6"/>
    </row>
    <row r="332" spans="1:8" ht="12.75" x14ac:dyDescent="0.2">
      <c r="A332" s="4" t="s">
        <v>173</v>
      </c>
      <c r="B332" s="4" t="s">
        <v>62</v>
      </c>
      <c r="C332" s="4" t="s">
        <v>220</v>
      </c>
      <c r="D332" s="5">
        <v>28.2</v>
      </c>
      <c r="E332" s="5">
        <v>32.44</v>
      </c>
      <c r="F332" s="5">
        <v>52.42</v>
      </c>
      <c r="G332" s="5">
        <v>60.3</v>
      </c>
      <c r="H332" s="6"/>
    </row>
    <row r="333" spans="1:8" ht="12.75" x14ac:dyDescent="0.2">
      <c r="A333" s="4" t="s">
        <v>69</v>
      </c>
      <c r="B333" s="4" t="s">
        <v>94</v>
      </c>
      <c r="C333" s="4" t="s">
        <v>42</v>
      </c>
      <c r="D333" s="5">
        <v>29.64</v>
      </c>
      <c r="E333" s="5">
        <v>32.44</v>
      </c>
      <c r="F333" s="5">
        <v>74.3</v>
      </c>
      <c r="G333" s="5">
        <v>81.319999999999993</v>
      </c>
      <c r="H333" s="6"/>
    </row>
    <row r="334" spans="1:8" ht="12.75" x14ac:dyDescent="0.2">
      <c r="A334" s="4" t="s">
        <v>85</v>
      </c>
      <c r="B334" s="4" t="s">
        <v>41</v>
      </c>
      <c r="C334" s="4" t="s">
        <v>209</v>
      </c>
      <c r="D334" s="5">
        <v>29.96</v>
      </c>
      <c r="E334" s="5">
        <v>32.380000000000003</v>
      </c>
      <c r="F334" s="5">
        <v>54.15</v>
      </c>
      <c r="G334" s="5">
        <v>58.53</v>
      </c>
      <c r="H334" s="8"/>
    </row>
    <row r="335" spans="1:8" ht="12.75" x14ac:dyDescent="0.2">
      <c r="A335" s="4" t="s">
        <v>103</v>
      </c>
      <c r="B335" s="4" t="s">
        <v>113</v>
      </c>
      <c r="C335" s="4" t="s">
        <v>177</v>
      </c>
      <c r="D335" s="5">
        <v>29.79</v>
      </c>
      <c r="E335" s="5">
        <v>32.380000000000003</v>
      </c>
      <c r="F335" s="5">
        <v>57.85</v>
      </c>
      <c r="G335" s="5">
        <v>62.88</v>
      </c>
      <c r="H335" s="4" t="s">
        <v>32</v>
      </c>
    </row>
    <row r="336" spans="1:8" ht="12.75" x14ac:dyDescent="0.2">
      <c r="A336" s="4" t="s">
        <v>159</v>
      </c>
      <c r="B336" s="4" t="s">
        <v>108</v>
      </c>
      <c r="C336" s="4" t="s">
        <v>125</v>
      </c>
      <c r="D336" s="5">
        <v>30.03</v>
      </c>
      <c r="E336" s="5">
        <v>32.369999999999997</v>
      </c>
      <c r="F336" s="5">
        <v>54.39</v>
      </c>
      <c r="G336" s="5">
        <v>58.63</v>
      </c>
      <c r="H336" s="6"/>
    </row>
    <row r="337" spans="1:8" ht="12.75" x14ac:dyDescent="0.2">
      <c r="A337" s="4" t="s">
        <v>159</v>
      </c>
      <c r="B337" s="4" t="s">
        <v>98</v>
      </c>
      <c r="C337" s="4" t="s">
        <v>125</v>
      </c>
      <c r="D337" s="5">
        <v>30.03</v>
      </c>
      <c r="E337" s="5">
        <v>32.369999999999997</v>
      </c>
      <c r="F337" s="5">
        <v>54.39</v>
      </c>
      <c r="G337" s="5">
        <v>58.63</v>
      </c>
      <c r="H337" s="4" t="s">
        <v>32</v>
      </c>
    </row>
    <row r="338" spans="1:8" ht="12.75" x14ac:dyDescent="0.2">
      <c r="A338" s="4" t="s">
        <v>175</v>
      </c>
      <c r="B338" s="4" t="s">
        <v>127</v>
      </c>
      <c r="C338" s="4" t="s">
        <v>176</v>
      </c>
      <c r="D338" s="5">
        <v>29.17</v>
      </c>
      <c r="E338" s="5">
        <v>32.36</v>
      </c>
      <c r="F338" s="5">
        <v>57.89</v>
      </c>
      <c r="G338" s="5">
        <v>64.22</v>
      </c>
      <c r="H338" s="6"/>
    </row>
    <row r="339" spans="1:8" ht="12.75" x14ac:dyDescent="0.2">
      <c r="A339" s="4" t="s">
        <v>88</v>
      </c>
      <c r="B339" s="4" t="s">
        <v>89</v>
      </c>
      <c r="C339" s="4" t="s">
        <v>105</v>
      </c>
      <c r="D339" s="5">
        <v>29.92</v>
      </c>
      <c r="E339" s="5">
        <v>32.31</v>
      </c>
      <c r="F339" s="5">
        <v>67.930000000000007</v>
      </c>
      <c r="G339" s="5">
        <v>73.36</v>
      </c>
      <c r="H339" s="6"/>
    </row>
    <row r="340" spans="1:8" ht="12.75" x14ac:dyDescent="0.2">
      <c r="A340" s="4" t="s">
        <v>222</v>
      </c>
      <c r="B340" s="4" t="s">
        <v>30</v>
      </c>
      <c r="C340" s="4" t="s">
        <v>59</v>
      </c>
      <c r="D340" s="5">
        <v>27.98</v>
      </c>
      <c r="E340" s="5">
        <v>32.28</v>
      </c>
      <c r="F340" s="5">
        <v>43.41</v>
      </c>
      <c r="G340" s="5">
        <v>50.08</v>
      </c>
      <c r="H340" s="6"/>
    </row>
    <row r="341" spans="1:8" ht="12.75" x14ac:dyDescent="0.2">
      <c r="A341" s="4" t="s">
        <v>146</v>
      </c>
      <c r="B341" s="4" t="s">
        <v>108</v>
      </c>
      <c r="C341" s="4" t="s">
        <v>143</v>
      </c>
      <c r="D341" s="5">
        <v>28.92</v>
      </c>
      <c r="E341" s="5">
        <v>32.270000000000003</v>
      </c>
      <c r="F341" s="5">
        <v>73.31</v>
      </c>
      <c r="G341" s="5">
        <v>81.83</v>
      </c>
      <c r="H341" s="6"/>
    </row>
    <row r="342" spans="1:8" ht="12.75" x14ac:dyDescent="0.2">
      <c r="A342" s="4" t="s">
        <v>124</v>
      </c>
      <c r="B342" s="4" t="s">
        <v>98</v>
      </c>
      <c r="C342" s="4" t="s">
        <v>68</v>
      </c>
      <c r="D342" s="5">
        <v>29.35</v>
      </c>
      <c r="E342" s="5">
        <v>32.26</v>
      </c>
      <c r="F342" s="5">
        <v>66</v>
      </c>
      <c r="G342" s="5">
        <v>72.569999999999993</v>
      </c>
      <c r="H342" s="6"/>
    </row>
    <row r="343" spans="1:8" ht="12.75" x14ac:dyDescent="0.2">
      <c r="A343" s="4" t="s">
        <v>61</v>
      </c>
      <c r="B343" s="4" t="s">
        <v>62</v>
      </c>
      <c r="C343" s="4" t="s">
        <v>63</v>
      </c>
      <c r="D343" s="5">
        <v>27.84</v>
      </c>
      <c r="E343" s="5">
        <v>32.24</v>
      </c>
      <c r="F343" s="5">
        <v>75.33</v>
      </c>
      <c r="G343" s="5">
        <v>87.24</v>
      </c>
      <c r="H343" s="6"/>
    </row>
    <row r="344" spans="1:8" ht="12.75" x14ac:dyDescent="0.2">
      <c r="A344" s="4" t="s">
        <v>223</v>
      </c>
      <c r="B344" s="4" t="s">
        <v>128</v>
      </c>
      <c r="C344" s="4" t="s">
        <v>25</v>
      </c>
      <c r="D344" s="5">
        <v>29.63</v>
      </c>
      <c r="E344" s="5">
        <v>32.21</v>
      </c>
      <c r="F344" s="5">
        <v>63.39</v>
      </c>
      <c r="G344" s="5">
        <v>68.91</v>
      </c>
      <c r="H344" s="6"/>
    </row>
    <row r="345" spans="1:8" ht="12.75" x14ac:dyDescent="0.2">
      <c r="A345" s="4" t="s">
        <v>85</v>
      </c>
      <c r="B345" s="4" t="s">
        <v>108</v>
      </c>
      <c r="C345" s="4" t="s">
        <v>157</v>
      </c>
      <c r="D345" s="5">
        <v>29.8</v>
      </c>
      <c r="E345" s="5">
        <v>32.21</v>
      </c>
      <c r="F345" s="5">
        <v>53.85</v>
      </c>
      <c r="G345" s="5">
        <v>58.21</v>
      </c>
      <c r="H345" s="6"/>
    </row>
    <row r="346" spans="1:8" ht="12.75" x14ac:dyDescent="0.2">
      <c r="A346" s="4" t="s">
        <v>192</v>
      </c>
      <c r="B346" s="4" t="s">
        <v>18</v>
      </c>
      <c r="C346" s="4" t="s">
        <v>125</v>
      </c>
      <c r="D346" s="5">
        <v>30.04</v>
      </c>
      <c r="E346" s="5">
        <v>32.14</v>
      </c>
      <c r="F346" s="5">
        <v>57.26</v>
      </c>
      <c r="G346" s="5">
        <v>61.26</v>
      </c>
      <c r="H346" s="6"/>
    </row>
    <row r="347" spans="1:8" ht="12.75" x14ac:dyDescent="0.2">
      <c r="A347" s="4" t="s">
        <v>213</v>
      </c>
      <c r="B347" s="4" t="s">
        <v>203</v>
      </c>
      <c r="C347" s="4" t="s">
        <v>191</v>
      </c>
      <c r="D347" s="5">
        <v>28.93</v>
      </c>
      <c r="E347" s="5">
        <v>32.11</v>
      </c>
      <c r="F347" s="5">
        <v>50.83</v>
      </c>
      <c r="G347" s="5">
        <v>56.42</v>
      </c>
      <c r="H347" s="6"/>
    </row>
    <row r="348" spans="1:8" ht="12.75" x14ac:dyDescent="0.2">
      <c r="A348" s="4" t="s">
        <v>76</v>
      </c>
      <c r="B348" s="4" t="s">
        <v>41</v>
      </c>
      <c r="C348" s="4" t="s">
        <v>206</v>
      </c>
      <c r="D348" s="5">
        <v>29.06</v>
      </c>
      <c r="E348" s="5">
        <v>32.11</v>
      </c>
      <c r="F348" s="5">
        <v>52.81</v>
      </c>
      <c r="G348" s="5">
        <v>58.35</v>
      </c>
      <c r="H348" s="6"/>
    </row>
    <row r="349" spans="1:8" ht="12.75" x14ac:dyDescent="0.2">
      <c r="A349" s="4" t="s">
        <v>101</v>
      </c>
      <c r="B349" s="4" t="s">
        <v>127</v>
      </c>
      <c r="C349" s="4" t="s">
        <v>157</v>
      </c>
      <c r="D349" s="5">
        <v>29.74</v>
      </c>
      <c r="E349" s="5">
        <v>32.11</v>
      </c>
      <c r="F349" s="5">
        <v>51.46</v>
      </c>
      <c r="G349" s="5">
        <v>55.55</v>
      </c>
      <c r="H349" s="6"/>
    </row>
    <row r="350" spans="1:8" ht="12.75" x14ac:dyDescent="0.2">
      <c r="A350" s="4" t="s">
        <v>137</v>
      </c>
      <c r="B350" s="4" t="s">
        <v>100</v>
      </c>
      <c r="C350" s="4" t="s">
        <v>82</v>
      </c>
      <c r="D350" s="5">
        <v>28.94</v>
      </c>
      <c r="E350" s="5">
        <v>32.1</v>
      </c>
      <c r="F350" s="5">
        <v>74</v>
      </c>
      <c r="G350" s="5">
        <v>82.07</v>
      </c>
      <c r="H350" s="6"/>
    </row>
    <row r="351" spans="1:8" ht="12.75" x14ac:dyDescent="0.2">
      <c r="A351" s="4" t="s">
        <v>77</v>
      </c>
      <c r="B351" s="4" t="s">
        <v>70</v>
      </c>
      <c r="C351" s="4" t="s">
        <v>206</v>
      </c>
      <c r="D351" s="5">
        <v>29.47</v>
      </c>
      <c r="E351" s="5">
        <v>32.07</v>
      </c>
      <c r="F351" s="5">
        <v>45.33</v>
      </c>
      <c r="G351" s="5">
        <v>49.33</v>
      </c>
      <c r="H351" s="6"/>
    </row>
    <row r="352" spans="1:8" ht="12.75" x14ac:dyDescent="0.2">
      <c r="A352" s="4" t="s">
        <v>77</v>
      </c>
      <c r="B352" s="4" t="s">
        <v>70</v>
      </c>
      <c r="C352" s="4" t="s">
        <v>207</v>
      </c>
      <c r="D352" s="5">
        <v>29.47</v>
      </c>
      <c r="E352" s="5">
        <v>32.07</v>
      </c>
      <c r="F352" s="5">
        <v>45.33</v>
      </c>
      <c r="G352" s="5">
        <v>49.33</v>
      </c>
      <c r="H352" s="6"/>
    </row>
    <row r="353" spans="1:8" ht="12.75" x14ac:dyDescent="0.2">
      <c r="A353" s="4" t="s">
        <v>155</v>
      </c>
      <c r="B353" s="4" t="s">
        <v>45</v>
      </c>
      <c r="C353" s="4" t="s">
        <v>156</v>
      </c>
      <c r="D353" s="5">
        <v>27.98</v>
      </c>
      <c r="E353" s="5">
        <v>32.06</v>
      </c>
      <c r="F353" s="5">
        <v>66.459999999999994</v>
      </c>
      <c r="G353" s="5">
        <v>76.14</v>
      </c>
      <c r="H353" s="6"/>
    </row>
    <row r="354" spans="1:8" ht="12.75" x14ac:dyDescent="0.2">
      <c r="A354" s="4" t="s">
        <v>255</v>
      </c>
      <c r="B354" s="4" t="s">
        <v>128</v>
      </c>
      <c r="C354" s="4" t="s">
        <v>177</v>
      </c>
      <c r="D354" s="5">
        <v>27.89</v>
      </c>
      <c r="E354" s="5">
        <v>32.049999999999997</v>
      </c>
      <c r="F354" s="5">
        <v>55.02</v>
      </c>
      <c r="G354" s="5">
        <v>63.23</v>
      </c>
      <c r="H354" s="6"/>
    </row>
    <row r="355" spans="1:8" ht="12.75" x14ac:dyDescent="0.2">
      <c r="A355" s="4" t="s">
        <v>263</v>
      </c>
      <c r="B355" s="4" t="s">
        <v>89</v>
      </c>
      <c r="C355" s="4" t="s">
        <v>264</v>
      </c>
      <c r="D355" s="5">
        <v>28.62</v>
      </c>
      <c r="E355" s="5">
        <v>32.049999999999997</v>
      </c>
      <c r="F355" s="5">
        <v>52.9</v>
      </c>
      <c r="G355" s="5">
        <v>59.24</v>
      </c>
      <c r="H355" s="6"/>
    </row>
    <row r="356" spans="1:8" ht="12.75" x14ac:dyDescent="0.2">
      <c r="A356" s="4" t="s">
        <v>263</v>
      </c>
      <c r="B356" s="4" t="s">
        <v>89</v>
      </c>
      <c r="C356" s="4" t="s">
        <v>265</v>
      </c>
      <c r="D356" s="5">
        <v>28.62</v>
      </c>
      <c r="E356" s="5">
        <v>32.049999999999997</v>
      </c>
      <c r="F356" s="5">
        <v>52.9</v>
      </c>
      <c r="G356" s="5">
        <v>59.24</v>
      </c>
      <c r="H356" s="6"/>
    </row>
    <row r="357" spans="1:8" ht="12.75" x14ac:dyDescent="0.2">
      <c r="A357" s="4" t="s">
        <v>263</v>
      </c>
      <c r="B357" s="4" t="s">
        <v>89</v>
      </c>
      <c r="C357" s="4" t="s">
        <v>257</v>
      </c>
      <c r="D357" s="5">
        <v>28.62</v>
      </c>
      <c r="E357" s="5">
        <v>32.049999999999997</v>
      </c>
      <c r="F357" s="5">
        <v>52.9</v>
      </c>
      <c r="G357" s="5">
        <v>59.24</v>
      </c>
      <c r="H357" s="6"/>
    </row>
    <row r="358" spans="1:8" ht="12.75" x14ac:dyDescent="0.2">
      <c r="A358" s="4" t="s">
        <v>234</v>
      </c>
      <c r="B358" s="4" t="s">
        <v>100</v>
      </c>
      <c r="C358" s="4" t="s">
        <v>48</v>
      </c>
      <c r="D358" s="5">
        <v>27.83</v>
      </c>
      <c r="E358" s="5">
        <v>32.049999999999997</v>
      </c>
      <c r="F358" s="5">
        <v>56.21</v>
      </c>
      <c r="G358" s="5">
        <v>64.73</v>
      </c>
      <c r="H358" s="6"/>
    </row>
    <row r="359" spans="1:8" ht="12.75" x14ac:dyDescent="0.2">
      <c r="A359" s="4" t="s">
        <v>240</v>
      </c>
      <c r="B359" s="4" t="s">
        <v>30</v>
      </c>
      <c r="C359" s="4" t="s">
        <v>241</v>
      </c>
      <c r="D359" s="5">
        <v>28.73</v>
      </c>
      <c r="E359" s="5">
        <v>32.01</v>
      </c>
      <c r="F359" s="5">
        <v>52.67</v>
      </c>
      <c r="G359" s="5">
        <v>58.68</v>
      </c>
      <c r="H359" s="6"/>
    </row>
    <row r="360" spans="1:8" ht="12.75" x14ac:dyDescent="0.2">
      <c r="A360" s="4" t="s">
        <v>111</v>
      </c>
      <c r="B360" s="4" t="s">
        <v>107</v>
      </c>
      <c r="C360" s="4" t="s">
        <v>63</v>
      </c>
      <c r="D360" s="5">
        <v>27.87</v>
      </c>
      <c r="E360" s="5">
        <v>32</v>
      </c>
      <c r="F360" s="5">
        <v>70.63</v>
      </c>
      <c r="G360" s="5">
        <v>81.09</v>
      </c>
      <c r="H360" s="6"/>
    </row>
    <row r="361" spans="1:8" ht="12.75" x14ac:dyDescent="0.2">
      <c r="A361" s="4" t="s">
        <v>194</v>
      </c>
      <c r="B361" s="4" t="s">
        <v>127</v>
      </c>
      <c r="C361" s="4" t="s">
        <v>117</v>
      </c>
      <c r="D361" s="5">
        <v>28.2</v>
      </c>
      <c r="E361" s="5">
        <v>31.93</v>
      </c>
      <c r="F361" s="5">
        <v>46.85</v>
      </c>
      <c r="G361" s="5">
        <v>53.05</v>
      </c>
      <c r="H361" s="6"/>
    </row>
    <row r="362" spans="1:8" ht="12.75" x14ac:dyDescent="0.2">
      <c r="A362" s="4" t="s">
        <v>116</v>
      </c>
      <c r="B362" s="4" t="s">
        <v>39</v>
      </c>
      <c r="C362" s="4" t="s">
        <v>266</v>
      </c>
      <c r="D362" s="5">
        <v>28.54</v>
      </c>
      <c r="E362" s="5">
        <v>31.91</v>
      </c>
      <c r="F362" s="5">
        <v>48.7</v>
      </c>
      <c r="G362" s="5">
        <v>54.44</v>
      </c>
      <c r="H362" s="6"/>
    </row>
    <row r="363" spans="1:8" ht="12.75" x14ac:dyDescent="0.2">
      <c r="A363" s="4" t="s">
        <v>188</v>
      </c>
      <c r="B363" s="4" t="s">
        <v>128</v>
      </c>
      <c r="C363" s="4" t="s">
        <v>160</v>
      </c>
      <c r="D363" s="5">
        <v>29.11</v>
      </c>
      <c r="E363" s="5">
        <v>31.91</v>
      </c>
      <c r="F363" s="5">
        <v>47.44</v>
      </c>
      <c r="G363" s="5">
        <v>51.99</v>
      </c>
      <c r="H363" s="6"/>
    </row>
    <row r="364" spans="1:8" ht="12.75" x14ac:dyDescent="0.2">
      <c r="A364" s="4" t="s">
        <v>267</v>
      </c>
      <c r="B364" s="4" t="s">
        <v>54</v>
      </c>
      <c r="C364" s="4" t="s">
        <v>165</v>
      </c>
      <c r="D364" s="5">
        <v>26.24</v>
      </c>
      <c r="E364" s="5">
        <v>31.9</v>
      </c>
      <c r="F364" s="5">
        <v>45.57</v>
      </c>
      <c r="G364" s="5">
        <v>55.4</v>
      </c>
      <c r="H364" s="6"/>
    </row>
    <row r="365" spans="1:8" ht="12.75" x14ac:dyDescent="0.2">
      <c r="A365" s="4" t="s">
        <v>95</v>
      </c>
      <c r="B365" s="4" t="s">
        <v>45</v>
      </c>
      <c r="C365" s="4" t="s">
        <v>172</v>
      </c>
      <c r="D365" s="5">
        <v>27.79</v>
      </c>
      <c r="E365" s="5">
        <v>31.88</v>
      </c>
      <c r="F365" s="5">
        <v>68.94</v>
      </c>
      <c r="G365" s="5">
        <v>79.09</v>
      </c>
      <c r="H365" s="8"/>
    </row>
    <row r="366" spans="1:8" ht="12.75" x14ac:dyDescent="0.2">
      <c r="A366" s="4" t="s">
        <v>40</v>
      </c>
      <c r="B366" s="4" t="s">
        <v>98</v>
      </c>
      <c r="C366" s="4" t="s">
        <v>72</v>
      </c>
      <c r="D366" s="5">
        <v>28.93</v>
      </c>
      <c r="E366" s="5">
        <v>31.86</v>
      </c>
      <c r="F366" s="5">
        <v>71.08</v>
      </c>
      <c r="G366" s="5">
        <v>78.290000000000006</v>
      </c>
      <c r="H366" s="6"/>
    </row>
    <row r="367" spans="1:8" ht="12.75" x14ac:dyDescent="0.2">
      <c r="A367" s="4" t="s">
        <v>181</v>
      </c>
      <c r="B367" s="4" t="s">
        <v>203</v>
      </c>
      <c r="C367" s="4" t="s">
        <v>38</v>
      </c>
      <c r="D367" s="5">
        <v>28.05</v>
      </c>
      <c r="E367" s="5">
        <v>31.86</v>
      </c>
      <c r="F367" s="5">
        <v>42.94</v>
      </c>
      <c r="G367" s="5">
        <v>48.78</v>
      </c>
      <c r="H367" s="6"/>
    </row>
    <row r="368" spans="1:8" ht="12.75" x14ac:dyDescent="0.2">
      <c r="A368" s="4" t="s">
        <v>196</v>
      </c>
      <c r="B368" s="4" t="s">
        <v>100</v>
      </c>
      <c r="C368" s="4" t="s">
        <v>143</v>
      </c>
      <c r="D368" s="5">
        <v>28.74</v>
      </c>
      <c r="E368" s="5">
        <v>31.79</v>
      </c>
      <c r="F368" s="5">
        <v>64.959999999999994</v>
      </c>
      <c r="G368" s="5">
        <v>71.84</v>
      </c>
      <c r="H368" s="6"/>
    </row>
    <row r="369" spans="1:8" ht="12.75" x14ac:dyDescent="0.2">
      <c r="A369" s="4" t="s">
        <v>109</v>
      </c>
      <c r="B369" s="4" t="s">
        <v>203</v>
      </c>
      <c r="C369" s="4" t="s">
        <v>182</v>
      </c>
      <c r="D369" s="5">
        <v>28.78</v>
      </c>
      <c r="E369" s="5">
        <v>31.75</v>
      </c>
      <c r="F369" s="5">
        <v>47.27</v>
      </c>
      <c r="G369" s="5">
        <v>52.15</v>
      </c>
      <c r="H369" s="6"/>
    </row>
    <row r="370" spans="1:8" ht="12.75" x14ac:dyDescent="0.2">
      <c r="A370" s="4" t="s">
        <v>116</v>
      </c>
      <c r="B370" s="4" t="s">
        <v>39</v>
      </c>
      <c r="C370" s="4" t="s">
        <v>46</v>
      </c>
      <c r="D370" s="5">
        <v>28.4</v>
      </c>
      <c r="E370" s="5">
        <v>31.75</v>
      </c>
      <c r="F370" s="5">
        <v>48.45</v>
      </c>
      <c r="G370" s="5">
        <v>54.16</v>
      </c>
      <c r="H370" s="6"/>
    </row>
    <row r="371" spans="1:8" ht="12.75" x14ac:dyDescent="0.2">
      <c r="A371" s="4" t="s">
        <v>204</v>
      </c>
      <c r="B371" s="4" t="s">
        <v>128</v>
      </c>
      <c r="C371" s="4" t="s">
        <v>25</v>
      </c>
      <c r="D371" s="5">
        <v>28.14</v>
      </c>
      <c r="E371" s="5">
        <v>31.74</v>
      </c>
      <c r="F371" s="5">
        <v>64.33</v>
      </c>
      <c r="G371" s="5">
        <v>72.56</v>
      </c>
      <c r="H371" s="6"/>
    </row>
    <row r="372" spans="1:8" ht="12.75" x14ac:dyDescent="0.2">
      <c r="A372" s="4" t="s">
        <v>198</v>
      </c>
      <c r="B372" s="4" t="s">
        <v>98</v>
      </c>
      <c r="C372" s="4" t="s">
        <v>68</v>
      </c>
      <c r="D372" s="5">
        <v>27.87</v>
      </c>
      <c r="E372" s="5">
        <v>31.72</v>
      </c>
      <c r="F372" s="5">
        <v>67.13</v>
      </c>
      <c r="G372" s="5">
        <v>76.400000000000006</v>
      </c>
      <c r="H372" s="6"/>
    </row>
    <row r="373" spans="1:8" ht="12.75" x14ac:dyDescent="0.2">
      <c r="A373" s="4" t="s">
        <v>74</v>
      </c>
      <c r="B373" s="4" t="s">
        <v>107</v>
      </c>
      <c r="C373" s="4" t="s">
        <v>75</v>
      </c>
      <c r="D373" s="5">
        <v>29.01</v>
      </c>
      <c r="E373" s="5">
        <v>31.71</v>
      </c>
      <c r="F373" s="5">
        <v>76.42</v>
      </c>
      <c r="G373" s="5">
        <v>83.51</v>
      </c>
      <c r="H373" s="6"/>
    </row>
    <row r="374" spans="1:8" ht="12.75" x14ac:dyDescent="0.2">
      <c r="A374" s="4" t="s">
        <v>29</v>
      </c>
      <c r="B374" s="4" t="s">
        <v>35</v>
      </c>
      <c r="C374" s="4" t="s">
        <v>31</v>
      </c>
      <c r="D374" s="5">
        <v>28.03</v>
      </c>
      <c r="E374" s="5">
        <v>31.68</v>
      </c>
      <c r="F374" s="5">
        <v>74.34</v>
      </c>
      <c r="G374" s="5">
        <v>84.01</v>
      </c>
      <c r="H374" s="6"/>
    </row>
    <row r="375" spans="1:8" ht="12.75" x14ac:dyDescent="0.2">
      <c r="A375" s="4" t="s">
        <v>170</v>
      </c>
      <c r="B375" s="4" t="s">
        <v>142</v>
      </c>
      <c r="C375" s="4" t="s">
        <v>224</v>
      </c>
      <c r="D375" s="5">
        <v>29.34</v>
      </c>
      <c r="E375" s="5">
        <v>31.67</v>
      </c>
      <c r="F375" s="5">
        <v>48.56</v>
      </c>
      <c r="G375" s="5">
        <v>52.41</v>
      </c>
      <c r="H375" s="6"/>
    </row>
    <row r="376" spans="1:8" ht="12.75" x14ac:dyDescent="0.2">
      <c r="A376" s="4" t="s">
        <v>205</v>
      </c>
      <c r="B376" s="4" t="s">
        <v>92</v>
      </c>
      <c r="C376" s="4" t="s">
        <v>156</v>
      </c>
      <c r="D376" s="5">
        <v>28.1</v>
      </c>
      <c r="E376" s="5">
        <v>31.64</v>
      </c>
      <c r="F376" s="5">
        <v>62.55</v>
      </c>
      <c r="G376" s="5">
        <v>70.45</v>
      </c>
      <c r="H376" s="6"/>
    </row>
    <row r="377" spans="1:8" ht="12.75" x14ac:dyDescent="0.2">
      <c r="A377" s="4" t="s">
        <v>248</v>
      </c>
      <c r="B377" s="4" t="s">
        <v>221</v>
      </c>
      <c r="C377" s="4" t="s">
        <v>172</v>
      </c>
      <c r="D377" s="5">
        <v>28.51</v>
      </c>
      <c r="E377" s="5">
        <v>31.64</v>
      </c>
      <c r="F377" s="5">
        <v>58.12</v>
      </c>
      <c r="G377" s="5">
        <v>64.489999999999995</v>
      </c>
      <c r="H377" s="6"/>
    </row>
    <row r="378" spans="1:8" ht="12.75" x14ac:dyDescent="0.2">
      <c r="A378" s="4" t="s">
        <v>225</v>
      </c>
      <c r="B378" s="4" t="s">
        <v>242</v>
      </c>
      <c r="C378" s="4" t="s">
        <v>96</v>
      </c>
      <c r="D378" s="5">
        <v>27.99</v>
      </c>
      <c r="E378" s="5">
        <v>31.6</v>
      </c>
      <c r="F378" s="5">
        <v>51.75</v>
      </c>
      <c r="G378" s="5">
        <v>58.44</v>
      </c>
      <c r="H378" s="6"/>
    </row>
    <row r="379" spans="1:8" ht="12.75" x14ac:dyDescent="0.2">
      <c r="A379" s="4" t="s">
        <v>158</v>
      </c>
      <c r="B379" s="4" t="s">
        <v>107</v>
      </c>
      <c r="C379" s="4" t="s">
        <v>63</v>
      </c>
      <c r="D379" s="5">
        <v>28.99</v>
      </c>
      <c r="E379" s="5">
        <v>31.6</v>
      </c>
      <c r="F379" s="5">
        <v>71.5</v>
      </c>
      <c r="G379" s="5">
        <v>77.94</v>
      </c>
      <c r="H379" s="6"/>
    </row>
    <row r="380" spans="1:8" ht="12.75" x14ac:dyDescent="0.2">
      <c r="A380" s="4" t="s">
        <v>190</v>
      </c>
      <c r="B380" s="4" t="s">
        <v>62</v>
      </c>
      <c r="C380" s="4" t="s">
        <v>220</v>
      </c>
      <c r="D380" s="5">
        <v>28.61</v>
      </c>
      <c r="E380" s="5">
        <v>31.54</v>
      </c>
      <c r="F380" s="5">
        <v>53.92</v>
      </c>
      <c r="G380" s="5">
        <v>59.46</v>
      </c>
      <c r="H380" s="6"/>
    </row>
    <row r="381" spans="1:8" ht="12.75" x14ac:dyDescent="0.2">
      <c r="A381" s="4" t="s">
        <v>78</v>
      </c>
      <c r="B381" s="4" t="s">
        <v>21</v>
      </c>
      <c r="C381" s="4" t="s">
        <v>156</v>
      </c>
      <c r="D381" s="5">
        <v>29.34</v>
      </c>
      <c r="E381" s="5">
        <v>31.53</v>
      </c>
      <c r="F381" s="5">
        <v>69.52</v>
      </c>
      <c r="G381" s="5">
        <v>74.72</v>
      </c>
      <c r="H381" s="6"/>
    </row>
    <row r="382" spans="1:8" ht="12.75" x14ac:dyDescent="0.2">
      <c r="A382" s="4" t="s">
        <v>155</v>
      </c>
      <c r="B382" s="4" t="s">
        <v>45</v>
      </c>
      <c r="C382" s="4" t="s">
        <v>161</v>
      </c>
      <c r="D382" s="5">
        <v>27.49</v>
      </c>
      <c r="E382" s="5">
        <v>31.5</v>
      </c>
      <c r="F382" s="5">
        <v>65.3</v>
      </c>
      <c r="G382" s="5">
        <v>74.81</v>
      </c>
      <c r="H382" s="6"/>
    </row>
    <row r="383" spans="1:8" ht="12.75" x14ac:dyDescent="0.2">
      <c r="A383" s="4" t="s">
        <v>149</v>
      </c>
      <c r="B383" s="4" t="s">
        <v>89</v>
      </c>
      <c r="C383" s="4" t="s">
        <v>264</v>
      </c>
      <c r="D383" s="5">
        <v>28.91</v>
      </c>
      <c r="E383" s="5">
        <v>31.49</v>
      </c>
      <c r="F383" s="5">
        <v>53.84</v>
      </c>
      <c r="G383" s="5">
        <v>58.65</v>
      </c>
      <c r="H383" s="6"/>
    </row>
    <row r="384" spans="1:8" ht="12.75" x14ac:dyDescent="0.2">
      <c r="A384" s="4" t="s">
        <v>149</v>
      </c>
      <c r="B384" s="4" t="s">
        <v>89</v>
      </c>
      <c r="C384" s="4" t="s">
        <v>265</v>
      </c>
      <c r="D384" s="5">
        <v>28.91</v>
      </c>
      <c r="E384" s="5">
        <v>31.49</v>
      </c>
      <c r="F384" s="5">
        <v>53.84</v>
      </c>
      <c r="G384" s="5">
        <v>58.65</v>
      </c>
      <c r="H384" s="6"/>
    </row>
    <row r="385" spans="1:8" ht="12.75" x14ac:dyDescent="0.2">
      <c r="A385" s="4" t="s">
        <v>194</v>
      </c>
      <c r="B385" s="4" t="s">
        <v>54</v>
      </c>
      <c r="C385" s="4" t="s">
        <v>270</v>
      </c>
      <c r="D385" s="5">
        <v>27.8</v>
      </c>
      <c r="E385" s="5">
        <v>31.48</v>
      </c>
      <c r="F385" s="5">
        <v>46.18</v>
      </c>
      <c r="G385" s="5">
        <v>52.3</v>
      </c>
      <c r="H385" s="6"/>
    </row>
    <row r="386" spans="1:8" ht="12.75" x14ac:dyDescent="0.2">
      <c r="A386" s="4" t="s">
        <v>194</v>
      </c>
      <c r="B386" s="4" t="s">
        <v>54</v>
      </c>
      <c r="C386" s="4" t="s">
        <v>36</v>
      </c>
      <c r="D386" s="5">
        <v>27.8</v>
      </c>
      <c r="E386" s="5">
        <v>31.48</v>
      </c>
      <c r="F386" s="5">
        <v>46.18</v>
      </c>
      <c r="G386" s="5">
        <v>52.3</v>
      </c>
      <c r="H386" s="6"/>
    </row>
    <row r="387" spans="1:8" ht="12.75" x14ac:dyDescent="0.2">
      <c r="A387" s="4" t="s">
        <v>78</v>
      </c>
      <c r="B387" s="4" t="s">
        <v>127</v>
      </c>
      <c r="C387" s="4" t="s">
        <v>28</v>
      </c>
      <c r="D387" s="5">
        <v>29.27</v>
      </c>
      <c r="E387" s="5">
        <v>31.47</v>
      </c>
      <c r="F387" s="5">
        <v>69.37</v>
      </c>
      <c r="G387" s="5">
        <v>74.56</v>
      </c>
      <c r="H387" s="6"/>
    </row>
    <row r="388" spans="1:8" ht="12.75" x14ac:dyDescent="0.2">
      <c r="A388" s="4" t="s">
        <v>79</v>
      </c>
      <c r="B388" s="4" t="s">
        <v>18</v>
      </c>
      <c r="C388" s="4" t="s">
        <v>36</v>
      </c>
      <c r="D388" s="5">
        <v>27.82</v>
      </c>
      <c r="E388" s="5">
        <v>31.43</v>
      </c>
      <c r="F388" s="5">
        <v>41.14</v>
      </c>
      <c r="G388" s="5">
        <v>46.49</v>
      </c>
      <c r="H388" s="6"/>
    </row>
    <row r="389" spans="1:8" ht="12.75" x14ac:dyDescent="0.2">
      <c r="A389" s="4" t="s">
        <v>119</v>
      </c>
      <c r="B389" s="4" t="s">
        <v>203</v>
      </c>
      <c r="C389" s="4" t="s">
        <v>197</v>
      </c>
      <c r="D389" s="5">
        <v>28.92</v>
      </c>
      <c r="E389" s="5">
        <v>31.42</v>
      </c>
      <c r="F389" s="5">
        <v>47.84</v>
      </c>
      <c r="G389" s="5">
        <v>51.98</v>
      </c>
      <c r="H389" s="8"/>
    </row>
    <row r="390" spans="1:8" ht="12.75" x14ac:dyDescent="0.2">
      <c r="A390" s="4" t="s">
        <v>133</v>
      </c>
      <c r="B390" s="4" t="s">
        <v>169</v>
      </c>
      <c r="C390" s="4" t="s">
        <v>19</v>
      </c>
      <c r="D390" s="5">
        <v>28.86</v>
      </c>
      <c r="E390" s="5">
        <v>31.39</v>
      </c>
      <c r="F390" s="5">
        <v>59.09</v>
      </c>
      <c r="G390" s="5">
        <v>64.28</v>
      </c>
      <c r="H390" s="6"/>
    </row>
    <row r="391" spans="1:8" ht="12.75" x14ac:dyDescent="0.2">
      <c r="A391" s="4" t="s">
        <v>29</v>
      </c>
      <c r="B391" s="4" t="s">
        <v>30</v>
      </c>
      <c r="C391" s="4" t="s">
        <v>114</v>
      </c>
      <c r="D391" s="5">
        <v>27.74</v>
      </c>
      <c r="E391" s="5">
        <v>31.35</v>
      </c>
      <c r="F391" s="5">
        <v>73.569999999999993</v>
      </c>
      <c r="G391" s="5">
        <v>83.14</v>
      </c>
      <c r="H391" s="4" t="s">
        <v>32</v>
      </c>
    </row>
    <row r="392" spans="1:8" ht="12.75" x14ac:dyDescent="0.2">
      <c r="A392" s="4" t="s">
        <v>88</v>
      </c>
      <c r="B392" s="4" t="s">
        <v>100</v>
      </c>
      <c r="C392" s="4" t="s">
        <v>143</v>
      </c>
      <c r="D392" s="5">
        <v>29.02</v>
      </c>
      <c r="E392" s="5">
        <v>31.34</v>
      </c>
      <c r="F392" s="5">
        <v>65.89</v>
      </c>
      <c r="G392" s="5">
        <v>71.16</v>
      </c>
      <c r="H392" s="6"/>
    </row>
    <row r="393" spans="1:8" ht="12.75" x14ac:dyDescent="0.2">
      <c r="A393" s="4" t="s">
        <v>112</v>
      </c>
      <c r="B393" s="4" t="s">
        <v>113</v>
      </c>
      <c r="C393" s="4" t="s">
        <v>160</v>
      </c>
      <c r="D393" s="5">
        <v>27.1</v>
      </c>
      <c r="E393" s="5">
        <v>31.33</v>
      </c>
      <c r="F393" s="5">
        <v>39.270000000000003</v>
      </c>
      <c r="G393" s="5">
        <v>45.4</v>
      </c>
      <c r="H393" s="6"/>
    </row>
    <row r="394" spans="1:8" ht="12.75" x14ac:dyDescent="0.2">
      <c r="A394" s="4" t="s">
        <v>188</v>
      </c>
      <c r="B394" s="4" t="s">
        <v>128</v>
      </c>
      <c r="C394" s="4" t="s">
        <v>254</v>
      </c>
      <c r="D394" s="5">
        <v>28.58</v>
      </c>
      <c r="E394" s="5">
        <v>31.32</v>
      </c>
      <c r="F394" s="5">
        <v>46.57</v>
      </c>
      <c r="G394" s="5">
        <v>51.04</v>
      </c>
      <c r="H394" s="6"/>
    </row>
    <row r="395" spans="1:8" ht="12.75" x14ac:dyDescent="0.2">
      <c r="A395" s="4" t="s">
        <v>56</v>
      </c>
      <c r="B395" s="4" t="s">
        <v>127</v>
      </c>
      <c r="C395" s="4" t="s">
        <v>211</v>
      </c>
      <c r="D395" s="5">
        <v>27.88</v>
      </c>
      <c r="E395" s="5">
        <v>31.3</v>
      </c>
      <c r="F395" s="5">
        <v>40.14</v>
      </c>
      <c r="G395" s="5">
        <v>45.08</v>
      </c>
      <c r="H395" s="6"/>
    </row>
    <row r="396" spans="1:8" ht="12.75" x14ac:dyDescent="0.2">
      <c r="A396" s="4" t="s">
        <v>43</v>
      </c>
      <c r="B396" s="4" t="s">
        <v>44</v>
      </c>
      <c r="C396" s="4" t="s">
        <v>25</v>
      </c>
      <c r="D396" s="5">
        <v>28.01</v>
      </c>
      <c r="E396" s="5">
        <v>31.27</v>
      </c>
      <c r="F396" s="5">
        <v>82.85</v>
      </c>
      <c r="G396" s="5">
        <v>92.51</v>
      </c>
      <c r="H396" s="6"/>
    </row>
    <row r="397" spans="1:8" ht="12.75" x14ac:dyDescent="0.2">
      <c r="A397" s="4" t="s">
        <v>272</v>
      </c>
      <c r="B397" s="4" t="s">
        <v>89</v>
      </c>
      <c r="C397" s="4" t="s">
        <v>265</v>
      </c>
      <c r="D397" s="5">
        <v>28.57</v>
      </c>
      <c r="E397" s="5">
        <v>31.24</v>
      </c>
      <c r="F397" s="5">
        <v>54.27</v>
      </c>
      <c r="G397" s="5">
        <v>59.35</v>
      </c>
      <c r="H397" s="6"/>
    </row>
    <row r="398" spans="1:8" ht="12.75" x14ac:dyDescent="0.2">
      <c r="A398" s="4" t="s">
        <v>272</v>
      </c>
      <c r="B398" s="4" t="s">
        <v>89</v>
      </c>
      <c r="C398" s="4" t="s">
        <v>258</v>
      </c>
      <c r="D398" s="5">
        <v>28.57</v>
      </c>
      <c r="E398" s="5">
        <v>31.24</v>
      </c>
      <c r="F398" s="5">
        <v>54.27</v>
      </c>
      <c r="G398" s="5">
        <v>59.35</v>
      </c>
      <c r="H398" s="6"/>
    </row>
    <row r="399" spans="1:8" ht="12.75" x14ac:dyDescent="0.2">
      <c r="A399" s="4" t="s">
        <v>272</v>
      </c>
      <c r="B399" s="4" t="s">
        <v>89</v>
      </c>
      <c r="C399" s="4" t="s">
        <v>270</v>
      </c>
      <c r="D399" s="5">
        <v>28.57</v>
      </c>
      <c r="E399" s="5">
        <v>31.24</v>
      </c>
      <c r="F399" s="5">
        <v>54.27</v>
      </c>
      <c r="G399" s="5">
        <v>59.35</v>
      </c>
      <c r="H399" s="6"/>
    </row>
    <row r="400" spans="1:8" ht="12.75" x14ac:dyDescent="0.2">
      <c r="A400" s="4" t="s">
        <v>233</v>
      </c>
      <c r="B400" s="4" t="s">
        <v>168</v>
      </c>
      <c r="C400" s="4" t="s">
        <v>161</v>
      </c>
      <c r="D400" s="5">
        <v>28.63</v>
      </c>
      <c r="E400" s="5">
        <v>31.22</v>
      </c>
      <c r="F400" s="5">
        <v>57.52</v>
      </c>
      <c r="G400" s="5">
        <v>62.71</v>
      </c>
      <c r="H400" s="6"/>
    </row>
    <row r="401" spans="1:8" ht="12.75" x14ac:dyDescent="0.2">
      <c r="A401" s="4" t="s">
        <v>91</v>
      </c>
      <c r="B401" s="4" t="s">
        <v>92</v>
      </c>
      <c r="C401" s="4" t="s">
        <v>25</v>
      </c>
      <c r="D401" s="5">
        <v>28.84</v>
      </c>
      <c r="E401" s="5">
        <v>31.2</v>
      </c>
      <c r="F401" s="5">
        <v>73.739999999999995</v>
      </c>
      <c r="G401" s="5">
        <v>79.77</v>
      </c>
      <c r="H401" s="6"/>
    </row>
    <row r="402" spans="1:8" ht="12.75" x14ac:dyDescent="0.2">
      <c r="A402" s="4" t="s">
        <v>232</v>
      </c>
      <c r="B402" s="4" t="s">
        <v>242</v>
      </c>
      <c r="C402" s="4" t="s">
        <v>96</v>
      </c>
      <c r="D402" s="5">
        <v>28.41</v>
      </c>
      <c r="E402" s="5">
        <v>31.2</v>
      </c>
      <c r="F402" s="5">
        <v>52.43</v>
      </c>
      <c r="G402" s="5">
        <v>57.57</v>
      </c>
      <c r="H402" s="6"/>
    </row>
    <row r="403" spans="1:8" ht="12.75" x14ac:dyDescent="0.2">
      <c r="A403" s="4" t="s">
        <v>167</v>
      </c>
      <c r="B403" s="4" t="s">
        <v>128</v>
      </c>
      <c r="C403" s="4" t="s">
        <v>34</v>
      </c>
      <c r="D403" s="5">
        <v>27.58</v>
      </c>
      <c r="E403" s="5">
        <v>31.19</v>
      </c>
      <c r="F403" s="5">
        <v>58.78</v>
      </c>
      <c r="G403" s="5">
        <v>66.47</v>
      </c>
      <c r="H403" s="6"/>
    </row>
    <row r="404" spans="1:8" ht="12.75" x14ac:dyDescent="0.2">
      <c r="A404" s="4" t="s">
        <v>51</v>
      </c>
      <c r="B404" s="4" t="s">
        <v>162</v>
      </c>
      <c r="C404" s="4" t="s">
        <v>33</v>
      </c>
      <c r="D404" s="5">
        <v>28.54</v>
      </c>
      <c r="E404" s="5">
        <v>31.18</v>
      </c>
      <c r="F404" s="5">
        <v>50.05</v>
      </c>
      <c r="G404" s="5">
        <v>54.67</v>
      </c>
      <c r="H404" s="6"/>
    </row>
    <row r="405" spans="1:8" ht="12.75" x14ac:dyDescent="0.2">
      <c r="A405" s="4" t="s">
        <v>178</v>
      </c>
      <c r="B405" s="4" t="s">
        <v>127</v>
      </c>
      <c r="C405" s="4" t="s">
        <v>176</v>
      </c>
      <c r="D405" s="5">
        <v>28.43</v>
      </c>
      <c r="E405" s="5">
        <v>31.12</v>
      </c>
      <c r="F405" s="5">
        <v>60.2</v>
      </c>
      <c r="G405" s="5">
        <v>65.900000000000006</v>
      </c>
      <c r="H405" s="6"/>
    </row>
    <row r="406" spans="1:8" ht="12.75" x14ac:dyDescent="0.2">
      <c r="A406" s="4" t="s">
        <v>261</v>
      </c>
      <c r="B406" s="4" t="s">
        <v>262</v>
      </c>
      <c r="C406" s="4" t="s">
        <v>186</v>
      </c>
      <c r="D406" s="5">
        <v>27.81</v>
      </c>
      <c r="E406" s="5">
        <v>31.11</v>
      </c>
      <c r="F406" s="5">
        <v>59.09</v>
      </c>
      <c r="G406" s="5">
        <v>66.11</v>
      </c>
      <c r="H406" s="6"/>
    </row>
    <row r="407" spans="1:8" ht="12.75" x14ac:dyDescent="0.2">
      <c r="A407" s="4" t="s">
        <v>134</v>
      </c>
      <c r="B407" s="4" t="s">
        <v>30</v>
      </c>
      <c r="C407" s="4" t="s">
        <v>243</v>
      </c>
      <c r="D407" s="5">
        <v>28.77</v>
      </c>
      <c r="E407" s="5">
        <v>31.1</v>
      </c>
      <c r="F407" s="5">
        <v>49.54</v>
      </c>
      <c r="G407" s="5">
        <v>53.56</v>
      </c>
      <c r="H407" s="6"/>
    </row>
    <row r="408" spans="1:8" ht="12.75" x14ac:dyDescent="0.2">
      <c r="A408" s="4" t="s">
        <v>61</v>
      </c>
      <c r="B408" s="4" t="s">
        <v>107</v>
      </c>
      <c r="C408" s="4" t="s">
        <v>63</v>
      </c>
      <c r="D408" s="5">
        <v>26.85</v>
      </c>
      <c r="E408" s="5">
        <v>31.1</v>
      </c>
      <c r="F408" s="5">
        <v>72.66</v>
      </c>
      <c r="G408" s="5">
        <v>84.15</v>
      </c>
      <c r="H408" s="6"/>
    </row>
    <row r="409" spans="1:8" ht="12.75" x14ac:dyDescent="0.2">
      <c r="A409" s="4" t="s">
        <v>217</v>
      </c>
      <c r="B409" s="4" t="s">
        <v>30</v>
      </c>
      <c r="C409" s="4" t="s">
        <v>48</v>
      </c>
      <c r="D409" s="5">
        <v>26.93</v>
      </c>
      <c r="E409" s="5">
        <v>31.09</v>
      </c>
      <c r="F409" s="5">
        <v>58.99</v>
      </c>
      <c r="G409" s="5">
        <v>68.099999999999994</v>
      </c>
      <c r="H409" s="6"/>
    </row>
    <row r="410" spans="1:8" ht="12.75" x14ac:dyDescent="0.2">
      <c r="A410" s="4" t="s">
        <v>120</v>
      </c>
      <c r="B410" s="4" t="s">
        <v>100</v>
      </c>
      <c r="C410" s="4" t="s">
        <v>82</v>
      </c>
      <c r="D410" s="5">
        <v>28.58</v>
      </c>
      <c r="E410" s="5">
        <v>31.08</v>
      </c>
      <c r="F410" s="5">
        <v>76.430000000000007</v>
      </c>
      <c r="G410" s="5">
        <v>83.12</v>
      </c>
      <c r="H410" s="6"/>
    </row>
    <row r="411" spans="1:8" ht="12.75" x14ac:dyDescent="0.2">
      <c r="A411" s="4" t="s">
        <v>205</v>
      </c>
      <c r="B411" s="4" t="s">
        <v>58</v>
      </c>
      <c r="C411" s="4" t="s">
        <v>156</v>
      </c>
      <c r="D411" s="5">
        <v>27.59</v>
      </c>
      <c r="E411" s="5">
        <v>31.07</v>
      </c>
      <c r="F411" s="5">
        <v>61.42</v>
      </c>
      <c r="G411" s="5">
        <v>69.17</v>
      </c>
      <c r="H411" s="6"/>
    </row>
    <row r="412" spans="1:8" ht="12.75" x14ac:dyDescent="0.2">
      <c r="A412" s="4" t="s">
        <v>225</v>
      </c>
      <c r="B412" s="4" t="s">
        <v>242</v>
      </c>
      <c r="C412" s="4" t="s">
        <v>172</v>
      </c>
      <c r="D412" s="5">
        <v>27.51</v>
      </c>
      <c r="E412" s="5">
        <v>31.07</v>
      </c>
      <c r="F412" s="5">
        <v>50.88</v>
      </c>
      <c r="G412" s="5">
        <v>57.45</v>
      </c>
      <c r="H412" s="6"/>
    </row>
    <row r="413" spans="1:8" ht="12.75" x14ac:dyDescent="0.2">
      <c r="A413" s="4" t="s">
        <v>226</v>
      </c>
      <c r="B413" s="4" t="s">
        <v>58</v>
      </c>
      <c r="C413" s="4" t="s">
        <v>171</v>
      </c>
      <c r="D413" s="5">
        <v>28.25</v>
      </c>
      <c r="E413" s="5">
        <v>31.04</v>
      </c>
      <c r="F413" s="5">
        <v>60.01</v>
      </c>
      <c r="G413" s="5">
        <v>65.95</v>
      </c>
      <c r="H413" s="6"/>
    </row>
    <row r="414" spans="1:8" ht="12.75" x14ac:dyDescent="0.2">
      <c r="A414" s="4" t="s">
        <v>226</v>
      </c>
      <c r="B414" s="4" t="s">
        <v>58</v>
      </c>
      <c r="C414" s="4" t="s">
        <v>153</v>
      </c>
      <c r="D414" s="5">
        <v>28.24</v>
      </c>
      <c r="E414" s="5">
        <v>31.04</v>
      </c>
      <c r="F414" s="5">
        <v>60</v>
      </c>
      <c r="G414" s="5">
        <v>65.930000000000007</v>
      </c>
      <c r="H414" s="6"/>
    </row>
    <row r="415" spans="1:8" ht="12.75" x14ac:dyDescent="0.2">
      <c r="A415" s="4" t="s">
        <v>43</v>
      </c>
      <c r="B415" s="4" t="s">
        <v>24</v>
      </c>
      <c r="C415" s="4" t="s">
        <v>25</v>
      </c>
      <c r="D415" s="5">
        <v>27.8</v>
      </c>
      <c r="E415" s="5">
        <v>31.04</v>
      </c>
      <c r="F415" s="5">
        <v>82.23</v>
      </c>
      <c r="G415" s="5">
        <v>91.81</v>
      </c>
      <c r="H415" s="6"/>
    </row>
    <row r="416" spans="1:8" ht="12.75" x14ac:dyDescent="0.2">
      <c r="A416" s="4" t="s">
        <v>53</v>
      </c>
      <c r="B416" s="4" t="s">
        <v>168</v>
      </c>
      <c r="C416" s="4" t="s">
        <v>161</v>
      </c>
      <c r="D416" s="5">
        <v>28.21</v>
      </c>
      <c r="E416" s="5">
        <v>31.02</v>
      </c>
      <c r="F416" s="5">
        <v>57.88</v>
      </c>
      <c r="G416" s="5">
        <v>63.64</v>
      </c>
      <c r="H416" s="6"/>
    </row>
    <row r="417" spans="1:8" ht="12.75" x14ac:dyDescent="0.2">
      <c r="A417" s="4" t="s">
        <v>84</v>
      </c>
      <c r="B417" s="4" t="s">
        <v>127</v>
      </c>
      <c r="C417" s="4" t="s">
        <v>42</v>
      </c>
      <c r="D417" s="5">
        <v>28.62</v>
      </c>
      <c r="E417" s="5">
        <v>31.01</v>
      </c>
      <c r="F417" s="5">
        <v>59.89</v>
      </c>
      <c r="G417" s="5">
        <v>64.88</v>
      </c>
      <c r="H417" s="6"/>
    </row>
    <row r="418" spans="1:8" ht="12.75" x14ac:dyDescent="0.2">
      <c r="A418" s="4" t="s">
        <v>179</v>
      </c>
      <c r="B418" s="4" t="s">
        <v>21</v>
      </c>
      <c r="C418" s="4" t="s">
        <v>28</v>
      </c>
      <c r="D418" s="5">
        <v>28.59</v>
      </c>
      <c r="E418" s="5">
        <v>30.96</v>
      </c>
      <c r="F418" s="5">
        <v>50.43</v>
      </c>
      <c r="G418" s="5">
        <v>54.61</v>
      </c>
      <c r="H418" s="8"/>
    </row>
    <row r="419" spans="1:8" ht="12.75" x14ac:dyDescent="0.2">
      <c r="A419" s="4" t="s">
        <v>202</v>
      </c>
      <c r="B419" s="4" t="s">
        <v>168</v>
      </c>
      <c r="C419" s="4" t="s">
        <v>114</v>
      </c>
      <c r="D419" s="5">
        <v>28.38</v>
      </c>
      <c r="E419" s="5">
        <v>30.95</v>
      </c>
      <c r="F419" s="5">
        <v>64.34</v>
      </c>
      <c r="G419" s="5">
        <v>70.150000000000006</v>
      </c>
      <c r="H419" s="6"/>
    </row>
    <row r="420" spans="1:8" ht="12.75" x14ac:dyDescent="0.2">
      <c r="A420" s="4" t="s">
        <v>77</v>
      </c>
      <c r="B420" s="4" t="s">
        <v>94</v>
      </c>
      <c r="C420" s="4" t="s">
        <v>206</v>
      </c>
      <c r="D420" s="5">
        <v>28.41</v>
      </c>
      <c r="E420" s="5">
        <v>30.93</v>
      </c>
      <c r="F420" s="5">
        <v>43.71</v>
      </c>
      <c r="G420" s="5">
        <v>47.57</v>
      </c>
      <c r="H420" s="6"/>
    </row>
    <row r="421" spans="1:8" ht="12.75" x14ac:dyDescent="0.2">
      <c r="A421" s="4" t="s">
        <v>77</v>
      </c>
      <c r="B421" s="4" t="s">
        <v>94</v>
      </c>
      <c r="C421" s="4" t="s">
        <v>207</v>
      </c>
      <c r="D421" s="5">
        <v>28.41</v>
      </c>
      <c r="E421" s="5">
        <v>30.93</v>
      </c>
      <c r="F421" s="5">
        <v>43.71</v>
      </c>
      <c r="G421" s="5">
        <v>47.57</v>
      </c>
      <c r="H421" s="6"/>
    </row>
    <row r="422" spans="1:8" ht="12.75" x14ac:dyDescent="0.2">
      <c r="A422" s="4" t="s">
        <v>79</v>
      </c>
      <c r="B422" s="4" t="s">
        <v>127</v>
      </c>
      <c r="C422" s="4" t="s">
        <v>36</v>
      </c>
      <c r="D422" s="5">
        <v>27.35</v>
      </c>
      <c r="E422" s="5">
        <v>30.91</v>
      </c>
      <c r="F422" s="5">
        <v>40.450000000000003</v>
      </c>
      <c r="G422" s="5">
        <v>45.71</v>
      </c>
      <c r="H422" s="8"/>
    </row>
    <row r="423" spans="1:8" ht="12.75" x14ac:dyDescent="0.2">
      <c r="A423" s="4" t="s">
        <v>147</v>
      </c>
      <c r="B423" s="4" t="s">
        <v>252</v>
      </c>
      <c r="C423" s="4" t="s">
        <v>25</v>
      </c>
      <c r="D423" s="5">
        <v>26.31</v>
      </c>
      <c r="E423" s="5">
        <v>30.89</v>
      </c>
      <c r="F423" s="5">
        <v>49.54</v>
      </c>
      <c r="G423" s="5">
        <v>58.14</v>
      </c>
      <c r="H423" s="6"/>
    </row>
    <row r="424" spans="1:8" ht="12.75" x14ac:dyDescent="0.2">
      <c r="A424" s="4" t="s">
        <v>53</v>
      </c>
      <c r="B424" s="4" t="s">
        <v>54</v>
      </c>
      <c r="C424" s="4" t="s">
        <v>250</v>
      </c>
      <c r="D424" s="5">
        <v>28.04</v>
      </c>
      <c r="E424" s="5">
        <v>30.83</v>
      </c>
      <c r="F424" s="5">
        <v>57.53</v>
      </c>
      <c r="G424" s="5">
        <v>63.26</v>
      </c>
      <c r="H424" s="6"/>
    </row>
    <row r="425" spans="1:8" ht="12.75" x14ac:dyDescent="0.2">
      <c r="A425" s="4" t="s">
        <v>238</v>
      </c>
      <c r="B425" s="4" t="s">
        <v>221</v>
      </c>
      <c r="C425" s="4" t="s">
        <v>96</v>
      </c>
      <c r="D425" s="5">
        <v>28.12</v>
      </c>
      <c r="E425" s="5">
        <v>30.82</v>
      </c>
      <c r="F425" s="5">
        <v>64.56</v>
      </c>
      <c r="G425" s="5">
        <v>70.75</v>
      </c>
      <c r="H425" s="6"/>
    </row>
    <row r="426" spans="1:8" ht="12.75" x14ac:dyDescent="0.2">
      <c r="A426" s="4" t="s">
        <v>86</v>
      </c>
      <c r="B426" s="4" t="s">
        <v>58</v>
      </c>
      <c r="C426" s="4" t="s">
        <v>171</v>
      </c>
      <c r="D426" s="5">
        <v>26.71</v>
      </c>
      <c r="E426" s="5">
        <v>30.81</v>
      </c>
      <c r="F426" s="5">
        <v>60.46</v>
      </c>
      <c r="G426" s="5">
        <v>69.739999999999995</v>
      </c>
      <c r="H426" s="6"/>
    </row>
    <row r="427" spans="1:8" ht="12.75" x14ac:dyDescent="0.2">
      <c r="A427" s="4" t="s">
        <v>91</v>
      </c>
      <c r="B427" s="4" t="s">
        <v>58</v>
      </c>
      <c r="C427" s="4" t="s">
        <v>25</v>
      </c>
      <c r="D427" s="5">
        <v>28.48</v>
      </c>
      <c r="E427" s="5">
        <v>30.81</v>
      </c>
      <c r="F427" s="5">
        <v>72.83</v>
      </c>
      <c r="G427" s="5">
        <v>78.790000000000006</v>
      </c>
      <c r="H427" s="6"/>
    </row>
    <row r="428" spans="1:8" ht="12.75" x14ac:dyDescent="0.2">
      <c r="A428" s="4" t="s">
        <v>57</v>
      </c>
      <c r="B428" s="4" t="s">
        <v>128</v>
      </c>
      <c r="C428" s="4" t="s">
        <v>229</v>
      </c>
      <c r="D428" s="5">
        <v>28.28</v>
      </c>
      <c r="E428" s="5">
        <v>30.81</v>
      </c>
      <c r="F428" s="5">
        <v>65.08</v>
      </c>
      <c r="G428" s="5">
        <v>70.89</v>
      </c>
      <c r="H428" s="6"/>
    </row>
    <row r="429" spans="1:8" ht="12.75" x14ac:dyDescent="0.2">
      <c r="A429" s="4" t="s">
        <v>103</v>
      </c>
      <c r="B429" s="4" t="s">
        <v>41</v>
      </c>
      <c r="C429" s="4" t="s">
        <v>136</v>
      </c>
      <c r="D429" s="5">
        <v>28.34</v>
      </c>
      <c r="E429" s="5">
        <v>30.81</v>
      </c>
      <c r="F429" s="5">
        <v>55.04</v>
      </c>
      <c r="G429" s="5">
        <v>59.82</v>
      </c>
      <c r="H429" s="6"/>
    </row>
    <row r="430" spans="1:8" ht="12.75" x14ac:dyDescent="0.2">
      <c r="A430" s="4" t="s">
        <v>276</v>
      </c>
      <c r="B430" s="4" t="s">
        <v>142</v>
      </c>
      <c r="C430" s="4" t="s">
        <v>197</v>
      </c>
      <c r="D430" s="5">
        <v>28.25</v>
      </c>
      <c r="E430" s="5">
        <v>30.81</v>
      </c>
      <c r="F430" s="5">
        <v>55.11</v>
      </c>
      <c r="G430" s="5">
        <v>60.1</v>
      </c>
      <c r="H430" s="6"/>
    </row>
    <row r="431" spans="1:8" ht="12.75" x14ac:dyDescent="0.2">
      <c r="A431" s="4" t="s">
        <v>199</v>
      </c>
      <c r="B431" s="4" t="s">
        <v>221</v>
      </c>
      <c r="C431" s="4" t="s">
        <v>172</v>
      </c>
      <c r="D431" s="5">
        <v>28.21</v>
      </c>
      <c r="E431" s="5">
        <v>30.8</v>
      </c>
      <c r="F431" s="5">
        <v>38.200000000000003</v>
      </c>
      <c r="G431" s="5">
        <v>41.7</v>
      </c>
      <c r="H431" s="6"/>
    </row>
    <row r="432" spans="1:8" ht="12.75" x14ac:dyDescent="0.2">
      <c r="A432" s="4" t="s">
        <v>164</v>
      </c>
      <c r="B432" s="4" t="s">
        <v>128</v>
      </c>
      <c r="C432" s="4" t="s">
        <v>165</v>
      </c>
      <c r="D432" s="5">
        <v>25.37</v>
      </c>
      <c r="E432" s="5">
        <v>30.79</v>
      </c>
      <c r="F432" s="5">
        <v>29.12</v>
      </c>
      <c r="G432" s="5">
        <v>35.35</v>
      </c>
      <c r="H432" s="6"/>
    </row>
    <row r="433" spans="1:8" ht="12.75" x14ac:dyDescent="0.2">
      <c r="A433" s="4" t="s">
        <v>141</v>
      </c>
      <c r="B433" s="4" t="s">
        <v>100</v>
      </c>
      <c r="C433" s="4" t="s">
        <v>143</v>
      </c>
      <c r="D433" s="5">
        <v>26.98</v>
      </c>
      <c r="E433" s="5">
        <v>30.79</v>
      </c>
      <c r="F433" s="5">
        <v>67.069999999999993</v>
      </c>
      <c r="G433" s="5">
        <v>76.53</v>
      </c>
      <c r="H433" s="6"/>
    </row>
    <row r="434" spans="1:8" ht="12.75" x14ac:dyDescent="0.2">
      <c r="A434" s="4" t="s">
        <v>195</v>
      </c>
      <c r="B434" s="4" t="s">
        <v>100</v>
      </c>
      <c r="C434" s="4" t="s">
        <v>143</v>
      </c>
      <c r="D434" s="5">
        <v>28.72</v>
      </c>
      <c r="E434" s="5">
        <v>30.76</v>
      </c>
      <c r="F434" s="5">
        <v>67.12</v>
      </c>
      <c r="G434" s="5">
        <v>71.900000000000006</v>
      </c>
      <c r="H434" s="6"/>
    </row>
    <row r="435" spans="1:8" ht="12.75" x14ac:dyDescent="0.2">
      <c r="A435" s="4" t="s">
        <v>112</v>
      </c>
      <c r="B435" s="4" t="s">
        <v>128</v>
      </c>
      <c r="C435" s="4" t="s">
        <v>160</v>
      </c>
      <c r="D435" s="5">
        <v>26.55</v>
      </c>
      <c r="E435" s="5">
        <v>30.69</v>
      </c>
      <c r="F435" s="5">
        <v>38.47</v>
      </c>
      <c r="G435" s="5">
        <v>44.47</v>
      </c>
      <c r="H435" s="6"/>
    </row>
    <row r="436" spans="1:8" ht="12.75" x14ac:dyDescent="0.2">
      <c r="A436" s="4" t="s">
        <v>232</v>
      </c>
      <c r="B436" s="4" t="s">
        <v>242</v>
      </c>
      <c r="C436" s="4" t="s">
        <v>172</v>
      </c>
      <c r="D436" s="5">
        <v>27.93</v>
      </c>
      <c r="E436" s="5">
        <v>30.67</v>
      </c>
      <c r="F436" s="5">
        <v>51.54</v>
      </c>
      <c r="G436" s="5">
        <v>56.6</v>
      </c>
      <c r="H436" s="6"/>
    </row>
    <row r="437" spans="1:8" ht="12.75" x14ac:dyDescent="0.2">
      <c r="A437" s="4" t="s">
        <v>26</v>
      </c>
      <c r="B437" s="4" t="s">
        <v>27</v>
      </c>
      <c r="C437" s="4" t="s">
        <v>25</v>
      </c>
      <c r="D437" s="5">
        <v>27.07</v>
      </c>
      <c r="E437" s="5">
        <v>30.65</v>
      </c>
      <c r="F437" s="5">
        <v>85.23</v>
      </c>
      <c r="G437" s="5">
        <v>96.5</v>
      </c>
      <c r="H437" s="6"/>
    </row>
    <row r="438" spans="1:8" ht="12.75" x14ac:dyDescent="0.2">
      <c r="A438" s="4" t="s">
        <v>40</v>
      </c>
      <c r="B438" s="4" t="s">
        <v>41</v>
      </c>
      <c r="C438" s="4" t="s">
        <v>125</v>
      </c>
      <c r="D438" s="5">
        <v>27.8</v>
      </c>
      <c r="E438" s="5">
        <v>30.62</v>
      </c>
      <c r="F438" s="5">
        <v>68.3</v>
      </c>
      <c r="G438" s="5">
        <v>75.23</v>
      </c>
      <c r="H438" s="6"/>
    </row>
    <row r="439" spans="1:8" ht="12.75" x14ac:dyDescent="0.2">
      <c r="A439" s="4" t="s">
        <v>67</v>
      </c>
      <c r="B439" s="4" t="s">
        <v>127</v>
      </c>
      <c r="C439" s="4" t="s">
        <v>28</v>
      </c>
      <c r="D439" s="5">
        <v>28.81</v>
      </c>
      <c r="E439" s="5">
        <v>30.61</v>
      </c>
      <c r="F439" s="5">
        <v>71.3</v>
      </c>
      <c r="G439" s="5">
        <v>75.77</v>
      </c>
      <c r="H439" s="6"/>
    </row>
    <row r="440" spans="1:8" ht="12.75" x14ac:dyDescent="0.2">
      <c r="A440" s="4" t="s">
        <v>233</v>
      </c>
      <c r="B440" s="4" t="s">
        <v>169</v>
      </c>
      <c r="C440" s="4" t="s">
        <v>161</v>
      </c>
      <c r="D440" s="5">
        <v>28.07</v>
      </c>
      <c r="E440" s="5">
        <v>30.6</v>
      </c>
      <c r="F440" s="5">
        <v>56.38</v>
      </c>
      <c r="G440" s="5">
        <v>61.47</v>
      </c>
      <c r="H440" s="6"/>
    </row>
    <row r="441" spans="1:8" ht="12.75" x14ac:dyDescent="0.2">
      <c r="A441" s="4" t="s">
        <v>179</v>
      </c>
      <c r="B441" s="4" t="s">
        <v>21</v>
      </c>
      <c r="C441" s="4" t="s">
        <v>33</v>
      </c>
      <c r="D441" s="5">
        <v>28.21</v>
      </c>
      <c r="E441" s="5">
        <v>30.55</v>
      </c>
      <c r="F441" s="5">
        <v>49.77</v>
      </c>
      <c r="G441" s="5">
        <v>53.9</v>
      </c>
      <c r="H441" s="6"/>
    </row>
    <row r="442" spans="1:8" ht="12.75" x14ac:dyDescent="0.2">
      <c r="A442" s="4" t="s">
        <v>50</v>
      </c>
      <c r="B442" s="4" t="s">
        <v>127</v>
      </c>
      <c r="C442" s="4" t="s">
        <v>28</v>
      </c>
      <c r="D442" s="5">
        <v>27.77</v>
      </c>
      <c r="E442" s="5">
        <v>30.52</v>
      </c>
      <c r="F442" s="5">
        <v>71.52</v>
      </c>
      <c r="G442" s="5">
        <v>78.59</v>
      </c>
      <c r="H442" s="6"/>
    </row>
    <row r="443" spans="1:8" ht="12.75" x14ac:dyDescent="0.2">
      <c r="A443" s="4" t="s">
        <v>137</v>
      </c>
      <c r="B443" s="4" t="s">
        <v>128</v>
      </c>
      <c r="C443" s="4" t="s">
        <v>82</v>
      </c>
      <c r="D443" s="5">
        <v>27.51</v>
      </c>
      <c r="E443" s="5">
        <v>30.51</v>
      </c>
      <c r="F443" s="5">
        <v>70.349999999999994</v>
      </c>
      <c r="G443" s="5">
        <v>78.02</v>
      </c>
      <c r="H443" s="6"/>
    </row>
    <row r="444" spans="1:8" ht="12.75" x14ac:dyDescent="0.2">
      <c r="A444" s="4" t="s">
        <v>167</v>
      </c>
      <c r="B444" s="4" t="s">
        <v>128</v>
      </c>
      <c r="C444" s="4" t="s">
        <v>156</v>
      </c>
      <c r="D444" s="5">
        <v>26.97</v>
      </c>
      <c r="E444" s="5">
        <v>30.49</v>
      </c>
      <c r="F444" s="5">
        <v>57.48</v>
      </c>
      <c r="G444" s="5">
        <v>65</v>
      </c>
      <c r="H444" s="6"/>
    </row>
    <row r="445" spans="1:8" ht="12.75" x14ac:dyDescent="0.2">
      <c r="A445" s="4" t="s">
        <v>91</v>
      </c>
      <c r="B445" s="4" t="s">
        <v>92</v>
      </c>
      <c r="C445" s="4" t="s">
        <v>186</v>
      </c>
      <c r="D445" s="5">
        <v>28.11</v>
      </c>
      <c r="E445" s="5">
        <v>30.41</v>
      </c>
      <c r="F445" s="5">
        <v>71.88</v>
      </c>
      <c r="G445" s="5">
        <v>77.760000000000005</v>
      </c>
      <c r="H445" s="8"/>
    </row>
    <row r="446" spans="1:8" ht="12.75" x14ac:dyDescent="0.2">
      <c r="A446" s="4" t="s">
        <v>248</v>
      </c>
      <c r="B446" s="4" t="s">
        <v>221</v>
      </c>
      <c r="C446" s="4" t="s">
        <v>114</v>
      </c>
      <c r="D446" s="5">
        <v>27.4</v>
      </c>
      <c r="E446" s="5">
        <v>30.4</v>
      </c>
      <c r="F446" s="5">
        <v>55.85</v>
      </c>
      <c r="G446" s="5">
        <v>61.98</v>
      </c>
      <c r="H446" s="6"/>
    </row>
    <row r="447" spans="1:8" ht="12.75" x14ac:dyDescent="0.2">
      <c r="A447" s="4" t="s">
        <v>65</v>
      </c>
      <c r="B447" s="4" t="s">
        <v>44</v>
      </c>
      <c r="C447" s="4" t="s">
        <v>153</v>
      </c>
      <c r="D447" s="5">
        <v>27.84</v>
      </c>
      <c r="E447" s="5">
        <v>30.4</v>
      </c>
      <c r="F447" s="5">
        <v>74.290000000000006</v>
      </c>
      <c r="G447" s="5">
        <v>81.12</v>
      </c>
      <c r="H447" s="4" t="s">
        <v>32</v>
      </c>
    </row>
    <row r="448" spans="1:8" ht="12.75" x14ac:dyDescent="0.2">
      <c r="A448" s="4" t="s">
        <v>148</v>
      </c>
      <c r="B448" s="4" t="s">
        <v>127</v>
      </c>
      <c r="C448" s="4" t="s">
        <v>97</v>
      </c>
      <c r="D448" s="5">
        <v>27.94</v>
      </c>
      <c r="E448" s="5">
        <v>30.39</v>
      </c>
      <c r="F448" s="5">
        <v>45.35</v>
      </c>
      <c r="G448" s="5">
        <v>49.32</v>
      </c>
      <c r="H448" s="8"/>
    </row>
    <row r="449" spans="1:8" ht="12.75" x14ac:dyDescent="0.2">
      <c r="A449" s="4" t="s">
        <v>208</v>
      </c>
      <c r="B449" s="4" t="s">
        <v>62</v>
      </c>
      <c r="C449" s="4" t="s">
        <v>209</v>
      </c>
      <c r="D449" s="5">
        <v>27.65</v>
      </c>
      <c r="E449" s="5">
        <v>30.36</v>
      </c>
      <c r="F449" s="5">
        <v>68.650000000000006</v>
      </c>
      <c r="G449" s="5">
        <v>75.39</v>
      </c>
      <c r="H449" s="6"/>
    </row>
    <row r="450" spans="1:8" ht="12.75" x14ac:dyDescent="0.2">
      <c r="A450" s="4" t="s">
        <v>151</v>
      </c>
      <c r="B450" s="4" t="s">
        <v>30</v>
      </c>
      <c r="C450" s="4" t="s">
        <v>38</v>
      </c>
      <c r="D450" s="5">
        <v>27.3</v>
      </c>
      <c r="E450" s="5">
        <v>30.32</v>
      </c>
      <c r="F450" s="5">
        <v>53.61</v>
      </c>
      <c r="G450" s="5">
        <v>59.55</v>
      </c>
      <c r="H450" s="4" t="s">
        <v>32</v>
      </c>
    </row>
    <row r="451" spans="1:8" ht="12.75" x14ac:dyDescent="0.2">
      <c r="A451" s="4" t="s">
        <v>109</v>
      </c>
      <c r="B451" s="4" t="s">
        <v>203</v>
      </c>
      <c r="C451" s="4" t="s">
        <v>38</v>
      </c>
      <c r="D451" s="5">
        <v>27.48</v>
      </c>
      <c r="E451" s="5">
        <v>30.31</v>
      </c>
      <c r="F451" s="5">
        <v>45.13</v>
      </c>
      <c r="G451" s="5">
        <v>49.79</v>
      </c>
      <c r="H451" s="6"/>
    </row>
    <row r="452" spans="1:8" ht="12.75" x14ac:dyDescent="0.2">
      <c r="A452" s="4" t="s">
        <v>146</v>
      </c>
      <c r="B452" s="4" t="s">
        <v>108</v>
      </c>
      <c r="C452" s="4" t="s">
        <v>48</v>
      </c>
      <c r="D452" s="5">
        <v>27.14</v>
      </c>
      <c r="E452" s="5">
        <v>30.29</v>
      </c>
      <c r="F452" s="5">
        <v>68.81</v>
      </c>
      <c r="G452" s="5">
        <v>76.8</v>
      </c>
      <c r="H452" s="6"/>
    </row>
    <row r="453" spans="1:8" ht="12.75" x14ac:dyDescent="0.2">
      <c r="A453" s="4" t="s">
        <v>99</v>
      </c>
      <c r="B453" s="4" t="s">
        <v>100</v>
      </c>
      <c r="C453" s="4" t="s">
        <v>82</v>
      </c>
      <c r="D453" s="5">
        <v>28.01</v>
      </c>
      <c r="E453" s="5">
        <v>30.29</v>
      </c>
      <c r="F453" s="5">
        <v>78.430000000000007</v>
      </c>
      <c r="G453" s="5">
        <v>84.8</v>
      </c>
      <c r="H453" s="6"/>
    </row>
    <row r="454" spans="1:8" ht="12.75" x14ac:dyDescent="0.2">
      <c r="A454" s="4" t="s">
        <v>151</v>
      </c>
      <c r="B454" s="4" t="s">
        <v>39</v>
      </c>
      <c r="C454" s="4" t="s">
        <v>38</v>
      </c>
      <c r="D454" s="5">
        <v>27.25</v>
      </c>
      <c r="E454" s="5">
        <v>30.28</v>
      </c>
      <c r="F454" s="5">
        <v>53.53</v>
      </c>
      <c r="G454" s="5">
        <v>59.46</v>
      </c>
      <c r="H454" s="6"/>
    </row>
    <row r="455" spans="1:8" ht="12.75" x14ac:dyDescent="0.2">
      <c r="A455" s="4" t="s">
        <v>65</v>
      </c>
      <c r="B455" s="4" t="s">
        <v>35</v>
      </c>
      <c r="C455" s="4" t="s">
        <v>25</v>
      </c>
      <c r="D455" s="5">
        <v>27.72</v>
      </c>
      <c r="E455" s="5">
        <v>30.27</v>
      </c>
      <c r="F455" s="5">
        <v>73.98</v>
      </c>
      <c r="G455" s="5">
        <v>80.78</v>
      </c>
      <c r="H455" s="6"/>
    </row>
    <row r="456" spans="1:8" ht="12.75" x14ac:dyDescent="0.2">
      <c r="A456" s="4" t="s">
        <v>104</v>
      </c>
      <c r="B456" s="4" t="s">
        <v>169</v>
      </c>
      <c r="C456" s="4" t="s">
        <v>125</v>
      </c>
      <c r="D456" s="5">
        <v>28.33</v>
      </c>
      <c r="E456" s="5">
        <v>30.26</v>
      </c>
      <c r="F456" s="5">
        <v>65.11</v>
      </c>
      <c r="G456" s="5">
        <v>69.56</v>
      </c>
      <c r="H456" s="6"/>
    </row>
    <row r="457" spans="1:8" ht="12.75" x14ac:dyDescent="0.2">
      <c r="A457" s="4" t="s">
        <v>57</v>
      </c>
      <c r="B457" s="4" t="s">
        <v>128</v>
      </c>
      <c r="C457" s="4" t="s">
        <v>42</v>
      </c>
      <c r="D457" s="5">
        <v>27.78</v>
      </c>
      <c r="E457" s="5">
        <v>30.26</v>
      </c>
      <c r="F457" s="5">
        <v>63.92</v>
      </c>
      <c r="G457" s="5">
        <v>69.62</v>
      </c>
      <c r="H457" s="6"/>
    </row>
    <row r="458" spans="1:8" ht="12.75" x14ac:dyDescent="0.2">
      <c r="A458" s="4" t="s">
        <v>274</v>
      </c>
      <c r="B458" s="4" t="s">
        <v>168</v>
      </c>
      <c r="C458" s="4" t="s">
        <v>161</v>
      </c>
      <c r="D458" s="5">
        <v>27.76</v>
      </c>
      <c r="E458" s="5">
        <v>30.25</v>
      </c>
      <c r="F458" s="5">
        <v>59.35</v>
      </c>
      <c r="G458" s="5">
        <v>64.67</v>
      </c>
      <c r="H458" s="6"/>
    </row>
    <row r="459" spans="1:8" ht="12.75" x14ac:dyDescent="0.2">
      <c r="A459" s="4" t="s">
        <v>85</v>
      </c>
      <c r="B459" s="4" t="s">
        <v>108</v>
      </c>
      <c r="C459" s="4" t="s">
        <v>209</v>
      </c>
      <c r="D459" s="5">
        <v>27.96</v>
      </c>
      <c r="E459" s="5">
        <v>30.22</v>
      </c>
      <c r="F459" s="5">
        <v>50.53</v>
      </c>
      <c r="G459" s="5">
        <v>54.62</v>
      </c>
      <c r="H459" s="6"/>
    </row>
    <row r="460" spans="1:8" ht="12.75" x14ac:dyDescent="0.2">
      <c r="A460" s="4" t="s">
        <v>237</v>
      </c>
      <c r="B460" s="4" t="s">
        <v>45</v>
      </c>
      <c r="C460" s="4" t="s">
        <v>271</v>
      </c>
      <c r="D460" s="5">
        <v>27.39</v>
      </c>
      <c r="E460" s="5">
        <v>30.2</v>
      </c>
      <c r="F460" s="5">
        <v>56.14</v>
      </c>
      <c r="G460" s="5">
        <v>61.89</v>
      </c>
      <c r="H460" s="6"/>
    </row>
    <row r="461" spans="1:8" ht="12.75" x14ac:dyDescent="0.2">
      <c r="A461" s="4" t="s">
        <v>237</v>
      </c>
      <c r="B461" s="4" t="s">
        <v>45</v>
      </c>
      <c r="C461" s="4" t="s">
        <v>229</v>
      </c>
      <c r="D461" s="5">
        <v>27.39</v>
      </c>
      <c r="E461" s="5">
        <v>30.2</v>
      </c>
      <c r="F461" s="5">
        <v>56.14</v>
      </c>
      <c r="G461" s="5">
        <v>61.89</v>
      </c>
      <c r="H461" s="6"/>
    </row>
    <row r="462" spans="1:8" ht="12.75" x14ac:dyDescent="0.2">
      <c r="A462" s="4" t="s">
        <v>47</v>
      </c>
      <c r="B462" s="4" t="s">
        <v>45</v>
      </c>
      <c r="C462" s="4" t="s">
        <v>224</v>
      </c>
      <c r="D462" s="5">
        <v>26.05</v>
      </c>
      <c r="E462" s="5">
        <v>30.19</v>
      </c>
      <c r="F462" s="5">
        <v>56.16</v>
      </c>
      <c r="G462" s="5">
        <v>65.08</v>
      </c>
      <c r="H462" s="6"/>
    </row>
    <row r="463" spans="1:8" ht="12.75" x14ac:dyDescent="0.2">
      <c r="A463" s="4" t="s">
        <v>47</v>
      </c>
      <c r="B463" s="4" t="s">
        <v>45</v>
      </c>
      <c r="C463" s="4" t="s">
        <v>271</v>
      </c>
      <c r="D463" s="5">
        <v>26.05</v>
      </c>
      <c r="E463" s="5">
        <v>30.19</v>
      </c>
      <c r="F463" s="5">
        <v>56.16</v>
      </c>
      <c r="G463" s="5">
        <v>65.08</v>
      </c>
      <c r="H463" s="6"/>
    </row>
    <row r="464" spans="1:8" ht="12.75" x14ac:dyDescent="0.2">
      <c r="A464" s="4" t="s">
        <v>239</v>
      </c>
      <c r="B464" s="4" t="s">
        <v>18</v>
      </c>
      <c r="C464" s="4" t="s">
        <v>22</v>
      </c>
      <c r="D464" s="5">
        <v>27.43</v>
      </c>
      <c r="E464" s="5">
        <v>30.18</v>
      </c>
      <c r="F464" s="5">
        <v>64.290000000000006</v>
      </c>
      <c r="G464" s="5">
        <v>70.739999999999995</v>
      </c>
      <c r="H464" s="6"/>
    </row>
    <row r="465" spans="1:8" ht="12.75" x14ac:dyDescent="0.2">
      <c r="A465" s="4" t="s">
        <v>248</v>
      </c>
      <c r="B465" s="4" t="s">
        <v>203</v>
      </c>
      <c r="C465" s="4" t="s">
        <v>256</v>
      </c>
      <c r="D465" s="5">
        <v>27.18</v>
      </c>
      <c r="E465" s="5">
        <v>30.17</v>
      </c>
      <c r="F465" s="5">
        <v>55.42</v>
      </c>
      <c r="G465" s="5">
        <v>61.5</v>
      </c>
      <c r="H465" s="6"/>
    </row>
    <row r="466" spans="1:8" ht="12.75" x14ac:dyDescent="0.2">
      <c r="A466" s="4" t="s">
        <v>146</v>
      </c>
      <c r="B466" s="4" t="s">
        <v>100</v>
      </c>
      <c r="C466" s="4" t="s">
        <v>143</v>
      </c>
      <c r="D466" s="5">
        <v>27.01</v>
      </c>
      <c r="E466" s="5">
        <v>30.15</v>
      </c>
      <c r="F466" s="5">
        <v>68.489999999999995</v>
      </c>
      <c r="G466" s="5">
        <v>76.44</v>
      </c>
      <c r="H466" s="6"/>
    </row>
    <row r="467" spans="1:8" ht="12.75" x14ac:dyDescent="0.2">
      <c r="A467" s="4" t="s">
        <v>195</v>
      </c>
      <c r="B467" s="4" t="s">
        <v>100</v>
      </c>
      <c r="C467" s="4" t="s">
        <v>189</v>
      </c>
      <c r="D467" s="5">
        <v>28.12</v>
      </c>
      <c r="E467" s="5">
        <v>30.12</v>
      </c>
      <c r="F467" s="5">
        <v>65.72</v>
      </c>
      <c r="G467" s="5">
        <v>70.400000000000006</v>
      </c>
      <c r="H467" s="8"/>
    </row>
    <row r="468" spans="1:8" ht="12.75" x14ac:dyDescent="0.2">
      <c r="A468" s="4" t="s">
        <v>29</v>
      </c>
      <c r="B468" s="4" t="s">
        <v>39</v>
      </c>
      <c r="C468" s="4" t="s">
        <v>114</v>
      </c>
      <c r="D468" s="5">
        <v>26.65</v>
      </c>
      <c r="E468" s="5">
        <v>30.12</v>
      </c>
      <c r="F468" s="5">
        <v>70.680000000000007</v>
      </c>
      <c r="G468" s="5">
        <v>79.87</v>
      </c>
      <c r="H468" s="6"/>
    </row>
    <row r="469" spans="1:8" ht="12.75" x14ac:dyDescent="0.2">
      <c r="A469" s="4" t="s">
        <v>123</v>
      </c>
      <c r="B469" s="4" t="s">
        <v>21</v>
      </c>
      <c r="C469" s="4" t="s">
        <v>68</v>
      </c>
      <c r="D469" s="5">
        <v>26.67</v>
      </c>
      <c r="E469" s="5">
        <v>30.08</v>
      </c>
      <c r="F469" s="5">
        <v>59.8</v>
      </c>
      <c r="G469" s="5">
        <v>67.44</v>
      </c>
      <c r="H469" s="6"/>
    </row>
    <row r="470" spans="1:8" ht="12.75" x14ac:dyDescent="0.2">
      <c r="A470" s="4" t="s">
        <v>239</v>
      </c>
      <c r="B470" s="4" t="s">
        <v>70</v>
      </c>
      <c r="C470" s="4" t="s">
        <v>22</v>
      </c>
      <c r="D470" s="5">
        <v>27.34</v>
      </c>
      <c r="E470" s="5">
        <v>30.08</v>
      </c>
      <c r="F470" s="5">
        <v>64.069999999999993</v>
      </c>
      <c r="G470" s="5">
        <v>70.5</v>
      </c>
      <c r="H470" s="6"/>
    </row>
    <row r="471" spans="1:8" ht="12.75" x14ac:dyDescent="0.2">
      <c r="A471" s="4" t="s">
        <v>130</v>
      </c>
      <c r="B471" s="4" t="s">
        <v>70</v>
      </c>
      <c r="C471" s="4" t="s">
        <v>207</v>
      </c>
      <c r="D471" s="5">
        <v>27.97</v>
      </c>
      <c r="E471" s="5">
        <v>30.05</v>
      </c>
      <c r="F471" s="5">
        <v>48.38</v>
      </c>
      <c r="G471" s="5">
        <v>51.97</v>
      </c>
      <c r="H471" s="6"/>
    </row>
    <row r="472" spans="1:8" ht="12.75" x14ac:dyDescent="0.2">
      <c r="A472" s="4" t="s">
        <v>154</v>
      </c>
      <c r="B472" s="4" t="s">
        <v>128</v>
      </c>
      <c r="C472" s="4" t="s">
        <v>38</v>
      </c>
      <c r="D472" s="5">
        <v>26.61</v>
      </c>
      <c r="E472" s="5">
        <v>30.05</v>
      </c>
      <c r="F472" s="5">
        <v>46.64</v>
      </c>
      <c r="G472" s="5">
        <v>52.66</v>
      </c>
      <c r="H472" s="6"/>
    </row>
    <row r="473" spans="1:8" ht="12.75" x14ac:dyDescent="0.2">
      <c r="A473" s="4" t="s">
        <v>154</v>
      </c>
      <c r="B473" s="4" t="s">
        <v>128</v>
      </c>
      <c r="C473" s="4" t="s">
        <v>231</v>
      </c>
      <c r="D473" s="5">
        <v>26.61</v>
      </c>
      <c r="E473" s="5">
        <v>30.05</v>
      </c>
      <c r="F473" s="5">
        <v>46.64</v>
      </c>
      <c r="G473" s="5">
        <v>52.66</v>
      </c>
      <c r="H473" s="6"/>
    </row>
    <row r="474" spans="1:8" ht="12.75" x14ac:dyDescent="0.2">
      <c r="A474" s="4" t="s">
        <v>174</v>
      </c>
      <c r="B474" s="4" t="s">
        <v>221</v>
      </c>
      <c r="C474" s="4" t="s">
        <v>82</v>
      </c>
      <c r="D474" s="5">
        <v>27.6</v>
      </c>
      <c r="E474" s="5">
        <v>30.03</v>
      </c>
      <c r="F474" s="5">
        <v>66.760000000000005</v>
      </c>
      <c r="G474" s="5">
        <v>72.650000000000006</v>
      </c>
      <c r="H474" s="6"/>
    </row>
    <row r="475" spans="1:8" ht="12.75" x14ac:dyDescent="0.2">
      <c r="A475" s="4" t="s">
        <v>90</v>
      </c>
      <c r="B475" s="4" t="s">
        <v>30</v>
      </c>
      <c r="C475" s="4" t="s">
        <v>253</v>
      </c>
      <c r="D475" s="5">
        <v>27.38</v>
      </c>
      <c r="E475" s="5">
        <v>30.03</v>
      </c>
      <c r="F475" s="5">
        <v>46.67</v>
      </c>
      <c r="G475" s="5">
        <v>51.19</v>
      </c>
      <c r="H475" s="6"/>
    </row>
    <row r="476" spans="1:8" ht="12.75" x14ac:dyDescent="0.2">
      <c r="A476" s="4" t="s">
        <v>90</v>
      </c>
      <c r="B476" s="4" t="s">
        <v>30</v>
      </c>
      <c r="C476" s="4" t="s">
        <v>59</v>
      </c>
      <c r="D476" s="5">
        <v>27.38</v>
      </c>
      <c r="E476" s="5">
        <v>30.03</v>
      </c>
      <c r="F476" s="5">
        <v>46.67</v>
      </c>
      <c r="G476" s="5">
        <v>51.19</v>
      </c>
      <c r="H476" s="6"/>
    </row>
    <row r="477" spans="1:8" ht="12.75" x14ac:dyDescent="0.2">
      <c r="A477" s="4" t="s">
        <v>213</v>
      </c>
      <c r="B477" s="4" t="s">
        <v>203</v>
      </c>
      <c r="C477" s="4" t="s">
        <v>251</v>
      </c>
      <c r="D477" s="5">
        <v>27.03</v>
      </c>
      <c r="E477" s="5">
        <v>30.01</v>
      </c>
      <c r="F477" s="5">
        <v>47.49</v>
      </c>
      <c r="G477" s="5">
        <v>52.71</v>
      </c>
      <c r="H477" s="6"/>
    </row>
    <row r="478" spans="1:8" ht="12.75" x14ac:dyDescent="0.2">
      <c r="A478" s="4" t="s">
        <v>91</v>
      </c>
      <c r="B478" s="4" t="s">
        <v>58</v>
      </c>
      <c r="C478" s="4" t="s">
        <v>186</v>
      </c>
      <c r="D478" s="5">
        <v>27.7</v>
      </c>
      <c r="E478" s="5">
        <v>29.96</v>
      </c>
      <c r="F478" s="5">
        <v>70.83</v>
      </c>
      <c r="G478" s="5">
        <v>76.62</v>
      </c>
      <c r="H478" s="8"/>
    </row>
    <row r="479" spans="1:8" ht="12.75" x14ac:dyDescent="0.2">
      <c r="A479" s="4" t="s">
        <v>267</v>
      </c>
      <c r="B479" s="4" t="s">
        <v>87</v>
      </c>
      <c r="C479" s="4" t="s">
        <v>165</v>
      </c>
      <c r="D479" s="5">
        <v>24.64</v>
      </c>
      <c r="E479" s="5">
        <v>29.96</v>
      </c>
      <c r="F479" s="5">
        <v>42.8</v>
      </c>
      <c r="G479" s="5">
        <v>52.03</v>
      </c>
      <c r="H479" s="6"/>
    </row>
    <row r="480" spans="1:8" ht="12.75" x14ac:dyDescent="0.2">
      <c r="A480" s="4" t="s">
        <v>129</v>
      </c>
      <c r="B480" s="4" t="s">
        <v>246</v>
      </c>
      <c r="C480" s="4" t="s">
        <v>25</v>
      </c>
      <c r="D480" s="5">
        <v>26.08</v>
      </c>
      <c r="E480" s="5">
        <v>29.95</v>
      </c>
      <c r="F480" s="5">
        <v>55.54</v>
      </c>
      <c r="G480" s="5">
        <v>63.8</v>
      </c>
      <c r="H480" s="6"/>
    </row>
    <row r="481" spans="1:8" ht="12.75" x14ac:dyDescent="0.2">
      <c r="A481" s="4" t="s">
        <v>216</v>
      </c>
      <c r="B481" s="4" t="s">
        <v>92</v>
      </c>
      <c r="C481" s="4" t="s">
        <v>132</v>
      </c>
      <c r="D481" s="5">
        <v>27.2</v>
      </c>
      <c r="E481" s="5">
        <v>29.95</v>
      </c>
      <c r="F481" s="5">
        <v>57.8</v>
      </c>
      <c r="G481" s="5">
        <v>63.64</v>
      </c>
      <c r="H481" s="6"/>
    </row>
    <row r="482" spans="1:8" ht="12.75" x14ac:dyDescent="0.2">
      <c r="A482" s="4" t="s">
        <v>173</v>
      </c>
      <c r="B482" s="4" t="s">
        <v>128</v>
      </c>
      <c r="C482" s="4" t="s">
        <v>220</v>
      </c>
      <c r="D482" s="5">
        <v>26.02</v>
      </c>
      <c r="E482" s="5">
        <v>29.93</v>
      </c>
      <c r="F482" s="5">
        <v>48.36</v>
      </c>
      <c r="G482" s="5">
        <v>55.63</v>
      </c>
      <c r="H482" s="6"/>
    </row>
    <row r="483" spans="1:8" ht="12.75" x14ac:dyDescent="0.2">
      <c r="A483" s="4" t="s">
        <v>102</v>
      </c>
      <c r="B483" s="4" t="s">
        <v>92</v>
      </c>
      <c r="C483" s="4" t="s">
        <v>25</v>
      </c>
      <c r="D483" s="5">
        <v>27.15</v>
      </c>
      <c r="E483" s="5">
        <v>29.93</v>
      </c>
      <c r="F483" s="5">
        <v>76.88</v>
      </c>
      <c r="G483" s="5">
        <v>84.73</v>
      </c>
      <c r="H483" s="6"/>
    </row>
    <row r="484" spans="1:8" ht="12.75" x14ac:dyDescent="0.2">
      <c r="A484" s="4" t="s">
        <v>174</v>
      </c>
      <c r="B484" s="4" t="s">
        <v>100</v>
      </c>
      <c r="C484" s="4" t="s">
        <v>189</v>
      </c>
      <c r="D484" s="5">
        <v>27.42</v>
      </c>
      <c r="E484" s="5">
        <v>29.84</v>
      </c>
      <c r="F484" s="5">
        <v>66.34</v>
      </c>
      <c r="G484" s="5">
        <v>72.19</v>
      </c>
      <c r="H484" s="6"/>
    </row>
    <row r="485" spans="1:8" ht="12.75" x14ac:dyDescent="0.2">
      <c r="A485" s="4" t="s">
        <v>78</v>
      </c>
      <c r="B485" s="4" t="s">
        <v>127</v>
      </c>
      <c r="C485" s="4" t="s">
        <v>156</v>
      </c>
      <c r="D485" s="5">
        <v>27.76</v>
      </c>
      <c r="E485" s="5">
        <v>29.84</v>
      </c>
      <c r="F485" s="5">
        <v>65.790000000000006</v>
      </c>
      <c r="G485" s="5">
        <v>70.709999999999994</v>
      </c>
      <c r="H485" s="6"/>
    </row>
    <row r="486" spans="1:8" ht="12.75" x14ac:dyDescent="0.2">
      <c r="A486" s="4" t="s">
        <v>26</v>
      </c>
      <c r="B486" s="4" t="s">
        <v>27</v>
      </c>
      <c r="C486" s="4" t="s">
        <v>34</v>
      </c>
      <c r="D486" s="5">
        <v>26.34</v>
      </c>
      <c r="E486" s="5">
        <v>29.83</v>
      </c>
      <c r="F486" s="5">
        <v>82.95</v>
      </c>
      <c r="G486" s="5">
        <v>93.92</v>
      </c>
      <c r="H486" s="6"/>
    </row>
    <row r="487" spans="1:8" ht="12.75" x14ac:dyDescent="0.2">
      <c r="A487" s="4" t="s">
        <v>225</v>
      </c>
      <c r="B487" s="4" t="s">
        <v>221</v>
      </c>
      <c r="C487" s="4" t="s">
        <v>256</v>
      </c>
      <c r="D487" s="5">
        <v>26.35</v>
      </c>
      <c r="E487" s="5">
        <v>29.76</v>
      </c>
      <c r="F487" s="5">
        <v>48.73</v>
      </c>
      <c r="G487" s="5">
        <v>55.02</v>
      </c>
      <c r="H487" s="6"/>
    </row>
    <row r="488" spans="1:8" ht="12.75" x14ac:dyDescent="0.2">
      <c r="A488" s="4" t="s">
        <v>126</v>
      </c>
      <c r="B488" s="4" t="s">
        <v>252</v>
      </c>
      <c r="C488" s="4" t="s">
        <v>48</v>
      </c>
      <c r="D488" s="5">
        <v>25.06</v>
      </c>
      <c r="E488" s="5">
        <v>29.75</v>
      </c>
      <c r="F488" s="5">
        <v>57.25</v>
      </c>
      <c r="G488" s="5">
        <v>67.959999999999994</v>
      </c>
      <c r="H488" s="6"/>
    </row>
    <row r="489" spans="1:8" ht="12.75" x14ac:dyDescent="0.2">
      <c r="A489" s="4" t="s">
        <v>281</v>
      </c>
      <c r="B489" s="4" t="s">
        <v>242</v>
      </c>
      <c r="C489" s="4" t="s">
        <v>96</v>
      </c>
      <c r="D489" s="5">
        <v>27.56</v>
      </c>
      <c r="E489" s="5">
        <v>29.75</v>
      </c>
      <c r="F489" s="5">
        <v>54.98</v>
      </c>
      <c r="G489" s="5">
        <v>59.35</v>
      </c>
      <c r="H489" s="6"/>
    </row>
    <row r="490" spans="1:8" ht="12.75" x14ac:dyDescent="0.2">
      <c r="A490" s="4" t="s">
        <v>67</v>
      </c>
      <c r="B490" s="4" t="s">
        <v>127</v>
      </c>
      <c r="C490" s="4" t="s">
        <v>19</v>
      </c>
      <c r="D490" s="5">
        <v>27.94</v>
      </c>
      <c r="E490" s="5">
        <v>29.69</v>
      </c>
      <c r="F490" s="5">
        <v>69.150000000000006</v>
      </c>
      <c r="G490" s="5">
        <v>73.48</v>
      </c>
      <c r="H490" s="6"/>
    </row>
    <row r="491" spans="1:8" ht="12.75" x14ac:dyDescent="0.2">
      <c r="A491" s="4" t="s">
        <v>131</v>
      </c>
      <c r="B491" s="4" t="s">
        <v>18</v>
      </c>
      <c r="C491" s="4" t="s">
        <v>183</v>
      </c>
      <c r="D491" s="5">
        <v>26.45</v>
      </c>
      <c r="E491" s="5">
        <v>29.67</v>
      </c>
      <c r="F491" s="5">
        <v>42.68</v>
      </c>
      <c r="G491" s="5">
        <v>47.87</v>
      </c>
      <c r="H491" s="6"/>
    </row>
    <row r="492" spans="1:8" ht="12.75" x14ac:dyDescent="0.2">
      <c r="A492" s="4" t="s">
        <v>23</v>
      </c>
      <c r="B492" s="4" t="s">
        <v>24</v>
      </c>
      <c r="C492" s="4" t="s">
        <v>25</v>
      </c>
      <c r="D492" s="5">
        <v>25.52</v>
      </c>
      <c r="E492" s="5">
        <v>29.65</v>
      </c>
      <c r="F492" s="5">
        <v>86.06</v>
      </c>
      <c r="G492" s="5">
        <v>100</v>
      </c>
      <c r="H492" s="6"/>
    </row>
    <row r="493" spans="1:8" ht="12.75" x14ac:dyDescent="0.2">
      <c r="A493" s="4" t="s">
        <v>106</v>
      </c>
      <c r="B493" s="4" t="s">
        <v>39</v>
      </c>
      <c r="C493" s="4" t="s">
        <v>136</v>
      </c>
      <c r="D493" s="5">
        <v>27.28</v>
      </c>
      <c r="E493" s="5">
        <v>29.6</v>
      </c>
      <c r="F493" s="5">
        <v>49.11</v>
      </c>
      <c r="G493" s="5">
        <v>53.29</v>
      </c>
      <c r="H493" s="6"/>
    </row>
    <row r="494" spans="1:8" ht="12.75" x14ac:dyDescent="0.2">
      <c r="A494" s="4" t="s">
        <v>196</v>
      </c>
      <c r="B494" s="4" t="s">
        <v>45</v>
      </c>
      <c r="C494" s="4" t="s">
        <v>251</v>
      </c>
      <c r="D494" s="5">
        <v>26.76</v>
      </c>
      <c r="E494" s="5">
        <v>29.6</v>
      </c>
      <c r="F494" s="5">
        <v>60.49</v>
      </c>
      <c r="G494" s="5">
        <v>66.900000000000006</v>
      </c>
      <c r="H494" s="6"/>
    </row>
    <row r="495" spans="1:8" ht="12.75" x14ac:dyDescent="0.2">
      <c r="A495" s="4" t="s">
        <v>205</v>
      </c>
      <c r="B495" s="4" t="s">
        <v>92</v>
      </c>
      <c r="C495" s="4" t="s">
        <v>132</v>
      </c>
      <c r="D495" s="5">
        <v>26.28</v>
      </c>
      <c r="E495" s="5">
        <v>29.59</v>
      </c>
      <c r="F495" s="5">
        <v>58.5</v>
      </c>
      <c r="G495" s="5">
        <v>65.88</v>
      </c>
      <c r="H495" s="6"/>
    </row>
    <row r="496" spans="1:8" ht="12.75" x14ac:dyDescent="0.2">
      <c r="A496" s="4" t="s">
        <v>139</v>
      </c>
      <c r="B496" s="4" t="s">
        <v>41</v>
      </c>
      <c r="C496" s="4" t="s">
        <v>125</v>
      </c>
      <c r="D496" s="5">
        <v>25.49</v>
      </c>
      <c r="E496" s="5">
        <v>29.57</v>
      </c>
      <c r="F496" s="5">
        <v>70.709999999999994</v>
      </c>
      <c r="G496" s="5">
        <v>82.05</v>
      </c>
      <c r="H496" s="6"/>
    </row>
    <row r="497" spans="1:8" ht="12.75" x14ac:dyDescent="0.2">
      <c r="A497" s="4" t="s">
        <v>196</v>
      </c>
      <c r="B497" s="4" t="s">
        <v>45</v>
      </c>
      <c r="C497" s="4" t="s">
        <v>235</v>
      </c>
      <c r="D497" s="5">
        <v>26.74</v>
      </c>
      <c r="E497" s="5">
        <v>29.57</v>
      </c>
      <c r="F497" s="5">
        <v>60.44</v>
      </c>
      <c r="G497" s="5">
        <v>66.84</v>
      </c>
      <c r="H497" s="6"/>
    </row>
    <row r="498" spans="1:8" ht="12.75" x14ac:dyDescent="0.2">
      <c r="A498" s="4" t="s">
        <v>102</v>
      </c>
      <c r="B498" s="4" t="s">
        <v>58</v>
      </c>
      <c r="C498" s="4" t="s">
        <v>25</v>
      </c>
      <c r="D498" s="5">
        <v>26.82</v>
      </c>
      <c r="E498" s="5">
        <v>29.56</v>
      </c>
      <c r="F498" s="5">
        <v>75.930000000000007</v>
      </c>
      <c r="G498" s="5">
        <v>83.68</v>
      </c>
      <c r="H498" s="6"/>
    </row>
    <row r="499" spans="1:8" ht="12.75" x14ac:dyDescent="0.2">
      <c r="A499" s="4" t="s">
        <v>134</v>
      </c>
      <c r="B499" s="4" t="s">
        <v>135</v>
      </c>
      <c r="C499" s="4" t="s">
        <v>260</v>
      </c>
      <c r="D499" s="5">
        <v>27.34</v>
      </c>
      <c r="E499" s="5">
        <v>29.55</v>
      </c>
      <c r="F499" s="5">
        <v>47.07</v>
      </c>
      <c r="G499" s="5">
        <v>50.89</v>
      </c>
      <c r="H499" s="8"/>
    </row>
    <row r="500" spans="1:8" ht="12.75" x14ac:dyDescent="0.2">
      <c r="A500" s="4" t="s">
        <v>66</v>
      </c>
      <c r="B500" s="4" t="s">
        <v>94</v>
      </c>
      <c r="C500" s="4" t="s">
        <v>206</v>
      </c>
      <c r="D500" s="5">
        <v>26.15</v>
      </c>
      <c r="E500" s="5">
        <v>29.5</v>
      </c>
      <c r="F500" s="5">
        <v>37.49</v>
      </c>
      <c r="G500" s="5">
        <v>42.29</v>
      </c>
      <c r="H500" s="6"/>
    </row>
    <row r="501" spans="1:8" ht="12.75" x14ac:dyDescent="0.2">
      <c r="A501" s="4" t="s">
        <v>208</v>
      </c>
      <c r="B501" s="4" t="s">
        <v>107</v>
      </c>
      <c r="C501" s="4" t="s">
        <v>209</v>
      </c>
      <c r="D501" s="5">
        <v>26.83</v>
      </c>
      <c r="E501" s="5">
        <v>29.47</v>
      </c>
      <c r="F501" s="5">
        <v>66.63</v>
      </c>
      <c r="G501" s="5">
        <v>73.180000000000007</v>
      </c>
      <c r="H501" s="6"/>
    </row>
    <row r="502" spans="1:8" ht="12.75" x14ac:dyDescent="0.2">
      <c r="A502" s="4" t="s">
        <v>116</v>
      </c>
      <c r="B502" s="4" t="s">
        <v>58</v>
      </c>
      <c r="C502" s="4" t="s">
        <v>266</v>
      </c>
      <c r="D502" s="5">
        <v>26.36</v>
      </c>
      <c r="E502" s="5">
        <v>29.47</v>
      </c>
      <c r="F502" s="5">
        <v>44.97</v>
      </c>
      <c r="G502" s="5">
        <v>50.27</v>
      </c>
      <c r="H502" s="4" t="s">
        <v>32</v>
      </c>
    </row>
    <row r="503" spans="1:8" ht="12.75" x14ac:dyDescent="0.2">
      <c r="A503" s="4" t="s">
        <v>185</v>
      </c>
      <c r="B503" s="4" t="s">
        <v>135</v>
      </c>
      <c r="C503" s="4" t="s">
        <v>206</v>
      </c>
      <c r="D503" s="5">
        <v>25.94</v>
      </c>
      <c r="E503" s="5">
        <v>29.46</v>
      </c>
      <c r="F503" s="5">
        <v>47.23</v>
      </c>
      <c r="G503" s="5">
        <v>53.64</v>
      </c>
      <c r="H503" s="6"/>
    </row>
    <row r="504" spans="1:8" ht="12.75" x14ac:dyDescent="0.2">
      <c r="A504" s="4" t="s">
        <v>185</v>
      </c>
      <c r="B504" s="4" t="s">
        <v>135</v>
      </c>
      <c r="C504" s="4" t="s">
        <v>211</v>
      </c>
      <c r="D504" s="5">
        <v>25.94</v>
      </c>
      <c r="E504" s="5">
        <v>29.46</v>
      </c>
      <c r="F504" s="5">
        <v>47.23</v>
      </c>
      <c r="G504" s="5">
        <v>53.64</v>
      </c>
      <c r="H504" s="6"/>
    </row>
    <row r="505" spans="1:8" ht="12.75" x14ac:dyDescent="0.2">
      <c r="A505" s="4" t="s">
        <v>180</v>
      </c>
      <c r="B505" s="4" t="s">
        <v>92</v>
      </c>
      <c r="C505" s="4" t="s">
        <v>132</v>
      </c>
      <c r="D505" s="5">
        <v>27.2</v>
      </c>
      <c r="E505" s="5">
        <v>29.43</v>
      </c>
      <c r="F505" s="5">
        <v>58.83</v>
      </c>
      <c r="G505" s="5">
        <v>63.64</v>
      </c>
      <c r="H505" s="6"/>
    </row>
    <row r="506" spans="1:8" ht="12.75" x14ac:dyDescent="0.2">
      <c r="A506" s="4" t="s">
        <v>173</v>
      </c>
      <c r="B506" s="4" t="s">
        <v>62</v>
      </c>
      <c r="C506" s="4" t="s">
        <v>117</v>
      </c>
      <c r="D506" s="5">
        <v>25.58</v>
      </c>
      <c r="E506" s="5">
        <v>29.43</v>
      </c>
      <c r="F506" s="5">
        <v>47.54</v>
      </c>
      <c r="G506" s="5">
        <v>54.69</v>
      </c>
      <c r="H506" s="6"/>
    </row>
    <row r="507" spans="1:8" ht="12.75" x14ac:dyDescent="0.2">
      <c r="A507" s="4" t="s">
        <v>232</v>
      </c>
      <c r="B507" s="4" t="s">
        <v>221</v>
      </c>
      <c r="C507" s="4" t="s">
        <v>243</v>
      </c>
      <c r="D507" s="5">
        <v>26.78</v>
      </c>
      <c r="E507" s="5">
        <v>29.4</v>
      </c>
      <c r="F507" s="5">
        <v>49.41</v>
      </c>
      <c r="G507" s="5">
        <v>54.26</v>
      </c>
      <c r="H507" s="6"/>
    </row>
    <row r="508" spans="1:8" ht="12.75" x14ac:dyDescent="0.2">
      <c r="A508" s="4" t="s">
        <v>74</v>
      </c>
      <c r="B508" s="4" t="s">
        <v>62</v>
      </c>
      <c r="C508" s="4" t="s">
        <v>191</v>
      </c>
      <c r="D508" s="5">
        <v>26.89</v>
      </c>
      <c r="E508" s="5">
        <v>29.39</v>
      </c>
      <c r="F508" s="5">
        <v>70.83</v>
      </c>
      <c r="G508" s="5">
        <v>77.41</v>
      </c>
      <c r="H508" s="6"/>
    </row>
    <row r="509" spans="1:8" ht="12.75" x14ac:dyDescent="0.2">
      <c r="A509" s="4" t="s">
        <v>282</v>
      </c>
      <c r="B509" s="4" t="s">
        <v>135</v>
      </c>
      <c r="C509" s="4" t="s">
        <v>218</v>
      </c>
      <c r="D509" s="5">
        <v>25.67</v>
      </c>
      <c r="E509" s="5">
        <v>29.39</v>
      </c>
      <c r="F509" s="5">
        <v>47.34</v>
      </c>
      <c r="G509" s="5">
        <v>54.2</v>
      </c>
      <c r="H509" s="6"/>
    </row>
    <row r="510" spans="1:8" ht="12.75" x14ac:dyDescent="0.2">
      <c r="A510" s="4" t="s">
        <v>282</v>
      </c>
      <c r="B510" s="4" t="s">
        <v>135</v>
      </c>
      <c r="C510" s="4" t="s">
        <v>211</v>
      </c>
      <c r="D510" s="5">
        <v>25.67</v>
      </c>
      <c r="E510" s="5">
        <v>29.39</v>
      </c>
      <c r="F510" s="5">
        <v>47.34</v>
      </c>
      <c r="G510" s="5">
        <v>54.2</v>
      </c>
      <c r="H510" s="6"/>
    </row>
    <row r="511" spans="1:8" ht="12.75" x14ac:dyDescent="0.2">
      <c r="A511" s="4" t="s">
        <v>282</v>
      </c>
      <c r="B511" s="4" t="s">
        <v>135</v>
      </c>
      <c r="C511" s="4" t="s">
        <v>244</v>
      </c>
      <c r="D511" s="5">
        <v>25.67</v>
      </c>
      <c r="E511" s="5">
        <v>29.39</v>
      </c>
      <c r="F511" s="5">
        <v>47.34</v>
      </c>
      <c r="G511" s="5">
        <v>54.2</v>
      </c>
      <c r="H511" s="6"/>
    </row>
    <row r="512" spans="1:8" ht="12.75" x14ac:dyDescent="0.2">
      <c r="A512" s="4" t="s">
        <v>249</v>
      </c>
      <c r="B512" s="4" t="s">
        <v>203</v>
      </c>
      <c r="C512" s="4" t="s">
        <v>219</v>
      </c>
      <c r="D512" s="5">
        <v>26.14</v>
      </c>
      <c r="E512" s="5">
        <v>29.37</v>
      </c>
      <c r="F512" s="5">
        <v>38.840000000000003</v>
      </c>
      <c r="G512" s="5">
        <v>43.65</v>
      </c>
      <c r="H512" s="6"/>
    </row>
    <row r="513" spans="1:8" ht="12.75" x14ac:dyDescent="0.2">
      <c r="A513" s="4" t="s">
        <v>66</v>
      </c>
      <c r="B513" s="4" t="s">
        <v>24</v>
      </c>
      <c r="C513" s="4" t="s">
        <v>206</v>
      </c>
      <c r="D513" s="5">
        <v>26.03</v>
      </c>
      <c r="E513" s="5">
        <v>29.36</v>
      </c>
      <c r="F513" s="5">
        <v>37.32</v>
      </c>
      <c r="G513" s="5">
        <v>42.09</v>
      </c>
      <c r="H513" s="6"/>
    </row>
    <row r="514" spans="1:8" ht="12.75" x14ac:dyDescent="0.2">
      <c r="A514" s="4" t="s">
        <v>104</v>
      </c>
      <c r="B514" s="4" t="s">
        <v>169</v>
      </c>
      <c r="C514" s="4" t="s">
        <v>19</v>
      </c>
      <c r="D514" s="5">
        <v>27.48</v>
      </c>
      <c r="E514" s="5">
        <v>29.36</v>
      </c>
      <c r="F514" s="5">
        <v>63.18</v>
      </c>
      <c r="G514" s="5">
        <v>67.489999999999995</v>
      </c>
      <c r="H514" s="6"/>
    </row>
    <row r="515" spans="1:8" ht="12.75" x14ac:dyDescent="0.2">
      <c r="A515" s="4" t="s">
        <v>268</v>
      </c>
      <c r="B515" s="4" t="s">
        <v>41</v>
      </c>
      <c r="C515" s="4" t="s">
        <v>136</v>
      </c>
      <c r="D515" s="5">
        <v>25.9</v>
      </c>
      <c r="E515" s="5">
        <v>29.34</v>
      </c>
      <c r="F515" s="5">
        <v>57.8</v>
      </c>
      <c r="G515" s="5">
        <v>65.48</v>
      </c>
      <c r="H515" s="6"/>
    </row>
    <row r="516" spans="1:8" ht="12.75" x14ac:dyDescent="0.2">
      <c r="A516" s="4" t="s">
        <v>268</v>
      </c>
      <c r="B516" s="4" t="s">
        <v>41</v>
      </c>
      <c r="C516" s="4" t="s">
        <v>269</v>
      </c>
      <c r="D516" s="5">
        <v>25.9</v>
      </c>
      <c r="E516" s="5">
        <v>29.34</v>
      </c>
      <c r="F516" s="5">
        <v>57.8</v>
      </c>
      <c r="G516" s="5">
        <v>65.48</v>
      </c>
      <c r="H516" s="6"/>
    </row>
    <row r="517" spans="1:8" ht="12.75" x14ac:dyDescent="0.2">
      <c r="A517" s="4" t="s">
        <v>268</v>
      </c>
      <c r="B517" s="4" t="s">
        <v>41</v>
      </c>
      <c r="C517" s="4" t="s">
        <v>59</v>
      </c>
      <c r="D517" s="5">
        <v>25.9</v>
      </c>
      <c r="E517" s="5">
        <v>29.34</v>
      </c>
      <c r="F517" s="5">
        <v>57.8</v>
      </c>
      <c r="G517" s="5">
        <v>65.48</v>
      </c>
      <c r="H517" s="6"/>
    </row>
    <row r="518" spans="1:8" ht="12.75" x14ac:dyDescent="0.2">
      <c r="A518" s="4" t="s">
        <v>93</v>
      </c>
      <c r="B518" s="4" t="s">
        <v>87</v>
      </c>
      <c r="C518" s="4" t="s">
        <v>270</v>
      </c>
      <c r="D518" s="5">
        <v>25.59</v>
      </c>
      <c r="E518" s="5">
        <v>29.31</v>
      </c>
      <c r="F518" s="5">
        <v>43.74</v>
      </c>
      <c r="G518" s="5">
        <v>50.09</v>
      </c>
      <c r="H518" s="6"/>
    </row>
    <row r="519" spans="1:8" ht="12.75" x14ac:dyDescent="0.2">
      <c r="A519" s="4" t="s">
        <v>158</v>
      </c>
      <c r="B519" s="4" t="s">
        <v>221</v>
      </c>
      <c r="C519" s="4" t="s">
        <v>75</v>
      </c>
      <c r="D519" s="5">
        <v>26.84</v>
      </c>
      <c r="E519" s="5">
        <v>29.25</v>
      </c>
      <c r="F519" s="5">
        <v>66.19</v>
      </c>
      <c r="G519" s="5">
        <v>72.150000000000006</v>
      </c>
      <c r="H519" s="6"/>
    </row>
    <row r="520" spans="1:8" ht="12.75" x14ac:dyDescent="0.2">
      <c r="A520" s="4" t="s">
        <v>155</v>
      </c>
      <c r="B520" s="4" t="s">
        <v>54</v>
      </c>
      <c r="C520" s="4" t="s">
        <v>250</v>
      </c>
      <c r="D520" s="5">
        <v>25.53</v>
      </c>
      <c r="E520" s="5">
        <v>29.25</v>
      </c>
      <c r="F520" s="5">
        <v>60.64</v>
      </c>
      <c r="G520" s="5">
        <v>69.47</v>
      </c>
      <c r="H520" s="6"/>
    </row>
    <row r="521" spans="1:8" ht="12.75" x14ac:dyDescent="0.2">
      <c r="A521" s="4" t="s">
        <v>123</v>
      </c>
      <c r="B521" s="4" t="s">
        <v>41</v>
      </c>
      <c r="C521" s="4" t="s">
        <v>36</v>
      </c>
      <c r="D521" s="5">
        <v>25.9</v>
      </c>
      <c r="E521" s="5">
        <v>29.2</v>
      </c>
      <c r="F521" s="5">
        <v>58.06</v>
      </c>
      <c r="G521" s="5">
        <v>65.48</v>
      </c>
      <c r="H521" s="6"/>
    </row>
    <row r="522" spans="1:8" ht="12.75" x14ac:dyDescent="0.2">
      <c r="A522" s="4" t="s">
        <v>104</v>
      </c>
      <c r="B522" s="4" t="s">
        <v>169</v>
      </c>
      <c r="C522" s="4" t="s">
        <v>105</v>
      </c>
      <c r="D522" s="5">
        <v>27.33</v>
      </c>
      <c r="E522" s="5">
        <v>29.19</v>
      </c>
      <c r="F522" s="5">
        <v>62.82</v>
      </c>
      <c r="G522" s="5">
        <v>67.099999999999994</v>
      </c>
      <c r="H522" s="6"/>
    </row>
    <row r="523" spans="1:8" ht="12.75" x14ac:dyDescent="0.2">
      <c r="A523" s="4" t="s">
        <v>140</v>
      </c>
      <c r="B523" s="4" t="s">
        <v>142</v>
      </c>
      <c r="C523" s="4" t="s">
        <v>264</v>
      </c>
      <c r="D523" s="5">
        <v>26.28</v>
      </c>
      <c r="E523" s="5">
        <v>29.17</v>
      </c>
      <c r="F523" s="5">
        <v>52.73</v>
      </c>
      <c r="G523" s="5">
        <v>58.51</v>
      </c>
      <c r="H523" s="6"/>
    </row>
    <row r="524" spans="1:8" ht="12.75" x14ac:dyDescent="0.2">
      <c r="A524" s="4" t="s">
        <v>237</v>
      </c>
      <c r="B524" s="4" t="s">
        <v>162</v>
      </c>
      <c r="C524" s="4" t="s">
        <v>60</v>
      </c>
      <c r="D524" s="5">
        <v>26.45</v>
      </c>
      <c r="E524" s="5">
        <v>29.16</v>
      </c>
      <c r="F524" s="5">
        <v>54.19</v>
      </c>
      <c r="G524" s="5">
        <v>59.75</v>
      </c>
      <c r="H524" s="6"/>
    </row>
    <row r="525" spans="1:8" ht="12.75" x14ac:dyDescent="0.2">
      <c r="A525" s="4" t="s">
        <v>158</v>
      </c>
      <c r="B525" s="4" t="s">
        <v>107</v>
      </c>
      <c r="C525" s="4" t="s">
        <v>191</v>
      </c>
      <c r="D525" s="5">
        <v>26.73</v>
      </c>
      <c r="E525" s="5">
        <v>29.14</v>
      </c>
      <c r="F525" s="5">
        <v>65.930000000000007</v>
      </c>
      <c r="G525" s="5">
        <v>71.87</v>
      </c>
      <c r="H525" s="6"/>
    </row>
    <row r="526" spans="1:8" ht="12.75" x14ac:dyDescent="0.2">
      <c r="A526" s="4" t="s">
        <v>190</v>
      </c>
      <c r="B526" s="4" t="s">
        <v>128</v>
      </c>
      <c r="C526" s="4" t="s">
        <v>220</v>
      </c>
      <c r="D526" s="5">
        <v>26.39</v>
      </c>
      <c r="E526" s="5">
        <v>29.1</v>
      </c>
      <c r="F526" s="5">
        <v>49.74</v>
      </c>
      <c r="G526" s="5">
        <v>54.85</v>
      </c>
      <c r="H526" s="8"/>
    </row>
    <row r="527" spans="1:8" ht="12.75" x14ac:dyDescent="0.2">
      <c r="A527" s="4" t="s">
        <v>240</v>
      </c>
      <c r="B527" s="4" t="s">
        <v>135</v>
      </c>
      <c r="C527" s="4" t="s">
        <v>218</v>
      </c>
      <c r="D527" s="5">
        <v>26.1</v>
      </c>
      <c r="E527" s="5">
        <v>29.07</v>
      </c>
      <c r="F527" s="5">
        <v>47.85</v>
      </c>
      <c r="G527" s="5">
        <v>53.31</v>
      </c>
      <c r="H527" s="6"/>
    </row>
    <row r="528" spans="1:8" ht="12.75" x14ac:dyDescent="0.2">
      <c r="A528" s="4" t="s">
        <v>240</v>
      </c>
      <c r="B528" s="4" t="s">
        <v>135</v>
      </c>
      <c r="C528" s="4" t="s">
        <v>46</v>
      </c>
      <c r="D528" s="5">
        <v>26.1</v>
      </c>
      <c r="E528" s="5">
        <v>29.07</v>
      </c>
      <c r="F528" s="5">
        <v>47.85</v>
      </c>
      <c r="G528" s="5">
        <v>53.31</v>
      </c>
      <c r="H528" s="6"/>
    </row>
    <row r="529" spans="1:8" ht="12.75" x14ac:dyDescent="0.2">
      <c r="A529" s="4" t="s">
        <v>106</v>
      </c>
      <c r="B529" s="4" t="s">
        <v>30</v>
      </c>
      <c r="C529" s="4" t="s">
        <v>136</v>
      </c>
      <c r="D529" s="5">
        <v>26.78</v>
      </c>
      <c r="E529" s="5">
        <v>29.06</v>
      </c>
      <c r="F529" s="5">
        <v>48.22</v>
      </c>
      <c r="G529" s="5">
        <v>52.32</v>
      </c>
      <c r="H529" s="4" t="s">
        <v>32</v>
      </c>
    </row>
    <row r="530" spans="1:8" ht="12.75" x14ac:dyDescent="0.2">
      <c r="A530" s="4" t="s">
        <v>255</v>
      </c>
      <c r="B530" s="4" t="s">
        <v>113</v>
      </c>
      <c r="C530" s="4" t="s">
        <v>38</v>
      </c>
      <c r="D530" s="5">
        <v>25.25</v>
      </c>
      <c r="E530" s="5">
        <v>29.02</v>
      </c>
      <c r="F530" s="5">
        <v>49.81</v>
      </c>
      <c r="G530" s="5">
        <v>57.24</v>
      </c>
      <c r="H530" s="6"/>
    </row>
    <row r="531" spans="1:8" ht="12.75" x14ac:dyDescent="0.2">
      <c r="A531" s="4" t="s">
        <v>216</v>
      </c>
      <c r="B531" s="4" t="s">
        <v>58</v>
      </c>
      <c r="C531" s="4" t="s">
        <v>132</v>
      </c>
      <c r="D531" s="5">
        <v>26.35</v>
      </c>
      <c r="E531" s="5">
        <v>29.02</v>
      </c>
      <c r="F531" s="5">
        <v>55.99</v>
      </c>
      <c r="G531" s="5">
        <v>61.66</v>
      </c>
      <c r="H531" s="6"/>
    </row>
    <row r="532" spans="1:8" ht="12.75" x14ac:dyDescent="0.2">
      <c r="A532" s="4" t="s">
        <v>213</v>
      </c>
      <c r="B532" s="4" t="s">
        <v>203</v>
      </c>
      <c r="C532" s="4" t="s">
        <v>260</v>
      </c>
      <c r="D532" s="5">
        <v>26.14</v>
      </c>
      <c r="E532" s="5">
        <v>29.02</v>
      </c>
      <c r="F532" s="5">
        <v>45.93</v>
      </c>
      <c r="G532" s="5">
        <v>50.97</v>
      </c>
      <c r="H532" s="6"/>
    </row>
    <row r="533" spans="1:8" ht="12.75" x14ac:dyDescent="0.2">
      <c r="A533" s="4" t="s">
        <v>120</v>
      </c>
      <c r="B533" s="4" t="s">
        <v>100</v>
      </c>
      <c r="C533" s="4" t="s">
        <v>143</v>
      </c>
      <c r="D533" s="5">
        <v>26.65</v>
      </c>
      <c r="E533" s="5">
        <v>28.98</v>
      </c>
      <c r="F533" s="5">
        <v>71.260000000000005</v>
      </c>
      <c r="G533" s="5">
        <v>77.5</v>
      </c>
      <c r="H533" s="6"/>
    </row>
    <row r="534" spans="1:8" ht="12.75" x14ac:dyDescent="0.2">
      <c r="A534" s="4" t="s">
        <v>227</v>
      </c>
      <c r="B534" s="4" t="s">
        <v>246</v>
      </c>
      <c r="C534" s="4" t="s">
        <v>68</v>
      </c>
      <c r="D534" s="5">
        <v>25.42</v>
      </c>
      <c r="E534" s="5">
        <v>28.94</v>
      </c>
      <c r="F534" s="5">
        <v>48.48</v>
      </c>
      <c r="G534" s="5">
        <v>55.19</v>
      </c>
      <c r="H534" s="6"/>
    </row>
    <row r="535" spans="1:8" ht="12.75" x14ac:dyDescent="0.2">
      <c r="A535" s="4" t="s">
        <v>175</v>
      </c>
      <c r="B535" s="4" t="s">
        <v>127</v>
      </c>
      <c r="C535" s="4" t="s">
        <v>117</v>
      </c>
      <c r="D535" s="5">
        <v>26.07</v>
      </c>
      <c r="E535" s="5">
        <v>28.92</v>
      </c>
      <c r="F535" s="5">
        <v>51.73</v>
      </c>
      <c r="G535" s="5">
        <v>57.39</v>
      </c>
      <c r="H535" s="6"/>
    </row>
    <row r="536" spans="1:8" ht="12.75" x14ac:dyDescent="0.2">
      <c r="A536" s="4" t="s">
        <v>102</v>
      </c>
      <c r="B536" s="4" t="s">
        <v>92</v>
      </c>
      <c r="C536" s="4" t="s">
        <v>34</v>
      </c>
      <c r="D536" s="5">
        <v>26.19</v>
      </c>
      <c r="E536" s="5">
        <v>28.87</v>
      </c>
      <c r="F536" s="5">
        <v>74.16</v>
      </c>
      <c r="G536" s="5">
        <v>81.739999999999995</v>
      </c>
      <c r="H536" s="6"/>
    </row>
    <row r="537" spans="1:8" ht="12.75" x14ac:dyDescent="0.2">
      <c r="A537" s="4" t="s">
        <v>284</v>
      </c>
      <c r="B537" s="4" t="s">
        <v>128</v>
      </c>
      <c r="C537" s="4" t="s">
        <v>117</v>
      </c>
      <c r="D537" s="5">
        <v>26.22</v>
      </c>
      <c r="E537" s="5">
        <v>28.86</v>
      </c>
      <c r="F537" s="5">
        <v>51.74</v>
      </c>
      <c r="G537" s="5">
        <v>56.95</v>
      </c>
      <c r="H537" s="6"/>
    </row>
    <row r="538" spans="1:8" ht="12.75" x14ac:dyDescent="0.2">
      <c r="A538" s="4" t="s">
        <v>163</v>
      </c>
      <c r="B538" s="4" t="s">
        <v>142</v>
      </c>
      <c r="C538" s="4" t="s">
        <v>38</v>
      </c>
      <c r="D538" s="5">
        <v>25.93</v>
      </c>
      <c r="E538" s="5">
        <v>28.86</v>
      </c>
      <c r="F538" s="5">
        <v>53.29</v>
      </c>
      <c r="G538" s="5">
        <v>59.3</v>
      </c>
      <c r="H538" s="6"/>
    </row>
    <row r="539" spans="1:8" ht="12.75" x14ac:dyDescent="0.2">
      <c r="A539" s="4" t="s">
        <v>163</v>
      </c>
      <c r="B539" s="4" t="s">
        <v>142</v>
      </c>
      <c r="C539" s="4" t="s">
        <v>254</v>
      </c>
      <c r="D539" s="5">
        <v>25.93</v>
      </c>
      <c r="E539" s="5">
        <v>28.86</v>
      </c>
      <c r="F539" s="5">
        <v>53.29</v>
      </c>
      <c r="G539" s="5">
        <v>59.3</v>
      </c>
      <c r="H539" s="6"/>
    </row>
    <row r="540" spans="1:8" ht="12.75" x14ac:dyDescent="0.2">
      <c r="A540" s="4" t="s">
        <v>213</v>
      </c>
      <c r="B540" s="4" t="s">
        <v>214</v>
      </c>
      <c r="C540" s="4" t="s">
        <v>172</v>
      </c>
      <c r="D540" s="5">
        <v>25.95</v>
      </c>
      <c r="E540" s="5">
        <v>28.8</v>
      </c>
      <c r="F540" s="5">
        <v>45.59</v>
      </c>
      <c r="G540" s="5">
        <v>50.6</v>
      </c>
      <c r="H540" s="6"/>
    </row>
    <row r="541" spans="1:8" ht="12.75" x14ac:dyDescent="0.2">
      <c r="A541" s="4" t="s">
        <v>124</v>
      </c>
      <c r="B541" s="4" t="s">
        <v>98</v>
      </c>
      <c r="C541" s="4" t="s">
        <v>244</v>
      </c>
      <c r="D541" s="5">
        <v>26.19</v>
      </c>
      <c r="E541" s="5">
        <v>28.79</v>
      </c>
      <c r="F541" s="5">
        <v>58.9</v>
      </c>
      <c r="G541" s="5">
        <v>64.75</v>
      </c>
      <c r="H541" s="6"/>
    </row>
    <row r="542" spans="1:8" ht="12.75" x14ac:dyDescent="0.2">
      <c r="A542" s="4" t="s">
        <v>188</v>
      </c>
      <c r="B542" s="4" t="s">
        <v>21</v>
      </c>
      <c r="C542" s="4" t="s">
        <v>160</v>
      </c>
      <c r="D542" s="5">
        <v>26.26</v>
      </c>
      <c r="E542" s="5">
        <v>28.78</v>
      </c>
      <c r="F542" s="5">
        <v>42.79</v>
      </c>
      <c r="G542" s="5">
        <v>46.9</v>
      </c>
      <c r="H542" s="6"/>
    </row>
    <row r="543" spans="1:8" ht="12.75" x14ac:dyDescent="0.2">
      <c r="A543" s="4" t="s">
        <v>205</v>
      </c>
      <c r="B543" s="4" t="s">
        <v>58</v>
      </c>
      <c r="C543" s="4" t="s">
        <v>132</v>
      </c>
      <c r="D543" s="5">
        <v>25.46</v>
      </c>
      <c r="E543" s="5">
        <v>28.67</v>
      </c>
      <c r="F543" s="5">
        <v>56.67</v>
      </c>
      <c r="G543" s="5">
        <v>63.83</v>
      </c>
      <c r="H543" s="6"/>
    </row>
    <row r="544" spans="1:8" ht="12.75" x14ac:dyDescent="0.2">
      <c r="A544" s="4" t="s">
        <v>188</v>
      </c>
      <c r="B544" s="4" t="s">
        <v>21</v>
      </c>
      <c r="C544" s="4" t="s">
        <v>254</v>
      </c>
      <c r="D544" s="5">
        <v>26.16</v>
      </c>
      <c r="E544" s="5">
        <v>28.67</v>
      </c>
      <c r="F544" s="5">
        <v>42.62</v>
      </c>
      <c r="G544" s="5">
        <v>46.71</v>
      </c>
      <c r="H544" s="6"/>
    </row>
    <row r="545" spans="1:8" ht="12.75" x14ac:dyDescent="0.2">
      <c r="A545" s="4" t="s">
        <v>141</v>
      </c>
      <c r="B545" s="4" t="s">
        <v>45</v>
      </c>
      <c r="C545" s="4" t="s">
        <v>235</v>
      </c>
      <c r="D545" s="5">
        <v>25.1</v>
      </c>
      <c r="E545" s="5">
        <v>28.64</v>
      </c>
      <c r="F545" s="5">
        <v>62.4</v>
      </c>
      <c r="G545" s="5">
        <v>71.19</v>
      </c>
      <c r="H545" s="6"/>
    </row>
    <row r="546" spans="1:8" ht="12.75" x14ac:dyDescent="0.2">
      <c r="A546" s="4" t="s">
        <v>274</v>
      </c>
      <c r="B546" s="4" t="s">
        <v>203</v>
      </c>
      <c r="C546" s="4" t="s">
        <v>161</v>
      </c>
      <c r="D546" s="5">
        <v>26.27</v>
      </c>
      <c r="E546" s="5">
        <v>28.63</v>
      </c>
      <c r="F546" s="5">
        <v>56.16</v>
      </c>
      <c r="G546" s="5">
        <v>61.2</v>
      </c>
      <c r="H546" s="6"/>
    </row>
    <row r="547" spans="1:8" ht="12.75" x14ac:dyDescent="0.2">
      <c r="A547" s="4" t="s">
        <v>65</v>
      </c>
      <c r="B547" s="4" t="s">
        <v>44</v>
      </c>
      <c r="C547" s="4" t="s">
        <v>97</v>
      </c>
      <c r="D547" s="5">
        <v>26.21</v>
      </c>
      <c r="E547" s="5">
        <v>28.61</v>
      </c>
      <c r="F547" s="5">
        <v>69.930000000000007</v>
      </c>
      <c r="G547" s="5">
        <v>76.349999999999994</v>
      </c>
      <c r="H547" s="6"/>
    </row>
    <row r="548" spans="1:8" ht="12.75" x14ac:dyDescent="0.2">
      <c r="A548" s="4" t="s">
        <v>285</v>
      </c>
      <c r="B548" s="4" t="s">
        <v>128</v>
      </c>
      <c r="C548" s="4" t="s">
        <v>264</v>
      </c>
      <c r="D548" s="5">
        <v>24.48</v>
      </c>
      <c r="E548" s="5">
        <v>28.6</v>
      </c>
      <c r="F548" s="5">
        <v>49</v>
      </c>
      <c r="G548" s="5">
        <v>57.24</v>
      </c>
      <c r="H548" s="6"/>
    </row>
    <row r="549" spans="1:8" ht="12.75" x14ac:dyDescent="0.2">
      <c r="A549" s="4" t="s">
        <v>285</v>
      </c>
      <c r="B549" s="4" t="s">
        <v>128</v>
      </c>
      <c r="C549" s="4" t="s">
        <v>265</v>
      </c>
      <c r="D549" s="5">
        <v>24.48</v>
      </c>
      <c r="E549" s="5">
        <v>28.6</v>
      </c>
      <c r="F549" s="5">
        <v>49</v>
      </c>
      <c r="G549" s="5">
        <v>57.24</v>
      </c>
      <c r="H549" s="8"/>
    </row>
    <row r="550" spans="1:8" ht="12.75" x14ac:dyDescent="0.2">
      <c r="A550" s="4" t="s">
        <v>285</v>
      </c>
      <c r="B550" s="4" t="s">
        <v>128</v>
      </c>
      <c r="C550" s="4" t="s">
        <v>257</v>
      </c>
      <c r="D550" s="5">
        <v>24.48</v>
      </c>
      <c r="E550" s="5">
        <v>28.6</v>
      </c>
      <c r="F550" s="5">
        <v>49</v>
      </c>
      <c r="G550" s="5">
        <v>57.24</v>
      </c>
      <c r="H550" s="6"/>
    </row>
    <row r="551" spans="1:8" ht="12.75" x14ac:dyDescent="0.2">
      <c r="A551" s="4" t="s">
        <v>151</v>
      </c>
      <c r="B551" s="4" t="s">
        <v>113</v>
      </c>
      <c r="C551" s="4" t="s">
        <v>38</v>
      </c>
      <c r="D551" s="5">
        <v>25.74</v>
      </c>
      <c r="E551" s="5">
        <v>28.59</v>
      </c>
      <c r="F551" s="5">
        <v>50.55</v>
      </c>
      <c r="G551" s="5">
        <v>56.15</v>
      </c>
      <c r="H551" s="6"/>
    </row>
    <row r="552" spans="1:8" ht="12.75" x14ac:dyDescent="0.2">
      <c r="A552" s="4" t="s">
        <v>166</v>
      </c>
      <c r="B552" s="4" t="s">
        <v>127</v>
      </c>
      <c r="C552" s="4" t="s">
        <v>136</v>
      </c>
      <c r="D552" s="5">
        <v>25.35</v>
      </c>
      <c r="E552" s="5">
        <v>28.59</v>
      </c>
      <c r="F552" s="5">
        <v>40.64</v>
      </c>
      <c r="G552" s="5">
        <v>45.83</v>
      </c>
      <c r="H552" s="6"/>
    </row>
    <row r="553" spans="1:8" ht="12.75" x14ac:dyDescent="0.2">
      <c r="A553" s="4" t="s">
        <v>110</v>
      </c>
      <c r="B553" s="4" t="s">
        <v>87</v>
      </c>
      <c r="C553" s="4" t="s">
        <v>38</v>
      </c>
      <c r="D553" s="5">
        <v>25.71</v>
      </c>
      <c r="E553" s="5">
        <v>28.57</v>
      </c>
      <c r="F553" s="5">
        <v>44.87</v>
      </c>
      <c r="G553" s="5">
        <v>49.86</v>
      </c>
      <c r="H553" s="6"/>
    </row>
    <row r="554" spans="1:8" ht="12.75" x14ac:dyDescent="0.2">
      <c r="A554" s="4" t="s">
        <v>110</v>
      </c>
      <c r="B554" s="4" t="s">
        <v>87</v>
      </c>
      <c r="C554" s="4" t="s">
        <v>270</v>
      </c>
      <c r="D554" s="5">
        <v>25.71</v>
      </c>
      <c r="E554" s="5">
        <v>28.57</v>
      </c>
      <c r="F554" s="5">
        <v>44.87</v>
      </c>
      <c r="G554" s="5">
        <v>49.86</v>
      </c>
      <c r="H554" s="6"/>
    </row>
    <row r="555" spans="1:8" ht="12.75" x14ac:dyDescent="0.2">
      <c r="A555" s="4" t="s">
        <v>255</v>
      </c>
      <c r="B555" s="4" t="s">
        <v>128</v>
      </c>
      <c r="C555" s="4" t="s">
        <v>38</v>
      </c>
      <c r="D555" s="5">
        <v>24.86</v>
      </c>
      <c r="E555" s="5">
        <v>28.57</v>
      </c>
      <c r="F555" s="5">
        <v>49.04</v>
      </c>
      <c r="G555" s="5">
        <v>56.36</v>
      </c>
      <c r="H555" s="6"/>
    </row>
    <row r="556" spans="1:8" ht="12.75" x14ac:dyDescent="0.2">
      <c r="A556" s="4" t="s">
        <v>282</v>
      </c>
      <c r="B556" s="4" t="s">
        <v>87</v>
      </c>
      <c r="C556" s="4" t="s">
        <v>211</v>
      </c>
      <c r="D556" s="5">
        <v>24.92</v>
      </c>
      <c r="E556" s="5">
        <v>28.53</v>
      </c>
      <c r="F556" s="5">
        <v>45.96</v>
      </c>
      <c r="G556" s="5">
        <v>52.61</v>
      </c>
      <c r="H556" s="6"/>
    </row>
    <row r="557" spans="1:8" ht="12.75" x14ac:dyDescent="0.2">
      <c r="A557" s="4" t="s">
        <v>116</v>
      </c>
      <c r="B557" s="4" t="s">
        <v>142</v>
      </c>
      <c r="C557" s="4" t="s">
        <v>266</v>
      </c>
      <c r="D557" s="5">
        <v>25.52</v>
      </c>
      <c r="E557" s="5">
        <v>28.52</v>
      </c>
      <c r="F557" s="5">
        <v>43.53</v>
      </c>
      <c r="G557" s="5">
        <v>48.66</v>
      </c>
      <c r="H557" s="6"/>
    </row>
    <row r="558" spans="1:8" ht="12.75" x14ac:dyDescent="0.2">
      <c r="A558" s="4" t="s">
        <v>158</v>
      </c>
      <c r="B558" s="4" t="s">
        <v>221</v>
      </c>
      <c r="C558" s="4" t="s">
        <v>63</v>
      </c>
      <c r="D558" s="5">
        <v>26.16</v>
      </c>
      <c r="E558" s="5">
        <v>28.52</v>
      </c>
      <c r="F558" s="5">
        <v>64.52</v>
      </c>
      <c r="G558" s="5">
        <v>70.33</v>
      </c>
      <c r="H558" s="6"/>
    </row>
    <row r="559" spans="1:8" ht="12.75" x14ac:dyDescent="0.2">
      <c r="A559" s="4" t="s">
        <v>180</v>
      </c>
      <c r="B559" s="4" t="s">
        <v>58</v>
      </c>
      <c r="C559" s="4" t="s">
        <v>132</v>
      </c>
      <c r="D559" s="5">
        <v>26.35</v>
      </c>
      <c r="E559" s="5">
        <v>28.51</v>
      </c>
      <c r="F559" s="5">
        <v>56.99</v>
      </c>
      <c r="G559" s="5">
        <v>61.66</v>
      </c>
      <c r="H559" s="6"/>
    </row>
    <row r="560" spans="1:8" ht="12.75" x14ac:dyDescent="0.2">
      <c r="A560" s="4" t="s">
        <v>93</v>
      </c>
      <c r="B560" s="4" t="s">
        <v>108</v>
      </c>
      <c r="C560" s="4" t="s">
        <v>270</v>
      </c>
      <c r="D560" s="5">
        <v>24.88</v>
      </c>
      <c r="E560" s="5">
        <v>28.49</v>
      </c>
      <c r="F560" s="5">
        <v>42.52</v>
      </c>
      <c r="G560" s="5">
        <v>48.69</v>
      </c>
      <c r="H560" s="6"/>
    </row>
    <row r="561" spans="1:8" ht="12.75" x14ac:dyDescent="0.2">
      <c r="A561" s="4" t="s">
        <v>249</v>
      </c>
      <c r="B561" s="4" t="s">
        <v>203</v>
      </c>
      <c r="C561" s="4" t="s">
        <v>253</v>
      </c>
      <c r="D561" s="5">
        <v>25.33</v>
      </c>
      <c r="E561" s="5">
        <v>28.46</v>
      </c>
      <c r="F561" s="5">
        <v>37.64</v>
      </c>
      <c r="G561" s="5">
        <v>42.3</v>
      </c>
      <c r="H561" s="6"/>
    </row>
    <row r="562" spans="1:8" ht="12.75" x14ac:dyDescent="0.2">
      <c r="A562" s="4" t="s">
        <v>196</v>
      </c>
      <c r="B562" s="4" t="s">
        <v>100</v>
      </c>
      <c r="C562" s="4" t="s">
        <v>251</v>
      </c>
      <c r="D562" s="5">
        <v>25.71</v>
      </c>
      <c r="E562" s="5">
        <v>28.43</v>
      </c>
      <c r="F562" s="5">
        <v>58.11</v>
      </c>
      <c r="G562" s="5">
        <v>64.260000000000005</v>
      </c>
      <c r="H562" s="8"/>
    </row>
    <row r="563" spans="1:8" ht="12.75" x14ac:dyDescent="0.2">
      <c r="A563" s="4" t="s">
        <v>26</v>
      </c>
      <c r="B563" s="4" t="s">
        <v>58</v>
      </c>
      <c r="C563" s="4" t="s">
        <v>25</v>
      </c>
      <c r="D563" s="5">
        <v>25.09</v>
      </c>
      <c r="E563" s="5">
        <v>28.41</v>
      </c>
      <c r="F563" s="5">
        <v>79</v>
      </c>
      <c r="G563" s="5">
        <v>89.45</v>
      </c>
      <c r="H563" s="6"/>
    </row>
    <row r="564" spans="1:8" ht="12.75" x14ac:dyDescent="0.2">
      <c r="A564" s="4" t="s">
        <v>222</v>
      </c>
      <c r="B564" s="4" t="s">
        <v>45</v>
      </c>
      <c r="C564" s="4" t="s">
        <v>59</v>
      </c>
      <c r="D564" s="5">
        <v>24.62</v>
      </c>
      <c r="E564" s="5">
        <v>28.4</v>
      </c>
      <c r="F564" s="5">
        <v>38.200000000000003</v>
      </c>
      <c r="G564" s="5">
        <v>44.07</v>
      </c>
      <c r="H564" s="6"/>
    </row>
    <row r="565" spans="1:8" ht="12.75" x14ac:dyDescent="0.2">
      <c r="A565" s="4" t="s">
        <v>196</v>
      </c>
      <c r="B565" s="4" t="s">
        <v>100</v>
      </c>
      <c r="C565" s="4" t="s">
        <v>235</v>
      </c>
      <c r="D565" s="5">
        <v>25.68</v>
      </c>
      <c r="E565" s="5">
        <v>28.4</v>
      </c>
      <c r="F565" s="5">
        <v>58.05</v>
      </c>
      <c r="G565" s="5">
        <v>64.19</v>
      </c>
      <c r="H565" s="6"/>
    </row>
    <row r="566" spans="1:8" ht="12.75" x14ac:dyDescent="0.2">
      <c r="A566" s="4" t="s">
        <v>234</v>
      </c>
      <c r="B566" s="4" t="s">
        <v>252</v>
      </c>
      <c r="C566" s="4" t="s">
        <v>143</v>
      </c>
      <c r="D566" s="5">
        <v>24.64</v>
      </c>
      <c r="E566" s="5">
        <v>28.37</v>
      </c>
      <c r="F566" s="5">
        <v>49.76</v>
      </c>
      <c r="G566" s="5">
        <v>57.3</v>
      </c>
      <c r="H566" s="6"/>
    </row>
    <row r="567" spans="1:8" ht="12.75" x14ac:dyDescent="0.2">
      <c r="A567" s="4" t="s">
        <v>140</v>
      </c>
      <c r="B567" s="4" t="s">
        <v>54</v>
      </c>
      <c r="C567" s="4" t="s">
        <v>264</v>
      </c>
      <c r="D567" s="5">
        <v>25.55</v>
      </c>
      <c r="E567" s="5">
        <v>28.36</v>
      </c>
      <c r="F567" s="5">
        <v>51.26</v>
      </c>
      <c r="G567" s="5">
        <v>56.89</v>
      </c>
      <c r="H567" s="6"/>
    </row>
    <row r="568" spans="1:8" ht="12.75" x14ac:dyDescent="0.2">
      <c r="A568" s="4" t="s">
        <v>57</v>
      </c>
      <c r="B568" s="4" t="s">
        <v>41</v>
      </c>
      <c r="C568" s="4" t="s">
        <v>229</v>
      </c>
      <c r="D568" s="5">
        <v>26.01</v>
      </c>
      <c r="E568" s="5">
        <v>28.33</v>
      </c>
      <c r="F568" s="5">
        <v>59.85</v>
      </c>
      <c r="G568" s="5">
        <v>65.19</v>
      </c>
      <c r="H568" s="6"/>
    </row>
    <row r="569" spans="1:8" ht="12.75" x14ac:dyDescent="0.2">
      <c r="A569" s="4" t="s">
        <v>57</v>
      </c>
      <c r="B569" s="4" t="s">
        <v>41</v>
      </c>
      <c r="C569" s="4" t="s">
        <v>36</v>
      </c>
      <c r="D569" s="5">
        <v>26.01</v>
      </c>
      <c r="E569" s="5">
        <v>28.33</v>
      </c>
      <c r="F569" s="5">
        <v>59.85</v>
      </c>
      <c r="G569" s="5">
        <v>65.19</v>
      </c>
      <c r="H569" s="4" t="s">
        <v>32</v>
      </c>
    </row>
    <row r="570" spans="1:8" ht="12.75" x14ac:dyDescent="0.2">
      <c r="A570" s="4" t="s">
        <v>123</v>
      </c>
      <c r="B570" s="4" t="s">
        <v>21</v>
      </c>
      <c r="C570" s="4" t="s">
        <v>96</v>
      </c>
      <c r="D570" s="5">
        <v>25.11</v>
      </c>
      <c r="E570" s="5">
        <v>28.32</v>
      </c>
      <c r="F570" s="5">
        <v>56.3</v>
      </c>
      <c r="G570" s="5">
        <v>63.49</v>
      </c>
      <c r="H570" s="6"/>
    </row>
    <row r="571" spans="1:8" ht="12.75" x14ac:dyDescent="0.2">
      <c r="A571" s="4" t="s">
        <v>198</v>
      </c>
      <c r="B571" s="4" t="s">
        <v>98</v>
      </c>
      <c r="C571" s="4" t="s">
        <v>257</v>
      </c>
      <c r="D571" s="5">
        <v>24.87</v>
      </c>
      <c r="E571" s="5">
        <v>28.31</v>
      </c>
      <c r="F571" s="5">
        <v>59.9</v>
      </c>
      <c r="G571" s="5">
        <v>68.17</v>
      </c>
      <c r="H571" s="6"/>
    </row>
    <row r="572" spans="1:8" ht="12.75" x14ac:dyDescent="0.2">
      <c r="A572" s="4" t="s">
        <v>198</v>
      </c>
      <c r="B572" s="4" t="s">
        <v>98</v>
      </c>
      <c r="C572" s="4" t="s">
        <v>244</v>
      </c>
      <c r="D572" s="5">
        <v>24.87</v>
      </c>
      <c r="E572" s="5">
        <v>28.31</v>
      </c>
      <c r="F572" s="5">
        <v>59.9</v>
      </c>
      <c r="G572" s="5">
        <v>68.17</v>
      </c>
      <c r="H572" s="6"/>
    </row>
    <row r="573" spans="1:8" ht="12.75" x14ac:dyDescent="0.2">
      <c r="A573" s="4" t="s">
        <v>102</v>
      </c>
      <c r="B573" s="4" t="s">
        <v>58</v>
      </c>
      <c r="C573" s="4" t="s">
        <v>34</v>
      </c>
      <c r="D573" s="5">
        <v>25.68</v>
      </c>
      <c r="E573" s="5">
        <v>28.3</v>
      </c>
      <c r="F573" s="5">
        <v>72.709999999999994</v>
      </c>
      <c r="G573" s="5">
        <v>80.13</v>
      </c>
      <c r="H573" s="6"/>
    </row>
    <row r="574" spans="1:8" ht="12.75" x14ac:dyDescent="0.2">
      <c r="A574" s="4" t="s">
        <v>284</v>
      </c>
      <c r="B574" s="4" t="s">
        <v>128</v>
      </c>
      <c r="C574" s="4" t="s">
        <v>220</v>
      </c>
      <c r="D574" s="5">
        <v>25.7</v>
      </c>
      <c r="E574" s="5">
        <v>28.29</v>
      </c>
      <c r="F574" s="5">
        <v>50.72</v>
      </c>
      <c r="G574" s="5">
        <v>55.83</v>
      </c>
      <c r="H574" s="6"/>
    </row>
    <row r="575" spans="1:8" ht="12.75" x14ac:dyDescent="0.2">
      <c r="A575" s="4" t="s">
        <v>118</v>
      </c>
      <c r="B575" s="4" t="s">
        <v>252</v>
      </c>
      <c r="C575" s="4" t="s">
        <v>212</v>
      </c>
      <c r="D575" s="5">
        <v>25.46</v>
      </c>
      <c r="E575" s="5">
        <v>28.27</v>
      </c>
      <c r="F575" s="5">
        <v>52.31</v>
      </c>
      <c r="G575" s="5">
        <v>58.09</v>
      </c>
      <c r="H575" s="6"/>
    </row>
    <row r="576" spans="1:8" ht="12.75" x14ac:dyDescent="0.2">
      <c r="A576" s="4" t="s">
        <v>239</v>
      </c>
      <c r="B576" s="4" t="s">
        <v>70</v>
      </c>
      <c r="C576" s="4" t="s">
        <v>260</v>
      </c>
      <c r="D576" s="5">
        <v>25.68</v>
      </c>
      <c r="E576" s="5">
        <v>28.25</v>
      </c>
      <c r="F576" s="5">
        <v>60.18</v>
      </c>
      <c r="G576" s="5">
        <v>66.22</v>
      </c>
      <c r="H576" s="6"/>
    </row>
    <row r="577" spans="1:8" ht="12.75" x14ac:dyDescent="0.2">
      <c r="A577" s="4" t="s">
        <v>99</v>
      </c>
      <c r="B577" s="4" t="s">
        <v>100</v>
      </c>
      <c r="C577" s="4" t="s">
        <v>143</v>
      </c>
      <c r="D577" s="5">
        <v>26.12</v>
      </c>
      <c r="E577" s="5">
        <v>28.24</v>
      </c>
      <c r="F577" s="5">
        <v>73.13</v>
      </c>
      <c r="G577" s="5">
        <v>79.069999999999993</v>
      </c>
      <c r="H577" s="6"/>
    </row>
    <row r="578" spans="1:8" ht="12.75" x14ac:dyDescent="0.2">
      <c r="A578" s="4" t="s">
        <v>74</v>
      </c>
      <c r="B578" s="4" t="s">
        <v>107</v>
      </c>
      <c r="C578" s="4" t="s">
        <v>191</v>
      </c>
      <c r="D578" s="5">
        <v>25.83</v>
      </c>
      <c r="E578" s="5">
        <v>28.23</v>
      </c>
      <c r="F578" s="5">
        <v>68.05</v>
      </c>
      <c r="G578" s="5">
        <v>74.37</v>
      </c>
      <c r="H578" s="6"/>
    </row>
    <row r="579" spans="1:8" ht="12.75" x14ac:dyDescent="0.2">
      <c r="A579" s="4" t="s">
        <v>282</v>
      </c>
      <c r="B579" s="4" t="s">
        <v>87</v>
      </c>
      <c r="C579" s="4" t="s">
        <v>218</v>
      </c>
      <c r="D579" s="5">
        <v>24.64</v>
      </c>
      <c r="E579" s="5">
        <v>28.21</v>
      </c>
      <c r="F579" s="5">
        <v>45.45</v>
      </c>
      <c r="G579" s="5">
        <v>52.03</v>
      </c>
      <c r="H579" s="6"/>
    </row>
    <row r="580" spans="1:8" ht="12.75" x14ac:dyDescent="0.2">
      <c r="A580" s="4" t="s">
        <v>282</v>
      </c>
      <c r="B580" s="4" t="s">
        <v>87</v>
      </c>
      <c r="C580" s="4" t="s">
        <v>244</v>
      </c>
      <c r="D580" s="5">
        <v>24.64</v>
      </c>
      <c r="E580" s="5">
        <v>28.21</v>
      </c>
      <c r="F580" s="5">
        <v>45.45</v>
      </c>
      <c r="G580" s="5">
        <v>52.03</v>
      </c>
      <c r="H580" s="6"/>
    </row>
    <row r="581" spans="1:8" ht="12.75" x14ac:dyDescent="0.2">
      <c r="A581" s="4" t="s">
        <v>90</v>
      </c>
      <c r="B581" s="4" t="s">
        <v>122</v>
      </c>
      <c r="C581" s="4" t="s">
        <v>253</v>
      </c>
      <c r="D581" s="5">
        <v>25.71</v>
      </c>
      <c r="E581" s="5">
        <v>28.2</v>
      </c>
      <c r="F581" s="5">
        <v>43.83</v>
      </c>
      <c r="G581" s="5">
        <v>48.07</v>
      </c>
      <c r="H581" s="6"/>
    </row>
    <row r="582" spans="1:8" ht="12.75" x14ac:dyDescent="0.2">
      <c r="A582" s="4" t="s">
        <v>181</v>
      </c>
      <c r="B582" s="4" t="s">
        <v>203</v>
      </c>
      <c r="C582" s="4" t="s">
        <v>253</v>
      </c>
      <c r="D582" s="5">
        <v>24.82</v>
      </c>
      <c r="E582" s="5">
        <v>28.19</v>
      </c>
      <c r="F582" s="5">
        <v>38</v>
      </c>
      <c r="G582" s="5">
        <v>43.16</v>
      </c>
      <c r="H582" s="6"/>
    </row>
    <row r="583" spans="1:8" ht="12.75" x14ac:dyDescent="0.2">
      <c r="A583" s="4" t="s">
        <v>193</v>
      </c>
      <c r="B583" s="4" t="s">
        <v>21</v>
      </c>
      <c r="C583" s="4" t="s">
        <v>97</v>
      </c>
      <c r="D583" s="5">
        <v>25.3</v>
      </c>
      <c r="E583" s="5">
        <v>28.18</v>
      </c>
      <c r="F583" s="5">
        <v>55.79</v>
      </c>
      <c r="G583" s="5">
        <v>62.14</v>
      </c>
      <c r="H583" s="6"/>
    </row>
    <row r="584" spans="1:8" ht="12.75" x14ac:dyDescent="0.2">
      <c r="A584" s="4" t="s">
        <v>146</v>
      </c>
      <c r="B584" s="4" t="s">
        <v>100</v>
      </c>
      <c r="C584" s="4" t="s">
        <v>48</v>
      </c>
      <c r="D584" s="5">
        <v>25.23</v>
      </c>
      <c r="E584" s="5">
        <v>28.16</v>
      </c>
      <c r="F584" s="5">
        <v>63.98</v>
      </c>
      <c r="G584" s="5">
        <v>71.400000000000006</v>
      </c>
      <c r="H584" s="6"/>
    </row>
    <row r="585" spans="1:8" ht="12.75" x14ac:dyDescent="0.2">
      <c r="A585" s="4" t="s">
        <v>225</v>
      </c>
      <c r="B585" s="4" t="s">
        <v>242</v>
      </c>
      <c r="C585" s="4" t="s">
        <v>256</v>
      </c>
      <c r="D585" s="5">
        <v>24.93</v>
      </c>
      <c r="E585" s="5">
        <v>28.16</v>
      </c>
      <c r="F585" s="5">
        <v>46.11</v>
      </c>
      <c r="G585" s="5">
        <v>52.07</v>
      </c>
      <c r="H585" s="6"/>
    </row>
    <row r="586" spans="1:8" ht="12.75" x14ac:dyDescent="0.2">
      <c r="A586" s="4" t="s">
        <v>40</v>
      </c>
      <c r="B586" s="4" t="s">
        <v>98</v>
      </c>
      <c r="C586" s="4" t="s">
        <v>125</v>
      </c>
      <c r="D586" s="5">
        <v>25.51</v>
      </c>
      <c r="E586" s="5">
        <v>28.09</v>
      </c>
      <c r="F586" s="5">
        <v>62.67</v>
      </c>
      <c r="G586" s="5">
        <v>69.03</v>
      </c>
      <c r="H586" s="6"/>
    </row>
    <row r="587" spans="1:8" ht="12.75" x14ac:dyDescent="0.2">
      <c r="A587" s="4" t="s">
        <v>248</v>
      </c>
      <c r="B587" s="4" t="s">
        <v>221</v>
      </c>
      <c r="C587" s="4" t="s">
        <v>256</v>
      </c>
      <c r="D587" s="5">
        <v>25.32</v>
      </c>
      <c r="E587" s="5">
        <v>28.09</v>
      </c>
      <c r="F587" s="5">
        <v>51.61</v>
      </c>
      <c r="G587" s="5">
        <v>57.27</v>
      </c>
      <c r="H587" s="6"/>
    </row>
    <row r="588" spans="1:8" ht="12.75" x14ac:dyDescent="0.2">
      <c r="A588" s="4" t="s">
        <v>273</v>
      </c>
      <c r="B588" s="4" t="s">
        <v>246</v>
      </c>
      <c r="C588" s="4" t="s">
        <v>247</v>
      </c>
      <c r="D588" s="5">
        <v>24</v>
      </c>
      <c r="E588" s="5">
        <v>28.04</v>
      </c>
      <c r="F588" s="5">
        <v>55.38</v>
      </c>
      <c r="G588" s="5">
        <v>64.7</v>
      </c>
      <c r="H588" s="6"/>
    </row>
    <row r="589" spans="1:8" ht="12.75" x14ac:dyDescent="0.2">
      <c r="A589" s="4" t="s">
        <v>101</v>
      </c>
      <c r="B589" s="4" t="s">
        <v>127</v>
      </c>
      <c r="C589" s="4" t="s">
        <v>211</v>
      </c>
      <c r="D589" s="5">
        <v>25.94</v>
      </c>
      <c r="E589" s="5">
        <v>28</v>
      </c>
      <c r="F589" s="5">
        <v>44.88</v>
      </c>
      <c r="G589" s="5">
        <v>48.44</v>
      </c>
      <c r="H589" s="6"/>
    </row>
    <row r="590" spans="1:8" ht="12.75" x14ac:dyDescent="0.2">
      <c r="A590" s="4" t="s">
        <v>239</v>
      </c>
      <c r="B590" s="4" t="s">
        <v>18</v>
      </c>
      <c r="C590" s="4" t="s">
        <v>260</v>
      </c>
      <c r="D590" s="5">
        <v>25.44</v>
      </c>
      <c r="E590" s="5">
        <v>28</v>
      </c>
      <c r="F590" s="5">
        <v>59.63</v>
      </c>
      <c r="G590" s="5">
        <v>65.62</v>
      </c>
      <c r="H590" s="6"/>
    </row>
    <row r="591" spans="1:8" ht="12.75" x14ac:dyDescent="0.2">
      <c r="A591" s="4" t="s">
        <v>88</v>
      </c>
      <c r="B591" s="4" t="s">
        <v>100</v>
      </c>
      <c r="C591" s="4" t="s">
        <v>105</v>
      </c>
      <c r="D591" s="5">
        <v>25.91</v>
      </c>
      <c r="E591" s="5">
        <v>27.98</v>
      </c>
      <c r="F591" s="5">
        <v>58.83</v>
      </c>
      <c r="G591" s="5">
        <v>63.54</v>
      </c>
      <c r="H591" s="6"/>
    </row>
    <row r="592" spans="1:8" ht="12.75" x14ac:dyDescent="0.2">
      <c r="A592" s="4" t="s">
        <v>90</v>
      </c>
      <c r="B592" s="4" t="s">
        <v>122</v>
      </c>
      <c r="C592" s="4" t="s">
        <v>59</v>
      </c>
      <c r="D592" s="5">
        <v>25.49</v>
      </c>
      <c r="E592" s="5">
        <v>27.96</v>
      </c>
      <c r="F592" s="5">
        <v>43.46</v>
      </c>
      <c r="G592" s="5">
        <v>47.67</v>
      </c>
      <c r="H592" s="6"/>
    </row>
    <row r="593" spans="1:8" ht="12.75" x14ac:dyDescent="0.2">
      <c r="A593" s="4" t="s">
        <v>284</v>
      </c>
      <c r="B593" s="4" t="s">
        <v>128</v>
      </c>
      <c r="C593" s="4" t="s">
        <v>36</v>
      </c>
      <c r="D593" s="5">
        <v>25.4</v>
      </c>
      <c r="E593" s="5">
        <v>27.96</v>
      </c>
      <c r="F593" s="5">
        <v>50.12</v>
      </c>
      <c r="G593" s="5">
        <v>55.17</v>
      </c>
      <c r="H593" s="6"/>
    </row>
    <row r="594" spans="1:8" ht="12.75" x14ac:dyDescent="0.2">
      <c r="A594" s="4" t="s">
        <v>175</v>
      </c>
      <c r="B594" s="4" t="s">
        <v>127</v>
      </c>
      <c r="C594" s="4" t="s">
        <v>28</v>
      </c>
      <c r="D594" s="5">
        <v>25.19</v>
      </c>
      <c r="E594" s="5">
        <v>27.94</v>
      </c>
      <c r="F594" s="5">
        <v>49.99</v>
      </c>
      <c r="G594" s="5">
        <v>55.46</v>
      </c>
      <c r="H594" s="6"/>
    </row>
    <row r="595" spans="1:8" ht="12.75" x14ac:dyDescent="0.2">
      <c r="A595" s="4" t="s">
        <v>238</v>
      </c>
      <c r="B595" s="4" t="s">
        <v>242</v>
      </c>
      <c r="C595" s="4" t="s">
        <v>96</v>
      </c>
      <c r="D595" s="5">
        <v>25.5</v>
      </c>
      <c r="E595" s="5">
        <v>27.94</v>
      </c>
      <c r="F595" s="5">
        <v>58.53</v>
      </c>
      <c r="G595" s="5">
        <v>64.150000000000006</v>
      </c>
      <c r="H595" s="6"/>
    </row>
    <row r="596" spans="1:8" ht="12.75" x14ac:dyDescent="0.2">
      <c r="A596" s="4" t="s">
        <v>139</v>
      </c>
      <c r="B596" s="4" t="s">
        <v>135</v>
      </c>
      <c r="C596" s="4" t="s">
        <v>125</v>
      </c>
      <c r="D596" s="5">
        <v>24.06</v>
      </c>
      <c r="E596" s="5">
        <v>27.92</v>
      </c>
      <c r="F596" s="5">
        <v>66.77</v>
      </c>
      <c r="G596" s="5">
        <v>77.47</v>
      </c>
      <c r="H596" s="8"/>
    </row>
    <row r="597" spans="1:8" ht="12.75" x14ac:dyDescent="0.2">
      <c r="A597" s="4" t="s">
        <v>80</v>
      </c>
      <c r="B597" s="4" t="s">
        <v>81</v>
      </c>
      <c r="C597" s="4" t="s">
        <v>253</v>
      </c>
      <c r="D597" s="5">
        <v>25.95</v>
      </c>
      <c r="E597" s="5">
        <v>27.88</v>
      </c>
      <c r="F597" s="5">
        <v>59.86</v>
      </c>
      <c r="G597" s="5">
        <v>64.3</v>
      </c>
      <c r="H597" s="8"/>
    </row>
    <row r="598" spans="1:8" ht="12.75" x14ac:dyDescent="0.2">
      <c r="A598" s="4" t="s">
        <v>193</v>
      </c>
      <c r="B598" s="4" t="s">
        <v>21</v>
      </c>
      <c r="C598" s="4" t="s">
        <v>36</v>
      </c>
      <c r="D598" s="5">
        <v>25.02</v>
      </c>
      <c r="E598" s="5">
        <v>27.87</v>
      </c>
      <c r="F598" s="5">
        <v>55.18</v>
      </c>
      <c r="G598" s="5">
        <v>61.47</v>
      </c>
      <c r="H598" s="6"/>
    </row>
    <row r="599" spans="1:8" ht="12.75" x14ac:dyDescent="0.2">
      <c r="A599" s="4" t="s">
        <v>248</v>
      </c>
      <c r="B599" s="4" t="s">
        <v>203</v>
      </c>
      <c r="C599" s="4" t="s">
        <v>219</v>
      </c>
      <c r="D599" s="5">
        <v>25.09</v>
      </c>
      <c r="E599" s="5">
        <v>27.85</v>
      </c>
      <c r="F599" s="5">
        <v>51.16</v>
      </c>
      <c r="G599" s="5">
        <v>56.77</v>
      </c>
      <c r="H599" s="4" t="s">
        <v>32</v>
      </c>
    </row>
    <row r="600" spans="1:8" ht="12.75" x14ac:dyDescent="0.2">
      <c r="A600" s="4" t="s">
        <v>281</v>
      </c>
      <c r="B600" s="4" t="s">
        <v>242</v>
      </c>
      <c r="C600" s="4" t="s">
        <v>114</v>
      </c>
      <c r="D600" s="5">
        <v>25.75</v>
      </c>
      <c r="E600" s="5">
        <v>27.8</v>
      </c>
      <c r="F600" s="5">
        <v>51.38</v>
      </c>
      <c r="G600" s="5">
        <v>55.46</v>
      </c>
      <c r="H600" s="6"/>
    </row>
    <row r="601" spans="1:8" ht="12.75" x14ac:dyDescent="0.2">
      <c r="A601" s="4" t="s">
        <v>23</v>
      </c>
      <c r="B601" s="4" t="s">
        <v>35</v>
      </c>
      <c r="C601" s="4" t="s">
        <v>25</v>
      </c>
      <c r="D601" s="5">
        <v>23.91</v>
      </c>
      <c r="E601" s="5">
        <v>27.78</v>
      </c>
      <c r="F601" s="5">
        <v>80.62</v>
      </c>
      <c r="G601" s="5">
        <v>93.68</v>
      </c>
      <c r="H601" s="6"/>
    </row>
    <row r="602" spans="1:8" ht="12.75" x14ac:dyDescent="0.2">
      <c r="A602" s="4" t="s">
        <v>110</v>
      </c>
      <c r="B602" s="4" t="s">
        <v>108</v>
      </c>
      <c r="C602" s="4" t="s">
        <v>270</v>
      </c>
      <c r="D602" s="5">
        <v>24.99</v>
      </c>
      <c r="E602" s="5">
        <v>27.77</v>
      </c>
      <c r="F602" s="5">
        <v>43.62</v>
      </c>
      <c r="G602" s="5">
        <v>48.46</v>
      </c>
      <c r="H602" s="6"/>
    </row>
    <row r="603" spans="1:8" ht="12.75" x14ac:dyDescent="0.2">
      <c r="A603" s="4" t="s">
        <v>102</v>
      </c>
      <c r="B603" s="4" t="s">
        <v>92</v>
      </c>
      <c r="C603" s="4" t="s">
        <v>156</v>
      </c>
      <c r="D603" s="5">
        <v>25.19</v>
      </c>
      <c r="E603" s="5">
        <v>27.76</v>
      </c>
      <c r="F603" s="5">
        <v>71.31</v>
      </c>
      <c r="G603" s="5">
        <v>78.59</v>
      </c>
      <c r="H603" s="6"/>
    </row>
    <row r="604" spans="1:8" ht="12.75" x14ac:dyDescent="0.2">
      <c r="A604" s="4" t="s">
        <v>126</v>
      </c>
      <c r="B604" s="4" t="s">
        <v>252</v>
      </c>
      <c r="C604" s="4" t="s">
        <v>212</v>
      </c>
      <c r="D604" s="5">
        <v>23.35</v>
      </c>
      <c r="E604" s="5">
        <v>27.72</v>
      </c>
      <c r="F604" s="5">
        <v>53.34</v>
      </c>
      <c r="G604" s="5">
        <v>63.32</v>
      </c>
      <c r="H604" s="6"/>
    </row>
    <row r="605" spans="1:8" ht="12.75" x14ac:dyDescent="0.2">
      <c r="A605" s="4" t="s">
        <v>99</v>
      </c>
      <c r="B605" s="4" t="s">
        <v>100</v>
      </c>
      <c r="C605" s="4" t="s">
        <v>189</v>
      </c>
      <c r="D605" s="5">
        <v>25.57</v>
      </c>
      <c r="E605" s="5">
        <v>27.65</v>
      </c>
      <c r="F605" s="5">
        <v>71.599999999999994</v>
      </c>
      <c r="G605" s="5">
        <v>77.42</v>
      </c>
      <c r="H605" s="6"/>
    </row>
    <row r="606" spans="1:8" ht="12.75" x14ac:dyDescent="0.2">
      <c r="A606" s="4" t="s">
        <v>67</v>
      </c>
      <c r="B606" s="4" t="s">
        <v>52</v>
      </c>
      <c r="C606" s="4" t="s">
        <v>97</v>
      </c>
      <c r="D606" s="5">
        <v>25.98</v>
      </c>
      <c r="E606" s="5">
        <v>27.61</v>
      </c>
      <c r="F606" s="5">
        <v>64.31</v>
      </c>
      <c r="G606" s="5">
        <v>68.34</v>
      </c>
      <c r="H606" s="6"/>
    </row>
    <row r="607" spans="1:8" ht="12.75" x14ac:dyDescent="0.2">
      <c r="A607" s="4" t="s">
        <v>95</v>
      </c>
      <c r="B607" s="4" t="s">
        <v>45</v>
      </c>
      <c r="C607" s="4" t="s">
        <v>256</v>
      </c>
      <c r="D607" s="5">
        <v>24.06</v>
      </c>
      <c r="E607" s="5">
        <v>27.6</v>
      </c>
      <c r="F607" s="5">
        <v>59.69</v>
      </c>
      <c r="G607" s="5">
        <v>68.47</v>
      </c>
      <c r="H607" s="8"/>
    </row>
    <row r="608" spans="1:8" ht="12.75" x14ac:dyDescent="0.2">
      <c r="A608" s="4" t="s">
        <v>20</v>
      </c>
      <c r="B608" s="4" t="s">
        <v>21</v>
      </c>
      <c r="C608" s="4" t="s">
        <v>22</v>
      </c>
      <c r="D608" s="5">
        <v>23.15</v>
      </c>
      <c r="E608" s="5">
        <v>27.56</v>
      </c>
      <c r="F608" s="5">
        <v>71.75</v>
      </c>
      <c r="G608" s="5">
        <v>85.43</v>
      </c>
      <c r="H608" s="6"/>
    </row>
    <row r="609" spans="1:8" ht="12.75" x14ac:dyDescent="0.2">
      <c r="A609" s="4" t="s">
        <v>232</v>
      </c>
      <c r="B609" s="4" t="s">
        <v>242</v>
      </c>
      <c r="C609" s="4" t="s">
        <v>243</v>
      </c>
      <c r="D609" s="5">
        <v>25.08</v>
      </c>
      <c r="E609" s="5">
        <v>27.54</v>
      </c>
      <c r="F609" s="5">
        <v>46.29</v>
      </c>
      <c r="G609" s="5">
        <v>50.83</v>
      </c>
      <c r="H609" s="6"/>
    </row>
    <row r="610" spans="1:8" ht="12.75" x14ac:dyDescent="0.2">
      <c r="A610" s="4" t="s">
        <v>170</v>
      </c>
      <c r="B610" s="4" t="s">
        <v>58</v>
      </c>
      <c r="C610" s="4" t="s">
        <v>224</v>
      </c>
      <c r="D610" s="5">
        <v>25.51</v>
      </c>
      <c r="E610" s="5">
        <v>27.54</v>
      </c>
      <c r="F610" s="5">
        <v>42.22</v>
      </c>
      <c r="G610" s="5">
        <v>45.58</v>
      </c>
      <c r="H610" s="4" t="s">
        <v>32</v>
      </c>
    </row>
    <row r="611" spans="1:8" ht="12.75" x14ac:dyDescent="0.2">
      <c r="A611" s="4" t="s">
        <v>50</v>
      </c>
      <c r="B611" s="4" t="s">
        <v>52</v>
      </c>
      <c r="C611" s="4" t="s">
        <v>33</v>
      </c>
      <c r="D611" s="5">
        <v>25.05</v>
      </c>
      <c r="E611" s="5">
        <v>27.53</v>
      </c>
      <c r="F611" s="5">
        <v>64.510000000000005</v>
      </c>
      <c r="G611" s="5">
        <v>70.88</v>
      </c>
      <c r="H611" s="6"/>
    </row>
    <row r="612" spans="1:8" ht="12.75" x14ac:dyDescent="0.2">
      <c r="A612" s="4" t="s">
        <v>50</v>
      </c>
      <c r="B612" s="4" t="s">
        <v>52</v>
      </c>
      <c r="C612" s="4" t="s">
        <v>97</v>
      </c>
      <c r="D612" s="5">
        <v>25.05</v>
      </c>
      <c r="E612" s="5">
        <v>27.53</v>
      </c>
      <c r="F612" s="5">
        <v>64.510000000000005</v>
      </c>
      <c r="G612" s="5">
        <v>70.88</v>
      </c>
      <c r="H612" s="6"/>
    </row>
    <row r="613" spans="1:8" ht="12.75" x14ac:dyDescent="0.2">
      <c r="A613" s="4" t="s">
        <v>76</v>
      </c>
      <c r="B613" s="4" t="s">
        <v>108</v>
      </c>
      <c r="C613" s="4" t="s">
        <v>206</v>
      </c>
      <c r="D613" s="5">
        <v>24.9</v>
      </c>
      <c r="E613" s="5">
        <v>27.52</v>
      </c>
      <c r="F613" s="5">
        <v>45.26</v>
      </c>
      <c r="G613" s="5">
        <v>50.01</v>
      </c>
      <c r="H613" s="6"/>
    </row>
    <row r="614" spans="1:8" ht="12.75" x14ac:dyDescent="0.2">
      <c r="A614" s="4" t="s">
        <v>141</v>
      </c>
      <c r="B614" s="4" t="s">
        <v>100</v>
      </c>
      <c r="C614" s="4" t="s">
        <v>235</v>
      </c>
      <c r="D614" s="5">
        <v>24.11</v>
      </c>
      <c r="E614" s="5">
        <v>27.51</v>
      </c>
      <c r="F614" s="5">
        <v>59.93</v>
      </c>
      <c r="G614" s="5">
        <v>68.38</v>
      </c>
      <c r="H614" s="6"/>
    </row>
    <row r="615" spans="1:8" ht="12.75" x14ac:dyDescent="0.2">
      <c r="A615" s="4" t="s">
        <v>95</v>
      </c>
      <c r="B615" s="4" t="s">
        <v>242</v>
      </c>
      <c r="C615" s="4" t="s">
        <v>96</v>
      </c>
      <c r="D615" s="5">
        <v>23.97</v>
      </c>
      <c r="E615" s="5">
        <v>27.5</v>
      </c>
      <c r="F615" s="5">
        <v>59.47</v>
      </c>
      <c r="G615" s="5">
        <v>68.22</v>
      </c>
      <c r="H615" s="6"/>
    </row>
    <row r="616" spans="1:8" ht="12.75" x14ac:dyDescent="0.2">
      <c r="A616" s="4" t="s">
        <v>147</v>
      </c>
      <c r="B616" s="4" t="s">
        <v>108</v>
      </c>
      <c r="C616" s="4" t="s">
        <v>270</v>
      </c>
      <c r="D616" s="5">
        <v>23.41</v>
      </c>
      <c r="E616" s="5">
        <v>27.48</v>
      </c>
      <c r="F616" s="5">
        <v>44.07</v>
      </c>
      <c r="G616" s="5">
        <v>51.73</v>
      </c>
      <c r="H616" s="6"/>
    </row>
    <row r="617" spans="1:8" ht="12.75" x14ac:dyDescent="0.2">
      <c r="A617" s="4" t="s">
        <v>43</v>
      </c>
      <c r="B617" s="4" t="s">
        <v>44</v>
      </c>
      <c r="C617" s="4" t="s">
        <v>97</v>
      </c>
      <c r="D617" s="5">
        <v>24.61</v>
      </c>
      <c r="E617" s="5">
        <v>27.48</v>
      </c>
      <c r="F617" s="5">
        <v>72.81</v>
      </c>
      <c r="G617" s="5">
        <v>81.290000000000006</v>
      </c>
      <c r="H617" s="6"/>
    </row>
    <row r="618" spans="1:8" ht="12.75" x14ac:dyDescent="0.2">
      <c r="A618" s="4" t="s">
        <v>144</v>
      </c>
      <c r="B618" s="4" t="s">
        <v>168</v>
      </c>
      <c r="C618" s="4" t="s">
        <v>153</v>
      </c>
      <c r="D618" s="5">
        <v>25.4</v>
      </c>
      <c r="E618" s="5">
        <v>27.48</v>
      </c>
      <c r="F618" s="5">
        <v>56.38</v>
      </c>
      <c r="G618" s="5">
        <v>61</v>
      </c>
      <c r="H618" s="6"/>
    </row>
    <row r="619" spans="1:8" ht="12.75" x14ac:dyDescent="0.2">
      <c r="A619" s="4" t="s">
        <v>173</v>
      </c>
      <c r="B619" s="4" t="s">
        <v>128</v>
      </c>
      <c r="C619" s="4" t="s">
        <v>117</v>
      </c>
      <c r="D619" s="5">
        <v>23.87</v>
      </c>
      <c r="E619" s="5">
        <v>27.46</v>
      </c>
      <c r="F619" s="5">
        <v>44.37</v>
      </c>
      <c r="G619" s="5">
        <v>51.05</v>
      </c>
      <c r="H619" s="6"/>
    </row>
    <row r="620" spans="1:8" ht="12.75" x14ac:dyDescent="0.2">
      <c r="A620" s="4" t="s">
        <v>259</v>
      </c>
      <c r="B620" s="4" t="s">
        <v>162</v>
      </c>
      <c r="C620" s="4" t="s">
        <v>247</v>
      </c>
      <c r="D620" s="5">
        <v>25.01</v>
      </c>
      <c r="E620" s="5">
        <v>27.44</v>
      </c>
      <c r="F620" s="5">
        <v>60.91</v>
      </c>
      <c r="G620" s="5">
        <v>66.84</v>
      </c>
      <c r="H620" s="6"/>
    </row>
    <row r="621" spans="1:8" ht="12.75" x14ac:dyDescent="0.2">
      <c r="A621" s="4" t="s">
        <v>208</v>
      </c>
      <c r="B621" s="4" t="s">
        <v>62</v>
      </c>
      <c r="C621" s="4" t="s">
        <v>220</v>
      </c>
      <c r="D621" s="5">
        <v>24.97</v>
      </c>
      <c r="E621" s="5">
        <v>27.43</v>
      </c>
      <c r="F621" s="5">
        <v>62.01</v>
      </c>
      <c r="G621" s="5">
        <v>68.099999999999994</v>
      </c>
      <c r="H621" s="6"/>
    </row>
    <row r="622" spans="1:8" ht="12.75" x14ac:dyDescent="0.2">
      <c r="A622" s="4" t="s">
        <v>178</v>
      </c>
      <c r="B622" s="4" t="s">
        <v>54</v>
      </c>
      <c r="C622" s="4" t="s">
        <v>270</v>
      </c>
      <c r="D622" s="5">
        <v>25.04</v>
      </c>
      <c r="E622" s="5">
        <v>27.41</v>
      </c>
      <c r="F622" s="5">
        <v>53.03</v>
      </c>
      <c r="G622" s="5">
        <v>58.05</v>
      </c>
      <c r="H622" s="6"/>
    </row>
    <row r="623" spans="1:8" ht="12.75" x14ac:dyDescent="0.2">
      <c r="A623" s="4" t="s">
        <v>155</v>
      </c>
      <c r="B623" s="4" t="s">
        <v>45</v>
      </c>
      <c r="C623" s="4" t="s">
        <v>250</v>
      </c>
      <c r="D623" s="5">
        <v>23.83</v>
      </c>
      <c r="E623" s="5">
        <v>27.3</v>
      </c>
      <c r="F623" s="5">
        <v>56.6</v>
      </c>
      <c r="G623" s="5">
        <v>64.84</v>
      </c>
      <c r="H623" s="6"/>
    </row>
    <row r="624" spans="1:8" ht="12.75" x14ac:dyDescent="0.2">
      <c r="A624" s="4" t="s">
        <v>102</v>
      </c>
      <c r="B624" s="4" t="s">
        <v>58</v>
      </c>
      <c r="C624" s="4" t="s">
        <v>156</v>
      </c>
      <c r="D624" s="5">
        <v>24.73</v>
      </c>
      <c r="E624" s="5">
        <v>27.26</v>
      </c>
      <c r="F624" s="5">
        <v>70.02</v>
      </c>
      <c r="G624" s="5">
        <v>77.17</v>
      </c>
      <c r="H624" s="6"/>
    </row>
    <row r="625" spans="1:8" ht="12.75" x14ac:dyDescent="0.2">
      <c r="A625" s="4" t="s">
        <v>228</v>
      </c>
      <c r="B625" s="4" t="s">
        <v>41</v>
      </c>
      <c r="C625" s="4" t="s">
        <v>218</v>
      </c>
      <c r="D625" s="5">
        <v>23.73</v>
      </c>
      <c r="E625" s="5">
        <v>27.24</v>
      </c>
      <c r="F625" s="5">
        <v>62.24</v>
      </c>
      <c r="G625" s="5">
        <v>71.459999999999994</v>
      </c>
      <c r="H625" s="6"/>
    </row>
    <row r="626" spans="1:8" ht="12.75" x14ac:dyDescent="0.2">
      <c r="A626" s="4" t="s">
        <v>228</v>
      </c>
      <c r="B626" s="4" t="s">
        <v>41</v>
      </c>
      <c r="C626" s="4" t="s">
        <v>229</v>
      </c>
      <c r="D626" s="5">
        <v>23.73</v>
      </c>
      <c r="E626" s="5">
        <v>27.24</v>
      </c>
      <c r="F626" s="5">
        <v>62.24</v>
      </c>
      <c r="G626" s="5">
        <v>71.459999999999994</v>
      </c>
      <c r="H626" s="6"/>
    </row>
    <row r="627" spans="1:8" ht="12.75" x14ac:dyDescent="0.2">
      <c r="A627" s="4" t="s">
        <v>228</v>
      </c>
      <c r="B627" s="4" t="s">
        <v>41</v>
      </c>
      <c r="C627" s="4" t="s">
        <v>231</v>
      </c>
      <c r="D627" s="5">
        <v>23.73</v>
      </c>
      <c r="E627" s="5">
        <v>27.24</v>
      </c>
      <c r="F627" s="5">
        <v>62.24</v>
      </c>
      <c r="G627" s="5">
        <v>71.459999999999994</v>
      </c>
      <c r="H627" s="6"/>
    </row>
    <row r="628" spans="1:8" ht="12.75" x14ac:dyDescent="0.2">
      <c r="A628" s="4" t="s">
        <v>26</v>
      </c>
      <c r="B628" s="4" t="s">
        <v>58</v>
      </c>
      <c r="C628" s="4" t="s">
        <v>34</v>
      </c>
      <c r="D628" s="5">
        <v>24.02</v>
      </c>
      <c r="E628" s="5">
        <v>27.2</v>
      </c>
      <c r="F628" s="5">
        <v>75.650000000000006</v>
      </c>
      <c r="G628" s="5">
        <v>85.66</v>
      </c>
      <c r="H628" s="6"/>
    </row>
    <row r="629" spans="1:8" ht="12.75" x14ac:dyDescent="0.2">
      <c r="A629" s="4" t="s">
        <v>275</v>
      </c>
      <c r="B629" s="4" t="s">
        <v>122</v>
      </c>
      <c r="C629" s="4" t="s">
        <v>161</v>
      </c>
      <c r="D629" s="5">
        <v>24.76</v>
      </c>
      <c r="E629" s="5">
        <v>27.2</v>
      </c>
      <c r="F629" s="5">
        <v>58.26</v>
      </c>
      <c r="G629" s="5">
        <v>63.99</v>
      </c>
      <c r="H629" s="6"/>
    </row>
    <row r="630" spans="1:8" ht="12.75" x14ac:dyDescent="0.2">
      <c r="A630" s="4" t="s">
        <v>139</v>
      </c>
      <c r="B630" s="4" t="s">
        <v>41</v>
      </c>
      <c r="C630" s="4" t="s">
        <v>209</v>
      </c>
      <c r="D630" s="5">
        <v>23.34</v>
      </c>
      <c r="E630" s="5">
        <v>27.08</v>
      </c>
      <c r="F630" s="5">
        <v>64.75</v>
      </c>
      <c r="G630" s="5">
        <v>75.13</v>
      </c>
      <c r="H630" s="6"/>
    </row>
    <row r="631" spans="1:8" ht="12.75" x14ac:dyDescent="0.2">
      <c r="A631" s="4" t="s">
        <v>217</v>
      </c>
      <c r="B631" s="4" t="s">
        <v>135</v>
      </c>
      <c r="C631" s="4" t="s">
        <v>218</v>
      </c>
      <c r="D631" s="5">
        <v>23.46</v>
      </c>
      <c r="E631" s="5">
        <v>27.08</v>
      </c>
      <c r="F631" s="5">
        <v>51.38</v>
      </c>
      <c r="G631" s="5">
        <v>59.31</v>
      </c>
      <c r="H631" s="6"/>
    </row>
    <row r="632" spans="1:8" ht="12.75" x14ac:dyDescent="0.2">
      <c r="A632" s="4" t="s">
        <v>217</v>
      </c>
      <c r="B632" s="4" t="s">
        <v>135</v>
      </c>
      <c r="C632" s="4" t="s">
        <v>46</v>
      </c>
      <c r="D632" s="5">
        <v>23.46</v>
      </c>
      <c r="E632" s="5">
        <v>27.08</v>
      </c>
      <c r="F632" s="5">
        <v>51.38</v>
      </c>
      <c r="G632" s="5">
        <v>59.31</v>
      </c>
      <c r="H632" s="8"/>
    </row>
    <row r="633" spans="1:8" ht="12.75" x14ac:dyDescent="0.2">
      <c r="A633" s="4" t="s">
        <v>200</v>
      </c>
      <c r="B633" s="4" t="s">
        <v>107</v>
      </c>
      <c r="C633" s="4" t="s">
        <v>220</v>
      </c>
      <c r="D633" s="5">
        <v>25.24</v>
      </c>
      <c r="E633" s="5">
        <v>27.07</v>
      </c>
      <c r="F633" s="5">
        <v>56.63</v>
      </c>
      <c r="G633" s="5">
        <v>60.73</v>
      </c>
      <c r="H633" s="6"/>
    </row>
    <row r="634" spans="1:8" ht="12.75" x14ac:dyDescent="0.2">
      <c r="A634" s="4" t="s">
        <v>230</v>
      </c>
      <c r="B634" s="4" t="s">
        <v>128</v>
      </c>
      <c r="C634" s="4" t="s">
        <v>165</v>
      </c>
      <c r="D634" s="5">
        <v>22.21</v>
      </c>
      <c r="E634" s="5">
        <v>27.07</v>
      </c>
      <c r="F634" s="5">
        <v>33.130000000000003</v>
      </c>
      <c r="G634" s="5">
        <v>40.380000000000003</v>
      </c>
      <c r="H634" s="6"/>
    </row>
    <row r="635" spans="1:8" ht="12.75" x14ac:dyDescent="0.2">
      <c r="A635" s="4" t="s">
        <v>276</v>
      </c>
      <c r="B635" s="4" t="s">
        <v>142</v>
      </c>
      <c r="C635" s="4" t="s">
        <v>286</v>
      </c>
      <c r="D635" s="5">
        <v>24.81</v>
      </c>
      <c r="E635" s="5">
        <v>27.06</v>
      </c>
      <c r="F635" s="5">
        <v>48.41</v>
      </c>
      <c r="G635" s="5">
        <v>52.79</v>
      </c>
      <c r="H635" s="6"/>
    </row>
    <row r="636" spans="1:8" ht="12.75" x14ac:dyDescent="0.2">
      <c r="A636" s="4" t="s">
        <v>49</v>
      </c>
      <c r="B636" s="4" t="s">
        <v>162</v>
      </c>
      <c r="C636" s="4" t="s">
        <v>183</v>
      </c>
      <c r="D636" s="5">
        <v>23.32</v>
      </c>
      <c r="E636" s="5">
        <v>27.04</v>
      </c>
      <c r="F636" s="5">
        <v>37.1</v>
      </c>
      <c r="G636" s="5">
        <v>43.03</v>
      </c>
      <c r="H636" s="6"/>
    </row>
    <row r="637" spans="1:8" ht="12.75" x14ac:dyDescent="0.2">
      <c r="A637" s="4" t="s">
        <v>95</v>
      </c>
      <c r="B637" s="4" t="s">
        <v>242</v>
      </c>
      <c r="C637" s="4" t="s">
        <v>172</v>
      </c>
      <c r="D637" s="5">
        <v>23.57</v>
      </c>
      <c r="E637" s="5">
        <v>27.04</v>
      </c>
      <c r="F637" s="5">
        <v>58.47</v>
      </c>
      <c r="G637" s="5">
        <v>67.069999999999993</v>
      </c>
      <c r="H637" s="6"/>
    </row>
    <row r="638" spans="1:8" ht="12.75" x14ac:dyDescent="0.2">
      <c r="A638" s="4" t="s">
        <v>133</v>
      </c>
      <c r="B638" s="4" t="s">
        <v>108</v>
      </c>
      <c r="C638" s="4" t="s">
        <v>160</v>
      </c>
      <c r="D638" s="5">
        <v>24.83</v>
      </c>
      <c r="E638" s="5">
        <v>27.01</v>
      </c>
      <c r="F638" s="5">
        <v>50.84</v>
      </c>
      <c r="G638" s="5">
        <v>55.3</v>
      </c>
      <c r="H638" s="6"/>
    </row>
    <row r="639" spans="1:8" ht="12.75" x14ac:dyDescent="0.2">
      <c r="A639" s="4" t="s">
        <v>126</v>
      </c>
      <c r="B639" s="4" t="s">
        <v>128</v>
      </c>
      <c r="C639" s="4" t="s">
        <v>38</v>
      </c>
      <c r="D639" s="5">
        <v>22.73</v>
      </c>
      <c r="E639" s="5">
        <v>26.99</v>
      </c>
      <c r="F639" s="5">
        <v>51.93</v>
      </c>
      <c r="G639" s="5">
        <v>61.64</v>
      </c>
      <c r="H639" s="6"/>
    </row>
    <row r="640" spans="1:8" ht="12.75" x14ac:dyDescent="0.2">
      <c r="A640" s="4" t="s">
        <v>259</v>
      </c>
      <c r="B640" s="4" t="s">
        <v>169</v>
      </c>
      <c r="C640" s="4" t="s">
        <v>247</v>
      </c>
      <c r="D640" s="5">
        <v>24.59</v>
      </c>
      <c r="E640" s="5">
        <v>26.98</v>
      </c>
      <c r="F640" s="5">
        <v>59.89</v>
      </c>
      <c r="G640" s="5">
        <v>65.72</v>
      </c>
      <c r="H640" s="6"/>
    </row>
    <row r="641" spans="1:8" ht="12.75" x14ac:dyDescent="0.2">
      <c r="A641" s="4" t="s">
        <v>61</v>
      </c>
      <c r="B641" s="4" t="s">
        <v>62</v>
      </c>
      <c r="C641" s="4" t="s">
        <v>220</v>
      </c>
      <c r="D641" s="5">
        <v>23.3</v>
      </c>
      <c r="E641" s="5">
        <v>26.98</v>
      </c>
      <c r="F641" s="5">
        <v>63.04</v>
      </c>
      <c r="G641" s="5">
        <v>73</v>
      </c>
      <c r="H641" s="6"/>
    </row>
    <row r="642" spans="1:8" ht="12.75" x14ac:dyDescent="0.2">
      <c r="A642" s="4" t="s">
        <v>261</v>
      </c>
      <c r="B642" s="4" t="s">
        <v>168</v>
      </c>
      <c r="C642" s="4" t="s">
        <v>186</v>
      </c>
      <c r="D642" s="5">
        <v>24.1</v>
      </c>
      <c r="E642" s="5">
        <v>26.96</v>
      </c>
      <c r="F642" s="5">
        <v>51.21</v>
      </c>
      <c r="G642" s="5">
        <v>57.29</v>
      </c>
      <c r="H642" s="8"/>
    </row>
    <row r="643" spans="1:8" ht="12.75" x14ac:dyDescent="0.2">
      <c r="A643" s="4" t="s">
        <v>29</v>
      </c>
      <c r="B643" s="4" t="s">
        <v>35</v>
      </c>
      <c r="C643" s="4" t="s">
        <v>114</v>
      </c>
      <c r="D643" s="5">
        <v>23.86</v>
      </c>
      <c r="E643" s="5">
        <v>26.96</v>
      </c>
      <c r="F643" s="5">
        <v>63.28</v>
      </c>
      <c r="G643" s="5">
        <v>71.5</v>
      </c>
      <c r="H643" s="6"/>
    </row>
    <row r="644" spans="1:8" ht="12.75" x14ac:dyDescent="0.2">
      <c r="A644" s="4" t="s">
        <v>184</v>
      </c>
      <c r="B644" s="4" t="s">
        <v>107</v>
      </c>
      <c r="C644" s="4" t="s">
        <v>220</v>
      </c>
      <c r="D644" s="5">
        <v>24.74</v>
      </c>
      <c r="E644" s="5">
        <v>26.95</v>
      </c>
      <c r="F644" s="5">
        <v>56.89</v>
      </c>
      <c r="G644" s="5">
        <v>61.97</v>
      </c>
      <c r="H644" s="8"/>
    </row>
    <row r="645" spans="1:8" ht="12.75" x14ac:dyDescent="0.2">
      <c r="A645" s="4" t="s">
        <v>65</v>
      </c>
      <c r="B645" s="4" t="s">
        <v>35</v>
      </c>
      <c r="C645" s="4" t="s">
        <v>153</v>
      </c>
      <c r="D645" s="5">
        <v>24.68</v>
      </c>
      <c r="E645" s="5">
        <v>26.94</v>
      </c>
      <c r="F645" s="5">
        <v>65.849999999999994</v>
      </c>
      <c r="G645" s="5">
        <v>71.900000000000006</v>
      </c>
      <c r="H645" s="4" t="s">
        <v>32</v>
      </c>
    </row>
    <row r="646" spans="1:8" ht="12.75" x14ac:dyDescent="0.2">
      <c r="A646" s="4" t="s">
        <v>84</v>
      </c>
      <c r="B646" s="4" t="s">
        <v>127</v>
      </c>
      <c r="C646" s="4" t="s">
        <v>28</v>
      </c>
      <c r="D646" s="5">
        <v>24.82</v>
      </c>
      <c r="E646" s="5">
        <v>26.89</v>
      </c>
      <c r="F646" s="5">
        <v>51.95</v>
      </c>
      <c r="G646" s="5">
        <v>56.28</v>
      </c>
      <c r="H646" s="6"/>
    </row>
    <row r="647" spans="1:8" ht="12.75" x14ac:dyDescent="0.2">
      <c r="A647" s="4" t="s">
        <v>178</v>
      </c>
      <c r="B647" s="4" t="s">
        <v>127</v>
      </c>
      <c r="C647" s="4" t="s">
        <v>28</v>
      </c>
      <c r="D647" s="5">
        <v>24.55</v>
      </c>
      <c r="E647" s="5">
        <v>26.87</v>
      </c>
      <c r="F647" s="5">
        <v>51.98</v>
      </c>
      <c r="G647" s="5">
        <v>56.91</v>
      </c>
      <c r="H647" s="6"/>
    </row>
    <row r="648" spans="1:8" ht="12.75" x14ac:dyDescent="0.2">
      <c r="A648" s="4" t="s">
        <v>210</v>
      </c>
      <c r="B648" s="4" t="s">
        <v>52</v>
      </c>
      <c r="C648" s="4" t="s">
        <v>33</v>
      </c>
      <c r="D648" s="5">
        <v>23.66</v>
      </c>
      <c r="E648" s="5">
        <v>26.73</v>
      </c>
      <c r="F648" s="5">
        <v>66.44</v>
      </c>
      <c r="G648" s="5">
        <v>75.06</v>
      </c>
      <c r="H648" s="6"/>
    </row>
    <row r="649" spans="1:8" ht="12.75" x14ac:dyDescent="0.2">
      <c r="A649" s="4" t="s">
        <v>210</v>
      </c>
      <c r="B649" s="4" t="s">
        <v>52</v>
      </c>
      <c r="C649" s="4" t="s">
        <v>36</v>
      </c>
      <c r="D649" s="5">
        <v>23.66</v>
      </c>
      <c r="E649" s="5">
        <v>26.73</v>
      </c>
      <c r="F649" s="5">
        <v>66.44</v>
      </c>
      <c r="G649" s="5">
        <v>75.06</v>
      </c>
      <c r="H649" s="6"/>
    </row>
    <row r="650" spans="1:8" ht="12.75" x14ac:dyDescent="0.2">
      <c r="A650" s="4" t="s">
        <v>210</v>
      </c>
      <c r="B650" s="4" t="s">
        <v>52</v>
      </c>
      <c r="C650" s="4" t="s">
        <v>97</v>
      </c>
      <c r="D650" s="5">
        <v>23.66</v>
      </c>
      <c r="E650" s="5">
        <v>26.73</v>
      </c>
      <c r="F650" s="5">
        <v>66.44</v>
      </c>
      <c r="G650" s="5">
        <v>75.06</v>
      </c>
      <c r="H650" s="6"/>
    </row>
    <row r="651" spans="1:8" ht="12.75" x14ac:dyDescent="0.2">
      <c r="A651" s="4" t="s">
        <v>174</v>
      </c>
      <c r="B651" s="4" t="s">
        <v>221</v>
      </c>
      <c r="C651" s="4" t="s">
        <v>189</v>
      </c>
      <c r="D651" s="5">
        <v>24.53</v>
      </c>
      <c r="E651" s="5">
        <v>26.69</v>
      </c>
      <c r="F651" s="5">
        <v>59.33</v>
      </c>
      <c r="G651" s="5">
        <v>64.569999999999993</v>
      </c>
      <c r="H651" s="6"/>
    </row>
    <row r="652" spans="1:8" ht="12.75" x14ac:dyDescent="0.2">
      <c r="A652" s="4" t="s">
        <v>273</v>
      </c>
      <c r="B652" s="4" t="s">
        <v>252</v>
      </c>
      <c r="C652" s="4" t="s">
        <v>247</v>
      </c>
      <c r="D652" s="5">
        <v>22.8</v>
      </c>
      <c r="E652" s="5">
        <v>26.64</v>
      </c>
      <c r="F652" s="5">
        <v>52.62</v>
      </c>
      <c r="G652" s="5">
        <v>61.47</v>
      </c>
      <c r="H652" s="6"/>
    </row>
    <row r="653" spans="1:8" ht="12.75" x14ac:dyDescent="0.2">
      <c r="A653" s="4" t="s">
        <v>185</v>
      </c>
      <c r="B653" s="4" t="s">
        <v>128</v>
      </c>
      <c r="C653" s="4" t="s">
        <v>211</v>
      </c>
      <c r="D653" s="5">
        <v>23.45</v>
      </c>
      <c r="E653" s="5">
        <v>26.63</v>
      </c>
      <c r="F653" s="5">
        <v>42.7</v>
      </c>
      <c r="G653" s="5">
        <v>48.49</v>
      </c>
      <c r="H653" s="6"/>
    </row>
    <row r="654" spans="1:8" ht="12.75" x14ac:dyDescent="0.2">
      <c r="A654" s="4" t="s">
        <v>139</v>
      </c>
      <c r="B654" s="4" t="s">
        <v>41</v>
      </c>
      <c r="C654" s="4" t="s">
        <v>218</v>
      </c>
      <c r="D654" s="5">
        <v>22.95</v>
      </c>
      <c r="E654" s="5">
        <v>26.63</v>
      </c>
      <c r="F654" s="5">
        <v>63.67</v>
      </c>
      <c r="G654" s="5">
        <v>73.88</v>
      </c>
      <c r="H654" s="6"/>
    </row>
    <row r="655" spans="1:8" ht="12.75" x14ac:dyDescent="0.2">
      <c r="A655" s="4" t="s">
        <v>43</v>
      </c>
      <c r="B655" s="4" t="s">
        <v>24</v>
      </c>
      <c r="C655" s="4" t="s">
        <v>97</v>
      </c>
      <c r="D655" s="5">
        <v>23.83</v>
      </c>
      <c r="E655" s="5">
        <v>26.61</v>
      </c>
      <c r="F655" s="5">
        <v>70.489999999999995</v>
      </c>
      <c r="G655" s="5">
        <v>78.709999999999994</v>
      </c>
      <c r="H655" s="6"/>
    </row>
    <row r="656" spans="1:8" ht="12.75" x14ac:dyDescent="0.2">
      <c r="A656" s="4" t="s">
        <v>158</v>
      </c>
      <c r="B656" s="4" t="s">
        <v>221</v>
      </c>
      <c r="C656" s="4" t="s">
        <v>191</v>
      </c>
      <c r="D656" s="5">
        <v>24.41</v>
      </c>
      <c r="E656" s="5">
        <v>26.6</v>
      </c>
      <c r="F656" s="5">
        <v>60.19</v>
      </c>
      <c r="G656" s="5">
        <v>65.61</v>
      </c>
      <c r="H656" s="6"/>
    </row>
    <row r="657" spans="1:8" ht="12.75" x14ac:dyDescent="0.2">
      <c r="A657" s="4" t="s">
        <v>185</v>
      </c>
      <c r="B657" s="4" t="s">
        <v>128</v>
      </c>
      <c r="C657" s="4" t="s">
        <v>206</v>
      </c>
      <c r="D657" s="5">
        <v>23.36</v>
      </c>
      <c r="E657" s="5">
        <v>26.54</v>
      </c>
      <c r="F657" s="5">
        <v>42.54</v>
      </c>
      <c r="G657" s="5">
        <v>48.32</v>
      </c>
      <c r="H657" s="6"/>
    </row>
    <row r="658" spans="1:8" ht="12.75" x14ac:dyDescent="0.2">
      <c r="A658" s="4" t="s">
        <v>84</v>
      </c>
      <c r="B658" s="4" t="s">
        <v>127</v>
      </c>
      <c r="C658" s="4" t="s">
        <v>157</v>
      </c>
      <c r="D658" s="5">
        <v>24.48</v>
      </c>
      <c r="E658" s="5">
        <v>26.52</v>
      </c>
      <c r="F658" s="5">
        <v>51.22</v>
      </c>
      <c r="G658" s="5">
        <v>55.49</v>
      </c>
      <c r="H658" s="6"/>
    </row>
    <row r="659" spans="1:8" ht="12.75" x14ac:dyDescent="0.2">
      <c r="A659" s="4" t="s">
        <v>284</v>
      </c>
      <c r="B659" s="4" t="s">
        <v>21</v>
      </c>
      <c r="C659" s="4" t="s">
        <v>117</v>
      </c>
      <c r="D659" s="5">
        <v>24.09</v>
      </c>
      <c r="E659" s="5">
        <v>26.51</v>
      </c>
      <c r="F659" s="5">
        <v>47.53</v>
      </c>
      <c r="G659" s="5">
        <v>52.31</v>
      </c>
      <c r="H659" s="6"/>
    </row>
    <row r="660" spans="1:8" ht="12.75" x14ac:dyDescent="0.2">
      <c r="A660" s="4" t="s">
        <v>281</v>
      </c>
      <c r="B660" s="4" t="s">
        <v>214</v>
      </c>
      <c r="C660" s="4" t="s">
        <v>96</v>
      </c>
      <c r="D660" s="5">
        <v>24.53</v>
      </c>
      <c r="E660" s="5">
        <v>26.48</v>
      </c>
      <c r="F660" s="5">
        <v>48.94</v>
      </c>
      <c r="G660" s="5">
        <v>52.84</v>
      </c>
      <c r="H660" s="6"/>
    </row>
    <row r="661" spans="1:8" ht="12.75" x14ac:dyDescent="0.2">
      <c r="A661" s="4" t="s">
        <v>194</v>
      </c>
      <c r="B661" s="4" t="s">
        <v>127</v>
      </c>
      <c r="C661" s="4" t="s">
        <v>270</v>
      </c>
      <c r="D661" s="5">
        <v>23.38</v>
      </c>
      <c r="E661" s="5">
        <v>26.48</v>
      </c>
      <c r="F661" s="5">
        <v>38.85</v>
      </c>
      <c r="G661" s="5">
        <v>43.99</v>
      </c>
      <c r="H661" s="8"/>
    </row>
    <row r="662" spans="1:8" ht="12.75" x14ac:dyDescent="0.2">
      <c r="A662" s="4" t="s">
        <v>144</v>
      </c>
      <c r="B662" s="4" t="s">
        <v>168</v>
      </c>
      <c r="C662" s="4" t="s">
        <v>197</v>
      </c>
      <c r="D662" s="5">
        <v>24.47</v>
      </c>
      <c r="E662" s="5">
        <v>26.48</v>
      </c>
      <c r="F662" s="5">
        <v>54.33</v>
      </c>
      <c r="G662" s="5">
        <v>58.78</v>
      </c>
      <c r="H662" s="6"/>
    </row>
    <row r="663" spans="1:8" ht="12.75" x14ac:dyDescent="0.2">
      <c r="A663" s="4" t="s">
        <v>74</v>
      </c>
      <c r="B663" s="4" t="s">
        <v>62</v>
      </c>
      <c r="C663" s="4" t="s">
        <v>172</v>
      </c>
      <c r="D663" s="5">
        <v>24.21</v>
      </c>
      <c r="E663" s="5">
        <v>26.46</v>
      </c>
      <c r="F663" s="5">
        <v>63.78</v>
      </c>
      <c r="G663" s="5">
        <v>69.709999999999994</v>
      </c>
      <c r="H663" s="6"/>
    </row>
    <row r="664" spans="1:8" ht="12.75" x14ac:dyDescent="0.2">
      <c r="A664" s="4" t="s">
        <v>116</v>
      </c>
      <c r="B664" s="4" t="s">
        <v>58</v>
      </c>
      <c r="C664" s="4" t="s">
        <v>46</v>
      </c>
      <c r="D664" s="5">
        <v>23.66</v>
      </c>
      <c r="E664" s="5">
        <v>26.45</v>
      </c>
      <c r="F664" s="5">
        <v>40.369999999999997</v>
      </c>
      <c r="G664" s="5">
        <v>45.13</v>
      </c>
      <c r="H664" s="4" t="s">
        <v>32</v>
      </c>
    </row>
    <row r="665" spans="1:8" ht="12.75" x14ac:dyDescent="0.2">
      <c r="A665" s="4" t="s">
        <v>227</v>
      </c>
      <c r="B665" s="4" t="s">
        <v>30</v>
      </c>
      <c r="C665" s="4" t="s">
        <v>211</v>
      </c>
      <c r="D665" s="5">
        <v>23.23</v>
      </c>
      <c r="E665" s="5">
        <v>26.44</v>
      </c>
      <c r="F665" s="5">
        <v>44.31</v>
      </c>
      <c r="G665" s="5">
        <v>50.43</v>
      </c>
      <c r="H665" s="8"/>
    </row>
    <row r="666" spans="1:8" ht="12.75" x14ac:dyDescent="0.2">
      <c r="A666" s="4" t="s">
        <v>261</v>
      </c>
      <c r="B666" s="4" t="s">
        <v>262</v>
      </c>
      <c r="C666" s="4" t="s">
        <v>264</v>
      </c>
      <c r="D666" s="5">
        <v>23.64</v>
      </c>
      <c r="E666" s="5">
        <v>26.44</v>
      </c>
      <c r="F666" s="5">
        <v>50.22</v>
      </c>
      <c r="G666" s="5">
        <v>56.18</v>
      </c>
      <c r="H666" s="6"/>
    </row>
    <row r="667" spans="1:8" ht="12.75" x14ac:dyDescent="0.2">
      <c r="A667" s="4" t="s">
        <v>261</v>
      </c>
      <c r="B667" s="4" t="s">
        <v>262</v>
      </c>
      <c r="C667" s="4" t="s">
        <v>265</v>
      </c>
      <c r="D667" s="5">
        <v>23.64</v>
      </c>
      <c r="E667" s="5">
        <v>26.44</v>
      </c>
      <c r="F667" s="5">
        <v>50.22</v>
      </c>
      <c r="G667" s="5">
        <v>56.18</v>
      </c>
      <c r="H667" s="6"/>
    </row>
    <row r="668" spans="1:8" ht="12.75" x14ac:dyDescent="0.2">
      <c r="A668" s="4" t="s">
        <v>272</v>
      </c>
      <c r="B668" s="4" t="s">
        <v>108</v>
      </c>
      <c r="C668" s="4" t="s">
        <v>270</v>
      </c>
      <c r="D668" s="5">
        <v>24.15</v>
      </c>
      <c r="E668" s="5">
        <v>26.41</v>
      </c>
      <c r="F668" s="5">
        <v>45.87</v>
      </c>
      <c r="G668" s="5">
        <v>50.16</v>
      </c>
      <c r="H668" s="6"/>
    </row>
    <row r="669" spans="1:8" ht="12.75" x14ac:dyDescent="0.2">
      <c r="A669" s="4" t="s">
        <v>110</v>
      </c>
      <c r="B669" s="4" t="s">
        <v>108</v>
      </c>
      <c r="C669" s="4" t="s">
        <v>38</v>
      </c>
      <c r="D669" s="5">
        <v>23.76</v>
      </c>
      <c r="E669" s="5">
        <v>26.4</v>
      </c>
      <c r="F669" s="5">
        <v>41.46</v>
      </c>
      <c r="G669" s="5">
        <v>46.07</v>
      </c>
      <c r="H669" s="6"/>
    </row>
    <row r="670" spans="1:8" ht="12.75" x14ac:dyDescent="0.2">
      <c r="A670" s="4" t="s">
        <v>193</v>
      </c>
      <c r="B670" s="4" t="s">
        <v>127</v>
      </c>
      <c r="C670" s="4" t="s">
        <v>97</v>
      </c>
      <c r="D670" s="5">
        <v>23.69</v>
      </c>
      <c r="E670" s="5">
        <v>26.38</v>
      </c>
      <c r="F670" s="5">
        <v>52.24</v>
      </c>
      <c r="G670" s="5">
        <v>58.19</v>
      </c>
      <c r="H670" s="6"/>
    </row>
    <row r="671" spans="1:8" ht="12.75" x14ac:dyDescent="0.2">
      <c r="A671" s="4" t="s">
        <v>53</v>
      </c>
      <c r="B671" s="4" t="s">
        <v>168</v>
      </c>
      <c r="C671" s="4" t="s">
        <v>250</v>
      </c>
      <c r="D671" s="5">
        <v>23.99</v>
      </c>
      <c r="E671" s="5">
        <v>26.38</v>
      </c>
      <c r="F671" s="5">
        <v>49.22</v>
      </c>
      <c r="G671" s="5">
        <v>54.11</v>
      </c>
      <c r="H671" s="8"/>
    </row>
    <row r="672" spans="1:8" ht="12.75" x14ac:dyDescent="0.2">
      <c r="A672" s="4" t="s">
        <v>111</v>
      </c>
      <c r="B672" s="4" t="s">
        <v>252</v>
      </c>
      <c r="C672" s="4" t="s">
        <v>75</v>
      </c>
      <c r="D672" s="5">
        <v>22.97</v>
      </c>
      <c r="E672" s="5">
        <v>26.37</v>
      </c>
      <c r="F672" s="5">
        <v>58.21</v>
      </c>
      <c r="G672" s="5">
        <v>66.84</v>
      </c>
      <c r="H672" s="6"/>
    </row>
    <row r="673" spans="1:8" ht="12.75" x14ac:dyDescent="0.2">
      <c r="A673" s="4" t="s">
        <v>111</v>
      </c>
      <c r="B673" s="4" t="s">
        <v>107</v>
      </c>
      <c r="C673" s="4" t="s">
        <v>220</v>
      </c>
      <c r="D673" s="5">
        <v>22.95</v>
      </c>
      <c r="E673" s="5">
        <v>26.35</v>
      </c>
      <c r="F673" s="5">
        <v>58.17</v>
      </c>
      <c r="G673" s="5">
        <v>66.790000000000006</v>
      </c>
      <c r="H673" s="6"/>
    </row>
    <row r="674" spans="1:8" ht="12.75" x14ac:dyDescent="0.2">
      <c r="A674" s="4" t="s">
        <v>163</v>
      </c>
      <c r="B674" s="4" t="s">
        <v>87</v>
      </c>
      <c r="C674" s="4" t="s">
        <v>38</v>
      </c>
      <c r="D674" s="5">
        <v>23.68</v>
      </c>
      <c r="E674" s="5">
        <v>26.35</v>
      </c>
      <c r="F674" s="5">
        <v>48.66</v>
      </c>
      <c r="G674" s="5">
        <v>54.15</v>
      </c>
      <c r="H674" s="8"/>
    </row>
    <row r="675" spans="1:8" ht="12.75" x14ac:dyDescent="0.2">
      <c r="A675" s="4" t="s">
        <v>163</v>
      </c>
      <c r="B675" s="4" t="s">
        <v>87</v>
      </c>
      <c r="C675" s="4" t="s">
        <v>254</v>
      </c>
      <c r="D675" s="5">
        <v>23.68</v>
      </c>
      <c r="E675" s="5">
        <v>26.35</v>
      </c>
      <c r="F675" s="5">
        <v>48.66</v>
      </c>
      <c r="G675" s="5">
        <v>54.15</v>
      </c>
      <c r="H675" s="8"/>
    </row>
    <row r="676" spans="1:8" ht="12.75" x14ac:dyDescent="0.2">
      <c r="A676" s="4" t="s">
        <v>134</v>
      </c>
      <c r="B676" s="4" t="s">
        <v>30</v>
      </c>
      <c r="C676" s="4" t="s">
        <v>260</v>
      </c>
      <c r="D676" s="5">
        <v>24.35</v>
      </c>
      <c r="E676" s="5">
        <v>26.33</v>
      </c>
      <c r="F676" s="5">
        <v>41.94</v>
      </c>
      <c r="G676" s="5">
        <v>45.34</v>
      </c>
      <c r="H676" s="6"/>
    </row>
    <row r="677" spans="1:8" ht="12.75" x14ac:dyDescent="0.2">
      <c r="A677" s="4" t="s">
        <v>238</v>
      </c>
      <c r="B677" s="4" t="s">
        <v>221</v>
      </c>
      <c r="C677" s="4" t="s">
        <v>256</v>
      </c>
      <c r="D677" s="5">
        <v>24.01</v>
      </c>
      <c r="E677" s="5">
        <v>26.31</v>
      </c>
      <c r="F677" s="5">
        <v>55.11</v>
      </c>
      <c r="G677" s="5">
        <v>60.39</v>
      </c>
      <c r="H677" s="6"/>
    </row>
    <row r="678" spans="1:8" ht="12.75" x14ac:dyDescent="0.2">
      <c r="A678" s="4" t="s">
        <v>129</v>
      </c>
      <c r="B678" s="4" t="s">
        <v>87</v>
      </c>
      <c r="C678" s="4" t="s">
        <v>254</v>
      </c>
      <c r="D678" s="5">
        <v>22.89</v>
      </c>
      <c r="E678" s="5">
        <v>26.3</v>
      </c>
      <c r="F678" s="5">
        <v>48.75</v>
      </c>
      <c r="G678" s="5">
        <v>56.01</v>
      </c>
      <c r="H678" s="6"/>
    </row>
    <row r="679" spans="1:8" ht="12.75" x14ac:dyDescent="0.2">
      <c r="A679" s="4" t="s">
        <v>281</v>
      </c>
      <c r="B679" s="4" t="s">
        <v>242</v>
      </c>
      <c r="C679" s="4" t="s">
        <v>243</v>
      </c>
      <c r="D679" s="5">
        <v>24.33</v>
      </c>
      <c r="E679" s="5">
        <v>26.26</v>
      </c>
      <c r="F679" s="5">
        <v>48.54</v>
      </c>
      <c r="G679" s="5">
        <v>52.4</v>
      </c>
      <c r="H679" s="8"/>
    </row>
    <row r="680" spans="1:8" ht="12.75" x14ac:dyDescent="0.2">
      <c r="A680" s="4" t="s">
        <v>120</v>
      </c>
      <c r="B680" s="4" t="s">
        <v>242</v>
      </c>
      <c r="C680" s="4" t="s">
        <v>82</v>
      </c>
      <c r="D680" s="5">
        <v>24.11</v>
      </c>
      <c r="E680" s="5">
        <v>26.22</v>
      </c>
      <c r="F680" s="5">
        <v>64.489999999999995</v>
      </c>
      <c r="G680" s="5">
        <v>70.13</v>
      </c>
      <c r="H680" s="6"/>
    </row>
    <row r="681" spans="1:8" ht="12.75" x14ac:dyDescent="0.2">
      <c r="A681" s="4" t="s">
        <v>249</v>
      </c>
      <c r="B681" s="4" t="s">
        <v>203</v>
      </c>
      <c r="C681" s="4" t="s">
        <v>254</v>
      </c>
      <c r="D681" s="5">
        <v>23.32</v>
      </c>
      <c r="E681" s="5">
        <v>26.21</v>
      </c>
      <c r="F681" s="5">
        <v>34.659999999999997</v>
      </c>
      <c r="G681" s="5">
        <v>38.950000000000003</v>
      </c>
      <c r="H681" s="6"/>
    </row>
    <row r="682" spans="1:8" ht="12.75" x14ac:dyDescent="0.2">
      <c r="A682" s="4" t="s">
        <v>57</v>
      </c>
      <c r="B682" s="4" t="s">
        <v>252</v>
      </c>
      <c r="C682" s="4" t="s">
        <v>42</v>
      </c>
      <c r="D682" s="5">
        <v>24.05</v>
      </c>
      <c r="E682" s="5">
        <v>26.19</v>
      </c>
      <c r="F682" s="5">
        <v>55.33</v>
      </c>
      <c r="G682" s="5">
        <v>60.27</v>
      </c>
      <c r="H682" s="4" t="s">
        <v>32</v>
      </c>
    </row>
    <row r="683" spans="1:8" ht="12.75" x14ac:dyDescent="0.2">
      <c r="A683" s="4" t="s">
        <v>131</v>
      </c>
      <c r="B683" s="4" t="s">
        <v>21</v>
      </c>
      <c r="C683" s="4" t="s">
        <v>183</v>
      </c>
      <c r="D683" s="5">
        <v>23.32</v>
      </c>
      <c r="E683" s="5">
        <v>26.16</v>
      </c>
      <c r="F683" s="5">
        <v>37.630000000000003</v>
      </c>
      <c r="G683" s="5">
        <v>42.21</v>
      </c>
      <c r="H683" s="6"/>
    </row>
    <row r="684" spans="1:8" ht="12.75" x14ac:dyDescent="0.2">
      <c r="A684" s="4" t="s">
        <v>239</v>
      </c>
      <c r="B684" s="4" t="s">
        <v>70</v>
      </c>
      <c r="C684" s="4" t="s">
        <v>283</v>
      </c>
      <c r="D684" s="5">
        <v>23.74</v>
      </c>
      <c r="E684" s="5">
        <v>26.12</v>
      </c>
      <c r="F684" s="5">
        <v>55.64</v>
      </c>
      <c r="G684" s="5">
        <v>61.23</v>
      </c>
      <c r="H684" s="6"/>
    </row>
    <row r="685" spans="1:8" ht="12.75" x14ac:dyDescent="0.2">
      <c r="A685" s="4" t="s">
        <v>276</v>
      </c>
      <c r="B685" s="4" t="s">
        <v>246</v>
      </c>
      <c r="C685" s="4" t="s">
        <v>197</v>
      </c>
      <c r="D685" s="5">
        <v>23.93</v>
      </c>
      <c r="E685" s="5">
        <v>26.1</v>
      </c>
      <c r="F685" s="5">
        <v>46.69</v>
      </c>
      <c r="G685" s="5">
        <v>50.92</v>
      </c>
      <c r="H685" s="6"/>
    </row>
    <row r="686" spans="1:8" ht="12.75" x14ac:dyDescent="0.2">
      <c r="A686" s="4" t="s">
        <v>240</v>
      </c>
      <c r="B686" s="4" t="s">
        <v>30</v>
      </c>
      <c r="C686" s="4" t="s">
        <v>218</v>
      </c>
      <c r="D686" s="5">
        <v>23.42</v>
      </c>
      <c r="E686" s="5">
        <v>26.09</v>
      </c>
      <c r="F686" s="5">
        <v>42.94</v>
      </c>
      <c r="G686" s="5">
        <v>47.83</v>
      </c>
      <c r="H686" s="6"/>
    </row>
    <row r="687" spans="1:8" ht="12.75" x14ac:dyDescent="0.2">
      <c r="A687" s="4" t="s">
        <v>66</v>
      </c>
      <c r="B687" s="4" t="s">
        <v>94</v>
      </c>
      <c r="C687" s="4" t="s">
        <v>207</v>
      </c>
      <c r="D687" s="5">
        <v>23.13</v>
      </c>
      <c r="E687" s="5">
        <v>26.09</v>
      </c>
      <c r="F687" s="5">
        <v>33.159999999999997</v>
      </c>
      <c r="G687" s="5">
        <v>37.4</v>
      </c>
      <c r="H687" s="6"/>
    </row>
    <row r="688" spans="1:8" ht="12.75" x14ac:dyDescent="0.2">
      <c r="A688" s="4" t="s">
        <v>65</v>
      </c>
      <c r="B688" s="4" t="s">
        <v>35</v>
      </c>
      <c r="C688" s="4" t="s">
        <v>97</v>
      </c>
      <c r="D688" s="5">
        <v>23.86</v>
      </c>
      <c r="E688" s="5">
        <v>26.05</v>
      </c>
      <c r="F688" s="5">
        <v>63.67</v>
      </c>
      <c r="G688" s="5">
        <v>69.52</v>
      </c>
      <c r="H688" s="6"/>
    </row>
    <row r="689" spans="1:8" ht="12.75" x14ac:dyDescent="0.2">
      <c r="A689" s="4" t="s">
        <v>263</v>
      </c>
      <c r="B689" s="4" t="s">
        <v>169</v>
      </c>
      <c r="C689" s="4" t="s">
        <v>264</v>
      </c>
      <c r="D689" s="5">
        <v>23.26</v>
      </c>
      <c r="E689" s="5">
        <v>26.05</v>
      </c>
      <c r="F689" s="5">
        <v>42.99</v>
      </c>
      <c r="G689" s="5">
        <v>48.15</v>
      </c>
      <c r="H689" s="6"/>
    </row>
    <row r="690" spans="1:8" ht="12.75" x14ac:dyDescent="0.2">
      <c r="A690" s="4" t="s">
        <v>139</v>
      </c>
      <c r="B690" s="4" t="s">
        <v>135</v>
      </c>
      <c r="C690" s="4" t="s">
        <v>209</v>
      </c>
      <c r="D690" s="5">
        <v>22.44</v>
      </c>
      <c r="E690" s="5">
        <v>26.04</v>
      </c>
      <c r="F690" s="5">
        <v>62.27</v>
      </c>
      <c r="G690" s="5">
        <v>72.25</v>
      </c>
      <c r="H690" s="8"/>
    </row>
    <row r="691" spans="1:8" ht="12.75" x14ac:dyDescent="0.2">
      <c r="A691" s="4" t="s">
        <v>208</v>
      </c>
      <c r="B691" s="4" t="s">
        <v>107</v>
      </c>
      <c r="C691" s="4" t="s">
        <v>220</v>
      </c>
      <c r="D691" s="5">
        <v>23.71</v>
      </c>
      <c r="E691" s="5">
        <v>26.04</v>
      </c>
      <c r="F691" s="5">
        <v>58.87</v>
      </c>
      <c r="G691" s="5">
        <v>64.66</v>
      </c>
      <c r="H691" s="6"/>
    </row>
    <row r="692" spans="1:8" ht="12.75" x14ac:dyDescent="0.2">
      <c r="A692" s="4" t="s">
        <v>147</v>
      </c>
      <c r="B692" s="4" t="s">
        <v>108</v>
      </c>
      <c r="C692" s="4" t="s">
        <v>265</v>
      </c>
      <c r="D692" s="5">
        <v>22.16</v>
      </c>
      <c r="E692" s="5">
        <v>26.01</v>
      </c>
      <c r="F692" s="5">
        <v>41.72</v>
      </c>
      <c r="G692" s="5">
        <v>48.97</v>
      </c>
      <c r="H692" s="6"/>
    </row>
    <row r="693" spans="1:8" ht="12.75" x14ac:dyDescent="0.2">
      <c r="A693" s="4" t="s">
        <v>223</v>
      </c>
      <c r="B693" s="4" t="s">
        <v>58</v>
      </c>
      <c r="C693" s="4" t="s">
        <v>97</v>
      </c>
      <c r="D693" s="5">
        <v>23.92</v>
      </c>
      <c r="E693" s="5">
        <v>26</v>
      </c>
      <c r="F693" s="5">
        <v>51.17</v>
      </c>
      <c r="G693" s="5">
        <v>55.63</v>
      </c>
      <c r="H693" s="4" t="s">
        <v>32</v>
      </c>
    </row>
    <row r="694" spans="1:8" ht="12.75" x14ac:dyDescent="0.2">
      <c r="A694" s="4" t="s">
        <v>111</v>
      </c>
      <c r="B694" s="4" t="s">
        <v>252</v>
      </c>
      <c r="C694" s="4" t="s">
        <v>63</v>
      </c>
      <c r="D694" s="5">
        <v>22.62</v>
      </c>
      <c r="E694" s="5">
        <v>25.97</v>
      </c>
      <c r="F694" s="5">
        <v>57.33</v>
      </c>
      <c r="G694" s="5">
        <v>65.83</v>
      </c>
      <c r="H694" s="6"/>
    </row>
    <row r="695" spans="1:8" ht="12.75" x14ac:dyDescent="0.2">
      <c r="A695" s="4" t="s">
        <v>170</v>
      </c>
      <c r="B695" s="4" t="s">
        <v>24</v>
      </c>
      <c r="C695" s="4" t="s">
        <v>224</v>
      </c>
      <c r="D695" s="5">
        <v>24.06</v>
      </c>
      <c r="E695" s="5">
        <v>25.97</v>
      </c>
      <c r="F695" s="5">
        <v>39.81</v>
      </c>
      <c r="G695" s="5">
        <v>42.98</v>
      </c>
      <c r="H695" s="6"/>
    </row>
    <row r="696" spans="1:8" ht="12.75" x14ac:dyDescent="0.2">
      <c r="A696" s="4" t="s">
        <v>120</v>
      </c>
      <c r="B696" s="4" t="s">
        <v>100</v>
      </c>
      <c r="C696" s="4" t="s">
        <v>251</v>
      </c>
      <c r="D696" s="5">
        <v>23.83</v>
      </c>
      <c r="E696" s="5">
        <v>25.92</v>
      </c>
      <c r="F696" s="5">
        <v>63.74</v>
      </c>
      <c r="G696" s="5">
        <v>69.319999999999993</v>
      </c>
      <c r="H696" s="6"/>
    </row>
    <row r="697" spans="1:8" ht="12.75" x14ac:dyDescent="0.2">
      <c r="A697" s="4" t="s">
        <v>129</v>
      </c>
      <c r="B697" s="4" t="s">
        <v>246</v>
      </c>
      <c r="C697" s="4" t="s">
        <v>48</v>
      </c>
      <c r="D697" s="5">
        <v>22.46</v>
      </c>
      <c r="E697" s="5">
        <v>25.8</v>
      </c>
      <c r="F697" s="5">
        <v>47.83</v>
      </c>
      <c r="G697" s="5">
        <v>54.94</v>
      </c>
      <c r="H697" s="6"/>
    </row>
    <row r="698" spans="1:8" ht="12.75" x14ac:dyDescent="0.2">
      <c r="A698" s="4" t="s">
        <v>213</v>
      </c>
      <c r="B698" s="4" t="s">
        <v>214</v>
      </c>
      <c r="C698" s="4" t="s">
        <v>260</v>
      </c>
      <c r="D698" s="5">
        <v>23.2</v>
      </c>
      <c r="E698" s="5">
        <v>25.75</v>
      </c>
      <c r="F698" s="5">
        <v>40.76</v>
      </c>
      <c r="G698" s="5">
        <v>45.24</v>
      </c>
      <c r="H698" s="6"/>
    </row>
    <row r="699" spans="1:8" ht="12.75" x14ac:dyDescent="0.2">
      <c r="A699" s="4" t="s">
        <v>275</v>
      </c>
      <c r="B699" s="4" t="s">
        <v>30</v>
      </c>
      <c r="C699" s="4" t="s">
        <v>161</v>
      </c>
      <c r="D699" s="5">
        <v>23.43</v>
      </c>
      <c r="E699" s="5">
        <v>25.73</v>
      </c>
      <c r="F699" s="5">
        <v>55.12</v>
      </c>
      <c r="G699" s="5">
        <v>60.54</v>
      </c>
      <c r="H699" s="6"/>
    </row>
    <row r="700" spans="1:8" ht="12.75" x14ac:dyDescent="0.2">
      <c r="A700" s="4" t="s">
        <v>284</v>
      </c>
      <c r="B700" s="4" t="s">
        <v>21</v>
      </c>
      <c r="C700" s="4" t="s">
        <v>220</v>
      </c>
      <c r="D700" s="5">
        <v>23.36</v>
      </c>
      <c r="E700" s="5">
        <v>25.71</v>
      </c>
      <c r="F700" s="5">
        <v>46.1</v>
      </c>
      <c r="G700" s="5">
        <v>50.74</v>
      </c>
      <c r="H700" s="6"/>
    </row>
    <row r="701" spans="1:8" ht="12.75" x14ac:dyDescent="0.2">
      <c r="A701" s="4" t="s">
        <v>245</v>
      </c>
      <c r="B701" s="4" t="s">
        <v>246</v>
      </c>
      <c r="C701" s="4" t="s">
        <v>247</v>
      </c>
      <c r="D701" s="5">
        <v>22.27</v>
      </c>
      <c r="E701" s="5">
        <v>25.64</v>
      </c>
      <c r="F701" s="5">
        <v>60.55</v>
      </c>
      <c r="G701" s="5">
        <v>69.73</v>
      </c>
      <c r="H701" s="8"/>
    </row>
    <row r="702" spans="1:8" ht="12.75" x14ac:dyDescent="0.2">
      <c r="A702" s="4" t="s">
        <v>61</v>
      </c>
      <c r="B702" s="4" t="s">
        <v>107</v>
      </c>
      <c r="C702" s="4" t="s">
        <v>220</v>
      </c>
      <c r="D702" s="5">
        <v>22.12</v>
      </c>
      <c r="E702" s="5">
        <v>25.62</v>
      </c>
      <c r="F702" s="5">
        <v>59.85</v>
      </c>
      <c r="G702" s="5">
        <v>69.31</v>
      </c>
      <c r="H702" s="6"/>
    </row>
    <row r="703" spans="1:8" ht="12.75" x14ac:dyDescent="0.2">
      <c r="A703" s="4" t="s">
        <v>149</v>
      </c>
      <c r="B703" s="4" t="s">
        <v>169</v>
      </c>
      <c r="C703" s="4" t="s">
        <v>264</v>
      </c>
      <c r="D703" s="5">
        <v>23.5</v>
      </c>
      <c r="E703" s="5">
        <v>25.59</v>
      </c>
      <c r="F703" s="5">
        <v>43.76</v>
      </c>
      <c r="G703" s="5">
        <v>47.66</v>
      </c>
      <c r="H703" s="6"/>
    </row>
    <row r="704" spans="1:8" ht="12.75" x14ac:dyDescent="0.2">
      <c r="A704" s="4" t="s">
        <v>204</v>
      </c>
      <c r="B704" s="4" t="s">
        <v>58</v>
      </c>
      <c r="C704" s="4" t="s">
        <v>266</v>
      </c>
      <c r="D704" s="5">
        <v>22.67</v>
      </c>
      <c r="E704" s="5">
        <v>25.57</v>
      </c>
      <c r="F704" s="5">
        <v>51.82</v>
      </c>
      <c r="G704" s="5">
        <v>58.45</v>
      </c>
      <c r="H704" s="4" t="s">
        <v>32</v>
      </c>
    </row>
    <row r="705" spans="1:8" ht="12.75" x14ac:dyDescent="0.2">
      <c r="A705" s="4" t="s">
        <v>86</v>
      </c>
      <c r="B705" s="4" t="s">
        <v>87</v>
      </c>
      <c r="C705" s="4" t="s">
        <v>244</v>
      </c>
      <c r="D705" s="5">
        <v>22.16</v>
      </c>
      <c r="E705" s="5">
        <v>25.56</v>
      </c>
      <c r="F705" s="5">
        <v>50.16</v>
      </c>
      <c r="G705" s="5">
        <v>57.86</v>
      </c>
      <c r="H705" s="6"/>
    </row>
    <row r="706" spans="1:8" ht="12.75" x14ac:dyDescent="0.2">
      <c r="A706" s="4" t="s">
        <v>237</v>
      </c>
      <c r="B706" s="4" t="s">
        <v>162</v>
      </c>
      <c r="C706" s="4" t="s">
        <v>229</v>
      </c>
      <c r="D706" s="5">
        <v>23.13</v>
      </c>
      <c r="E706" s="5">
        <v>25.5</v>
      </c>
      <c r="F706" s="5">
        <v>47.39</v>
      </c>
      <c r="G706" s="5">
        <v>52.25</v>
      </c>
      <c r="H706" s="6"/>
    </row>
    <row r="707" spans="1:8" ht="12.75" x14ac:dyDescent="0.2">
      <c r="A707" s="4" t="s">
        <v>133</v>
      </c>
      <c r="B707" s="4" t="s">
        <v>169</v>
      </c>
      <c r="C707" s="4" t="s">
        <v>160</v>
      </c>
      <c r="D707" s="5">
        <v>23.43</v>
      </c>
      <c r="E707" s="5">
        <v>25.48</v>
      </c>
      <c r="F707" s="5">
        <v>47.96</v>
      </c>
      <c r="G707" s="5">
        <v>52.17</v>
      </c>
      <c r="H707" s="8"/>
    </row>
    <row r="708" spans="1:8" ht="12.75" x14ac:dyDescent="0.2">
      <c r="A708" s="4" t="s">
        <v>65</v>
      </c>
      <c r="B708" s="4" t="s">
        <v>44</v>
      </c>
      <c r="C708" s="4" t="s">
        <v>224</v>
      </c>
      <c r="D708" s="5">
        <v>23.28</v>
      </c>
      <c r="E708" s="5">
        <v>25.42</v>
      </c>
      <c r="F708" s="5">
        <v>62.11</v>
      </c>
      <c r="G708" s="5">
        <v>67.819999999999993</v>
      </c>
      <c r="H708" s="6"/>
    </row>
    <row r="709" spans="1:8" ht="12.75" x14ac:dyDescent="0.2">
      <c r="A709" s="4" t="s">
        <v>159</v>
      </c>
      <c r="B709" s="4" t="s">
        <v>108</v>
      </c>
      <c r="C709" s="4" t="s">
        <v>257</v>
      </c>
      <c r="D709" s="5">
        <v>23.57</v>
      </c>
      <c r="E709" s="5">
        <v>25.41</v>
      </c>
      <c r="F709" s="5">
        <v>42.7</v>
      </c>
      <c r="G709" s="5">
        <v>46.03</v>
      </c>
      <c r="H709" s="8"/>
    </row>
    <row r="710" spans="1:8" ht="12.75" x14ac:dyDescent="0.2">
      <c r="A710" s="4" t="s">
        <v>159</v>
      </c>
      <c r="B710" s="4" t="s">
        <v>98</v>
      </c>
      <c r="C710" s="4" t="s">
        <v>257</v>
      </c>
      <c r="D710" s="5">
        <v>23.57</v>
      </c>
      <c r="E710" s="5">
        <v>25.41</v>
      </c>
      <c r="F710" s="5">
        <v>42.7</v>
      </c>
      <c r="G710" s="5">
        <v>46.03</v>
      </c>
      <c r="H710" s="4" t="s">
        <v>32</v>
      </c>
    </row>
    <row r="711" spans="1:8" ht="12.75" x14ac:dyDescent="0.2">
      <c r="A711" s="4" t="s">
        <v>29</v>
      </c>
      <c r="B711" s="4" t="s">
        <v>39</v>
      </c>
      <c r="C711" s="4" t="s">
        <v>46</v>
      </c>
      <c r="D711" s="5">
        <v>22.46</v>
      </c>
      <c r="E711" s="5">
        <v>25.39</v>
      </c>
      <c r="F711" s="5">
        <v>59.58</v>
      </c>
      <c r="G711" s="5">
        <v>67.33</v>
      </c>
      <c r="H711" s="8"/>
    </row>
    <row r="712" spans="1:8" ht="12.75" x14ac:dyDescent="0.2">
      <c r="A712" s="4" t="s">
        <v>288</v>
      </c>
      <c r="B712" s="4" t="s">
        <v>169</v>
      </c>
      <c r="C712" s="4" t="s">
        <v>286</v>
      </c>
      <c r="D712" s="5">
        <v>23.07</v>
      </c>
      <c r="E712" s="5">
        <v>25.36</v>
      </c>
      <c r="F712" s="5">
        <v>50.75</v>
      </c>
      <c r="G712" s="5">
        <v>55.78</v>
      </c>
      <c r="H712" s="6"/>
    </row>
    <row r="713" spans="1:8" ht="12.75" x14ac:dyDescent="0.2">
      <c r="A713" s="4" t="s">
        <v>248</v>
      </c>
      <c r="B713" s="4" t="s">
        <v>221</v>
      </c>
      <c r="C713" s="4" t="s">
        <v>219</v>
      </c>
      <c r="D713" s="5">
        <v>22.79</v>
      </c>
      <c r="E713" s="5">
        <v>25.29</v>
      </c>
      <c r="F713" s="5">
        <v>46.47</v>
      </c>
      <c r="G713" s="5">
        <v>51.57</v>
      </c>
      <c r="H713" s="4" t="s">
        <v>32</v>
      </c>
    </row>
    <row r="714" spans="1:8" ht="12.75" x14ac:dyDescent="0.2">
      <c r="A714" s="4" t="s">
        <v>29</v>
      </c>
      <c r="B714" s="4" t="s">
        <v>30</v>
      </c>
      <c r="C714" s="4" t="s">
        <v>46</v>
      </c>
      <c r="D714" s="5">
        <v>22.38</v>
      </c>
      <c r="E714" s="5">
        <v>25.29</v>
      </c>
      <c r="F714" s="5">
        <v>59.36</v>
      </c>
      <c r="G714" s="5">
        <v>67.08</v>
      </c>
      <c r="H714" s="4" t="s">
        <v>32</v>
      </c>
    </row>
    <row r="715" spans="1:8" ht="12.75" x14ac:dyDescent="0.2">
      <c r="A715" s="4" t="s">
        <v>277</v>
      </c>
      <c r="B715" s="4" t="s">
        <v>135</v>
      </c>
      <c r="C715" s="4" t="s">
        <v>218</v>
      </c>
      <c r="D715" s="5">
        <v>21.77</v>
      </c>
      <c r="E715" s="5">
        <v>25.26</v>
      </c>
      <c r="F715" s="5">
        <v>55.08</v>
      </c>
      <c r="G715" s="5">
        <v>63.9</v>
      </c>
      <c r="H715" s="6"/>
    </row>
    <row r="716" spans="1:8" ht="12.75" x14ac:dyDescent="0.2">
      <c r="A716" s="4" t="s">
        <v>277</v>
      </c>
      <c r="B716" s="4" t="s">
        <v>135</v>
      </c>
      <c r="C716" s="4" t="s">
        <v>278</v>
      </c>
      <c r="D716" s="5">
        <v>21.77</v>
      </c>
      <c r="E716" s="5">
        <v>25.26</v>
      </c>
      <c r="F716" s="5">
        <v>55.08</v>
      </c>
      <c r="G716" s="5">
        <v>63.9</v>
      </c>
      <c r="H716" s="6"/>
    </row>
    <row r="717" spans="1:8" ht="12.75" x14ac:dyDescent="0.2">
      <c r="A717" s="4" t="s">
        <v>277</v>
      </c>
      <c r="B717" s="4" t="s">
        <v>135</v>
      </c>
      <c r="C717" s="4" t="s">
        <v>211</v>
      </c>
      <c r="D717" s="5">
        <v>21.77</v>
      </c>
      <c r="E717" s="5">
        <v>25.26</v>
      </c>
      <c r="F717" s="5">
        <v>55.08</v>
      </c>
      <c r="G717" s="5">
        <v>63.9</v>
      </c>
      <c r="H717" s="6"/>
    </row>
    <row r="718" spans="1:8" ht="12.75" x14ac:dyDescent="0.2">
      <c r="A718" s="4" t="s">
        <v>47</v>
      </c>
      <c r="B718" s="4" t="s">
        <v>108</v>
      </c>
      <c r="C718" s="4" t="s">
        <v>224</v>
      </c>
      <c r="D718" s="5">
        <v>21.79</v>
      </c>
      <c r="E718" s="5">
        <v>25.25</v>
      </c>
      <c r="F718" s="5">
        <v>46.97</v>
      </c>
      <c r="G718" s="5">
        <v>54.43</v>
      </c>
      <c r="H718" s="6"/>
    </row>
    <row r="719" spans="1:8" ht="12.75" x14ac:dyDescent="0.2">
      <c r="A719" s="4" t="s">
        <v>69</v>
      </c>
      <c r="B719" s="4" t="s">
        <v>70</v>
      </c>
      <c r="C719" s="4" t="s">
        <v>207</v>
      </c>
      <c r="D719" s="5">
        <v>23.02</v>
      </c>
      <c r="E719" s="5">
        <v>25.19</v>
      </c>
      <c r="F719" s="5">
        <v>57.7</v>
      </c>
      <c r="G719" s="5">
        <v>63.15</v>
      </c>
      <c r="H719" s="6"/>
    </row>
    <row r="720" spans="1:8" ht="12.75" x14ac:dyDescent="0.2">
      <c r="A720" s="4" t="s">
        <v>116</v>
      </c>
      <c r="B720" s="4" t="s">
        <v>142</v>
      </c>
      <c r="C720" s="4" t="s">
        <v>46</v>
      </c>
      <c r="D720" s="5">
        <v>22.53</v>
      </c>
      <c r="E720" s="5">
        <v>25.19</v>
      </c>
      <c r="F720" s="5">
        <v>38.44</v>
      </c>
      <c r="G720" s="5">
        <v>42.97</v>
      </c>
      <c r="H720" s="8"/>
    </row>
    <row r="721" spans="1:8" ht="12.75" x14ac:dyDescent="0.2">
      <c r="A721" s="4" t="s">
        <v>193</v>
      </c>
      <c r="B721" s="4" t="s">
        <v>127</v>
      </c>
      <c r="C721" s="4" t="s">
        <v>36</v>
      </c>
      <c r="D721" s="5">
        <v>22.56</v>
      </c>
      <c r="E721" s="5">
        <v>25.13</v>
      </c>
      <c r="F721" s="5">
        <v>49.75</v>
      </c>
      <c r="G721" s="5">
        <v>55.42</v>
      </c>
      <c r="H721" s="6"/>
    </row>
    <row r="722" spans="1:8" ht="12.75" x14ac:dyDescent="0.2">
      <c r="A722" s="4" t="s">
        <v>106</v>
      </c>
      <c r="B722" s="4" t="s">
        <v>113</v>
      </c>
      <c r="C722" s="4" t="s">
        <v>136</v>
      </c>
      <c r="D722" s="5">
        <v>23.1</v>
      </c>
      <c r="E722" s="5">
        <v>25.06</v>
      </c>
      <c r="F722" s="5">
        <v>41.59</v>
      </c>
      <c r="G722" s="5">
        <v>45.12</v>
      </c>
      <c r="H722" s="6"/>
    </row>
    <row r="723" spans="1:8" ht="12.75" x14ac:dyDescent="0.2">
      <c r="A723" s="4" t="s">
        <v>281</v>
      </c>
      <c r="B723" s="4" t="s">
        <v>214</v>
      </c>
      <c r="C723" s="4" t="s">
        <v>114</v>
      </c>
      <c r="D723" s="5">
        <v>23.2</v>
      </c>
      <c r="E723" s="5">
        <v>25.05</v>
      </c>
      <c r="F723" s="5">
        <v>46.3</v>
      </c>
      <c r="G723" s="5">
        <v>49.98</v>
      </c>
      <c r="H723" s="6"/>
    </row>
    <row r="724" spans="1:8" ht="12.75" x14ac:dyDescent="0.2">
      <c r="A724" s="4" t="s">
        <v>272</v>
      </c>
      <c r="B724" s="4" t="s">
        <v>108</v>
      </c>
      <c r="C724" s="4" t="s">
        <v>265</v>
      </c>
      <c r="D724" s="5">
        <v>22.86</v>
      </c>
      <c r="E724" s="5">
        <v>24.99</v>
      </c>
      <c r="F724" s="5">
        <v>43.42</v>
      </c>
      <c r="G724" s="5">
        <v>47.48</v>
      </c>
      <c r="H724" s="6"/>
    </row>
    <row r="725" spans="1:8" ht="12.75" x14ac:dyDescent="0.2">
      <c r="A725" s="4" t="s">
        <v>272</v>
      </c>
      <c r="B725" s="4" t="s">
        <v>108</v>
      </c>
      <c r="C725" s="4" t="s">
        <v>258</v>
      </c>
      <c r="D725" s="5">
        <v>22.86</v>
      </c>
      <c r="E725" s="5">
        <v>24.99</v>
      </c>
      <c r="F725" s="5">
        <v>43.42</v>
      </c>
      <c r="G725" s="5">
        <v>47.48</v>
      </c>
      <c r="H725" s="6"/>
    </row>
    <row r="726" spans="1:8" ht="12.75" x14ac:dyDescent="0.2">
      <c r="A726" s="4" t="s">
        <v>223</v>
      </c>
      <c r="B726" s="4" t="s">
        <v>128</v>
      </c>
      <c r="C726" s="4" t="s">
        <v>97</v>
      </c>
      <c r="D726" s="5">
        <v>22.96</v>
      </c>
      <c r="E726" s="5">
        <v>24.97</v>
      </c>
      <c r="F726" s="5">
        <v>49.13</v>
      </c>
      <c r="G726" s="5">
        <v>53.41</v>
      </c>
      <c r="H726" s="6"/>
    </row>
    <row r="727" spans="1:8" ht="12.75" x14ac:dyDescent="0.2">
      <c r="A727" s="4" t="s">
        <v>234</v>
      </c>
      <c r="B727" s="4" t="s">
        <v>252</v>
      </c>
      <c r="C727" s="4" t="s">
        <v>48</v>
      </c>
      <c r="D727" s="5">
        <v>21.65</v>
      </c>
      <c r="E727" s="5">
        <v>24.93</v>
      </c>
      <c r="F727" s="5">
        <v>43.73</v>
      </c>
      <c r="G727" s="5">
        <v>50.35</v>
      </c>
      <c r="H727" s="6"/>
    </row>
    <row r="728" spans="1:8" ht="12.75" x14ac:dyDescent="0.2">
      <c r="A728" s="4" t="s">
        <v>288</v>
      </c>
      <c r="B728" s="4" t="s">
        <v>246</v>
      </c>
      <c r="C728" s="4" t="s">
        <v>286</v>
      </c>
      <c r="D728" s="5">
        <v>22.66</v>
      </c>
      <c r="E728" s="5">
        <v>24.91</v>
      </c>
      <c r="F728" s="5">
        <v>49.86</v>
      </c>
      <c r="G728" s="5">
        <v>54.8</v>
      </c>
      <c r="H728" s="6"/>
    </row>
    <row r="729" spans="1:8" ht="12.75" x14ac:dyDescent="0.2">
      <c r="A729" s="4" t="s">
        <v>238</v>
      </c>
      <c r="B729" s="4" t="s">
        <v>242</v>
      </c>
      <c r="C729" s="4" t="s">
        <v>256</v>
      </c>
      <c r="D729" s="5">
        <v>22.72</v>
      </c>
      <c r="E729" s="5">
        <v>24.89</v>
      </c>
      <c r="F729" s="5">
        <v>52.15</v>
      </c>
      <c r="G729" s="5">
        <v>57.15</v>
      </c>
      <c r="H729" s="6"/>
    </row>
    <row r="730" spans="1:8" ht="12.75" x14ac:dyDescent="0.2">
      <c r="A730" s="4" t="s">
        <v>74</v>
      </c>
      <c r="B730" s="4" t="s">
        <v>107</v>
      </c>
      <c r="C730" s="4" t="s">
        <v>172</v>
      </c>
      <c r="D730" s="5">
        <v>22.68</v>
      </c>
      <c r="E730" s="5">
        <v>24.78</v>
      </c>
      <c r="F730" s="5">
        <v>59.74</v>
      </c>
      <c r="G730" s="5">
        <v>65.290000000000006</v>
      </c>
      <c r="H730" s="6"/>
    </row>
    <row r="731" spans="1:8" ht="12.75" x14ac:dyDescent="0.2">
      <c r="A731" s="4" t="s">
        <v>226</v>
      </c>
      <c r="B731" s="4" t="s">
        <v>108</v>
      </c>
      <c r="C731" s="4" t="s">
        <v>224</v>
      </c>
      <c r="D731" s="5">
        <v>22.54</v>
      </c>
      <c r="E731" s="5">
        <v>24.77</v>
      </c>
      <c r="F731" s="5">
        <v>47.88</v>
      </c>
      <c r="G731" s="5">
        <v>52.62</v>
      </c>
      <c r="H731" s="6"/>
    </row>
    <row r="732" spans="1:8" ht="12.75" x14ac:dyDescent="0.2">
      <c r="A732" s="4" t="s">
        <v>174</v>
      </c>
      <c r="B732" s="4" t="s">
        <v>100</v>
      </c>
      <c r="C732" s="4" t="s">
        <v>286</v>
      </c>
      <c r="D732" s="5">
        <v>22.68</v>
      </c>
      <c r="E732" s="5">
        <v>24.68</v>
      </c>
      <c r="F732" s="5">
        <v>54.87</v>
      </c>
      <c r="G732" s="5">
        <v>59.71</v>
      </c>
      <c r="H732" s="6"/>
    </row>
    <row r="733" spans="1:8" ht="12.75" x14ac:dyDescent="0.2">
      <c r="A733" s="4" t="s">
        <v>234</v>
      </c>
      <c r="B733" s="4" t="s">
        <v>100</v>
      </c>
      <c r="C733" s="4" t="s">
        <v>289</v>
      </c>
      <c r="D733" s="5">
        <v>21.43</v>
      </c>
      <c r="E733" s="5">
        <v>24.68</v>
      </c>
      <c r="F733" s="5">
        <v>43.28</v>
      </c>
      <c r="G733" s="5">
        <v>49.84</v>
      </c>
      <c r="H733" s="6"/>
    </row>
    <row r="734" spans="1:8" ht="12.75" x14ac:dyDescent="0.2">
      <c r="A734" s="4" t="s">
        <v>120</v>
      </c>
      <c r="B734" s="4" t="s">
        <v>242</v>
      </c>
      <c r="C734" s="4" t="s">
        <v>143</v>
      </c>
      <c r="D734" s="5">
        <v>22.65</v>
      </c>
      <c r="E734" s="5">
        <v>24.63</v>
      </c>
      <c r="F734" s="5">
        <v>60.59</v>
      </c>
      <c r="G734" s="5">
        <v>65.89</v>
      </c>
      <c r="H734" s="6"/>
    </row>
    <row r="735" spans="1:8" ht="12.75" x14ac:dyDescent="0.2">
      <c r="A735" s="4" t="s">
        <v>204</v>
      </c>
      <c r="B735" s="4" t="s">
        <v>128</v>
      </c>
      <c r="C735" s="4" t="s">
        <v>266</v>
      </c>
      <c r="D735" s="5">
        <v>21.81</v>
      </c>
      <c r="E735" s="5">
        <v>24.6</v>
      </c>
      <c r="F735" s="5">
        <v>49.87</v>
      </c>
      <c r="G735" s="5">
        <v>56.25</v>
      </c>
      <c r="H735" s="6"/>
    </row>
    <row r="736" spans="1:8" ht="12.75" x14ac:dyDescent="0.2">
      <c r="A736" s="4" t="s">
        <v>20</v>
      </c>
      <c r="B736" s="4" t="s">
        <v>21</v>
      </c>
      <c r="C736" s="4" t="s">
        <v>97</v>
      </c>
      <c r="D736" s="5">
        <v>20.64</v>
      </c>
      <c r="E736" s="5">
        <v>24.57</v>
      </c>
      <c r="F736" s="5">
        <v>63.97</v>
      </c>
      <c r="G736" s="5">
        <v>76.17</v>
      </c>
      <c r="H736" s="8"/>
    </row>
    <row r="737" spans="1:8" ht="12.75" x14ac:dyDescent="0.2">
      <c r="A737" s="4" t="s">
        <v>154</v>
      </c>
      <c r="B737" s="4" t="s">
        <v>252</v>
      </c>
      <c r="C737" s="4" t="s">
        <v>38</v>
      </c>
      <c r="D737" s="5">
        <v>21.73</v>
      </c>
      <c r="E737" s="5">
        <v>24.54</v>
      </c>
      <c r="F737" s="5">
        <v>38.090000000000003</v>
      </c>
      <c r="G737" s="5">
        <v>43.01</v>
      </c>
      <c r="H737" s="6"/>
    </row>
    <row r="738" spans="1:8" ht="12.75" x14ac:dyDescent="0.2">
      <c r="A738" s="4" t="s">
        <v>154</v>
      </c>
      <c r="B738" s="4" t="s">
        <v>252</v>
      </c>
      <c r="C738" s="4" t="s">
        <v>231</v>
      </c>
      <c r="D738" s="5">
        <v>21.73</v>
      </c>
      <c r="E738" s="5">
        <v>24.54</v>
      </c>
      <c r="F738" s="5">
        <v>38.08</v>
      </c>
      <c r="G738" s="5">
        <v>43</v>
      </c>
      <c r="H738" s="6"/>
    </row>
    <row r="739" spans="1:8" ht="12.75" x14ac:dyDescent="0.2">
      <c r="A739" s="4" t="s">
        <v>226</v>
      </c>
      <c r="B739" s="4" t="s">
        <v>58</v>
      </c>
      <c r="C739" s="4" t="s">
        <v>224</v>
      </c>
      <c r="D739" s="5">
        <v>22.32</v>
      </c>
      <c r="E739" s="5">
        <v>24.53</v>
      </c>
      <c r="F739" s="5">
        <v>47.41</v>
      </c>
      <c r="G739" s="5">
        <v>52.1</v>
      </c>
      <c r="H739" s="6"/>
    </row>
    <row r="740" spans="1:8" ht="12.75" x14ac:dyDescent="0.2">
      <c r="A740" s="4" t="s">
        <v>284</v>
      </c>
      <c r="B740" s="4" t="s">
        <v>252</v>
      </c>
      <c r="C740" s="4" t="s">
        <v>117</v>
      </c>
      <c r="D740" s="5">
        <v>22.27</v>
      </c>
      <c r="E740" s="5">
        <v>24.51</v>
      </c>
      <c r="F740" s="5">
        <v>43.94</v>
      </c>
      <c r="G740" s="5">
        <v>48.36</v>
      </c>
      <c r="H740" s="4" t="s">
        <v>32</v>
      </c>
    </row>
    <row r="741" spans="1:8" ht="12.75" x14ac:dyDescent="0.2">
      <c r="A741" s="4" t="s">
        <v>95</v>
      </c>
      <c r="B741" s="4" t="s">
        <v>242</v>
      </c>
      <c r="C741" s="4" t="s">
        <v>256</v>
      </c>
      <c r="D741" s="5">
        <v>21.36</v>
      </c>
      <c r="E741" s="5">
        <v>24.5</v>
      </c>
      <c r="F741" s="5">
        <v>52.98</v>
      </c>
      <c r="G741" s="5">
        <v>60.78</v>
      </c>
      <c r="H741" s="6"/>
    </row>
    <row r="742" spans="1:8" ht="12.75" x14ac:dyDescent="0.2">
      <c r="A742" s="4" t="s">
        <v>20</v>
      </c>
      <c r="B742" s="4" t="s">
        <v>21</v>
      </c>
      <c r="C742" s="4" t="s">
        <v>117</v>
      </c>
      <c r="D742" s="5">
        <v>20.57</v>
      </c>
      <c r="E742" s="5">
        <v>24.5</v>
      </c>
      <c r="F742" s="5">
        <v>63.77</v>
      </c>
      <c r="G742" s="5">
        <v>75.930000000000007</v>
      </c>
      <c r="H742" s="6"/>
    </row>
    <row r="743" spans="1:8" ht="12.75" x14ac:dyDescent="0.2">
      <c r="A743" s="4" t="s">
        <v>275</v>
      </c>
      <c r="B743" s="4" t="s">
        <v>122</v>
      </c>
      <c r="C743" s="4" t="s">
        <v>211</v>
      </c>
      <c r="D743" s="5">
        <v>22.29</v>
      </c>
      <c r="E743" s="5">
        <v>24.48</v>
      </c>
      <c r="F743" s="5">
        <v>52.44</v>
      </c>
      <c r="G743" s="5">
        <v>57.6</v>
      </c>
      <c r="H743" s="8"/>
    </row>
    <row r="744" spans="1:8" ht="12.75" x14ac:dyDescent="0.2">
      <c r="A744" s="4" t="s">
        <v>43</v>
      </c>
      <c r="B744" s="4" t="s">
        <v>44</v>
      </c>
      <c r="C744" s="4" t="s">
        <v>224</v>
      </c>
      <c r="D744" s="5">
        <v>21.86</v>
      </c>
      <c r="E744" s="5">
        <v>24.41</v>
      </c>
      <c r="F744" s="5">
        <v>64.67</v>
      </c>
      <c r="G744" s="5">
        <v>72.209999999999994</v>
      </c>
      <c r="H744" s="6"/>
    </row>
    <row r="745" spans="1:8" ht="12.75" x14ac:dyDescent="0.2">
      <c r="A745" s="4" t="s">
        <v>239</v>
      </c>
      <c r="B745" s="4" t="s">
        <v>18</v>
      </c>
      <c r="C745" s="4" t="s">
        <v>283</v>
      </c>
      <c r="D745" s="5">
        <v>22.16</v>
      </c>
      <c r="E745" s="5">
        <v>24.38</v>
      </c>
      <c r="F745" s="5">
        <v>51.94</v>
      </c>
      <c r="G745" s="5">
        <v>57.15</v>
      </c>
      <c r="H745" s="6"/>
    </row>
    <row r="746" spans="1:8" ht="12.75" x14ac:dyDescent="0.2">
      <c r="A746" s="4" t="s">
        <v>245</v>
      </c>
      <c r="B746" s="4" t="s">
        <v>252</v>
      </c>
      <c r="C746" s="4" t="s">
        <v>247</v>
      </c>
      <c r="D746" s="5">
        <v>21.16</v>
      </c>
      <c r="E746" s="5">
        <v>24.36</v>
      </c>
      <c r="F746" s="5">
        <v>57.53</v>
      </c>
      <c r="G746" s="5">
        <v>66.239999999999995</v>
      </c>
      <c r="H746" s="8"/>
    </row>
    <row r="747" spans="1:8" ht="12.75" x14ac:dyDescent="0.2">
      <c r="A747" s="4" t="s">
        <v>66</v>
      </c>
      <c r="B747" s="4" t="s">
        <v>24</v>
      </c>
      <c r="C747" s="4" t="s">
        <v>207</v>
      </c>
      <c r="D747" s="5">
        <v>21.59</v>
      </c>
      <c r="E747" s="5">
        <v>24.35</v>
      </c>
      <c r="F747" s="5">
        <v>30.95</v>
      </c>
      <c r="G747" s="5">
        <v>34.909999999999997</v>
      </c>
      <c r="H747" s="6"/>
    </row>
    <row r="748" spans="1:8" ht="12.75" x14ac:dyDescent="0.2">
      <c r="A748" s="4" t="s">
        <v>67</v>
      </c>
      <c r="B748" s="4" t="s">
        <v>127</v>
      </c>
      <c r="C748" s="4" t="s">
        <v>97</v>
      </c>
      <c r="D748" s="5">
        <v>22.89</v>
      </c>
      <c r="E748" s="5">
        <v>24.33</v>
      </c>
      <c r="F748" s="5">
        <v>56.66</v>
      </c>
      <c r="G748" s="5">
        <v>60.21</v>
      </c>
      <c r="H748" s="6"/>
    </row>
    <row r="749" spans="1:8" ht="12.75" x14ac:dyDescent="0.2">
      <c r="A749" s="4" t="s">
        <v>118</v>
      </c>
      <c r="B749" s="4" t="s">
        <v>108</v>
      </c>
      <c r="C749" s="4" t="s">
        <v>38</v>
      </c>
      <c r="D749" s="5">
        <v>21.9</v>
      </c>
      <c r="E749" s="5">
        <v>24.32</v>
      </c>
      <c r="F749" s="5">
        <v>45</v>
      </c>
      <c r="G749" s="5">
        <v>49.97</v>
      </c>
      <c r="H749" s="6"/>
    </row>
    <row r="750" spans="1:8" ht="12.75" x14ac:dyDescent="0.2">
      <c r="A750" s="4" t="s">
        <v>223</v>
      </c>
      <c r="B750" s="4" t="s">
        <v>58</v>
      </c>
      <c r="C750" s="4" t="s">
        <v>224</v>
      </c>
      <c r="D750" s="5">
        <v>22.36</v>
      </c>
      <c r="E750" s="5">
        <v>24.31</v>
      </c>
      <c r="F750" s="5">
        <v>47.84</v>
      </c>
      <c r="G750" s="5">
        <v>52</v>
      </c>
      <c r="H750" s="4" t="s">
        <v>32</v>
      </c>
    </row>
    <row r="751" spans="1:8" ht="12.75" x14ac:dyDescent="0.2">
      <c r="A751" s="4" t="s">
        <v>217</v>
      </c>
      <c r="B751" s="4" t="s">
        <v>30</v>
      </c>
      <c r="C751" s="4" t="s">
        <v>218</v>
      </c>
      <c r="D751" s="5">
        <v>21.05</v>
      </c>
      <c r="E751" s="5">
        <v>24.3</v>
      </c>
      <c r="F751" s="5">
        <v>46.1</v>
      </c>
      <c r="G751" s="5">
        <v>53.22</v>
      </c>
      <c r="H751" s="6"/>
    </row>
    <row r="752" spans="1:8" ht="12.75" x14ac:dyDescent="0.2">
      <c r="A752" s="4" t="s">
        <v>69</v>
      </c>
      <c r="B752" s="4" t="s">
        <v>94</v>
      </c>
      <c r="C752" s="4" t="s">
        <v>207</v>
      </c>
      <c r="D752" s="5">
        <v>22.2</v>
      </c>
      <c r="E752" s="5">
        <v>24.29</v>
      </c>
      <c r="F752" s="5">
        <v>55.64</v>
      </c>
      <c r="G752" s="5">
        <v>60.89</v>
      </c>
      <c r="H752" s="6"/>
    </row>
    <row r="753" spans="1:8" ht="12.75" x14ac:dyDescent="0.2">
      <c r="A753" s="4" t="s">
        <v>50</v>
      </c>
      <c r="B753" s="4" t="s">
        <v>127</v>
      </c>
      <c r="C753" s="4" t="s">
        <v>97</v>
      </c>
      <c r="D753" s="5">
        <v>22.07</v>
      </c>
      <c r="E753" s="5">
        <v>24.25</v>
      </c>
      <c r="F753" s="5">
        <v>56.83</v>
      </c>
      <c r="G753" s="5">
        <v>62.45</v>
      </c>
      <c r="H753" s="6"/>
    </row>
    <row r="754" spans="1:8" ht="12.75" x14ac:dyDescent="0.2">
      <c r="A754" s="4" t="s">
        <v>133</v>
      </c>
      <c r="B754" s="4" t="s">
        <v>108</v>
      </c>
      <c r="C754" s="4" t="s">
        <v>136</v>
      </c>
      <c r="D754" s="5">
        <v>22.27</v>
      </c>
      <c r="E754" s="5">
        <v>24.23</v>
      </c>
      <c r="F754" s="5">
        <v>45.6</v>
      </c>
      <c r="G754" s="5">
        <v>49.6</v>
      </c>
      <c r="H754" s="6"/>
    </row>
    <row r="755" spans="1:8" ht="12.75" x14ac:dyDescent="0.2">
      <c r="A755" s="4" t="s">
        <v>281</v>
      </c>
      <c r="B755" s="4" t="s">
        <v>214</v>
      </c>
      <c r="C755" s="4" t="s">
        <v>243</v>
      </c>
      <c r="D755" s="5">
        <v>22.43</v>
      </c>
      <c r="E755" s="5">
        <v>24.22</v>
      </c>
      <c r="F755" s="5">
        <v>44.76</v>
      </c>
      <c r="G755" s="5">
        <v>48.32</v>
      </c>
      <c r="H755" s="6"/>
    </row>
    <row r="756" spans="1:8" ht="12.75" x14ac:dyDescent="0.2">
      <c r="A756" s="4" t="s">
        <v>263</v>
      </c>
      <c r="B756" s="4" t="s">
        <v>169</v>
      </c>
      <c r="C756" s="4" t="s">
        <v>265</v>
      </c>
      <c r="D756" s="5">
        <v>21.61</v>
      </c>
      <c r="E756" s="5">
        <v>24.21</v>
      </c>
      <c r="F756" s="5">
        <v>39.950000000000003</v>
      </c>
      <c r="G756" s="5">
        <v>44.74</v>
      </c>
      <c r="H756" s="6"/>
    </row>
    <row r="757" spans="1:8" ht="12.75" x14ac:dyDescent="0.2">
      <c r="A757" s="4" t="s">
        <v>276</v>
      </c>
      <c r="B757" s="4" t="s">
        <v>246</v>
      </c>
      <c r="C757" s="4" t="s">
        <v>286</v>
      </c>
      <c r="D757" s="5">
        <v>22.17</v>
      </c>
      <c r="E757" s="5">
        <v>24.18</v>
      </c>
      <c r="F757" s="5">
        <v>43.25</v>
      </c>
      <c r="G757" s="5">
        <v>47.17</v>
      </c>
      <c r="H757" s="8"/>
    </row>
    <row r="758" spans="1:8" ht="12.75" x14ac:dyDescent="0.2">
      <c r="A758" s="4" t="s">
        <v>240</v>
      </c>
      <c r="B758" s="4" t="s">
        <v>30</v>
      </c>
      <c r="C758" s="4" t="s">
        <v>46</v>
      </c>
      <c r="D758" s="5">
        <v>21.69</v>
      </c>
      <c r="E758" s="5">
        <v>24.16</v>
      </c>
      <c r="F758" s="5">
        <v>39.770000000000003</v>
      </c>
      <c r="G758" s="5">
        <v>44.3</v>
      </c>
      <c r="H758" s="6"/>
    </row>
    <row r="759" spans="1:8" ht="12.75" x14ac:dyDescent="0.2">
      <c r="A759" s="4" t="s">
        <v>103</v>
      </c>
      <c r="B759" s="4" t="s">
        <v>113</v>
      </c>
      <c r="C759" s="4" t="s">
        <v>136</v>
      </c>
      <c r="D759" s="5">
        <v>22.22</v>
      </c>
      <c r="E759" s="5">
        <v>24.16</v>
      </c>
      <c r="F759" s="5">
        <v>43.15</v>
      </c>
      <c r="G759" s="5">
        <v>46.91</v>
      </c>
      <c r="H759" s="4" t="s">
        <v>32</v>
      </c>
    </row>
    <row r="760" spans="1:8" ht="12.75" x14ac:dyDescent="0.2">
      <c r="A760" s="4" t="s">
        <v>47</v>
      </c>
      <c r="B760" s="4" t="s">
        <v>108</v>
      </c>
      <c r="C760" s="4" t="s">
        <v>271</v>
      </c>
      <c r="D760" s="5">
        <v>20.84</v>
      </c>
      <c r="E760" s="5">
        <v>24.15</v>
      </c>
      <c r="F760" s="5">
        <v>44.93</v>
      </c>
      <c r="G760" s="5">
        <v>52.06</v>
      </c>
      <c r="H760" s="6"/>
    </row>
    <row r="761" spans="1:8" ht="12.75" x14ac:dyDescent="0.2">
      <c r="A761" s="4" t="s">
        <v>103</v>
      </c>
      <c r="B761" s="4" t="s">
        <v>30</v>
      </c>
      <c r="C761" s="4" t="s">
        <v>136</v>
      </c>
      <c r="D761" s="5">
        <v>22.22</v>
      </c>
      <c r="E761" s="5">
        <v>24.15</v>
      </c>
      <c r="F761" s="5">
        <v>43.14</v>
      </c>
      <c r="G761" s="5">
        <v>46.9</v>
      </c>
      <c r="H761" s="8"/>
    </row>
    <row r="762" spans="1:8" ht="12.75" x14ac:dyDescent="0.2">
      <c r="A762" s="4" t="s">
        <v>139</v>
      </c>
      <c r="B762" s="4" t="s">
        <v>135</v>
      </c>
      <c r="C762" s="4" t="s">
        <v>218</v>
      </c>
      <c r="D762" s="5">
        <v>20.79</v>
      </c>
      <c r="E762" s="5">
        <v>24.12</v>
      </c>
      <c r="F762" s="5">
        <v>57.68</v>
      </c>
      <c r="G762" s="5">
        <v>66.92</v>
      </c>
      <c r="H762" s="6"/>
    </row>
    <row r="763" spans="1:8" ht="12.75" x14ac:dyDescent="0.2">
      <c r="A763" s="4" t="s">
        <v>263</v>
      </c>
      <c r="B763" s="4" t="s">
        <v>169</v>
      </c>
      <c r="C763" s="4" t="s">
        <v>257</v>
      </c>
      <c r="D763" s="5">
        <v>21.52</v>
      </c>
      <c r="E763" s="5">
        <v>24.1</v>
      </c>
      <c r="F763" s="5">
        <v>39.770000000000003</v>
      </c>
      <c r="G763" s="5">
        <v>44.54</v>
      </c>
      <c r="H763" s="6"/>
    </row>
    <row r="764" spans="1:8" ht="12.75" x14ac:dyDescent="0.2">
      <c r="A764" s="4" t="s">
        <v>213</v>
      </c>
      <c r="B764" s="4" t="s">
        <v>214</v>
      </c>
      <c r="C764" s="4" t="s">
        <v>172</v>
      </c>
      <c r="D764" s="5">
        <v>21.7</v>
      </c>
      <c r="E764" s="5">
        <v>24.08</v>
      </c>
      <c r="F764" s="5">
        <v>38.119999999999997</v>
      </c>
      <c r="G764" s="5">
        <v>42.31</v>
      </c>
      <c r="H764" s="6"/>
    </row>
    <row r="765" spans="1:8" ht="12.75" x14ac:dyDescent="0.2">
      <c r="A765" s="4" t="s">
        <v>227</v>
      </c>
      <c r="B765" s="4" t="s">
        <v>246</v>
      </c>
      <c r="C765" s="4" t="s">
        <v>211</v>
      </c>
      <c r="D765" s="5">
        <v>21.08</v>
      </c>
      <c r="E765" s="5">
        <v>24</v>
      </c>
      <c r="F765" s="5">
        <v>40.21</v>
      </c>
      <c r="G765" s="5">
        <v>45.77</v>
      </c>
      <c r="H765" s="6"/>
    </row>
    <row r="766" spans="1:8" ht="12.75" x14ac:dyDescent="0.2">
      <c r="A766" s="4" t="s">
        <v>204</v>
      </c>
      <c r="B766" s="4" t="s">
        <v>58</v>
      </c>
      <c r="C766" s="4" t="s">
        <v>224</v>
      </c>
      <c r="D766" s="5">
        <v>21.23</v>
      </c>
      <c r="E766" s="5">
        <v>23.95</v>
      </c>
      <c r="F766" s="5">
        <v>48.55</v>
      </c>
      <c r="G766" s="5">
        <v>54.76</v>
      </c>
      <c r="H766" s="4" t="s">
        <v>32</v>
      </c>
    </row>
    <row r="767" spans="1:8" ht="12.75" x14ac:dyDescent="0.2">
      <c r="A767" s="4" t="s">
        <v>275</v>
      </c>
      <c r="B767" s="4" t="s">
        <v>122</v>
      </c>
      <c r="C767" s="4" t="s">
        <v>278</v>
      </c>
      <c r="D767" s="5">
        <v>21.68</v>
      </c>
      <c r="E767" s="5">
        <v>23.82</v>
      </c>
      <c r="F767" s="5">
        <v>51.02</v>
      </c>
      <c r="G767" s="5">
        <v>56.04</v>
      </c>
      <c r="H767" s="6"/>
    </row>
    <row r="768" spans="1:8" ht="12.75" x14ac:dyDescent="0.2">
      <c r="A768" s="4" t="s">
        <v>208</v>
      </c>
      <c r="B768" s="4" t="s">
        <v>62</v>
      </c>
      <c r="C768" s="4" t="s">
        <v>279</v>
      </c>
      <c r="D768" s="5">
        <v>21.67</v>
      </c>
      <c r="E768" s="5">
        <v>23.8</v>
      </c>
      <c r="F768" s="5">
        <v>53.81</v>
      </c>
      <c r="G768" s="5">
        <v>59.1</v>
      </c>
      <c r="H768" s="6"/>
    </row>
    <row r="769" spans="1:8" ht="12.75" x14ac:dyDescent="0.2">
      <c r="A769" s="4" t="s">
        <v>285</v>
      </c>
      <c r="B769" s="4" t="s">
        <v>252</v>
      </c>
      <c r="C769" s="4" t="s">
        <v>264</v>
      </c>
      <c r="D769" s="5">
        <v>20.37</v>
      </c>
      <c r="E769" s="5">
        <v>23.8</v>
      </c>
      <c r="F769" s="5">
        <v>40.770000000000003</v>
      </c>
      <c r="G769" s="5">
        <v>47.63</v>
      </c>
      <c r="H769" s="6"/>
    </row>
    <row r="770" spans="1:8" ht="12.75" x14ac:dyDescent="0.2">
      <c r="A770" s="4" t="s">
        <v>149</v>
      </c>
      <c r="B770" s="4" t="s">
        <v>169</v>
      </c>
      <c r="C770" s="4" t="s">
        <v>265</v>
      </c>
      <c r="D770" s="5">
        <v>21.83</v>
      </c>
      <c r="E770" s="5">
        <v>23.78</v>
      </c>
      <c r="F770" s="5">
        <v>40.659999999999997</v>
      </c>
      <c r="G770" s="5">
        <v>44.29</v>
      </c>
      <c r="H770" s="6"/>
    </row>
    <row r="771" spans="1:8" ht="12.75" x14ac:dyDescent="0.2">
      <c r="A771" s="4" t="s">
        <v>268</v>
      </c>
      <c r="B771" s="4" t="s">
        <v>30</v>
      </c>
      <c r="C771" s="4" t="s">
        <v>269</v>
      </c>
      <c r="D771" s="5">
        <v>20.98</v>
      </c>
      <c r="E771" s="5">
        <v>23.77</v>
      </c>
      <c r="F771" s="5">
        <v>46.83</v>
      </c>
      <c r="G771" s="5">
        <v>53.05</v>
      </c>
      <c r="H771" s="6"/>
    </row>
    <row r="772" spans="1:8" ht="12.75" x14ac:dyDescent="0.2">
      <c r="A772" s="4" t="s">
        <v>202</v>
      </c>
      <c r="B772" s="4" t="s">
        <v>30</v>
      </c>
      <c r="C772" s="4" t="s">
        <v>211</v>
      </c>
      <c r="D772" s="5">
        <v>21.77</v>
      </c>
      <c r="E772" s="5">
        <v>23.74</v>
      </c>
      <c r="F772" s="5">
        <v>49.35</v>
      </c>
      <c r="G772" s="5">
        <v>53.81</v>
      </c>
      <c r="H772" s="6"/>
    </row>
    <row r="773" spans="1:8" ht="12.75" x14ac:dyDescent="0.2">
      <c r="A773" s="4" t="s">
        <v>227</v>
      </c>
      <c r="B773" s="4" t="s">
        <v>30</v>
      </c>
      <c r="C773" s="4" t="s">
        <v>254</v>
      </c>
      <c r="D773" s="5">
        <v>20.81</v>
      </c>
      <c r="E773" s="5">
        <v>23.68</v>
      </c>
      <c r="F773" s="5">
        <v>39.68</v>
      </c>
      <c r="G773" s="5">
        <v>45.17</v>
      </c>
      <c r="H773" s="8"/>
    </row>
    <row r="774" spans="1:8" ht="12.75" x14ac:dyDescent="0.2">
      <c r="A774" s="4" t="s">
        <v>288</v>
      </c>
      <c r="B774" s="4" t="s">
        <v>169</v>
      </c>
      <c r="C774" s="4" t="s">
        <v>264</v>
      </c>
      <c r="D774" s="5">
        <v>21.52</v>
      </c>
      <c r="E774" s="5">
        <v>23.65</v>
      </c>
      <c r="F774" s="5">
        <v>47.34</v>
      </c>
      <c r="G774" s="5">
        <v>52.04</v>
      </c>
      <c r="H774" s="6"/>
    </row>
    <row r="775" spans="1:8" ht="12.75" x14ac:dyDescent="0.2">
      <c r="A775" s="4" t="s">
        <v>274</v>
      </c>
      <c r="B775" s="4" t="s">
        <v>203</v>
      </c>
      <c r="C775" s="4" t="s">
        <v>243</v>
      </c>
      <c r="D775" s="5">
        <v>21.69</v>
      </c>
      <c r="E775" s="5">
        <v>23.63</v>
      </c>
      <c r="F775" s="5">
        <v>46.36</v>
      </c>
      <c r="G775" s="5">
        <v>50.52</v>
      </c>
      <c r="H775" s="6"/>
    </row>
    <row r="776" spans="1:8" ht="12.75" x14ac:dyDescent="0.2">
      <c r="A776" s="4" t="s">
        <v>133</v>
      </c>
      <c r="B776" s="4" t="s">
        <v>169</v>
      </c>
      <c r="C776" s="4" t="s">
        <v>136</v>
      </c>
      <c r="D776" s="5">
        <v>21.72</v>
      </c>
      <c r="E776" s="5">
        <v>23.62</v>
      </c>
      <c r="F776" s="5">
        <v>44.47</v>
      </c>
      <c r="G776" s="5">
        <v>48.37</v>
      </c>
      <c r="H776" s="6"/>
    </row>
    <row r="777" spans="1:8" ht="12.75" x14ac:dyDescent="0.2">
      <c r="A777" s="4" t="s">
        <v>210</v>
      </c>
      <c r="B777" s="4" t="s">
        <v>127</v>
      </c>
      <c r="C777" s="4" t="s">
        <v>97</v>
      </c>
      <c r="D777" s="5">
        <v>20.84</v>
      </c>
      <c r="E777" s="5">
        <v>23.55</v>
      </c>
      <c r="F777" s="5">
        <v>58.53</v>
      </c>
      <c r="G777" s="5">
        <v>66.13</v>
      </c>
      <c r="H777" s="6"/>
    </row>
    <row r="778" spans="1:8" ht="12.75" x14ac:dyDescent="0.2">
      <c r="A778" s="4" t="s">
        <v>284</v>
      </c>
      <c r="B778" s="4" t="s">
        <v>252</v>
      </c>
      <c r="C778" s="4" t="s">
        <v>220</v>
      </c>
      <c r="D778" s="5">
        <v>21.33</v>
      </c>
      <c r="E778" s="5">
        <v>23.47</v>
      </c>
      <c r="F778" s="5">
        <v>42.08</v>
      </c>
      <c r="G778" s="5">
        <v>46.32</v>
      </c>
      <c r="H778" s="4" t="s">
        <v>32</v>
      </c>
    </row>
    <row r="779" spans="1:8" ht="12.75" x14ac:dyDescent="0.2">
      <c r="A779" s="4" t="s">
        <v>274</v>
      </c>
      <c r="B779" s="4" t="s">
        <v>168</v>
      </c>
      <c r="C779" s="4" t="s">
        <v>243</v>
      </c>
      <c r="D779" s="5">
        <v>21.53</v>
      </c>
      <c r="E779" s="5">
        <v>23.46</v>
      </c>
      <c r="F779" s="5">
        <v>46.03</v>
      </c>
      <c r="G779" s="5">
        <v>50.16</v>
      </c>
      <c r="H779" s="6"/>
    </row>
    <row r="780" spans="1:8" ht="12.75" x14ac:dyDescent="0.2">
      <c r="A780" s="4" t="s">
        <v>276</v>
      </c>
      <c r="B780" s="4" t="s">
        <v>142</v>
      </c>
      <c r="C780" s="4" t="s">
        <v>207</v>
      </c>
      <c r="D780" s="5">
        <v>21.51</v>
      </c>
      <c r="E780" s="5">
        <v>23.46</v>
      </c>
      <c r="F780" s="5">
        <v>41.96</v>
      </c>
      <c r="G780" s="5">
        <v>45.76</v>
      </c>
      <c r="H780" s="6"/>
    </row>
    <row r="781" spans="1:8" ht="12.75" x14ac:dyDescent="0.2">
      <c r="A781" s="4" t="s">
        <v>284</v>
      </c>
      <c r="B781" s="4" t="s">
        <v>21</v>
      </c>
      <c r="C781" s="4" t="s">
        <v>36</v>
      </c>
      <c r="D781" s="5">
        <v>21.29</v>
      </c>
      <c r="E781" s="5">
        <v>23.43</v>
      </c>
      <c r="F781" s="5">
        <v>42.01</v>
      </c>
      <c r="G781" s="5">
        <v>46.23</v>
      </c>
      <c r="H781" s="6"/>
    </row>
    <row r="782" spans="1:8" ht="12.75" x14ac:dyDescent="0.2">
      <c r="A782" s="4" t="s">
        <v>273</v>
      </c>
      <c r="B782" s="4" t="s">
        <v>246</v>
      </c>
      <c r="C782" s="4" t="s">
        <v>264</v>
      </c>
      <c r="D782" s="5">
        <v>20.04</v>
      </c>
      <c r="E782" s="5">
        <v>23.42</v>
      </c>
      <c r="F782" s="5">
        <v>46.25</v>
      </c>
      <c r="G782" s="5">
        <v>54.04</v>
      </c>
      <c r="H782" s="6"/>
    </row>
    <row r="783" spans="1:8" ht="12.75" x14ac:dyDescent="0.2">
      <c r="A783" s="4" t="s">
        <v>61</v>
      </c>
      <c r="B783" s="4" t="s">
        <v>62</v>
      </c>
      <c r="C783" s="4" t="s">
        <v>279</v>
      </c>
      <c r="D783" s="5">
        <v>20.22</v>
      </c>
      <c r="E783" s="5">
        <v>23.41</v>
      </c>
      <c r="F783" s="5">
        <v>54.7</v>
      </c>
      <c r="G783" s="5">
        <v>63.35</v>
      </c>
      <c r="H783" s="6"/>
    </row>
    <row r="784" spans="1:8" ht="12.75" x14ac:dyDescent="0.2">
      <c r="A784" s="4" t="s">
        <v>275</v>
      </c>
      <c r="B784" s="4" t="s">
        <v>30</v>
      </c>
      <c r="C784" s="4" t="s">
        <v>211</v>
      </c>
      <c r="D784" s="5">
        <v>21.29</v>
      </c>
      <c r="E784" s="5">
        <v>23.39</v>
      </c>
      <c r="F784" s="5">
        <v>50.1</v>
      </c>
      <c r="G784" s="5">
        <v>55.02</v>
      </c>
      <c r="H784" s="6"/>
    </row>
    <row r="785" spans="1:8" ht="12.75" x14ac:dyDescent="0.2">
      <c r="A785" s="4" t="s">
        <v>223</v>
      </c>
      <c r="B785" s="4" t="s">
        <v>128</v>
      </c>
      <c r="C785" s="4" t="s">
        <v>224</v>
      </c>
      <c r="D785" s="5">
        <v>21.5</v>
      </c>
      <c r="E785" s="5">
        <v>23.37</v>
      </c>
      <c r="F785" s="5">
        <v>46</v>
      </c>
      <c r="G785" s="5">
        <v>50.01</v>
      </c>
      <c r="H785" s="6"/>
    </row>
    <row r="786" spans="1:8" ht="12.75" x14ac:dyDescent="0.2">
      <c r="A786" s="4" t="s">
        <v>194</v>
      </c>
      <c r="B786" s="4" t="s">
        <v>127</v>
      </c>
      <c r="C786" s="4" t="s">
        <v>36</v>
      </c>
      <c r="D786" s="5">
        <v>20.62</v>
      </c>
      <c r="E786" s="5">
        <v>23.35</v>
      </c>
      <c r="F786" s="5">
        <v>34.26</v>
      </c>
      <c r="G786" s="5">
        <v>38.799999999999997</v>
      </c>
      <c r="H786" s="6"/>
    </row>
    <row r="787" spans="1:8" ht="12.75" x14ac:dyDescent="0.2">
      <c r="A787" s="4" t="s">
        <v>86</v>
      </c>
      <c r="B787" s="4" t="s">
        <v>58</v>
      </c>
      <c r="C787" s="4" t="s">
        <v>244</v>
      </c>
      <c r="D787" s="5">
        <v>20.23</v>
      </c>
      <c r="E787" s="5">
        <v>23.33</v>
      </c>
      <c r="F787" s="5">
        <v>45.78</v>
      </c>
      <c r="G787" s="5">
        <v>52.8</v>
      </c>
      <c r="H787" s="6"/>
    </row>
    <row r="788" spans="1:8" ht="12.75" x14ac:dyDescent="0.2">
      <c r="A788" s="4" t="s">
        <v>288</v>
      </c>
      <c r="B788" s="4" t="s">
        <v>246</v>
      </c>
      <c r="C788" s="4" t="s">
        <v>264</v>
      </c>
      <c r="D788" s="5">
        <v>21.16</v>
      </c>
      <c r="E788" s="5">
        <v>23.26</v>
      </c>
      <c r="F788" s="5">
        <v>46.56</v>
      </c>
      <c r="G788" s="5">
        <v>51.17</v>
      </c>
      <c r="H788" s="6"/>
    </row>
    <row r="789" spans="1:8" ht="12.75" x14ac:dyDescent="0.2">
      <c r="A789" s="4" t="s">
        <v>57</v>
      </c>
      <c r="B789" s="4" t="s">
        <v>128</v>
      </c>
      <c r="C789" s="4" t="s">
        <v>36</v>
      </c>
      <c r="D789" s="5">
        <v>21.34</v>
      </c>
      <c r="E789" s="5">
        <v>23.24</v>
      </c>
      <c r="F789" s="5">
        <v>49.1</v>
      </c>
      <c r="G789" s="5">
        <v>53.48</v>
      </c>
      <c r="H789" s="4" t="s">
        <v>32</v>
      </c>
    </row>
    <row r="790" spans="1:8" ht="12.75" x14ac:dyDescent="0.2">
      <c r="A790" s="4" t="s">
        <v>237</v>
      </c>
      <c r="B790" s="4" t="s">
        <v>162</v>
      </c>
      <c r="C790" s="4" t="s">
        <v>271</v>
      </c>
      <c r="D790" s="5">
        <v>21.07</v>
      </c>
      <c r="E790" s="5">
        <v>23.23</v>
      </c>
      <c r="F790" s="5">
        <v>43.18</v>
      </c>
      <c r="G790" s="5">
        <v>47.61</v>
      </c>
      <c r="H790" s="6"/>
    </row>
    <row r="791" spans="1:8" ht="12.75" x14ac:dyDescent="0.2">
      <c r="A791" s="4" t="s">
        <v>57</v>
      </c>
      <c r="B791" s="4" t="s">
        <v>128</v>
      </c>
      <c r="C791" s="4" t="s">
        <v>28</v>
      </c>
      <c r="D791" s="5">
        <v>21.33</v>
      </c>
      <c r="E791" s="5">
        <v>23.23</v>
      </c>
      <c r="F791" s="5">
        <v>49.08</v>
      </c>
      <c r="G791" s="5">
        <v>53.46</v>
      </c>
      <c r="H791" s="6"/>
    </row>
    <row r="792" spans="1:8" ht="12.75" x14ac:dyDescent="0.2">
      <c r="A792" s="4" t="s">
        <v>213</v>
      </c>
      <c r="B792" s="4" t="s">
        <v>214</v>
      </c>
      <c r="C792" s="4" t="s">
        <v>251</v>
      </c>
      <c r="D792" s="5">
        <v>20.92</v>
      </c>
      <c r="E792" s="5">
        <v>23.21</v>
      </c>
      <c r="F792" s="5">
        <v>36.75</v>
      </c>
      <c r="G792" s="5">
        <v>40.78</v>
      </c>
      <c r="H792" s="6"/>
    </row>
    <row r="793" spans="1:8" ht="12.75" x14ac:dyDescent="0.2">
      <c r="A793" s="4" t="s">
        <v>277</v>
      </c>
      <c r="B793" s="4" t="s">
        <v>30</v>
      </c>
      <c r="C793" s="4" t="s">
        <v>211</v>
      </c>
      <c r="D793" s="5">
        <v>19.98</v>
      </c>
      <c r="E793" s="5">
        <v>23.18</v>
      </c>
      <c r="F793" s="5">
        <v>50.55</v>
      </c>
      <c r="G793" s="5">
        <v>58.64</v>
      </c>
      <c r="H793" s="6"/>
    </row>
    <row r="794" spans="1:8" ht="12.75" x14ac:dyDescent="0.2">
      <c r="A794" s="4" t="s">
        <v>255</v>
      </c>
      <c r="B794" s="4" t="s">
        <v>113</v>
      </c>
      <c r="C794" s="4" t="s">
        <v>59</v>
      </c>
      <c r="D794" s="5">
        <v>20.11</v>
      </c>
      <c r="E794" s="5">
        <v>23.11</v>
      </c>
      <c r="F794" s="5">
        <v>39.67</v>
      </c>
      <c r="G794" s="5">
        <v>45.59</v>
      </c>
      <c r="H794" s="6"/>
    </row>
    <row r="795" spans="1:8" ht="12.75" x14ac:dyDescent="0.2">
      <c r="A795" s="4" t="s">
        <v>178</v>
      </c>
      <c r="B795" s="4" t="s">
        <v>127</v>
      </c>
      <c r="C795" s="4" t="s">
        <v>270</v>
      </c>
      <c r="D795" s="5">
        <v>21.07</v>
      </c>
      <c r="E795" s="5">
        <v>23.06</v>
      </c>
      <c r="F795" s="5">
        <v>44.61</v>
      </c>
      <c r="G795" s="5">
        <v>48.83</v>
      </c>
      <c r="H795" s="6"/>
    </row>
    <row r="796" spans="1:8" ht="12.75" x14ac:dyDescent="0.2">
      <c r="A796" s="4" t="s">
        <v>204</v>
      </c>
      <c r="B796" s="4" t="s">
        <v>128</v>
      </c>
      <c r="C796" s="4" t="s">
        <v>224</v>
      </c>
      <c r="D796" s="5">
        <v>20.420000000000002</v>
      </c>
      <c r="E796" s="5">
        <v>23.03</v>
      </c>
      <c r="F796" s="5">
        <v>46.68</v>
      </c>
      <c r="G796" s="5">
        <v>52.66</v>
      </c>
      <c r="H796" s="6"/>
    </row>
    <row r="797" spans="1:8" ht="12.75" x14ac:dyDescent="0.2">
      <c r="A797" s="4" t="s">
        <v>255</v>
      </c>
      <c r="B797" s="4" t="s">
        <v>128</v>
      </c>
      <c r="C797" s="4" t="s">
        <v>59</v>
      </c>
      <c r="D797" s="5">
        <v>20.02</v>
      </c>
      <c r="E797" s="5">
        <v>23.01</v>
      </c>
      <c r="F797" s="5">
        <v>39.49</v>
      </c>
      <c r="G797" s="5">
        <v>45.38</v>
      </c>
      <c r="H797" s="6"/>
    </row>
    <row r="798" spans="1:8" ht="12.75" x14ac:dyDescent="0.2">
      <c r="A798" s="4" t="s">
        <v>268</v>
      </c>
      <c r="B798" s="4" t="s">
        <v>30</v>
      </c>
      <c r="C798" s="4" t="s">
        <v>136</v>
      </c>
      <c r="D798" s="5">
        <v>20.3</v>
      </c>
      <c r="E798" s="5">
        <v>23</v>
      </c>
      <c r="F798" s="5">
        <v>45.31</v>
      </c>
      <c r="G798" s="5">
        <v>51.33</v>
      </c>
      <c r="H798" s="6"/>
    </row>
    <row r="799" spans="1:8" ht="12.75" x14ac:dyDescent="0.2">
      <c r="A799" s="4" t="s">
        <v>147</v>
      </c>
      <c r="B799" s="4" t="s">
        <v>252</v>
      </c>
      <c r="C799" s="4" t="s">
        <v>270</v>
      </c>
      <c r="D799" s="5">
        <v>19.579999999999998</v>
      </c>
      <c r="E799" s="5">
        <v>22.98</v>
      </c>
      <c r="F799" s="5">
        <v>36.85</v>
      </c>
      <c r="G799" s="5">
        <v>43.26</v>
      </c>
      <c r="H799" s="6"/>
    </row>
    <row r="800" spans="1:8" ht="12.75" x14ac:dyDescent="0.2">
      <c r="A800" s="4" t="s">
        <v>50</v>
      </c>
      <c r="B800" s="4" t="s">
        <v>127</v>
      </c>
      <c r="C800" s="4" t="s">
        <v>33</v>
      </c>
      <c r="D800" s="5">
        <v>20.91</v>
      </c>
      <c r="E800" s="5">
        <v>22.97</v>
      </c>
      <c r="F800" s="5">
        <v>53.84</v>
      </c>
      <c r="G800" s="5">
        <v>59.16</v>
      </c>
      <c r="H800" s="6"/>
    </row>
    <row r="801" spans="1:8" ht="12.75" x14ac:dyDescent="0.2">
      <c r="A801" s="4" t="s">
        <v>233</v>
      </c>
      <c r="B801" s="4" t="s">
        <v>169</v>
      </c>
      <c r="C801" s="4" t="s">
        <v>271</v>
      </c>
      <c r="D801" s="5">
        <v>20.92</v>
      </c>
      <c r="E801" s="5">
        <v>22.81</v>
      </c>
      <c r="F801" s="5">
        <v>42.03</v>
      </c>
      <c r="G801" s="5">
        <v>45.82</v>
      </c>
      <c r="H801" s="6"/>
    </row>
    <row r="802" spans="1:8" ht="12.75" x14ac:dyDescent="0.2">
      <c r="A802" s="4" t="s">
        <v>29</v>
      </c>
      <c r="B802" s="4" t="s">
        <v>35</v>
      </c>
      <c r="C802" s="4" t="s">
        <v>46</v>
      </c>
      <c r="D802" s="5">
        <v>20.14</v>
      </c>
      <c r="E802" s="5">
        <v>22.76</v>
      </c>
      <c r="F802" s="5">
        <v>53.43</v>
      </c>
      <c r="G802" s="5">
        <v>60.38</v>
      </c>
      <c r="H802" s="6"/>
    </row>
    <row r="803" spans="1:8" ht="12.75" x14ac:dyDescent="0.2">
      <c r="A803" s="4" t="s">
        <v>259</v>
      </c>
      <c r="B803" s="4" t="s">
        <v>162</v>
      </c>
      <c r="C803" s="4" t="s">
        <v>264</v>
      </c>
      <c r="D803" s="5">
        <v>20.7</v>
      </c>
      <c r="E803" s="5">
        <v>22.72</v>
      </c>
      <c r="F803" s="5">
        <v>50.42</v>
      </c>
      <c r="G803" s="5">
        <v>55.33</v>
      </c>
      <c r="H803" s="6"/>
    </row>
    <row r="804" spans="1:8" ht="12.75" x14ac:dyDescent="0.2">
      <c r="A804" s="4" t="s">
        <v>277</v>
      </c>
      <c r="B804" s="4" t="s">
        <v>30</v>
      </c>
      <c r="C804" s="4" t="s">
        <v>218</v>
      </c>
      <c r="D804" s="5">
        <v>19.54</v>
      </c>
      <c r="E804" s="5">
        <v>22.66</v>
      </c>
      <c r="F804" s="5">
        <v>49.43</v>
      </c>
      <c r="G804" s="5">
        <v>57.34</v>
      </c>
      <c r="H804" s="6"/>
    </row>
    <row r="805" spans="1:8" ht="12.75" x14ac:dyDescent="0.2">
      <c r="A805" s="4" t="s">
        <v>287</v>
      </c>
      <c r="B805" s="4" t="s">
        <v>128</v>
      </c>
      <c r="C805" s="4" t="s">
        <v>211</v>
      </c>
      <c r="D805" s="5">
        <v>19.48</v>
      </c>
      <c r="E805" s="5">
        <v>22.54</v>
      </c>
      <c r="F805" s="5">
        <v>50.45</v>
      </c>
      <c r="G805" s="5">
        <v>58.38</v>
      </c>
      <c r="H805" s="6"/>
    </row>
    <row r="806" spans="1:8" ht="12.75" x14ac:dyDescent="0.2">
      <c r="A806" s="4" t="s">
        <v>217</v>
      </c>
      <c r="B806" s="4" t="s">
        <v>30</v>
      </c>
      <c r="C806" s="4" t="s">
        <v>46</v>
      </c>
      <c r="D806" s="5">
        <v>19.489999999999998</v>
      </c>
      <c r="E806" s="5">
        <v>22.5</v>
      </c>
      <c r="F806" s="5">
        <v>42.7</v>
      </c>
      <c r="G806" s="5">
        <v>49.29</v>
      </c>
      <c r="H806" s="6"/>
    </row>
    <row r="807" spans="1:8" ht="12.75" x14ac:dyDescent="0.2">
      <c r="A807" s="4" t="s">
        <v>80</v>
      </c>
      <c r="B807" s="4" t="s">
        <v>108</v>
      </c>
      <c r="C807" s="4" t="s">
        <v>253</v>
      </c>
      <c r="D807" s="5">
        <v>20.93</v>
      </c>
      <c r="E807" s="5">
        <v>22.48</v>
      </c>
      <c r="F807" s="5">
        <v>48.27</v>
      </c>
      <c r="G807" s="5">
        <v>51.85</v>
      </c>
      <c r="H807" s="6"/>
    </row>
    <row r="808" spans="1:8" ht="12.75" x14ac:dyDescent="0.2">
      <c r="A808" s="4" t="s">
        <v>208</v>
      </c>
      <c r="B808" s="4" t="s">
        <v>107</v>
      </c>
      <c r="C808" s="4" t="s">
        <v>279</v>
      </c>
      <c r="D808" s="5">
        <v>20.47</v>
      </c>
      <c r="E808" s="5">
        <v>22.48</v>
      </c>
      <c r="F808" s="5">
        <v>50.83</v>
      </c>
      <c r="G808" s="5">
        <v>55.82</v>
      </c>
      <c r="H808" s="6"/>
    </row>
    <row r="809" spans="1:8" ht="12.75" x14ac:dyDescent="0.2">
      <c r="A809" s="4" t="s">
        <v>118</v>
      </c>
      <c r="B809" s="4" t="s">
        <v>252</v>
      </c>
      <c r="C809" s="4" t="s">
        <v>38</v>
      </c>
      <c r="D809" s="5">
        <v>20.239999999999998</v>
      </c>
      <c r="E809" s="5">
        <v>22.47</v>
      </c>
      <c r="F809" s="5">
        <v>41.59</v>
      </c>
      <c r="G809" s="5">
        <v>46.18</v>
      </c>
      <c r="H809" s="6"/>
    </row>
    <row r="810" spans="1:8" ht="12.75" x14ac:dyDescent="0.2">
      <c r="A810" s="4" t="s">
        <v>259</v>
      </c>
      <c r="B810" s="4" t="s">
        <v>169</v>
      </c>
      <c r="C810" s="4" t="s">
        <v>264</v>
      </c>
      <c r="D810" s="5">
        <v>20.47</v>
      </c>
      <c r="E810" s="5">
        <v>22.46</v>
      </c>
      <c r="F810" s="5">
        <v>49.86</v>
      </c>
      <c r="G810" s="5">
        <v>54.71</v>
      </c>
      <c r="H810" s="6"/>
    </row>
    <row r="811" spans="1:8" ht="12.75" x14ac:dyDescent="0.2">
      <c r="A811" s="4" t="s">
        <v>210</v>
      </c>
      <c r="B811" s="4" t="s">
        <v>127</v>
      </c>
      <c r="C811" s="4" t="s">
        <v>36</v>
      </c>
      <c r="D811" s="5">
        <v>19.850000000000001</v>
      </c>
      <c r="E811" s="5">
        <v>22.42</v>
      </c>
      <c r="F811" s="5">
        <v>55.74</v>
      </c>
      <c r="G811" s="5">
        <v>62.98</v>
      </c>
      <c r="H811" s="8"/>
    </row>
    <row r="812" spans="1:8" ht="12.75" x14ac:dyDescent="0.2">
      <c r="A812" s="4" t="s">
        <v>280</v>
      </c>
      <c r="B812" s="4" t="s">
        <v>45</v>
      </c>
      <c r="C812" s="4" t="s">
        <v>206</v>
      </c>
      <c r="D812" s="5">
        <v>19.68</v>
      </c>
      <c r="E812" s="5">
        <v>22.4</v>
      </c>
      <c r="F812" s="5">
        <v>55.61</v>
      </c>
      <c r="G812" s="5">
        <v>63.27</v>
      </c>
      <c r="H812" s="6"/>
    </row>
    <row r="813" spans="1:8" ht="12.75" x14ac:dyDescent="0.2">
      <c r="A813" s="4" t="s">
        <v>202</v>
      </c>
      <c r="B813" s="4" t="s">
        <v>30</v>
      </c>
      <c r="C813" s="4" t="s">
        <v>136</v>
      </c>
      <c r="D813" s="5">
        <v>20.53</v>
      </c>
      <c r="E813" s="5">
        <v>22.39</v>
      </c>
      <c r="F813" s="5">
        <v>46.54</v>
      </c>
      <c r="G813" s="5">
        <v>50.74</v>
      </c>
      <c r="H813" s="6"/>
    </row>
    <row r="814" spans="1:8" ht="12.75" x14ac:dyDescent="0.2">
      <c r="A814" s="4" t="s">
        <v>228</v>
      </c>
      <c r="B814" s="4" t="s">
        <v>128</v>
      </c>
      <c r="C814" s="4" t="s">
        <v>229</v>
      </c>
      <c r="D814" s="5">
        <v>19.47</v>
      </c>
      <c r="E814" s="5">
        <v>22.35</v>
      </c>
      <c r="F814" s="5">
        <v>51.07</v>
      </c>
      <c r="G814" s="5">
        <v>58.63</v>
      </c>
      <c r="H814" s="6"/>
    </row>
    <row r="815" spans="1:8" ht="12.75" x14ac:dyDescent="0.2">
      <c r="A815" s="4" t="s">
        <v>287</v>
      </c>
      <c r="B815" s="4" t="s">
        <v>94</v>
      </c>
      <c r="C815" s="4" t="s">
        <v>211</v>
      </c>
      <c r="D815" s="5">
        <v>19.29</v>
      </c>
      <c r="E815" s="5">
        <v>22.33</v>
      </c>
      <c r="F815" s="5">
        <v>49.97</v>
      </c>
      <c r="G815" s="5">
        <v>57.83</v>
      </c>
      <c r="H815" s="6"/>
    </row>
    <row r="816" spans="1:8" ht="12.75" x14ac:dyDescent="0.2">
      <c r="A816" s="4" t="s">
        <v>141</v>
      </c>
      <c r="B816" s="4" t="s">
        <v>45</v>
      </c>
      <c r="C816" s="4" t="s">
        <v>289</v>
      </c>
      <c r="D816" s="5">
        <v>19.559999999999999</v>
      </c>
      <c r="E816" s="5">
        <v>22.32</v>
      </c>
      <c r="F816" s="5">
        <v>48.62</v>
      </c>
      <c r="G816" s="5">
        <v>55.48</v>
      </c>
      <c r="H816" s="6"/>
    </row>
    <row r="817" spans="1:8" ht="12.75" x14ac:dyDescent="0.2">
      <c r="A817" s="4" t="s">
        <v>210</v>
      </c>
      <c r="B817" s="4" t="s">
        <v>127</v>
      </c>
      <c r="C817" s="4" t="s">
        <v>33</v>
      </c>
      <c r="D817" s="5">
        <v>19.739999999999998</v>
      </c>
      <c r="E817" s="5">
        <v>22.31</v>
      </c>
      <c r="F817" s="5">
        <v>55.45</v>
      </c>
      <c r="G817" s="5">
        <v>62.65</v>
      </c>
      <c r="H817" s="8"/>
    </row>
    <row r="818" spans="1:8" ht="12.75" x14ac:dyDescent="0.2">
      <c r="A818" s="4" t="s">
        <v>123</v>
      </c>
      <c r="B818" s="4" t="s">
        <v>21</v>
      </c>
      <c r="C818" s="4" t="s">
        <v>36</v>
      </c>
      <c r="D818" s="5">
        <v>19.73</v>
      </c>
      <c r="E818" s="5">
        <v>22.25</v>
      </c>
      <c r="F818" s="5">
        <v>44.24</v>
      </c>
      <c r="G818" s="5">
        <v>49.89</v>
      </c>
      <c r="H818" s="6"/>
    </row>
    <row r="819" spans="1:8" ht="12.75" x14ac:dyDescent="0.2">
      <c r="A819" s="4" t="s">
        <v>174</v>
      </c>
      <c r="B819" s="4" t="s">
        <v>221</v>
      </c>
      <c r="C819" s="4" t="s">
        <v>286</v>
      </c>
      <c r="D819" s="5">
        <v>20.41</v>
      </c>
      <c r="E819" s="5">
        <v>22.22</v>
      </c>
      <c r="F819" s="5">
        <v>49.38</v>
      </c>
      <c r="G819" s="5">
        <v>53.74</v>
      </c>
      <c r="H819" s="6"/>
    </row>
    <row r="820" spans="1:8" ht="12.75" x14ac:dyDescent="0.2">
      <c r="A820" s="4" t="s">
        <v>261</v>
      </c>
      <c r="B820" s="4" t="s">
        <v>168</v>
      </c>
      <c r="C820" s="4" t="s">
        <v>264</v>
      </c>
      <c r="D820" s="5">
        <v>19.850000000000001</v>
      </c>
      <c r="E820" s="5">
        <v>22.21</v>
      </c>
      <c r="F820" s="5">
        <v>42.18</v>
      </c>
      <c r="G820" s="5">
        <v>47.18</v>
      </c>
      <c r="H820" s="6"/>
    </row>
    <row r="821" spans="1:8" ht="12.75" x14ac:dyDescent="0.2">
      <c r="A821" s="4" t="s">
        <v>120</v>
      </c>
      <c r="B821" s="4" t="s">
        <v>242</v>
      </c>
      <c r="C821" s="4" t="s">
        <v>251</v>
      </c>
      <c r="D821" s="5">
        <v>20.399999999999999</v>
      </c>
      <c r="E821" s="5">
        <v>22.18</v>
      </c>
      <c r="F821" s="5">
        <v>54.56</v>
      </c>
      <c r="G821" s="5">
        <v>59.33</v>
      </c>
      <c r="H821" s="6"/>
    </row>
    <row r="822" spans="1:8" ht="12.75" x14ac:dyDescent="0.2">
      <c r="A822" s="4" t="s">
        <v>37</v>
      </c>
      <c r="B822" s="4" t="s">
        <v>30</v>
      </c>
      <c r="C822" s="4" t="s">
        <v>38</v>
      </c>
      <c r="D822" s="5">
        <v>17.350000000000001</v>
      </c>
      <c r="E822" s="5">
        <v>22.17</v>
      </c>
      <c r="F822" s="5">
        <v>73.31</v>
      </c>
      <c r="G822" s="5">
        <v>93.68</v>
      </c>
      <c r="H822" s="4" t="s">
        <v>32</v>
      </c>
    </row>
    <row r="823" spans="1:8" ht="12.75" x14ac:dyDescent="0.2">
      <c r="A823" s="4" t="s">
        <v>273</v>
      </c>
      <c r="B823" s="4" t="s">
        <v>252</v>
      </c>
      <c r="C823" s="4" t="s">
        <v>264</v>
      </c>
      <c r="D823" s="5">
        <v>18.97</v>
      </c>
      <c r="E823" s="5">
        <v>22.16</v>
      </c>
      <c r="F823" s="5">
        <v>43.78</v>
      </c>
      <c r="G823" s="5">
        <v>51.15</v>
      </c>
      <c r="H823" s="6"/>
    </row>
    <row r="824" spans="1:8" ht="12.75" x14ac:dyDescent="0.2">
      <c r="A824" s="4" t="s">
        <v>26</v>
      </c>
      <c r="B824" s="4" t="s">
        <v>27</v>
      </c>
      <c r="C824" s="4" t="s">
        <v>244</v>
      </c>
      <c r="D824" s="5">
        <v>19.57</v>
      </c>
      <c r="E824" s="5">
        <v>22.16</v>
      </c>
      <c r="F824" s="5">
        <v>61.63</v>
      </c>
      <c r="G824" s="5">
        <v>69.78</v>
      </c>
      <c r="H824" s="6"/>
    </row>
    <row r="825" spans="1:8" ht="12.75" x14ac:dyDescent="0.2">
      <c r="A825" s="4" t="s">
        <v>141</v>
      </c>
      <c r="B825" s="4" t="s">
        <v>100</v>
      </c>
      <c r="C825" s="4" t="s">
        <v>289</v>
      </c>
      <c r="D825" s="5">
        <v>19.41</v>
      </c>
      <c r="E825" s="5">
        <v>22.14</v>
      </c>
      <c r="F825" s="5">
        <v>48.23</v>
      </c>
      <c r="G825" s="5">
        <v>55.04</v>
      </c>
      <c r="H825" s="6"/>
    </row>
    <row r="826" spans="1:8" ht="12.75" x14ac:dyDescent="0.2">
      <c r="A826" s="4" t="s">
        <v>37</v>
      </c>
      <c r="B826" s="4" t="s">
        <v>39</v>
      </c>
      <c r="C826" s="4" t="s">
        <v>38</v>
      </c>
      <c r="D826" s="5">
        <v>17.329999999999998</v>
      </c>
      <c r="E826" s="5">
        <v>22.14</v>
      </c>
      <c r="F826" s="5">
        <v>73.2</v>
      </c>
      <c r="G826" s="5">
        <v>93.53</v>
      </c>
      <c r="H826" s="6"/>
    </row>
    <row r="827" spans="1:8" ht="12.75" x14ac:dyDescent="0.2">
      <c r="A827" s="4" t="s">
        <v>274</v>
      </c>
      <c r="B827" s="4" t="s">
        <v>203</v>
      </c>
      <c r="C827" s="4" t="s">
        <v>278</v>
      </c>
      <c r="D827" s="5">
        <v>20.3</v>
      </c>
      <c r="E827" s="5">
        <v>22.12</v>
      </c>
      <c r="F827" s="5">
        <v>43.4</v>
      </c>
      <c r="G827" s="5">
        <v>47.29</v>
      </c>
      <c r="H827" s="6"/>
    </row>
    <row r="828" spans="1:8" ht="12.75" x14ac:dyDescent="0.2">
      <c r="A828" s="4" t="s">
        <v>285</v>
      </c>
      <c r="B828" s="4" t="s">
        <v>252</v>
      </c>
      <c r="C828" s="4" t="s">
        <v>265</v>
      </c>
      <c r="D828" s="5">
        <v>18.93</v>
      </c>
      <c r="E828" s="5">
        <v>22.12</v>
      </c>
      <c r="F828" s="5">
        <v>37.89</v>
      </c>
      <c r="G828" s="5">
        <v>44.27</v>
      </c>
      <c r="H828" s="6"/>
    </row>
    <row r="829" spans="1:8" ht="12.75" x14ac:dyDescent="0.2">
      <c r="A829" s="4" t="s">
        <v>61</v>
      </c>
      <c r="B829" s="4" t="s">
        <v>107</v>
      </c>
      <c r="C829" s="4" t="s">
        <v>279</v>
      </c>
      <c r="D829" s="5">
        <v>19.09</v>
      </c>
      <c r="E829" s="5">
        <v>22.11</v>
      </c>
      <c r="F829" s="5">
        <v>51.67</v>
      </c>
      <c r="G829" s="5">
        <v>59.84</v>
      </c>
      <c r="H829" s="6"/>
    </row>
    <row r="830" spans="1:8" ht="12.75" x14ac:dyDescent="0.2">
      <c r="A830" s="4" t="s">
        <v>111</v>
      </c>
      <c r="B830" s="4" t="s">
        <v>252</v>
      </c>
      <c r="C830" s="4" t="s">
        <v>220</v>
      </c>
      <c r="D830" s="5">
        <v>19.260000000000002</v>
      </c>
      <c r="E830" s="5">
        <v>22.11</v>
      </c>
      <c r="F830" s="5">
        <v>48.81</v>
      </c>
      <c r="G830" s="5">
        <v>56.04</v>
      </c>
      <c r="H830" s="6"/>
    </row>
    <row r="831" spans="1:8" ht="12.75" x14ac:dyDescent="0.2">
      <c r="A831" s="4" t="s">
        <v>287</v>
      </c>
      <c r="B831" s="4" t="s">
        <v>128</v>
      </c>
      <c r="C831" s="4" t="s">
        <v>218</v>
      </c>
      <c r="D831" s="5">
        <v>19.07</v>
      </c>
      <c r="E831" s="5">
        <v>22.07</v>
      </c>
      <c r="F831" s="5">
        <v>49.4</v>
      </c>
      <c r="G831" s="5">
        <v>57.17</v>
      </c>
      <c r="H831" s="6"/>
    </row>
    <row r="832" spans="1:8" ht="12.75" x14ac:dyDescent="0.2">
      <c r="A832" s="4" t="s">
        <v>126</v>
      </c>
      <c r="B832" s="4" t="s">
        <v>252</v>
      </c>
      <c r="C832" s="4" t="s">
        <v>38</v>
      </c>
      <c r="D832" s="5">
        <v>18.57</v>
      </c>
      <c r="E832" s="5">
        <v>22.04</v>
      </c>
      <c r="F832" s="5">
        <v>42.41</v>
      </c>
      <c r="G832" s="5">
        <v>50.34</v>
      </c>
      <c r="H832" s="6"/>
    </row>
    <row r="833" spans="1:8" ht="12.75" x14ac:dyDescent="0.2">
      <c r="A833" s="4" t="s">
        <v>202</v>
      </c>
      <c r="B833" s="4" t="s">
        <v>168</v>
      </c>
      <c r="C833" s="4" t="s">
        <v>211</v>
      </c>
      <c r="D833" s="5">
        <v>20.13</v>
      </c>
      <c r="E833" s="5">
        <v>21.95</v>
      </c>
      <c r="F833" s="5">
        <v>45.63</v>
      </c>
      <c r="G833" s="5">
        <v>49.75</v>
      </c>
      <c r="H833" s="6"/>
    </row>
    <row r="834" spans="1:8" ht="12.75" x14ac:dyDescent="0.2">
      <c r="A834" s="4" t="s">
        <v>288</v>
      </c>
      <c r="B834" s="4" t="s">
        <v>169</v>
      </c>
      <c r="C834" s="4" t="s">
        <v>257</v>
      </c>
      <c r="D834" s="5">
        <v>19.91</v>
      </c>
      <c r="E834" s="5">
        <v>21.88</v>
      </c>
      <c r="F834" s="5">
        <v>43.8</v>
      </c>
      <c r="G834" s="5">
        <v>48.14</v>
      </c>
      <c r="H834" s="6"/>
    </row>
    <row r="835" spans="1:8" ht="12.75" x14ac:dyDescent="0.2">
      <c r="A835" s="4" t="s">
        <v>146</v>
      </c>
      <c r="B835" s="4" t="s">
        <v>108</v>
      </c>
      <c r="C835" s="4" t="s">
        <v>290</v>
      </c>
      <c r="D835" s="5">
        <v>19.579999999999998</v>
      </c>
      <c r="E835" s="5">
        <v>21.86</v>
      </c>
      <c r="F835" s="5">
        <v>49.65</v>
      </c>
      <c r="G835" s="5">
        <v>55.41</v>
      </c>
      <c r="H835" s="8"/>
    </row>
    <row r="836" spans="1:8" ht="12.75" x14ac:dyDescent="0.2">
      <c r="A836" s="4" t="s">
        <v>287</v>
      </c>
      <c r="B836" s="4" t="s">
        <v>94</v>
      </c>
      <c r="C836" s="4" t="s">
        <v>218</v>
      </c>
      <c r="D836" s="5">
        <v>18.88</v>
      </c>
      <c r="E836" s="5">
        <v>21.85</v>
      </c>
      <c r="F836" s="5">
        <v>48.91</v>
      </c>
      <c r="G836" s="5">
        <v>56.6</v>
      </c>
      <c r="H836" s="6"/>
    </row>
    <row r="837" spans="1:8" ht="12.75" x14ac:dyDescent="0.2">
      <c r="A837" s="4" t="s">
        <v>228</v>
      </c>
      <c r="B837" s="4" t="s">
        <v>128</v>
      </c>
      <c r="C837" s="4" t="s">
        <v>218</v>
      </c>
      <c r="D837" s="5">
        <v>19.03</v>
      </c>
      <c r="E837" s="5">
        <v>21.84</v>
      </c>
      <c r="F837" s="5">
        <v>49.91</v>
      </c>
      <c r="G837" s="5">
        <v>57.3</v>
      </c>
      <c r="H837" s="6"/>
    </row>
    <row r="838" spans="1:8" ht="12.75" x14ac:dyDescent="0.2">
      <c r="A838" s="4" t="s">
        <v>146</v>
      </c>
      <c r="B838" s="4" t="s">
        <v>100</v>
      </c>
      <c r="C838" s="4" t="s">
        <v>290</v>
      </c>
      <c r="D838" s="5">
        <v>19.43</v>
      </c>
      <c r="E838" s="5">
        <v>21.68</v>
      </c>
      <c r="F838" s="5">
        <v>49.26</v>
      </c>
      <c r="G838" s="5">
        <v>54.97</v>
      </c>
      <c r="H838" s="6"/>
    </row>
    <row r="839" spans="1:8" ht="12.75" x14ac:dyDescent="0.2">
      <c r="A839" s="4" t="s">
        <v>280</v>
      </c>
      <c r="B839" s="4" t="s">
        <v>30</v>
      </c>
      <c r="C839" s="4" t="s">
        <v>206</v>
      </c>
      <c r="D839" s="5">
        <v>19.04</v>
      </c>
      <c r="E839" s="5">
        <v>21.66</v>
      </c>
      <c r="F839" s="5">
        <v>53.77</v>
      </c>
      <c r="G839" s="5">
        <v>61.19</v>
      </c>
      <c r="H839" s="6"/>
    </row>
    <row r="840" spans="1:8" ht="12.75" x14ac:dyDescent="0.2">
      <c r="A840" s="4" t="s">
        <v>275</v>
      </c>
      <c r="B840" s="4" t="s">
        <v>30</v>
      </c>
      <c r="C840" s="4" t="s">
        <v>278</v>
      </c>
      <c r="D840" s="5">
        <v>19.670000000000002</v>
      </c>
      <c r="E840" s="5">
        <v>21.6</v>
      </c>
      <c r="F840" s="5">
        <v>46.28</v>
      </c>
      <c r="G840" s="5">
        <v>50.83</v>
      </c>
      <c r="H840" s="6"/>
    </row>
    <row r="841" spans="1:8" ht="12.75" x14ac:dyDescent="0.2">
      <c r="A841" s="4" t="s">
        <v>274</v>
      </c>
      <c r="B841" s="4" t="s">
        <v>168</v>
      </c>
      <c r="C841" s="4" t="s">
        <v>278</v>
      </c>
      <c r="D841" s="5">
        <v>19.82</v>
      </c>
      <c r="E841" s="5">
        <v>21.59</v>
      </c>
      <c r="F841" s="5">
        <v>42.36</v>
      </c>
      <c r="G841" s="5">
        <v>46.16</v>
      </c>
      <c r="H841" s="6"/>
    </row>
    <row r="842" spans="1:8" ht="12.75" x14ac:dyDescent="0.2">
      <c r="A842" s="4" t="s">
        <v>37</v>
      </c>
      <c r="B842" s="4" t="s">
        <v>45</v>
      </c>
      <c r="C842" s="4" t="s">
        <v>38</v>
      </c>
      <c r="D842" s="5">
        <v>16.89</v>
      </c>
      <c r="E842" s="5">
        <v>21.58</v>
      </c>
      <c r="F842" s="5">
        <v>71.349999999999994</v>
      </c>
      <c r="G842" s="5">
        <v>91.17</v>
      </c>
      <c r="H842" s="6"/>
    </row>
    <row r="843" spans="1:8" ht="12.75" x14ac:dyDescent="0.2">
      <c r="A843" s="4" t="s">
        <v>137</v>
      </c>
      <c r="B843" s="4" t="s">
        <v>100</v>
      </c>
      <c r="C843" s="4" t="s">
        <v>289</v>
      </c>
      <c r="D843" s="5">
        <v>19.41</v>
      </c>
      <c r="E843" s="5">
        <v>21.52</v>
      </c>
      <c r="F843" s="5">
        <v>49.62</v>
      </c>
      <c r="G843" s="5">
        <v>55.03</v>
      </c>
      <c r="H843" s="6"/>
    </row>
    <row r="844" spans="1:8" ht="12.75" x14ac:dyDescent="0.2">
      <c r="A844" s="4" t="s">
        <v>137</v>
      </c>
      <c r="B844" s="4" t="s">
        <v>100</v>
      </c>
      <c r="C844" s="4" t="s">
        <v>290</v>
      </c>
      <c r="D844" s="5">
        <v>19.41</v>
      </c>
      <c r="E844" s="5">
        <v>21.52</v>
      </c>
      <c r="F844" s="5">
        <v>49.62</v>
      </c>
      <c r="G844" s="5">
        <v>55.03</v>
      </c>
      <c r="H844" s="6"/>
    </row>
    <row r="845" spans="1:8" ht="12.75" x14ac:dyDescent="0.2">
      <c r="A845" s="4" t="s">
        <v>268</v>
      </c>
      <c r="B845" s="4" t="s">
        <v>30</v>
      </c>
      <c r="C845" s="4" t="s">
        <v>59</v>
      </c>
      <c r="D845" s="5">
        <v>18.97</v>
      </c>
      <c r="E845" s="5">
        <v>21.49</v>
      </c>
      <c r="F845" s="5">
        <v>42.34</v>
      </c>
      <c r="G845" s="5">
        <v>47.97</v>
      </c>
      <c r="H845" s="8"/>
    </row>
    <row r="846" spans="1:8" ht="12.75" x14ac:dyDescent="0.2">
      <c r="A846" s="4" t="s">
        <v>43</v>
      </c>
      <c r="B846" s="4" t="s">
        <v>24</v>
      </c>
      <c r="C846" s="4" t="s">
        <v>224</v>
      </c>
      <c r="D846" s="5">
        <v>19.2</v>
      </c>
      <c r="E846" s="5">
        <v>21.44</v>
      </c>
      <c r="F846" s="5">
        <v>56.81</v>
      </c>
      <c r="G846" s="5">
        <v>63.43</v>
      </c>
      <c r="H846" s="8"/>
    </row>
    <row r="847" spans="1:8" ht="12.75" x14ac:dyDescent="0.2">
      <c r="A847" s="4" t="s">
        <v>245</v>
      </c>
      <c r="B847" s="4" t="s">
        <v>246</v>
      </c>
      <c r="C847" s="4" t="s">
        <v>264</v>
      </c>
      <c r="D847" s="5">
        <v>18.600000000000001</v>
      </c>
      <c r="E847" s="5">
        <v>21.42</v>
      </c>
      <c r="F847" s="5">
        <v>50.57</v>
      </c>
      <c r="G847" s="5">
        <v>58.23</v>
      </c>
      <c r="H847" s="6"/>
    </row>
    <row r="848" spans="1:8" ht="12.75" x14ac:dyDescent="0.2">
      <c r="A848" s="4" t="s">
        <v>277</v>
      </c>
      <c r="B848" s="4" t="s">
        <v>30</v>
      </c>
      <c r="C848" s="4" t="s">
        <v>278</v>
      </c>
      <c r="D848" s="5">
        <v>18.46</v>
      </c>
      <c r="E848" s="5">
        <v>21.41</v>
      </c>
      <c r="F848" s="5">
        <v>46.69</v>
      </c>
      <c r="G848" s="5">
        <v>54.17</v>
      </c>
      <c r="H848" s="6"/>
    </row>
    <row r="849" spans="1:8" ht="12.75" x14ac:dyDescent="0.2">
      <c r="A849" s="4" t="s">
        <v>37</v>
      </c>
      <c r="B849" s="4" t="s">
        <v>39</v>
      </c>
      <c r="C849" s="4" t="s">
        <v>46</v>
      </c>
      <c r="D849" s="5">
        <v>16.739999999999998</v>
      </c>
      <c r="E849" s="5">
        <v>21.39</v>
      </c>
      <c r="F849" s="5">
        <v>70.72</v>
      </c>
      <c r="G849" s="5">
        <v>90.36</v>
      </c>
      <c r="H849" s="6"/>
    </row>
    <row r="850" spans="1:8" ht="12.75" x14ac:dyDescent="0.2">
      <c r="A850" s="4" t="s">
        <v>37</v>
      </c>
      <c r="B850" s="4" t="s">
        <v>30</v>
      </c>
      <c r="C850" s="4" t="s">
        <v>46</v>
      </c>
      <c r="D850" s="5">
        <v>16.68</v>
      </c>
      <c r="E850" s="5">
        <v>21.31</v>
      </c>
      <c r="F850" s="5">
        <v>70.459999999999994</v>
      </c>
      <c r="G850" s="5">
        <v>90.03</v>
      </c>
      <c r="H850" s="4" t="s">
        <v>32</v>
      </c>
    </row>
    <row r="851" spans="1:8" ht="12.75" x14ac:dyDescent="0.2">
      <c r="A851" s="4" t="s">
        <v>233</v>
      </c>
      <c r="B851" s="4" t="s">
        <v>168</v>
      </c>
      <c r="C851" s="4" t="s">
        <v>271</v>
      </c>
      <c r="D851" s="5">
        <v>19.5</v>
      </c>
      <c r="E851" s="5">
        <v>21.26</v>
      </c>
      <c r="F851" s="5">
        <v>39.18</v>
      </c>
      <c r="G851" s="5">
        <v>42.71</v>
      </c>
      <c r="H851" s="6"/>
    </row>
    <row r="852" spans="1:8" ht="12.75" x14ac:dyDescent="0.2">
      <c r="A852" s="4" t="s">
        <v>259</v>
      </c>
      <c r="B852" s="4" t="s">
        <v>162</v>
      </c>
      <c r="C852" s="4" t="s">
        <v>265</v>
      </c>
      <c r="D852" s="5">
        <v>19.37</v>
      </c>
      <c r="E852" s="5">
        <v>21.26</v>
      </c>
      <c r="F852" s="5">
        <v>47.19</v>
      </c>
      <c r="G852" s="5">
        <v>51.78</v>
      </c>
      <c r="H852" s="6"/>
    </row>
    <row r="853" spans="1:8" ht="12.75" x14ac:dyDescent="0.2">
      <c r="A853" s="4" t="s">
        <v>273</v>
      </c>
      <c r="B853" s="4" t="s">
        <v>246</v>
      </c>
      <c r="C853" s="4" t="s">
        <v>257</v>
      </c>
      <c r="D853" s="5">
        <v>18.170000000000002</v>
      </c>
      <c r="E853" s="5">
        <v>21.23</v>
      </c>
      <c r="F853" s="5">
        <v>41.94</v>
      </c>
      <c r="G853" s="5">
        <v>48.99</v>
      </c>
      <c r="H853" s="6"/>
    </row>
    <row r="854" spans="1:8" ht="12.75" x14ac:dyDescent="0.2">
      <c r="A854" s="4" t="s">
        <v>147</v>
      </c>
      <c r="B854" s="4" t="s">
        <v>252</v>
      </c>
      <c r="C854" s="4" t="s">
        <v>265</v>
      </c>
      <c r="D854" s="5">
        <v>18.03</v>
      </c>
      <c r="E854" s="5">
        <v>21.16</v>
      </c>
      <c r="F854" s="5">
        <v>33.94</v>
      </c>
      <c r="G854" s="5">
        <v>39.840000000000003</v>
      </c>
      <c r="H854" s="6"/>
    </row>
    <row r="855" spans="1:8" ht="12.75" x14ac:dyDescent="0.2">
      <c r="A855" s="4" t="s">
        <v>227</v>
      </c>
      <c r="B855" s="4" t="s">
        <v>246</v>
      </c>
      <c r="C855" s="4" t="s">
        <v>254</v>
      </c>
      <c r="D855" s="5">
        <v>18.559999999999999</v>
      </c>
      <c r="E855" s="5">
        <v>21.12</v>
      </c>
      <c r="F855" s="5">
        <v>35.39</v>
      </c>
      <c r="G855" s="5">
        <v>40.28</v>
      </c>
      <c r="H855" s="6"/>
    </row>
    <row r="856" spans="1:8" ht="12.75" x14ac:dyDescent="0.2">
      <c r="A856" s="4" t="s">
        <v>280</v>
      </c>
      <c r="B856" s="4" t="s">
        <v>45</v>
      </c>
      <c r="C856" s="4" t="s">
        <v>136</v>
      </c>
      <c r="D856" s="5">
        <v>18.54</v>
      </c>
      <c r="E856" s="5">
        <v>21.09</v>
      </c>
      <c r="F856" s="5">
        <v>52.37</v>
      </c>
      <c r="G856" s="5">
        <v>59.59</v>
      </c>
      <c r="H856" s="6"/>
    </row>
    <row r="857" spans="1:8" ht="12.75" x14ac:dyDescent="0.2">
      <c r="A857" s="4" t="s">
        <v>288</v>
      </c>
      <c r="B857" s="4" t="s">
        <v>246</v>
      </c>
      <c r="C857" s="4" t="s">
        <v>257</v>
      </c>
      <c r="D857" s="5">
        <v>19.190000000000001</v>
      </c>
      <c r="E857" s="5">
        <v>21.09</v>
      </c>
      <c r="F857" s="5">
        <v>42.21</v>
      </c>
      <c r="G857" s="5">
        <v>46.4</v>
      </c>
      <c r="H857" s="8"/>
    </row>
    <row r="858" spans="1:8" ht="12.75" x14ac:dyDescent="0.2">
      <c r="A858" s="4" t="s">
        <v>245</v>
      </c>
      <c r="B858" s="4" t="s">
        <v>246</v>
      </c>
      <c r="C858" s="4" t="s">
        <v>231</v>
      </c>
      <c r="D858" s="5">
        <v>18.260000000000002</v>
      </c>
      <c r="E858" s="5">
        <v>21.02</v>
      </c>
      <c r="F858" s="5">
        <v>49.64</v>
      </c>
      <c r="G858" s="5">
        <v>57.16</v>
      </c>
      <c r="H858" s="8"/>
    </row>
    <row r="859" spans="1:8" ht="12.75" x14ac:dyDescent="0.2">
      <c r="A859" s="4" t="s">
        <v>37</v>
      </c>
      <c r="B859" s="4" t="s">
        <v>39</v>
      </c>
      <c r="C859" s="4" t="s">
        <v>59</v>
      </c>
      <c r="D859" s="5">
        <v>16.41</v>
      </c>
      <c r="E859" s="5">
        <v>20.97</v>
      </c>
      <c r="F859" s="5">
        <v>69.33</v>
      </c>
      <c r="G859" s="5">
        <v>88.59</v>
      </c>
      <c r="H859" s="6"/>
    </row>
    <row r="860" spans="1:8" ht="12.75" x14ac:dyDescent="0.2">
      <c r="A860" s="4" t="s">
        <v>280</v>
      </c>
      <c r="B860" s="4" t="s">
        <v>45</v>
      </c>
      <c r="C860" s="4" t="s">
        <v>59</v>
      </c>
      <c r="D860" s="5">
        <v>18.37</v>
      </c>
      <c r="E860" s="5">
        <v>20.91</v>
      </c>
      <c r="F860" s="5">
        <v>51.9</v>
      </c>
      <c r="G860" s="5">
        <v>59.06</v>
      </c>
      <c r="H860" s="6"/>
    </row>
    <row r="861" spans="1:8" ht="12.75" x14ac:dyDescent="0.2">
      <c r="A861" s="4" t="s">
        <v>259</v>
      </c>
      <c r="B861" s="4" t="s">
        <v>169</v>
      </c>
      <c r="C861" s="4" t="s">
        <v>265</v>
      </c>
      <c r="D861" s="5">
        <v>19.02</v>
      </c>
      <c r="E861" s="5">
        <v>20.87</v>
      </c>
      <c r="F861" s="5">
        <v>46.33</v>
      </c>
      <c r="G861" s="5">
        <v>50.84</v>
      </c>
      <c r="H861" s="8"/>
    </row>
    <row r="862" spans="1:8" ht="12.75" x14ac:dyDescent="0.2">
      <c r="A862" s="4" t="s">
        <v>57</v>
      </c>
      <c r="B862" s="4" t="s">
        <v>252</v>
      </c>
      <c r="C862" s="4" t="s">
        <v>36</v>
      </c>
      <c r="D862" s="5">
        <v>19.07</v>
      </c>
      <c r="E862" s="5">
        <v>20.78</v>
      </c>
      <c r="F862" s="5">
        <v>43.89</v>
      </c>
      <c r="G862" s="5">
        <v>47.81</v>
      </c>
      <c r="H862" s="4" t="s">
        <v>32</v>
      </c>
    </row>
    <row r="863" spans="1:8" ht="12.75" x14ac:dyDescent="0.2">
      <c r="A863" s="4" t="s">
        <v>284</v>
      </c>
      <c r="B863" s="4" t="s">
        <v>252</v>
      </c>
      <c r="C863" s="4" t="s">
        <v>36</v>
      </c>
      <c r="D863" s="5">
        <v>18.8</v>
      </c>
      <c r="E863" s="5">
        <v>20.7</v>
      </c>
      <c r="F863" s="5">
        <v>37.11</v>
      </c>
      <c r="G863" s="5">
        <v>40.840000000000003</v>
      </c>
      <c r="H863" s="4" t="s">
        <v>32</v>
      </c>
    </row>
    <row r="864" spans="1:8" ht="12.75" x14ac:dyDescent="0.2">
      <c r="A864" s="4" t="s">
        <v>65</v>
      </c>
      <c r="B864" s="4" t="s">
        <v>35</v>
      </c>
      <c r="C864" s="4" t="s">
        <v>224</v>
      </c>
      <c r="D864" s="5">
        <v>18.91</v>
      </c>
      <c r="E864" s="5">
        <v>20.65</v>
      </c>
      <c r="F864" s="5">
        <v>50.47</v>
      </c>
      <c r="G864" s="5">
        <v>55.1</v>
      </c>
      <c r="H864" s="6"/>
    </row>
    <row r="865" spans="1:8" ht="12.75" x14ac:dyDescent="0.2">
      <c r="A865" s="4" t="s">
        <v>202</v>
      </c>
      <c r="B865" s="4" t="s">
        <v>168</v>
      </c>
      <c r="C865" s="4" t="s">
        <v>136</v>
      </c>
      <c r="D865" s="5">
        <v>18.93</v>
      </c>
      <c r="E865" s="5">
        <v>20.64</v>
      </c>
      <c r="F865" s="5">
        <v>42.9</v>
      </c>
      <c r="G865" s="5">
        <v>46.77</v>
      </c>
      <c r="H865" s="6"/>
    </row>
    <row r="866" spans="1:8" ht="12.75" x14ac:dyDescent="0.2">
      <c r="A866" s="4" t="s">
        <v>37</v>
      </c>
      <c r="B866" s="4" t="s">
        <v>30</v>
      </c>
      <c r="C866" s="4" t="s">
        <v>59</v>
      </c>
      <c r="D866" s="5">
        <v>16.11</v>
      </c>
      <c r="E866" s="5">
        <v>20.59</v>
      </c>
      <c r="F866" s="5">
        <v>68.069999999999993</v>
      </c>
      <c r="G866" s="5">
        <v>86.98</v>
      </c>
      <c r="H866" s="4" t="s">
        <v>32</v>
      </c>
    </row>
    <row r="867" spans="1:8" ht="12.75" x14ac:dyDescent="0.2">
      <c r="A867" s="4" t="s">
        <v>238</v>
      </c>
      <c r="B867" s="4" t="s">
        <v>221</v>
      </c>
      <c r="C867" s="4" t="s">
        <v>271</v>
      </c>
      <c r="D867" s="5">
        <v>18.75</v>
      </c>
      <c r="E867" s="5">
        <v>20.54</v>
      </c>
      <c r="F867" s="5">
        <v>43.03</v>
      </c>
      <c r="G867" s="5">
        <v>47.16</v>
      </c>
      <c r="H867" s="6"/>
    </row>
    <row r="868" spans="1:8" ht="12.75" x14ac:dyDescent="0.2">
      <c r="A868" s="4" t="s">
        <v>23</v>
      </c>
      <c r="B868" s="4" t="s">
        <v>24</v>
      </c>
      <c r="C868" s="4" t="s">
        <v>224</v>
      </c>
      <c r="D868" s="5">
        <v>17.63</v>
      </c>
      <c r="E868" s="5">
        <v>20.49</v>
      </c>
      <c r="F868" s="5">
        <v>59.46</v>
      </c>
      <c r="G868" s="5">
        <v>69.09</v>
      </c>
      <c r="H868" s="6"/>
    </row>
    <row r="869" spans="1:8" ht="12.75" x14ac:dyDescent="0.2">
      <c r="A869" s="4" t="s">
        <v>280</v>
      </c>
      <c r="B869" s="4" t="s">
        <v>30</v>
      </c>
      <c r="C869" s="4" t="s">
        <v>136</v>
      </c>
      <c r="D869" s="5">
        <v>18</v>
      </c>
      <c r="E869" s="5">
        <v>20.49</v>
      </c>
      <c r="F869" s="5">
        <v>50.86</v>
      </c>
      <c r="G869" s="5">
        <v>57.87</v>
      </c>
      <c r="H869" s="6"/>
    </row>
    <row r="870" spans="1:8" ht="12.75" x14ac:dyDescent="0.2">
      <c r="A870" s="4" t="s">
        <v>37</v>
      </c>
      <c r="B870" s="4" t="s">
        <v>45</v>
      </c>
      <c r="C870" s="4" t="s">
        <v>46</v>
      </c>
      <c r="D870" s="5">
        <v>15.99</v>
      </c>
      <c r="E870" s="5">
        <v>20.43</v>
      </c>
      <c r="F870" s="5">
        <v>67.540000000000006</v>
      </c>
      <c r="G870" s="5">
        <v>86.3</v>
      </c>
      <c r="H870" s="6"/>
    </row>
    <row r="871" spans="1:8" ht="12.75" x14ac:dyDescent="0.2">
      <c r="A871" s="4" t="s">
        <v>261</v>
      </c>
      <c r="B871" s="4" t="s">
        <v>168</v>
      </c>
      <c r="C871" s="4" t="s">
        <v>265</v>
      </c>
      <c r="D871" s="5">
        <v>18.170000000000002</v>
      </c>
      <c r="E871" s="5">
        <v>20.32</v>
      </c>
      <c r="F871" s="5">
        <v>38.6</v>
      </c>
      <c r="G871" s="5">
        <v>43.18</v>
      </c>
      <c r="H871" s="8"/>
    </row>
    <row r="872" spans="1:8" ht="12.75" x14ac:dyDescent="0.2">
      <c r="A872" s="4" t="s">
        <v>245</v>
      </c>
      <c r="B872" s="4" t="s">
        <v>252</v>
      </c>
      <c r="C872" s="4" t="s">
        <v>264</v>
      </c>
      <c r="D872" s="5">
        <v>17.61</v>
      </c>
      <c r="E872" s="5">
        <v>20.27</v>
      </c>
      <c r="F872" s="5">
        <v>47.87</v>
      </c>
      <c r="G872" s="5">
        <v>55.12</v>
      </c>
      <c r="H872" s="6"/>
    </row>
    <row r="873" spans="1:8" ht="12.75" x14ac:dyDescent="0.2">
      <c r="A873" s="4" t="s">
        <v>23</v>
      </c>
      <c r="B873" s="4" t="s">
        <v>24</v>
      </c>
      <c r="C873" s="4" t="s">
        <v>258</v>
      </c>
      <c r="D873" s="5">
        <v>17.329999999999998</v>
      </c>
      <c r="E873" s="5">
        <v>20.14</v>
      </c>
      <c r="F873" s="5">
        <v>58.46</v>
      </c>
      <c r="G873" s="5">
        <v>67.930000000000007</v>
      </c>
      <c r="H873" s="6"/>
    </row>
    <row r="874" spans="1:8" ht="12.75" x14ac:dyDescent="0.2">
      <c r="A874" s="4" t="s">
        <v>129</v>
      </c>
      <c r="B874" s="4" t="s">
        <v>246</v>
      </c>
      <c r="C874" s="4" t="s">
        <v>254</v>
      </c>
      <c r="D874" s="5">
        <v>17.48</v>
      </c>
      <c r="E874" s="5">
        <v>20.079999999999998</v>
      </c>
      <c r="F874" s="5">
        <v>37.229999999999997</v>
      </c>
      <c r="G874" s="5">
        <v>42.77</v>
      </c>
      <c r="H874" s="6"/>
    </row>
    <row r="875" spans="1:8" ht="12.75" x14ac:dyDescent="0.2">
      <c r="A875" s="4" t="s">
        <v>287</v>
      </c>
      <c r="B875" s="4" t="s">
        <v>128</v>
      </c>
      <c r="C875" s="4" t="s">
        <v>207</v>
      </c>
      <c r="D875" s="5">
        <v>17.3</v>
      </c>
      <c r="E875" s="5">
        <v>20.02</v>
      </c>
      <c r="F875" s="5">
        <v>44.8</v>
      </c>
      <c r="G875" s="5">
        <v>51.85</v>
      </c>
      <c r="H875" s="6"/>
    </row>
    <row r="876" spans="1:8" ht="12.75" x14ac:dyDescent="0.2">
      <c r="A876" s="4" t="s">
        <v>57</v>
      </c>
      <c r="B876" s="4" t="s">
        <v>252</v>
      </c>
      <c r="C876" s="4" t="s">
        <v>229</v>
      </c>
      <c r="D876" s="5">
        <v>18.29</v>
      </c>
      <c r="E876" s="5">
        <v>19.920000000000002</v>
      </c>
      <c r="F876" s="5">
        <v>42.08</v>
      </c>
      <c r="G876" s="5">
        <v>45.84</v>
      </c>
      <c r="H876" s="4" t="s">
        <v>32</v>
      </c>
    </row>
    <row r="877" spans="1:8" ht="12.75" x14ac:dyDescent="0.2">
      <c r="A877" s="4" t="s">
        <v>245</v>
      </c>
      <c r="B877" s="4" t="s">
        <v>252</v>
      </c>
      <c r="C877" s="4" t="s">
        <v>231</v>
      </c>
      <c r="D877" s="5">
        <v>17.28</v>
      </c>
      <c r="E877" s="5">
        <v>19.89</v>
      </c>
      <c r="F877" s="5">
        <v>46.97</v>
      </c>
      <c r="G877" s="5">
        <v>54.09</v>
      </c>
      <c r="H877" s="6"/>
    </row>
    <row r="878" spans="1:8" ht="12.75" x14ac:dyDescent="0.2">
      <c r="A878" s="4" t="s">
        <v>228</v>
      </c>
      <c r="B878" s="4" t="s">
        <v>128</v>
      </c>
      <c r="C878" s="4" t="s">
        <v>231</v>
      </c>
      <c r="D878" s="5">
        <v>17.260000000000002</v>
      </c>
      <c r="E878" s="5">
        <v>19.809999999999999</v>
      </c>
      <c r="F878" s="5">
        <v>45.27</v>
      </c>
      <c r="G878" s="5">
        <v>51.97</v>
      </c>
      <c r="H878" s="6"/>
    </row>
    <row r="879" spans="1:8" ht="12.75" x14ac:dyDescent="0.2">
      <c r="A879" s="4" t="s">
        <v>137</v>
      </c>
      <c r="B879" s="4" t="s">
        <v>128</v>
      </c>
      <c r="C879" s="4" t="s">
        <v>289</v>
      </c>
      <c r="D879" s="5">
        <v>17.78</v>
      </c>
      <c r="E879" s="5">
        <v>19.72</v>
      </c>
      <c r="F879" s="5">
        <v>45.47</v>
      </c>
      <c r="G879" s="5">
        <v>50.43</v>
      </c>
      <c r="H879" s="6"/>
    </row>
    <row r="880" spans="1:8" ht="12.75" x14ac:dyDescent="0.2">
      <c r="A880" s="4" t="s">
        <v>137</v>
      </c>
      <c r="B880" s="4" t="s">
        <v>128</v>
      </c>
      <c r="C880" s="4" t="s">
        <v>290</v>
      </c>
      <c r="D880" s="5">
        <v>17.78</v>
      </c>
      <c r="E880" s="5">
        <v>19.72</v>
      </c>
      <c r="F880" s="5">
        <v>45.47</v>
      </c>
      <c r="G880" s="5">
        <v>50.43</v>
      </c>
      <c r="H880" s="6"/>
    </row>
    <row r="881" spans="1:8" ht="12.75" x14ac:dyDescent="0.2">
      <c r="A881" s="4" t="s">
        <v>285</v>
      </c>
      <c r="B881" s="4" t="s">
        <v>252</v>
      </c>
      <c r="C881" s="4" t="s">
        <v>257</v>
      </c>
      <c r="D881" s="5">
        <v>16.87</v>
      </c>
      <c r="E881" s="5">
        <v>19.71</v>
      </c>
      <c r="F881" s="5">
        <v>33.770000000000003</v>
      </c>
      <c r="G881" s="5">
        <v>39.450000000000003</v>
      </c>
      <c r="H881" s="6"/>
    </row>
    <row r="882" spans="1:8" ht="12.75" x14ac:dyDescent="0.2">
      <c r="A882" s="4" t="s">
        <v>287</v>
      </c>
      <c r="B882" s="4" t="s">
        <v>94</v>
      </c>
      <c r="C882" s="4" t="s">
        <v>207</v>
      </c>
      <c r="D882" s="5">
        <v>16.989999999999998</v>
      </c>
      <c r="E882" s="5">
        <v>19.66</v>
      </c>
      <c r="F882" s="5">
        <v>44</v>
      </c>
      <c r="G882" s="5">
        <v>50.92</v>
      </c>
      <c r="H882" s="6"/>
    </row>
    <row r="883" spans="1:8" ht="12.75" x14ac:dyDescent="0.2">
      <c r="A883" s="4" t="s">
        <v>238</v>
      </c>
      <c r="B883" s="4" t="s">
        <v>242</v>
      </c>
      <c r="C883" s="4" t="s">
        <v>271</v>
      </c>
      <c r="D883" s="5">
        <v>17.91</v>
      </c>
      <c r="E883" s="5">
        <v>19.62</v>
      </c>
      <c r="F883" s="5">
        <v>41.11</v>
      </c>
      <c r="G883" s="5">
        <v>45.05</v>
      </c>
      <c r="H883" s="6"/>
    </row>
    <row r="884" spans="1:8" ht="12.75" x14ac:dyDescent="0.2">
      <c r="A884" s="4" t="s">
        <v>26</v>
      </c>
      <c r="B884" s="4" t="s">
        <v>58</v>
      </c>
      <c r="C884" s="4" t="s">
        <v>244</v>
      </c>
      <c r="D884" s="5">
        <v>17.309999999999999</v>
      </c>
      <c r="E884" s="5">
        <v>19.600000000000001</v>
      </c>
      <c r="F884" s="5">
        <v>54.5</v>
      </c>
      <c r="G884" s="5">
        <v>61.71</v>
      </c>
      <c r="H884" s="6"/>
    </row>
    <row r="885" spans="1:8" ht="12.75" x14ac:dyDescent="0.2">
      <c r="A885" s="4" t="s">
        <v>228</v>
      </c>
      <c r="B885" s="4" t="s">
        <v>252</v>
      </c>
      <c r="C885" s="4" t="s">
        <v>229</v>
      </c>
      <c r="D885" s="5">
        <v>16.68</v>
      </c>
      <c r="E885" s="5">
        <v>19.149999999999999</v>
      </c>
      <c r="F885" s="5">
        <v>43.77</v>
      </c>
      <c r="G885" s="5">
        <v>50.25</v>
      </c>
      <c r="H885" s="6"/>
    </row>
    <row r="886" spans="1:8" ht="12.75" x14ac:dyDescent="0.2">
      <c r="A886" s="4" t="s">
        <v>280</v>
      </c>
      <c r="B886" s="4" t="s">
        <v>30</v>
      </c>
      <c r="C886" s="4" t="s">
        <v>59</v>
      </c>
      <c r="D886" s="5">
        <v>16.829999999999998</v>
      </c>
      <c r="E886" s="5">
        <v>19.149999999999999</v>
      </c>
      <c r="F886" s="5">
        <v>47.53</v>
      </c>
      <c r="G886" s="5">
        <v>54.09</v>
      </c>
      <c r="H886" s="6"/>
    </row>
    <row r="887" spans="1:8" ht="12.75" x14ac:dyDescent="0.2">
      <c r="A887" s="4" t="s">
        <v>228</v>
      </c>
      <c r="B887" s="4" t="s">
        <v>252</v>
      </c>
      <c r="C887" s="4" t="s">
        <v>218</v>
      </c>
      <c r="D887" s="5">
        <v>16.62</v>
      </c>
      <c r="E887" s="5">
        <v>19.079999999999998</v>
      </c>
      <c r="F887" s="5">
        <v>43.59</v>
      </c>
      <c r="G887" s="5">
        <v>50.05</v>
      </c>
      <c r="H887" s="8"/>
    </row>
    <row r="888" spans="1:8" ht="12.75" x14ac:dyDescent="0.2">
      <c r="A888" s="4" t="s">
        <v>23</v>
      </c>
      <c r="B888" s="4" t="s">
        <v>35</v>
      </c>
      <c r="C888" s="4" t="s">
        <v>224</v>
      </c>
      <c r="D888" s="5">
        <v>16.309999999999999</v>
      </c>
      <c r="E888" s="5">
        <v>18.95</v>
      </c>
      <c r="F888" s="5">
        <v>55</v>
      </c>
      <c r="G888" s="5">
        <v>63.91</v>
      </c>
      <c r="H888" s="6"/>
    </row>
    <row r="889" spans="1:8" ht="12.75" x14ac:dyDescent="0.2">
      <c r="A889" s="4" t="s">
        <v>234</v>
      </c>
      <c r="B889" s="4" t="s">
        <v>252</v>
      </c>
      <c r="C889" s="4" t="s">
        <v>289</v>
      </c>
      <c r="D889" s="5">
        <v>16.399999999999999</v>
      </c>
      <c r="E889" s="5">
        <v>18.89</v>
      </c>
      <c r="F889" s="5">
        <v>33.130000000000003</v>
      </c>
      <c r="G889" s="5">
        <v>38.15</v>
      </c>
      <c r="H889" s="6"/>
    </row>
    <row r="890" spans="1:8" ht="12.75" x14ac:dyDescent="0.2">
      <c r="A890" s="4" t="s">
        <v>273</v>
      </c>
      <c r="B890" s="4" t="s">
        <v>252</v>
      </c>
      <c r="C890" s="4" t="s">
        <v>257</v>
      </c>
      <c r="D890" s="5">
        <v>15.71</v>
      </c>
      <c r="E890" s="5">
        <v>18.36</v>
      </c>
      <c r="F890" s="5">
        <v>36.26</v>
      </c>
      <c r="G890" s="5">
        <v>42.36</v>
      </c>
      <c r="H890" s="6"/>
    </row>
    <row r="891" spans="1:8" ht="12.75" x14ac:dyDescent="0.2">
      <c r="A891" s="4" t="s">
        <v>23</v>
      </c>
      <c r="B891" s="4" t="s">
        <v>35</v>
      </c>
      <c r="C891" s="4" t="s">
        <v>258</v>
      </c>
      <c r="D891" s="9">
        <v>15.76</v>
      </c>
      <c r="E891" s="9">
        <v>18.32</v>
      </c>
      <c r="F891" s="9">
        <v>53.16</v>
      </c>
      <c r="G891" s="9">
        <v>61.77</v>
      </c>
      <c r="H891" s="6"/>
    </row>
    <row r="892" spans="1:8" ht="12.75" x14ac:dyDescent="0.2">
      <c r="A892" s="4" t="s">
        <v>37</v>
      </c>
      <c r="B892" s="4" t="s">
        <v>45</v>
      </c>
      <c r="C892" s="4" t="s">
        <v>59</v>
      </c>
      <c r="D892" s="9">
        <v>14.18</v>
      </c>
      <c r="E892" s="9">
        <v>18.12</v>
      </c>
      <c r="F892" s="9">
        <v>59.9</v>
      </c>
      <c r="G892" s="9">
        <v>76.540000000000006</v>
      </c>
      <c r="H892" s="6"/>
    </row>
    <row r="893" spans="1:8" ht="12.75" x14ac:dyDescent="0.2">
      <c r="A893" s="4" t="s">
        <v>276</v>
      </c>
      <c r="B893" s="4" t="s">
        <v>246</v>
      </c>
      <c r="C893" s="4" t="s">
        <v>207</v>
      </c>
      <c r="D893" s="9">
        <v>16.37</v>
      </c>
      <c r="E893" s="9">
        <v>17.850000000000001</v>
      </c>
      <c r="F893" s="9">
        <v>31.93</v>
      </c>
      <c r="G893" s="9">
        <v>34.82</v>
      </c>
      <c r="H893" s="6"/>
    </row>
    <row r="894" spans="1:8" ht="12.75" x14ac:dyDescent="0.2">
      <c r="A894" s="4" t="s">
        <v>228</v>
      </c>
      <c r="B894" s="4" t="s">
        <v>252</v>
      </c>
      <c r="C894" s="4" t="s">
        <v>231</v>
      </c>
      <c r="D894" s="9">
        <v>14.09</v>
      </c>
      <c r="E894" s="9">
        <v>16.18</v>
      </c>
      <c r="F894" s="9">
        <v>36.97</v>
      </c>
      <c r="G894" s="9">
        <v>42.44</v>
      </c>
      <c r="H894" s="6"/>
    </row>
    <row r="895" spans="1:8" ht="12.75" x14ac:dyDescent="0.2">
      <c r="A895" s="4" t="s">
        <v>291</v>
      </c>
      <c r="B895" s="4" t="s">
        <v>292</v>
      </c>
      <c r="C895" s="4" t="s">
        <v>165</v>
      </c>
      <c r="D895" s="9">
        <v>8.1300000000000008</v>
      </c>
      <c r="E895" s="9">
        <v>10.69</v>
      </c>
      <c r="F895" s="9">
        <v>11.07</v>
      </c>
      <c r="G895" s="9">
        <v>14.55</v>
      </c>
      <c r="H89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5"/>
  <sheetViews>
    <sheetView workbookViewId="0"/>
  </sheetViews>
  <sheetFormatPr defaultColWidth="14.42578125" defaultRowHeight="15.75" customHeight="1" x14ac:dyDescent="0.2"/>
  <cols>
    <col min="1" max="1" width="11.28515625" customWidth="1"/>
    <col min="2" max="2" width="13.5703125" customWidth="1"/>
    <col min="3" max="3" width="14.42578125" customWidth="1"/>
    <col min="4" max="4" width="10.140625" customWidth="1"/>
    <col min="5" max="5" width="10.7109375" customWidth="1"/>
    <col min="6" max="6" width="11.42578125" customWidth="1"/>
    <col min="7" max="7" width="12" customWidth="1"/>
    <col min="8" max="8" width="15" customWidth="1"/>
  </cols>
  <sheetData>
    <row r="1" spans="1:26" ht="15.75" customHeight="1" x14ac:dyDescent="0.2">
      <c r="A1" s="3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4" t="s">
        <v>23</v>
      </c>
      <c r="B2" s="4" t="s">
        <v>24</v>
      </c>
      <c r="C2" s="4" t="s">
        <v>25</v>
      </c>
      <c r="D2" s="5">
        <v>25.52</v>
      </c>
      <c r="E2" s="5">
        <v>29.65</v>
      </c>
      <c r="F2" s="5">
        <v>86.06</v>
      </c>
      <c r="G2" s="5">
        <v>100</v>
      </c>
      <c r="H2" s="6"/>
    </row>
    <row r="3" spans="1:26" ht="15.75" customHeight="1" x14ac:dyDescent="0.2">
      <c r="A3" s="4" t="s">
        <v>26</v>
      </c>
      <c r="B3" s="4" t="s">
        <v>27</v>
      </c>
      <c r="C3" s="4" t="s">
        <v>25</v>
      </c>
      <c r="D3" s="5">
        <v>27.07</v>
      </c>
      <c r="E3" s="5">
        <v>30.65</v>
      </c>
      <c r="F3" s="5">
        <v>85.23</v>
      </c>
      <c r="G3" s="5">
        <v>96.5</v>
      </c>
      <c r="H3" s="6"/>
    </row>
    <row r="4" spans="1:26" ht="15.75" customHeight="1" x14ac:dyDescent="0.2">
      <c r="A4" s="4" t="s">
        <v>29</v>
      </c>
      <c r="B4" s="4" t="s">
        <v>30</v>
      </c>
      <c r="C4" s="4" t="s">
        <v>31</v>
      </c>
      <c r="D4" s="5">
        <v>31.49</v>
      </c>
      <c r="E4" s="5">
        <v>35.590000000000003</v>
      </c>
      <c r="F4" s="5">
        <v>83.53</v>
      </c>
      <c r="G4" s="5">
        <v>94.39</v>
      </c>
      <c r="H4" s="4" t="s">
        <v>32</v>
      </c>
    </row>
    <row r="5" spans="1:26" ht="15.75" customHeight="1" x14ac:dyDescent="0.2">
      <c r="A5" s="4" t="s">
        <v>26</v>
      </c>
      <c r="B5" s="4" t="s">
        <v>27</v>
      </c>
      <c r="C5" s="4" t="s">
        <v>34</v>
      </c>
      <c r="D5" s="5">
        <v>26.34</v>
      </c>
      <c r="E5" s="5">
        <v>29.83</v>
      </c>
      <c r="F5" s="5">
        <v>82.95</v>
      </c>
      <c r="G5" s="5">
        <v>93.92</v>
      </c>
      <c r="H5" s="6"/>
    </row>
    <row r="6" spans="1:26" ht="15.75" customHeight="1" x14ac:dyDescent="0.2">
      <c r="A6" s="4" t="s">
        <v>23</v>
      </c>
      <c r="B6" s="4" t="s">
        <v>35</v>
      </c>
      <c r="C6" s="4" t="s">
        <v>25</v>
      </c>
      <c r="D6" s="5">
        <v>23.91</v>
      </c>
      <c r="E6" s="5">
        <v>27.78</v>
      </c>
      <c r="F6" s="5">
        <v>80.62</v>
      </c>
      <c r="G6" s="5">
        <v>93.68</v>
      </c>
      <c r="H6" s="6"/>
    </row>
    <row r="7" spans="1:26" ht="15.75" customHeight="1" x14ac:dyDescent="0.2">
      <c r="A7" s="4" t="s">
        <v>37</v>
      </c>
      <c r="B7" s="4" t="s">
        <v>30</v>
      </c>
      <c r="C7" s="4" t="s">
        <v>38</v>
      </c>
      <c r="D7" s="5">
        <v>17.350000000000001</v>
      </c>
      <c r="E7" s="5">
        <v>22.17</v>
      </c>
      <c r="F7" s="5">
        <v>73.31</v>
      </c>
      <c r="G7" s="5">
        <v>93.68</v>
      </c>
      <c r="H7" s="4" t="s">
        <v>32</v>
      </c>
    </row>
    <row r="8" spans="1:26" ht="15.75" customHeight="1" x14ac:dyDescent="0.2">
      <c r="A8" s="4" t="s">
        <v>37</v>
      </c>
      <c r="B8" s="4" t="s">
        <v>39</v>
      </c>
      <c r="C8" s="4" t="s">
        <v>38</v>
      </c>
      <c r="D8" s="5">
        <v>17.329999999999998</v>
      </c>
      <c r="E8" s="5">
        <v>22.14</v>
      </c>
      <c r="F8" s="5">
        <v>73.2</v>
      </c>
      <c r="G8" s="5">
        <v>93.53</v>
      </c>
      <c r="H8" s="6"/>
    </row>
    <row r="9" spans="1:26" ht="15.75" customHeight="1" x14ac:dyDescent="0.2">
      <c r="A9" s="4" t="s">
        <v>40</v>
      </c>
      <c r="B9" s="4" t="s">
        <v>41</v>
      </c>
      <c r="C9" s="4" t="s">
        <v>42</v>
      </c>
      <c r="D9" s="5">
        <v>34.409999999999997</v>
      </c>
      <c r="E9" s="5">
        <v>37.9</v>
      </c>
      <c r="F9" s="5">
        <v>84.55</v>
      </c>
      <c r="G9" s="5">
        <v>93.14</v>
      </c>
      <c r="H9" s="6"/>
    </row>
    <row r="10" spans="1:26" ht="15.75" customHeight="1" x14ac:dyDescent="0.2">
      <c r="A10" s="4" t="s">
        <v>43</v>
      </c>
      <c r="B10" s="4" t="s">
        <v>44</v>
      </c>
      <c r="C10" s="4" t="s">
        <v>25</v>
      </c>
      <c r="D10" s="5">
        <v>28.01</v>
      </c>
      <c r="E10" s="5">
        <v>31.27</v>
      </c>
      <c r="F10" s="5">
        <v>82.85</v>
      </c>
      <c r="G10" s="5">
        <v>92.51</v>
      </c>
      <c r="H10" s="6"/>
    </row>
    <row r="11" spans="1:26" ht="15.75" customHeight="1" x14ac:dyDescent="0.2">
      <c r="A11" s="4" t="s">
        <v>43</v>
      </c>
      <c r="B11" s="4" t="s">
        <v>24</v>
      </c>
      <c r="C11" s="4" t="s">
        <v>25</v>
      </c>
      <c r="D11" s="5">
        <v>27.8</v>
      </c>
      <c r="E11" s="5">
        <v>31.04</v>
      </c>
      <c r="F11" s="5">
        <v>82.23</v>
      </c>
      <c r="G11" s="5">
        <v>91.81</v>
      </c>
      <c r="H11" s="6"/>
    </row>
    <row r="12" spans="1:26" ht="15.75" customHeight="1" x14ac:dyDescent="0.2">
      <c r="A12" s="4" t="s">
        <v>37</v>
      </c>
      <c r="B12" s="4" t="s">
        <v>45</v>
      </c>
      <c r="C12" s="4" t="s">
        <v>38</v>
      </c>
      <c r="D12" s="5">
        <v>16.89</v>
      </c>
      <c r="E12" s="5">
        <v>21.58</v>
      </c>
      <c r="F12" s="5">
        <v>71.349999999999994</v>
      </c>
      <c r="G12" s="5">
        <v>91.17</v>
      </c>
      <c r="H12" s="6"/>
    </row>
    <row r="13" spans="1:26" ht="15.75" customHeight="1" x14ac:dyDescent="0.2">
      <c r="A13" s="4" t="s">
        <v>37</v>
      </c>
      <c r="B13" s="4" t="s">
        <v>39</v>
      </c>
      <c r="C13" s="4" t="s">
        <v>46</v>
      </c>
      <c r="D13" s="5">
        <v>16.739999999999998</v>
      </c>
      <c r="E13" s="5">
        <v>21.39</v>
      </c>
      <c r="F13" s="5">
        <v>70.72</v>
      </c>
      <c r="G13" s="5">
        <v>90.36</v>
      </c>
      <c r="H13" s="6"/>
    </row>
    <row r="14" spans="1:26" ht="15.75" customHeight="1" x14ac:dyDescent="0.2">
      <c r="A14" s="4" t="s">
        <v>47</v>
      </c>
      <c r="B14" s="4" t="s">
        <v>45</v>
      </c>
      <c r="C14" s="4" t="s">
        <v>48</v>
      </c>
      <c r="D14" s="5">
        <v>36.11</v>
      </c>
      <c r="E14" s="5">
        <v>41.84</v>
      </c>
      <c r="F14" s="5">
        <v>77.83</v>
      </c>
      <c r="G14" s="5">
        <v>90.19</v>
      </c>
      <c r="H14" s="6"/>
    </row>
    <row r="15" spans="1:26" ht="15.75" customHeight="1" x14ac:dyDescent="0.2">
      <c r="A15" s="4" t="s">
        <v>37</v>
      </c>
      <c r="B15" s="4" t="s">
        <v>30</v>
      </c>
      <c r="C15" s="4" t="s">
        <v>46</v>
      </c>
      <c r="D15" s="5">
        <v>16.68</v>
      </c>
      <c r="E15" s="5">
        <v>21.31</v>
      </c>
      <c r="F15" s="5">
        <v>70.459999999999994</v>
      </c>
      <c r="G15" s="5">
        <v>90.03</v>
      </c>
      <c r="H15" s="4" t="s">
        <v>32</v>
      </c>
    </row>
    <row r="16" spans="1:26" ht="15.75" customHeight="1" x14ac:dyDescent="0.2">
      <c r="A16" s="4" t="s">
        <v>50</v>
      </c>
      <c r="B16" s="4" t="s">
        <v>52</v>
      </c>
      <c r="C16" s="4" t="s">
        <v>28</v>
      </c>
      <c r="D16" s="5">
        <v>31.77</v>
      </c>
      <c r="E16" s="5">
        <v>34.909999999999997</v>
      </c>
      <c r="F16" s="5">
        <v>81.8</v>
      </c>
      <c r="G16" s="5">
        <v>89.89</v>
      </c>
      <c r="H16" s="6"/>
    </row>
    <row r="17" spans="1:8" ht="15.75" customHeight="1" x14ac:dyDescent="0.2">
      <c r="A17" s="4" t="s">
        <v>53</v>
      </c>
      <c r="B17" s="4" t="s">
        <v>54</v>
      </c>
      <c r="C17" s="4" t="s">
        <v>55</v>
      </c>
      <c r="D17" s="5">
        <v>39.840000000000003</v>
      </c>
      <c r="E17" s="5">
        <v>43.8</v>
      </c>
      <c r="F17" s="5">
        <v>81.73</v>
      </c>
      <c r="G17" s="5">
        <v>89.86</v>
      </c>
      <c r="H17" s="6"/>
    </row>
    <row r="18" spans="1:8" ht="15.75" customHeight="1" x14ac:dyDescent="0.2">
      <c r="A18" s="4" t="s">
        <v>57</v>
      </c>
      <c r="B18" s="4" t="s">
        <v>41</v>
      </c>
      <c r="C18" s="4" t="s">
        <v>42</v>
      </c>
      <c r="D18" s="5">
        <v>35.76</v>
      </c>
      <c r="E18" s="5">
        <v>38.950000000000003</v>
      </c>
      <c r="F18" s="5">
        <v>82.28</v>
      </c>
      <c r="G18" s="5">
        <v>89.62</v>
      </c>
      <c r="H18" s="6"/>
    </row>
    <row r="19" spans="1:8" ht="15.75" customHeight="1" x14ac:dyDescent="0.2">
      <c r="A19" s="4" t="s">
        <v>26</v>
      </c>
      <c r="B19" s="4" t="s">
        <v>58</v>
      </c>
      <c r="C19" s="4" t="s">
        <v>25</v>
      </c>
      <c r="D19" s="5">
        <v>25.09</v>
      </c>
      <c r="E19" s="5">
        <v>28.41</v>
      </c>
      <c r="F19" s="5">
        <v>79</v>
      </c>
      <c r="G19" s="5">
        <v>89.45</v>
      </c>
      <c r="H19" s="6"/>
    </row>
    <row r="20" spans="1:8" ht="15.75" customHeight="1" x14ac:dyDescent="0.2">
      <c r="A20" s="4" t="s">
        <v>29</v>
      </c>
      <c r="B20" s="4" t="s">
        <v>39</v>
      </c>
      <c r="C20" s="4" t="s">
        <v>31</v>
      </c>
      <c r="D20" s="5">
        <v>29.7</v>
      </c>
      <c r="E20" s="5">
        <v>33.57</v>
      </c>
      <c r="F20" s="5">
        <v>78.78</v>
      </c>
      <c r="G20" s="5">
        <v>89.03</v>
      </c>
      <c r="H20" s="6"/>
    </row>
    <row r="21" spans="1:8" ht="15.75" customHeight="1" x14ac:dyDescent="0.2">
      <c r="A21" s="4" t="s">
        <v>37</v>
      </c>
      <c r="B21" s="4" t="s">
        <v>39</v>
      </c>
      <c r="C21" s="4" t="s">
        <v>59</v>
      </c>
      <c r="D21" s="5">
        <v>16.41</v>
      </c>
      <c r="E21" s="5">
        <v>20.97</v>
      </c>
      <c r="F21" s="5">
        <v>69.33</v>
      </c>
      <c r="G21" s="5">
        <v>88.59</v>
      </c>
      <c r="H21" s="6"/>
    </row>
    <row r="22" spans="1:8" ht="15.75" customHeight="1" x14ac:dyDescent="0.2">
      <c r="A22" s="4" t="s">
        <v>61</v>
      </c>
      <c r="B22" s="4" t="s">
        <v>62</v>
      </c>
      <c r="C22" s="4" t="s">
        <v>63</v>
      </c>
      <c r="D22" s="5">
        <v>27.84</v>
      </c>
      <c r="E22" s="5">
        <v>32.24</v>
      </c>
      <c r="F22" s="5">
        <v>75.33</v>
      </c>
      <c r="G22" s="5">
        <v>87.24</v>
      </c>
      <c r="H22" s="6"/>
    </row>
    <row r="23" spans="1:8" ht="15.75" customHeight="1" x14ac:dyDescent="0.2">
      <c r="A23" s="4" t="s">
        <v>37</v>
      </c>
      <c r="B23" s="4" t="s">
        <v>30</v>
      </c>
      <c r="C23" s="4" t="s">
        <v>59</v>
      </c>
      <c r="D23" s="5">
        <v>16.11</v>
      </c>
      <c r="E23" s="5">
        <v>20.59</v>
      </c>
      <c r="F23" s="5">
        <v>68.069999999999993</v>
      </c>
      <c r="G23" s="5">
        <v>86.98</v>
      </c>
      <c r="H23" s="4" t="s">
        <v>32</v>
      </c>
    </row>
    <row r="24" spans="1:8" ht="15.75" customHeight="1" x14ac:dyDescent="0.2">
      <c r="A24" s="4" t="s">
        <v>65</v>
      </c>
      <c r="B24" s="4" t="s">
        <v>44</v>
      </c>
      <c r="C24" s="4" t="s">
        <v>25</v>
      </c>
      <c r="D24" s="5">
        <v>29.82</v>
      </c>
      <c r="E24" s="5">
        <v>32.56</v>
      </c>
      <c r="F24" s="5">
        <v>79.58</v>
      </c>
      <c r="G24" s="5">
        <v>86.89</v>
      </c>
      <c r="H24" s="6"/>
    </row>
    <row r="25" spans="1:8" ht="15.75" customHeight="1" x14ac:dyDescent="0.2">
      <c r="A25" s="4" t="s">
        <v>67</v>
      </c>
      <c r="B25" s="4" t="s">
        <v>52</v>
      </c>
      <c r="C25" s="4" t="s">
        <v>28</v>
      </c>
      <c r="D25" s="5">
        <v>32.950000000000003</v>
      </c>
      <c r="E25" s="5">
        <v>35.01</v>
      </c>
      <c r="F25" s="5">
        <v>81.56</v>
      </c>
      <c r="G25" s="5">
        <v>86.66</v>
      </c>
      <c r="H25" s="6"/>
    </row>
    <row r="26" spans="1:8" ht="15.75" customHeight="1" x14ac:dyDescent="0.2">
      <c r="A26" s="4" t="s">
        <v>69</v>
      </c>
      <c r="B26" s="4" t="s">
        <v>70</v>
      </c>
      <c r="C26" s="4" t="s">
        <v>72</v>
      </c>
      <c r="D26" s="5">
        <v>31.57</v>
      </c>
      <c r="E26" s="5">
        <v>34.549999999999997</v>
      </c>
      <c r="F26" s="5">
        <v>79.12</v>
      </c>
      <c r="G26" s="5">
        <v>86.6</v>
      </c>
      <c r="H26" s="6"/>
    </row>
    <row r="27" spans="1:8" ht="15.75" customHeight="1" x14ac:dyDescent="0.2">
      <c r="A27" s="4" t="s">
        <v>40</v>
      </c>
      <c r="B27" s="4" t="s">
        <v>41</v>
      </c>
      <c r="C27" s="4" t="s">
        <v>72</v>
      </c>
      <c r="D27" s="5">
        <v>31.97</v>
      </c>
      <c r="E27" s="5">
        <v>35.22</v>
      </c>
      <c r="F27" s="5">
        <v>78.56</v>
      </c>
      <c r="G27" s="5">
        <v>86.54</v>
      </c>
      <c r="H27" s="6"/>
    </row>
    <row r="28" spans="1:8" ht="15.75" customHeight="1" x14ac:dyDescent="0.2">
      <c r="A28" s="4" t="s">
        <v>74</v>
      </c>
      <c r="B28" s="4" t="s">
        <v>62</v>
      </c>
      <c r="C28" s="4" t="s">
        <v>75</v>
      </c>
      <c r="D28" s="5">
        <v>30.05</v>
      </c>
      <c r="E28" s="5">
        <v>32.840000000000003</v>
      </c>
      <c r="F28" s="5">
        <v>79.14</v>
      </c>
      <c r="G28" s="5">
        <v>86.5</v>
      </c>
      <c r="H28" s="6"/>
    </row>
    <row r="29" spans="1:8" ht="15.75" customHeight="1" x14ac:dyDescent="0.2">
      <c r="A29" s="4" t="s">
        <v>37</v>
      </c>
      <c r="B29" s="4" t="s">
        <v>45</v>
      </c>
      <c r="C29" s="4" t="s">
        <v>46</v>
      </c>
      <c r="D29" s="5">
        <v>15.99</v>
      </c>
      <c r="E29" s="5">
        <v>20.43</v>
      </c>
      <c r="F29" s="5">
        <v>67.540000000000006</v>
      </c>
      <c r="G29" s="5">
        <v>86.3</v>
      </c>
      <c r="H29" s="6"/>
    </row>
    <row r="30" spans="1:8" ht="15.75" customHeight="1" x14ac:dyDescent="0.2">
      <c r="A30" s="4" t="s">
        <v>78</v>
      </c>
      <c r="B30" s="4" t="s">
        <v>21</v>
      </c>
      <c r="C30" s="4" t="s">
        <v>55</v>
      </c>
      <c r="D30" s="5">
        <v>33.86</v>
      </c>
      <c r="E30" s="5">
        <v>36.4</v>
      </c>
      <c r="F30" s="5">
        <v>80.23</v>
      </c>
      <c r="G30" s="5">
        <v>86.24</v>
      </c>
      <c r="H30" s="6"/>
    </row>
    <row r="31" spans="1:8" ht="15.75" customHeight="1" x14ac:dyDescent="0.2">
      <c r="A31" s="4" t="s">
        <v>26</v>
      </c>
      <c r="B31" s="4" t="s">
        <v>58</v>
      </c>
      <c r="C31" s="4" t="s">
        <v>34</v>
      </c>
      <c r="D31" s="5">
        <v>24.02</v>
      </c>
      <c r="E31" s="5">
        <v>27.2</v>
      </c>
      <c r="F31" s="5">
        <v>75.650000000000006</v>
      </c>
      <c r="G31" s="5">
        <v>85.66</v>
      </c>
      <c r="H31" s="6"/>
    </row>
    <row r="32" spans="1:8" ht="15.75" customHeight="1" x14ac:dyDescent="0.2">
      <c r="A32" s="4" t="s">
        <v>80</v>
      </c>
      <c r="B32" s="4" t="s">
        <v>81</v>
      </c>
      <c r="C32" s="4" t="s">
        <v>82</v>
      </c>
      <c r="D32" s="5">
        <v>34.520000000000003</v>
      </c>
      <c r="E32" s="5">
        <v>37.08</v>
      </c>
      <c r="F32" s="5">
        <v>79.62</v>
      </c>
      <c r="G32" s="5">
        <v>85.53</v>
      </c>
      <c r="H32" s="6"/>
    </row>
    <row r="33" spans="1:8" ht="15.75" customHeight="1" x14ac:dyDescent="0.2">
      <c r="A33" s="4" t="s">
        <v>20</v>
      </c>
      <c r="B33" s="4" t="s">
        <v>21</v>
      </c>
      <c r="C33" s="4" t="s">
        <v>22</v>
      </c>
      <c r="D33" s="5">
        <v>23.15</v>
      </c>
      <c r="E33" s="5">
        <v>27.56</v>
      </c>
      <c r="F33" s="5">
        <v>71.75</v>
      </c>
      <c r="G33" s="5">
        <v>85.43</v>
      </c>
      <c r="H33" s="6"/>
    </row>
    <row r="34" spans="1:8" ht="15.75" customHeight="1" x14ac:dyDescent="0.2">
      <c r="A34" s="4" t="s">
        <v>84</v>
      </c>
      <c r="B34" s="4" t="s">
        <v>41</v>
      </c>
      <c r="C34" s="4" t="s">
        <v>42</v>
      </c>
      <c r="D34" s="5">
        <v>37.6</v>
      </c>
      <c r="E34" s="5">
        <v>40.729999999999997</v>
      </c>
      <c r="F34" s="5">
        <v>78.680000000000007</v>
      </c>
      <c r="G34" s="5">
        <v>85.24</v>
      </c>
      <c r="H34" s="6"/>
    </row>
    <row r="35" spans="1:8" ht="12.75" x14ac:dyDescent="0.2">
      <c r="A35" s="4" t="s">
        <v>86</v>
      </c>
      <c r="B35" s="4" t="s">
        <v>87</v>
      </c>
      <c r="C35" s="4" t="s">
        <v>25</v>
      </c>
      <c r="D35" s="5">
        <v>32.630000000000003</v>
      </c>
      <c r="E35" s="5">
        <v>37.64</v>
      </c>
      <c r="F35" s="5">
        <v>73.849999999999994</v>
      </c>
      <c r="G35" s="5">
        <v>85.18</v>
      </c>
      <c r="H35" s="6"/>
    </row>
    <row r="36" spans="1:8" ht="12.75" x14ac:dyDescent="0.2">
      <c r="A36" s="4" t="s">
        <v>88</v>
      </c>
      <c r="B36" s="4" t="s">
        <v>89</v>
      </c>
      <c r="C36" s="4" t="s">
        <v>82</v>
      </c>
      <c r="D36" s="5">
        <v>34.72</v>
      </c>
      <c r="E36" s="5">
        <v>37.5</v>
      </c>
      <c r="F36" s="5">
        <v>78.84</v>
      </c>
      <c r="G36" s="5">
        <v>85.15</v>
      </c>
      <c r="H36" s="6"/>
    </row>
    <row r="37" spans="1:8" ht="12.75" x14ac:dyDescent="0.2">
      <c r="A37" s="4" t="s">
        <v>91</v>
      </c>
      <c r="B37" s="4" t="s">
        <v>92</v>
      </c>
      <c r="C37" s="4" t="s">
        <v>55</v>
      </c>
      <c r="D37" s="5">
        <v>30.77</v>
      </c>
      <c r="E37" s="5">
        <v>33.29</v>
      </c>
      <c r="F37" s="5">
        <v>78.680000000000007</v>
      </c>
      <c r="G37" s="5">
        <v>85.11</v>
      </c>
      <c r="H37" s="6"/>
    </row>
    <row r="38" spans="1:8" ht="12.75" x14ac:dyDescent="0.2">
      <c r="A38" s="4" t="s">
        <v>57</v>
      </c>
      <c r="B38" s="4" t="s">
        <v>41</v>
      </c>
      <c r="C38" s="4" t="s">
        <v>28</v>
      </c>
      <c r="D38" s="5">
        <v>33.96</v>
      </c>
      <c r="E38" s="5">
        <v>36.99</v>
      </c>
      <c r="F38" s="5">
        <v>78.14</v>
      </c>
      <c r="G38" s="5">
        <v>85.11</v>
      </c>
      <c r="H38" s="6"/>
    </row>
    <row r="39" spans="1:8" ht="12.75" x14ac:dyDescent="0.2">
      <c r="A39" s="4" t="s">
        <v>69</v>
      </c>
      <c r="B39" s="4" t="s">
        <v>94</v>
      </c>
      <c r="C39" s="4" t="s">
        <v>72</v>
      </c>
      <c r="D39" s="5">
        <v>30.93</v>
      </c>
      <c r="E39" s="5">
        <v>33.85</v>
      </c>
      <c r="F39" s="5">
        <v>77.52</v>
      </c>
      <c r="G39" s="5">
        <v>84.84</v>
      </c>
      <c r="H39" s="6"/>
    </row>
    <row r="40" spans="1:8" ht="12.75" x14ac:dyDescent="0.2">
      <c r="A40" s="4" t="s">
        <v>95</v>
      </c>
      <c r="B40" s="4" t="s">
        <v>45</v>
      </c>
      <c r="C40" s="4" t="s">
        <v>96</v>
      </c>
      <c r="D40" s="5">
        <v>29.81</v>
      </c>
      <c r="E40" s="5">
        <v>34.200000000000003</v>
      </c>
      <c r="F40" s="5">
        <v>73.95</v>
      </c>
      <c r="G40" s="5">
        <v>84.83</v>
      </c>
      <c r="H40" s="6"/>
    </row>
    <row r="41" spans="1:8" ht="12.75" x14ac:dyDescent="0.2">
      <c r="A41" s="4" t="s">
        <v>40</v>
      </c>
      <c r="B41" s="4" t="s">
        <v>98</v>
      </c>
      <c r="C41" s="4" t="s">
        <v>42</v>
      </c>
      <c r="D41" s="5">
        <v>31.33</v>
      </c>
      <c r="E41" s="5">
        <v>34.51</v>
      </c>
      <c r="F41" s="5">
        <v>76.989999999999995</v>
      </c>
      <c r="G41" s="5">
        <v>84.8</v>
      </c>
      <c r="H41" s="6"/>
    </row>
    <row r="42" spans="1:8" ht="12.75" x14ac:dyDescent="0.2">
      <c r="A42" s="4" t="s">
        <v>99</v>
      </c>
      <c r="B42" s="4" t="s">
        <v>100</v>
      </c>
      <c r="C42" s="4" t="s">
        <v>82</v>
      </c>
      <c r="D42" s="5">
        <v>28.01</v>
      </c>
      <c r="E42" s="5">
        <v>30.29</v>
      </c>
      <c r="F42" s="5">
        <v>78.430000000000007</v>
      </c>
      <c r="G42" s="5">
        <v>84.8</v>
      </c>
      <c r="H42" s="6"/>
    </row>
    <row r="43" spans="1:8" ht="12.75" x14ac:dyDescent="0.2">
      <c r="A43" s="4" t="s">
        <v>102</v>
      </c>
      <c r="B43" s="4" t="s">
        <v>92</v>
      </c>
      <c r="C43" s="4" t="s">
        <v>25</v>
      </c>
      <c r="D43" s="5">
        <v>27.15</v>
      </c>
      <c r="E43" s="5">
        <v>29.93</v>
      </c>
      <c r="F43" s="5">
        <v>76.88</v>
      </c>
      <c r="G43" s="5">
        <v>84.73</v>
      </c>
      <c r="H43" s="6"/>
    </row>
    <row r="44" spans="1:8" ht="12.75" x14ac:dyDescent="0.2">
      <c r="A44" s="4" t="s">
        <v>104</v>
      </c>
      <c r="B44" s="4" t="s">
        <v>98</v>
      </c>
      <c r="C44" s="4" t="s">
        <v>105</v>
      </c>
      <c r="D44" s="5">
        <v>34.479999999999997</v>
      </c>
      <c r="E44" s="5">
        <v>36.840000000000003</v>
      </c>
      <c r="F44" s="5">
        <v>79.27</v>
      </c>
      <c r="G44" s="5">
        <v>84.68</v>
      </c>
      <c r="H44" s="6"/>
    </row>
    <row r="45" spans="1:8" ht="12.75" x14ac:dyDescent="0.2">
      <c r="A45" s="4" t="s">
        <v>91</v>
      </c>
      <c r="B45" s="4" t="s">
        <v>58</v>
      </c>
      <c r="C45" s="4" t="s">
        <v>55</v>
      </c>
      <c r="D45" s="5">
        <v>30.59</v>
      </c>
      <c r="E45" s="5">
        <v>33.090000000000003</v>
      </c>
      <c r="F45" s="5">
        <v>78.23</v>
      </c>
      <c r="G45" s="5">
        <v>84.63</v>
      </c>
      <c r="H45" s="6"/>
    </row>
    <row r="46" spans="1:8" ht="12.75" x14ac:dyDescent="0.2">
      <c r="A46" s="4" t="s">
        <v>67</v>
      </c>
      <c r="B46" s="4" t="s">
        <v>52</v>
      </c>
      <c r="C46" s="4" t="s">
        <v>19</v>
      </c>
      <c r="D46" s="5">
        <v>32.130000000000003</v>
      </c>
      <c r="E46" s="5">
        <v>34.14</v>
      </c>
      <c r="F46" s="5">
        <v>79.510000000000005</v>
      </c>
      <c r="G46" s="5">
        <v>84.49</v>
      </c>
      <c r="H46" s="6"/>
    </row>
    <row r="47" spans="1:8" ht="12.75" x14ac:dyDescent="0.2">
      <c r="A47" s="4" t="s">
        <v>51</v>
      </c>
      <c r="B47" s="4" t="s">
        <v>18</v>
      </c>
      <c r="C47" s="4" t="s">
        <v>19</v>
      </c>
      <c r="D47" s="5">
        <v>43.98</v>
      </c>
      <c r="E47" s="5">
        <v>48.04</v>
      </c>
      <c r="F47" s="5">
        <v>77.12</v>
      </c>
      <c r="G47" s="5">
        <v>84.24</v>
      </c>
      <c r="H47" s="6"/>
    </row>
    <row r="48" spans="1:8" ht="12.75" x14ac:dyDescent="0.2">
      <c r="A48" s="4" t="s">
        <v>61</v>
      </c>
      <c r="B48" s="4" t="s">
        <v>107</v>
      </c>
      <c r="C48" s="4" t="s">
        <v>63</v>
      </c>
      <c r="D48" s="5">
        <v>26.85</v>
      </c>
      <c r="E48" s="5">
        <v>31.1</v>
      </c>
      <c r="F48" s="5">
        <v>72.66</v>
      </c>
      <c r="G48" s="5">
        <v>84.15</v>
      </c>
      <c r="H48" s="6"/>
    </row>
    <row r="49" spans="1:8" ht="12.75" x14ac:dyDescent="0.2">
      <c r="A49" s="4" t="s">
        <v>80</v>
      </c>
      <c r="B49" s="4" t="s">
        <v>108</v>
      </c>
      <c r="C49" s="4" t="s">
        <v>82</v>
      </c>
      <c r="D49" s="5">
        <v>33.93</v>
      </c>
      <c r="E49" s="5">
        <v>36.44</v>
      </c>
      <c r="F49" s="5">
        <v>78.239999999999995</v>
      </c>
      <c r="G49" s="5">
        <v>84.05</v>
      </c>
      <c r="H49" s="6"/>
    </row>
    <row r="50" spans="1:8" ht="12.75" x14ac:dyDescent="0.2">
      <c r="A50" s="4" t="s">
        <v>29</v>
      </c>
      <c r="B50" s="4" t="s">
        <v>35</v>
      </c>
      <c r="C50" s="4" t="s">
        <v>31</v>
      </c>
      <c r="D50" s="5">
        <v>28.03</v>
      </c>
      <c r="E50" s="5">
        <v>31.68</v>
      </c>
      <c r="F50" s="5">
        <v>74.34</v>
      </c>
      <c r="G50" s="5">
        <v>84.01</v>
      </c>
      <c r="H50" s="6"/>
    </row>
    <row r="51" spans="1:8" ht="12.75" x14ac:dyDescent="0.2">
      <c r="A51" s="4" t="s">
        <v>111</v>
      </c>
      <c r="B51" s="4" t="s">
        <v>107</v>
      </c>
      <c r="C51" s="4" t="s">
        <v>75</v>
      </c>
      <c r="D51" s="5">
        <v>28.85</v>
      </c>
      <c r="E51" s="5">
        <v>33.130000000000003</v>
      </c>
      <c r="F51" s="5">
        <v>73.13</v>
      </c>
      <c r="G51" s="5">
        <v>83.96</v>
      </c>
      <c r="H51" s="6"/>
    </row>
    <row r="52" spans="1:8" ht="12.75" x14ac:dyDescent="0.2">
      <c r="A52" s="4" t="s">
        <v>115</v>
      </c>
      <c r="B52" s="4" t="s">
        <v>27</v>
      </c>
      <c r="C52" s="4" t="s">
        <v>55</v>
      </c>
      <c r="D52" s="5">
        <v>36.119999999999997</v>
      </c>
      <c r="E52" s="5">
        <v>39.700000000000003</v>
      </c>
      <c r="F52" s="5">
        <v>76.16</v>
      </c>
      <c r="G52" s="5">
        <v>83.72</v>
      </c>
      <c r="H52" s="6"/>
    </row>
    <row r="53" spans="1:8" ht="12.75" x14ac:dyDescent="0.2">
      <c r="A53" s="4" t="s">
        <v>102</v>
      </c>
      <c r="B53" s="4" t="s">
        <v>58</v>
      </c>
      <c r="C53" s="4" t="s">
        <v>25</v>
      </c>
      <c r="D53" s="5">
        <v>26.82</v>
      </c>
      <c r="E53" s="5">
        <v>29.56</v>
      </c>
      <c r="F53" s="5">
        <v>75.930000000000007</v>
      </c>
      <c r="G53" s="5">
        <v>83.68</v>
      </c>
      <c r="H53" s="8"/>
    </row>
    <row r="54" spans="1:8" ht="12.75" x14ac:dyDescent="0.2">
      <c r="A54" s="4" t="s">
        <v>74</v>
      </c>
      <c r="B54" s="4" t="s">
        <v>107</v>
      </c>
      <c r="C54" s="4" t="s">
        <v>75</v>
      </c>
      <c r="D54" s="5">
        <v>29.01</v>
      </c>
      <c r="E54" s="5">
        <v>31.71</v>
      </c>
      <c r="F54" s="5">
        <v>76.42</v>
      </c>
      <c r="G54" s="5">
        <v>83.51</v>
      </c>
      <c r="H54" s="6"/>
    </row>
    <row r="55" spans="1:8" ht="12.75" x14ac:dyDescent="0.2">
      <c r="A55" s="4" t="s">
        <v>118</v>
      </c>
      <c r="B55" s="4" t="s">
        <v>108</v>
      </c>
      <c r="C55" s="4" t="s">
        <v>19</v>
      </c>
      <c r="D55" s="5">
        <v>36.58</v>
      </c>
      <c r="E55" s="5">
        <v>40.619999999999997</v>
      </c>
      <c r="F55" s="5">
        <v>75.17</v>
      </c>
      <c r="G55" s="5">
        <v>83.46</v>
      </c>
      <c r="H55" s="8"/>
    </row>
    <row r="56" spans="1:8" ht="12.75" x14ac:dyDescent="0.2">
      <c r="A56" s="4" t="s">
        <v>29</v>
      </c>
      <c r="B56" s="4" t="s">
        <v>30</v>
      </c>
      <c r="C56" s="4" t="s">
        <v>114</v>
      </c>
      <c r="D56" s="5">
        <v>27.74</v>
      </c>
      <c r="E56" s="5">
        <v>31.35</v>
      </c>
      <c r="F56" s="5">
        <v>73.569999999999993</v>
      </c>
      <c r="G56" s="5">
        <v>83.14</v>
      </c>
      <c r="H56" s="4" t="s">
        <v>32</v>
      </c>
    </row>
    <row r="57" spans="1:8" ht="12.75" x14ac:dyDescent="0.2">
      <c r="A57" s="4" t="s">
        <v>120</v>
      </c>
      <c r="B57" s="4" t="s">
        <v>100</v>
      </c>
      <c r="C57" s="4" t="s">
        <v>82</v>
      </c>
      <c r="D57" s="5">
        <v>28.58</v>
      </c>
      <c r="E57" s="5">
        <v>31.08</v>
      </c>
      <c r="F57" s="5">
        <v>76.430000000000007</v>
      </c>
      <c r="G57" s="5">
        <v>83.12</v>
      </c>
      <c r="H57" s="6"/>
    </row>
    <row r="58" spans="1:8" ht="12.75" x14ac:dyDescent="0.2">
      <c r="A58" s="4" t="s">
        <v>69</v>
      </c>
      <c r="B58" s="4" t="s">
        <v>70</v>
      </c>
      <c r="C58" s="4" t="s">
        <v>42</v>
      </c>
      <c r="D58" s="5">
        <v>30.28</v>
      </c>
      <c r="E58" s="5">
        <v>33.14</v>
      </c>
      <c r="F58" s="5">
        <v>75.900000000000006</v>
      </c>
      <c r="G58" s="5">
        <v>83.06</v>
      </c>
      <c r="H58" s="6"/>
    </row>
    <row r="59" spans="1:8" ht="12.75" x14ac:dyDescent="0.2">
      <c r="A59" s="4" t="s">
        <v>121</v>
      </c>
      <c r="B59" s="4" t="s">
        <v>27</v>
      </c>
      <c r="C59" s="4" t="s">
        <v>55</v>
      </c>
      <c r="D59" s="5">
        <v>36.57</v>
      </c>
      <c r="E59" s="5">
        <v>40.340000000000003</v>
      </c>
      <c r="F59" s="5">
        <v>74.95</v>
      </c>
      <c r="G59" s="5">
        <v>82.67</v>
      </c>
      <c r="H59" s="6"/>
    </row>
    <row r="60" spans="1:8" ht="12.75" x14ac:dyDescent="0.2">
      <c r="A60" s="4" t="s">
        <v>123</v>
      </c>
      <c r="B60" s="4" t="s">
        <v>41</v>
      </c>
      <c r="C60" s="4" t="s">
        <v>68</v>
      </c>
      <c r="D60" s="5">
        <v>32.630000000000003</v>
      </c>
      <c r="E60" s="5">
        <v>36.79</v>
      </c>
      <c r="F60" s="5">
        <v>73.150000000000006</v>
      </c>
      <c r="G60" s="5">
        <v>82.5</v>
      </c>
      <c r="H60" s="6"/>
    </row>
    <row r="61" spans="1:8" ht="12.75" x14ac:dyDescent="0.2">
      <c r="A61" s="4" t="s">
        <v>124</v>
      </c>
      <c r="B61" s="4" t="s">
        <v>98</v>
      </c>
      <c r="C61" s="4" t="s">
        <v>125</v>
      </c>
      <c r="D61" s="5">
        <v>33.35</v>
      </c>
      <c r="E61" s="5">
        <v>36.67</v>
      </c>
      <c r="F61" s="5">
        <v>75.02</v>
      </c>
      <c r="G61" s="5">
        <v>82.48</v>
      </c>
      <c r="H61" s="6"/>
    </row>
    <row r="62" spans="1:8" ht="12.75" x14ac:dyDescent="0.2">
      <c r="A62" s="4" t="s">
        <v>126</v>
      </c>
      <c r="B62" s="4" t="s">
        <v>128</v>
      </c>
      <c r="C62" s="4" t="s">
        <v>48</v>
      </c>
      <c r="D62" s="5">
        <v>30.41</v>
      </c>
      <c r="E62" s="5">
        <v>36.1</v>
      </c>
      <c r="F62" s="5">
        <v>69.47</v>
      </c>
      <c r="G62" s="5">
        <v>82.47</v>
      </c>
      <c r="H62" s="6"/>
    </row>
    <row r="63" spans="1:8" ht="12.75" x14ac:dyDescent="0.2">
      <c r="A63" s="4" t="s">
        <v>129</v>
      </c>
      <c r="B63" s="4" t="s">
        <v>87</v>
      </c>
      <c r="C63" s="4" t="s">
        <v>25</v>
      </c>
      <c r="D63" s="5">
        <v>33.700000000000003</v>
      </c>
      <c r="E63" s="5">
        <v>38.72</v>
      </c>
      <c r="F63" s="5">
        <v>71.78</v>
      </c>
      <c r="G63" s="5">
        <v>82.46</v>
      </c>
      <c r="H63" s="6"/>
    </row>
    <row r="64" spans="1:8" ht="12.75" x14ac:dyDescent="0.2">
      <c r="A64" s="4" t="s">
        <v>103</v>
      </c>
      <c r="B64" s="4" t="s">
        <v>41</v>
      </c>
      <c r="C64" s="4" t="s">
        <v>42</v>
      </c>
      <c r="D64" s="5">
        <v>38.97</v>
      </c>
      <c r="E64" s="5">
        <v>42.35</v>
      </c>
      <c r="F64" s="5">
        <v>75.67</v>
      </c>
      <c r="G64" s="5">
        <v>82.25</v>
      </c>
      <c r="H64" s="6"/>
    </row>
    <row r="65" spans="1:8" ht="12.75" x14ac:dyDescent="0.2">
      <c r="A65" s="4" t="s">
        <v>104</v>
      </c>
      <c r="B65" s="4" t="s">
        <v>98</v>
      </c>
      <c r="C65" s="4" t="s">
        <v>125</v>
      </c>
      <c r="D65" s="5">
        <v>33.47</v>
      </c>
      <c r="E65" s="5">
        <v>35.75</v>
      </c>
      <c r="F65" s="5">
        <v>76.94</v>
      </c>
      <c r="G65" s="5">
        <v>82.19</v>
      </c>
      <c r="H65" s="6"/>
    </row>
    <row r="66" spans="1:8" ht="12.75" x14ac:dyDescent="0.2">
      <c r="A66" s="4" t="s">
        <v>78</v>
      </c>
      <c r="B66" s="4" t="s">
        <v>127</v>
      </c>
      <c r="C66" s="4" t="s">
        <v>55</v>
      </c>
      <c r="D66" s="5">
        <v>32.26</v>
      </c>
      <c r="E66" s="5">
        <v>34.68</v>
      </c>
      <c r="F66" s="5">
        <v>76.44</v>
      </c>
      <c r="G66" s="5">
        <v>82.17</v>
      </c>
      <c r="H66" s="6"/>
    </row>
    <row r="67" spans="1:8" ht="12.75" x14ac:dyDescent="0.2">
      <c r="A67" s="4" t="s">
        <v>137</v>
      </c>
      <c r="B67" s="4" t="s">
        <v>100</v>
      </c>
      <c r="C67" s="4" t="s">
        <v>82</v>
      </c>
      <c r="D67" s="5">
        <v>28.94</v>
      </c>
      <c r="E67" s="5">
        <v>32.1</v>
      </c>
      <c r="F67" s="5">
        <v>74</v>
      </c>
      <c r="G67" s="5">
        <v>82.07</v>
      </c>
      <c r="H67" s="6"/>
    </row>
    <row r="68" spans="1:8" ht="12.75" x14ac:dyDescent="0.2">
      <c r="A68" s="4" t="s">
        <v>139</v>
      </c>
      <c r="B68" s="4" t="s">
        <v>41</v>
      </c>
      <c r="C68" s="4" t="s">
        <v>125</v>
      </c>
      <c r="D68" s="5">
        <v>25.49</v>
      </c>
      <c r="E68" s="5">
        <v>29.57</v>
      </c>
      <c r="F68" s="5">
        <v>70.709999999999994</v>
      </c>
      <c r="G68" s="5">
        <v>82.05</v>
      </c>
      <c r="H68" s="6"/>
    </row>
    <row r="69" spans="1:8" ht="12.75" x14ac:dyDescent="0.2">
      <c r="A69" s="4" t="s">
        <v>104</v>
      </c>
      <c r="B69" s="4" t="s">
        <v>98</v>
      </c>
      <c r="C69" s="4" t="s">
        <v>19</v>
      </c>
      <c r="D69" s="5">
        <v>33.4</v>
      </c>
      <c r="E69" s="5">
        <v>35.68</v>
      </c>
      <c r="F69" s="5">
        <v>76.77</v>
      </c>
      <c r="G69" s="5">
        <v>82.01</v>
      </c>
      <c r="H69" s="6"/>
    </row>
    <row r="70" spans="1:8" ht="12.75" x14ac:dyDescent="0.2">
      <c r="A70" s="4" t="s">
        <v>140</v>
      </c>
      <c r="B70" s="4" t="s">
        <v>54</v>
      </c>
      <c r="C70" s="4" t="s">
        <v>25</v>
      </c>
      <c r="D70" s="5">
        <v>36.81</v>
      </c>
      <c r="E70" s="5">
        <v>40.86</v>
      </c>
      <c r="F70" s="5">
        <v>73.849999999999994</v>
      </c>
      <c r="G70" s="5">
        <v>81.96</v>
      </c>
      <c r="H70" s="6"/>
    </row>
    <row r="71" spans="1:8" ht="12.75" x14ac:dyDescent="0.2">
      <c r="A71" s="4" t="s">
        <v>141</v>
      </c>
      <c r="B71" s="4" t="s">
        <v>45</v>
      </c>
      <c r="C71" s="4" t="s">
        <v>143</v>
      </c>
      <c r="D71" s="5">
        <v>28.88</v>
      </c>
      <c r="E71" s="5">
        <v>32.96</v>
      </c>
      <c r="F71" s="5">
        <v>71.790000000000006</v>
      </c>
      <c r="G71" s="5">
        <v>81.92</v>
      </c>
      <c r="H71" s="6"/>
    </row>
    <row r="72" spans="1:8" ht="12.75" x14ac:dyDescent="0.2">
      <c r="A72" s="4" t="s">
        <v>144</v>
      </c>
      <c r="B72" s="4" t="s">
        <v>142</v>
      </c>
      <c r="C72" s="4" t="s">
        <v>31</v>
      </c>
      <c r="D72" s="5">
        <v>34.07</v>
      </c>
      <c r="E72" s="5">
        <v>36.869999999999997</v>
      </c>
      <c r="F72" s="5">
        <v>75.650000000000006</v>
      </c>
      <c r="G72" s="5">
        <v>81.849999999999994</v>
      </c>
      <c r="H72" s="6"/>
    </row>
    <row r="73" spans="1:8" ht="12.75" x14ac:dyDescent="0.2">
      <c r="A73" s="4" t="s">
        <v>146</v>
      </c>
      <c r="B73" s="4" t="s">
        <v>108</v>
      </c>
      <c r="C73" s="4" t="s">
        <v>143</v>
      </c>
      <c r="D73" s="5">
        <v>28.92</v>
      </c>
      <c r="E73" s="5">
        <v>32.270000000000003</v>
      </c>
      <c r="F73" s="5">
        <v>73.31</v>
      </c>
      <c r="G73" s="5">
        <v>81.83</v>
      </c>
      <c r="H73" s="6"/>
    </row>
    <row r="74" spans="1:8" ht="12.75" x14ac:dyDescent="0.2">
      <c r="A74" s="4" t="s">
        <v>102</v>
      </c>
      <c r="B74" s="4" t="s">
        <v>92</v>
      </c>
      <c r="C74" s="4" t="s">
        <v>34</v>
      </c>
      <c r="D74" s="5">
        <v>26.19</v>
      </c>
      <c r="E74" s="5">
        <v>28.87</v>
      </c>
      <c r="F74" s="5">
        <v>74.16</v>
      </c>
      <c r="G74" s="5">
        <v>81.739999999999995</v>
      </c>
      <c r="H74" s="6"/>
    </row>
    <row r="75" spans="1:8" ht="12.75" x14ac:dyDescent="0.2">
      <c r="A75" s="4" t="s">
        <v>123</v>
      </c>
      <c r="B75" s="4" t="s">
        <v>41</v>
      </c>
      <c r="C75" s="4" t="s">
        <v>96</v>
      </c>
      <c r="D75" s="5">
        <v>32.31</v>
      </c>
      <c r="E75" s="5">
        <v>36.44</v>
      </c>
      <c r="F75" s="5">
        <v>72.45</v>
      </c>
      <c r="G75" s="5">
        <v>81.7</v>
      </c>
      <c r="H75" s="6"/>
    </row>
    <row r="76" spans="1:8" ht="12.75" x14ac:dyDescent="0.2">
      <c r="A76" s="4" t="s">
        <v>47</v>
      </c>
      <c r="B76" s="4" t="s">
        <v>108</v>
      </c>
      <c r="C76" s="4" t="s">
        <v>48</v>
      </c>
      <c r="D76" s="5">
        <v>32.67</v>
      </c>
      <c r="E76" s="5">
        <v>37.85</v>
      </c>
      <c r="F76" s="5">
        <v>70.41</v>
      </c>
      <c r="G76" s="5">
        <v>81.59</v>
      </c>
      <c r="H76" s="8"/>
    </row>
    <row r="77" spans="1:8" ht="12.75" x14ac:dyDescent="0.2">
      <c r="A77" s="4" t="s">
        <v>69</v>
      </c>
      <c r="B77" s="4" t="s">
        <v>94</v>
      </c>
      <c r="C77" s="4" t="s">
        <v>42</v>
      </c>
      <c r="D77" s="5">
        <v>29.64</v>
      </c>
      <c r="E77" s="5">
        <v>32.44</v>
      </c>
      <c r="F77" s="5">
        <v>74.3</v>
      </c>
      <c r="G77" s="5">
        <v>81.319999999999993</v>
      </c>
      <c r="H77" s="6"/>
    </row>
    <row r="78" spans="1:8" ht="12.75" x14ac:dyDescent="0.2">
      <c r="A78" s="4" t="s">
        <v>43</v>
      </c>
      <c r="B78" s="4" t="s">
        <v>44</v>
      </c>
      <c r="C78" s="4" t="s">
        <v>97</v>
      </c>
      <c r="D78" s="5">
        <v>24.61</v>
      </c>
      <c r="E78" s="5">
        <v>27.48</v>
      </c>
      <c r="F78" s="5">
        <v>72.81</v>
      </c>
      <c r="G78" s="5">
        <v>81.290000000000006</v>
      </c>
      <c r="H78" s="8"/>
    </row>
    <row r="79" spans="1:8" ht="12.75" x14ac:dyDescent="0.2">
      <c r="A79" s="4" t="s">
        <v>65</v>
      </c>
      <c r="B79" s="4" t="s">
        <v>44</v>
      </c>
      <c r="C79" s="4" t="s">
        <v>153</v>
      </c>
      <c r="D79" s="5">
        <v>27.84</v>
      </c>
      <c r="E79" s="5">
        <v>30.4</v>
      </c>
      <c r="F79" s="5">
        <v>74.290000000000006</v>
      </c>
      <c r="G79" s="5">
        <v>81.12</v>
      </c>
      <c r="H79" s="4" t="s">
        <v>32</v>
      </c>
    </row>
    <row r="80" spans="1:8" ht="12.75" x14ac:dyDescent="0.2">
      <c r="A80" s="4" t="s">
        <v>111</v>
      </c>
      <c r="B80" s="4" t="s">
        <v>107</v>
      </c>
      <c r="C80" s="4" t="s">
        <v>63</v>
      </c>
      <c r="D80" s="5">
        <v>27.87</v>
      </c>
      <c r="E80" s="5">
        <v>32</v>
      </c>
      <c r="F80" s="5">
        <v>70.63</v>
      </c>
      <c r="G80" s="5">
        <v>81.09</v>
      </c>
      <c r="H80" s="6"/>
    </row>
    <row r="81" spans="1:8" ht="12.75" x14ac:dyDescent="0.2">
      <c r="A81" s="4" t="s">
        <v>152</v>
      </c>
      <c r="B81" s="4" t="s">
        <v>27</v>
      </c>
      <c r="C81" s="4" t="s">
        <v>55</v>
      </c>
      <c r="D81" s="5">
        <v>37.35</v>
      </c>
      <c r="E81" s="5">
        <v>40.340000000000003</v>
      </c>
      <c r="F81" s="5">
        <v>74.95</v>
      </c>
      <c r="G81" s="5">
        <v>80.95</v>
      </c>
      <c r="H81" s="6"/>
    </row>
    <row r="82" spans="1:8" ht="12.75" x14ac:dyDescent="0.2">
      <c r="A82" s="4" t="s">
        <v>155</v>
      </c>
      <c r="B82" s="4" t="s">
        <v>54</v>
      </c>
      <c r="C82" s="4" t="s">
        <v>156</v>
      </c>
      <c r="D82" s="5">
        <v>29.71</v>
      </c>
      <c r="E82" s="5">
        <v>34.04</v>
      </c>
      <c r="F82" s="5">
        <v>70.569999999999993</v>
      </c>
      <c r="G82" s="5">
        <v>80.849999999999994</v>
      </c>
      <c r="H82" s="6"/>
    </row>
    <row r="83" spans="1:8" ht="12.75" x14ac:dyDescent="0.2">
      <c r="A83" s="4" t="s">
        <v>65</v>
      </c>
      <c r="B83" s="4" t="s">
        <v>35</v>
      </c>
      <c r="C83" s="4" t="s">
        <v>25</v>
      </c>
      <c r="D83" s="5">
        <v>27.72</v>
      </c>
      <c r="E83" s="5">
        <v>30.27</v>
      </c>
      <c r="F83" s="5">
        <v>73.98</v>
      </c>
      <c r="G83" s="5">
        <v>80.78</v>
      </c>
      <c r="H83" s="6"/>
    </row>
    <row r="84" spans="1:8" ht="12.75" x14ac:dyDescent="0.2">
      <c r="A84" s="4" t="s">
        <v>158</v>
      </c>
      <c r="B84" s="4" t="s">
        <v>107</v>
      </c>
      <c r="C84" s="4" t="s">
        <v>75</v>
      </c>
      <c r="D84" s="5">
        <v>30.02</v>
      </c>
      <c r="E84" s="5">
        <v>32.72</v>
      </c>
      <c r="F84" s="5">
        <v>74.040000000000006</v>
      </c>
      <c r="G84" s="5">
        <v>80.7</v>
      </c>
      <c r="H84" s="6"/>
    </row>
    <row r="85" spans="1:8" ht="12.75" x14ac:dyDescent="0.2">
      <c r="A85" s="4" t="s">
        <v>76</v>
      </c>
      <c r="B85" s="4" t="s">
        <v>41</v>
      </c>
      <c r="C85" s="4" t="s">
        <v>42</v>
      </c>
      <c r="D85" s="5">
        <v>39.950000000000003</v>
      </c>
      <c r="E85" s="5">
        <v>44.14</v>
      </c>
      <c r="F85" s="5">
        <v>72.599999999999994</v>
      </c>
      <c r="G85" s="5">
        <v>80.23</v>
      </c>
      <c r="H85" s="6"/>
    </row>
    <row r="86" spans="1:8" ht="12.75" x14ac:dyDescent="0.2">
      <c r="A86" s="4" t="s">
        <v>102</v>
      </c>
      <c r="B86" s="4" t="s">
        <v>58</v>
      </c>
      <c r="C86" s="4" t="s">
        <v>34</v>
      </c>
      <c r="D86" s="5">
        <v>25.68</v>
      </c>
      <c r="E86" s="5">
        <v>28.3</v>
      </c>
      <c r="F86" s="5">
        <v>72.709999999999994</v>
      </c>
      <c r="G86" s="5">
        <v>80.13</v>
      </c>
      <c r="H86" s="6"/>
    </row>
    <row r="87" spans="1:8" ht="12.75" x14ac:dyDescent="0.2">
      <c r="A87" s="4" t="s">
        <v>29</v>
      </c>
      <c r="B87" s="4" t="s">
        <v>39</v>
      </c>
      <c r="C87" s="4" t="s">
        <v>114</v>
      </c>
      <c r="D87" s="5">
        <v>26.65</v>
      </c>
      <c r="E87" s="5">
        <v>30.12</v>
      </c>
      <c r="F87" s="5">
        <v>70.680000000000007</v>
      </c>
      <c r="G87" s="5">
        <v>79.87</v>
      </c>
      <c r="H87" s="6"/>
    </row>
    <row r="88" spans="1:8" ht="12.75" x14ac:dyDescent="0.2">
      <c r="A88" s="4" t="s">
        <v>155</v>
      </c>
      <c r="B88" s="4" t="s">
        <v>54</v>
      </c>
      <c r="C88" s="4" t="s">
        <v>161</v>
      </c>
      <c r="D88" s="5">
        <v>29.33</v>
      </c>
      <c r="E88" s="5">
        <v>33.6</v>
      </c>
      <c r="F88" s="5">
        <v>69.66</v>
      </c>
      <c r="G88" s="5">
        <v>79.81</v>
      </c>
      <c r="H88" s="6"/>
    </row>
    <row r="89" spans="1:8" ht="12.75" x14ac:dyDescent="0.2">
      <c r="A89" s="4" t="s">
        <v>91</v>
      </c>
      <c r="B89" s="4" t="s">
        <v>92</v>
      </c>
      <c r="C89" s="4" t="s">
        <v>25</v>
      </c>
      <c r="D89" s="5">
        <v>28.84</v>
      </c>
      <c r="E89" s="5">
        <v>31.2</v>
      </c>
      <c r="F89" s="5">
        <v>73.739999999999995</v>
      </c>
      <c r="G89" s="5">
        <v>79.77</v>
      </c>
      <c r="H89" s="6"/>
    </row>
    <row r="90" spans="1:8" ht="12.75" x14ac:dyDescent="0.2">
      <c r="A90" s="4" t="s">
        <v>163</v>
      </c>
      <c r="B90" s="4" t="s">
        <v>87</v>
      </c>
      <c r="C90" s="4" t="s">
        <v>25</v>
      </c>
      <c r="D90" s="5">
        <v>34.86</v>
      </c>
      <c r="E90" s="5">
        <v>38.79</v>
      </c>
      <c r="F90" s="5">
        <v>71.64</v>
      </c>
      <c r="G90" s="5">
        <v>79.72</v>
      </c>
      <c r="H90" s="6"/>
    </row>
    <row r="91" spans="1:8" ht="12.75" x14ac:dyDescent="0.2">
      <c r="A91" s="4" t="s">
        <v>49</v>
      </c>
      <c r="B91" s="4" t="s">
        <v>18</v>
      </c>
      <c r="C91" s="4" t="s">
        <v>48</v>
      </c>
      <c r="D91" s="5">
        <v>43.07</v>
      </c>
      <c r="E91" s="5">
        <v>49.95</v>
      </c>
      <c r="F91" s="5">
        <v>68.53</v>
      </c>
      <c r="G91" s="5">
        <v>79.489999999999995</v>
      </c>
      <c r="H91" s="6"/>
    </row>
    <row r="92" spans="1:8" ht="12.75" x14ac:dyDescent="0.2">
      <c r="A92" s="4" t="s">
        <v>167</v>
      </c>
      <c r="B92" s="4" t="s">
        <v>27</v>
      </c>
      <c r="C92" s="4" t="s">
        <v>25</v>
      </c>
      <c r="D92" s="5">
        <v>32.92</v>
      </c>
      <c r="E92" s="5">
        <v>37.22</v>
      </c>
      <c r="F92" s="5">
        <v>70.17</v>
      </c>
      <c r="G92" s="5">
        <v>79.34</v>
      </c>
      <c r="H92" s="8"/>
    </row>
    <row r="93" spans="1:8" ht="12.75" x14ac:dyDescent="0.2">
      <c r="A93" s="4" t="s">
        <v>80</v>
      </c>
      <c r="B93" s="4" t="s">
        <v>81</v>
      </c>
      <c r="C93" s="4" t="s">
        <v>143</v>
      </c>
      <c r="D93" s="5">
        <v>32.020000000000003</v>
      </c>
      <c r="E93" s="5">
        <v>34.39</v>
      </c>
      <c r="F93" s="5">
        <v>73.84</v>
      </c>
      <c r="G93" s="5">
        <v>79.319999999999993</v>
      </c>
      <c r="H93" s="6"/>
    </row>
    <row r="94" spans="1:8" ht="12.75" x14ac:dyDescent="0.2">
      <c r="A94" s="4" t="s">
        <v>53</v>
      </c>
      <c r="B94" s="4" t="s">
        <v>168</v>
      </c>
      <c r="C94" s="4" t="s">
        <v>55</v>
      </c>
      <c r="D94" s="5">
        <v>35.14</v>
      </c>
      <c r="E94" s="5">
        <v>38.630000000000003</v>
      </c>
      <c r="F94" s="5">
        <v>72.08</v>
      </c>
      <c r="G94" s="5">
        <v>79.260000000000005</v>
      </c>
      <c r="H94" s="8"/>
    </row>
    <row r="95" spans="1:8" ht="12.75" x14ac:dyDescent="0.2">
      <c r="A95" s="4" t="s">
        <v>151</v>
      </c>
      <c r="B95" s="4" t="s">
        <v>30</v>
      </c>
      <c r="C95" s="4" t="s">
        <v>114</v>
      </c>
      <c r="D95" s="5">
        <v>36.32</v>
      </c>
      <c r="E95" s="5">
        <v>40.340000000000003</v>
      </c>
      <c r="F95" s="5">
        <v>71.319999999999993</v>
      </c>
      <c r="G95" s="5">
        <v>79.23</v>
      </c>
      <c r="H95" s="4" t="s">
        <v>32</v>
      </c>
    </row>
    <row r="96" spans="1:8" ht="12.75" x14ac:dyDescent="0.2">
      <c r="A96" s="4" t="s">
        <v>85</v>
      </c>
      <c r="B96" s="4" t="s">
        <v>41</v>
      </c>
      <c r="C96" s="4" t="s">
        <v>42</v>
      </c>
      <c r="D96" s="5">
        <v>40.5</v>
      </c>
      <c r="E96" s="5">
        <v>43.78</v>
      </c>
      <c r="F96" s="5">
        <v>73.2</v>
      </c>
      <c r="G96" s="5">
        <v>79.12</v>
      </c>
      <c r="H96" s="6"/>
    </row>
    <row r="97" spans="1:8" ht="12.75" x14ac:dyDescent="0.2">
      <c r="A97" s="4" t="s">
        <v>95</v>
      </c>
      <c r="B97" s="4" t="s">
        <v>45</v>
      </c>
      <c r="C97" s="4" t="s">
        <v>172</v>
      </c>
      <c r="D97" s="5">
        <v>27.79</v>
      </c>
      <c r="E97" s="5">
        <v>31.88</v>
      </c>
      <c r="F97" s="5">
        <v>68.94</v>
      </c>
      <c r="G97" s="5">
        <v>79.09</v>
      </c>
      <c r="H97" s="6"/>
    </row>
    <row r="98" spans="1:8" ht="12.75" x14ac:dyDescent="0.2">
      <c r="A98" s="4" t="s">
        <v>174</v>
      </c>
      <c r="B98" s="4" t="s">
        <v>100</v>
      </c>
      <c r="C98" s="4" t="s">
        <v>82</v>
      </c>
      <c r="D98" s="5">
        <v>30.04</v>
      </c>
      <c r="E98" s="5">
        <v>32.69</v>
      </c>
      <c r="F98" s="5">
        <v>72.66</v>
      </c>
      <c r="G98" s="5">
        <v>79.08</v>
      </c>
      <c r="H98" s="6"/>
    </row>
    <row r="99" spans="1:8" ht="12.75" x14ac:dyDescent="0.2">
      <c r="A99" s="4" t="s">
        <v>99</v>
      </c>
      <c r="B99" s="4" t="s">
        <v>100</v>
      </c>
      <c r="C99" s="4" t="s">
        <v>143</v>
      </c>
      <c r="D99" s="5">
        <v>26.12</v>
      </c>
      <c r="E99" s="5">
        <v>28.24</v>
      </c>
      <c r="F99" s="5">
        <v>73.13</v>
      </c>
      <c r="G99" s="5">
        <v>79.069999999999993</v>
      </c>
      <c r="H99" s="6"/>
    </row>
    <row r="100" spans="1:8" ht="12.75" x14ac:dyDescent="0.2">
      <c r="A100" s="4" t="s">
        <v>88</v>
      </c>
      <c r="B100" s="4" t="s">
        <v>89</v>
      </c>
      <c r="C100" s="4" t="s">
        <v>143</v>
      </c>
      <c r="D100" s="5">
        <v>32.229999999999997</v>
      </c>
      <c r="E100" s="5">
        <v>34.81</v>
      </c>
      <c r="F100" s="5">
        <v>73.19</v>
      </c>
      <c r="G100" s="5">
        <v>79.040000000000006</v>
      </c>
      <c r="H100" s="6"/>
    </row>
    <row r="101" spans="1:8" ht="12.75" x14ac:dyDescent="0.2">
      <c r="A101" s="4" t="s">
        <v>178</v>
      </c>
      <c r="B101" s="4" t="s">
        <v>54</v>
      </c>
      <c r="C101" s="4" t="s">
        <v>176</v>
      </c>
      <c r="D101" s="5">
        <v>34.01</v>
      </c>
      <c r="E101" s="5">
        <v>37.229999999999997</v>
      </c>
      <c r="F101" s="5">
        <v>72.02</v>
      </c>
      <c r="G101" s="5">
        <v>78.84</v>
      </c>
      <c r="H101" s="6"/>
    </row>
    <row r="102" spans="1:8" ht="12.75" x14ac:dyDescent="0.2">
      <c r="A102" s="4" t="s">
        <v>78</v>
      </c>
      <c r="B102" s="4" t="s">
        <v>21</v>
      </c>
      <c r="C102" s="4" t="s">
        <v>28</v>
      </c>
      <c r="D102" s="5">
        <v>30.95</v>
      </c>
      <c r="E102" s="5">
        <v>33.26</v>
      </c>
      <c r="F102" s="5">
        <v>73.33</v>
      </c>
      <c r="G102" s="5">
        <v>78.819999999999993</v>
      </c>
      <c r="H102" s="6"/>
    </row>
    <row r="103" spans="1:8" ht="12.75" x14ac:dyDescent="0.2">
      <c r="A103" s="4" t="s">
        <v>91</v>
      </c>
      <c r="B103" s="4" t="s">
        <v>58</v>
      </c>
      <c r="C103" s="4" t="s">
        <v>25</v>
      </c>
      <c r="D103" s="5">
        <v>28.48</v>
      </c>
      <c r="E103" s="5">
        <v>30.81</v>
      </c>
      <c r="F103" s="5">
        <v>72.83</v>
      </c>
      <c r="G103" s="5">
        <v>78.790000000000006</v>
      </c>
      <c r="H103" s="6"/>
    </row>
    <row r="104" spans="1:8" ht="12.75" x14ac:dyDescent="0.2">
      <c r="A104" s="4" t="s">
        <v>43</v>
      </c>
      <c r="B104" s="4" t="s">
        <v>24</v>
      </c>
      <c r="C104" s="4" t="s">
        <v>97</v>
      </c>
      <c r="D104" s="5">
        <v>23.83</v>
      </c>
      <c r="E104" s="5">
        <v>26.61</v>
      </c>
      <c r="F104" s="5">
        <v>70.489999999999995</v>
      </c>
      <c r="G104" s="5">
        <v>78.709999999999994</v>
      </c>
      <c r="H104" s="6"/>
    </row>
    <row r="105" spans="1:8" ht="12.75" x14ac:dyDescent="0.2">
      <c r="A105" s="4" t="s">
        <v>102</v>
      </c>
      <c r="B105" s="4" t="s">
        <v>92</v>
      </c>
      <c r="C105" s="4" t="s">
        <v>156</v>
      </c>
      <c r="D105" s="5">
        <v>25.19</v>
      </c>
      <c r="E105" s="5">
        <v>27.76</v>
      </c>
      <c r="F105" s="5">
        <v>71.31</v>
      </c>
      <c r="G105" s="5">
        <v>78.59</v>
      </c>
      <c r="H105" s="6"/>
    </row>
    <row r="106" spans="1:8" ht="12.75" x14ac:dyDescent="0.2">
      <c r="A106" s="4" t="s">
        <v>50</v>
      </c>
      <c r="B106" s="4" t="s">
        <v>127</v>
      </c>
      <c r="C106" s="4" t="s">
        <v>28</v>
      </c>
      <c r="D106" s="5">
        <v>27.77</v>
      </c>
      <c r="E106" s="5">
        <v>30.52</v>
      </c>
      <c r="F106" s="5">
        <v>71.52</v>
      </c>
      <c r="G106" s="5">
        <v>78.59</v>
      </c>
      <c r="H106" s="6"/>
    </row>
    <row r="107" spans="1:8" ht="12.75" x14ac:dyDescent="0.2">
      <c r="A107" s="4" t="s">
        <v>86</v>
      </c>
      <c r="B107" s="4" t="s">
        <v>87</v>
      </c>
      <c r="C107" s="4" t="s">
        <v>171</v>
      </c>
      <c r="D107" s="5">
        <v>30.02</v>
      </c>
      <c r="E107" s="5">
        <v>34.619999999999997</v>
      </c>
      <c r="F107" s="5">
        <v>67.94</v>
      </c>
      <c r="G107" s="5">
        <v>78.36</v>
      </c>
      <c r="H107" s="6"/>
    </row>
    <row r="108" spans="1:8" ht="12.75" x14ac:dyDescent="0.2">
      <c r="A108" s="4" t="s">
        <v>40</v>
      </c>
      <c r="B108" s="4" t="s">
        <v>98</v>
      </c>
      <c r="C108" s="4" t="s">
        <v>72</v>
      </c>
      <c r="D108" s="5">
        <v>28.93</v>
      </c>
      <c r="E108" s="5">
        <v>31.86</v>
      </c>
      <c r="F108" s="5">
        <v>71.08</v>
      </c>
      <c r="G108" s="5">
        <v>78.290000000000006</v>
      </c>
      <c r="H108" s="6"/>
    </row>
    <row r="109" spans="1:8" ht="12.75" x14ac:dyDescent="0.2">
      <c r="A109" s="4" t="s">
        <v>180</v>
      </c>
      <c r="B109" s="4" t="s">
        <v>92</v>
      </c>
      <c r="C109" s="4" t="s">
        <v>55</v>
      </c>
      <c r="D109" s="5">
        <v>33.46</v>
      </c>
      <c r="E109" s="5">
        <v>36.19</v>
      </c>
      <c r="F109" s="5">
        <v>72.36</v>
      </c>
      <c r="G109" s="5">
        <v>78.28</v>
      </c>
      <c r="H109" s="6"/>
    </row>
    <row r="110" spans="1:8" ht="12.75" x14ac:dyDescent="0.2">
      <c r="A110" s="4" t="s">
        <v>137</v>
      </c>
      <c r="B110" s="4" t="s">
        <v>128</v>
      </c>
      <c r="C110" s="4" t="s">
        <v>82</v>
      </c>
      <c r="D110" s="5">
        <v>27.51</v>
      </c>
      <c r="E110" s="5">
        <v>30.51</v>
      </c>
      <c r="F110" s="5">
        <v>70.349999999999994</v>
      </c>
      <c r="G110" s="5">
        <v>78.02</v>
      </c>
      <c r="H110" s="6"/>
    </row>
    <row r="111" spans="1:8" ht="12.75" x14ac:dyDescent="0.2">
      <c r="A111" s="4" t="s">
        <v>158</v>
      </c>
      <c r="B111" s="4" t="s">
        <v>107</v>
      </c>
      <c r="C111" s="4" t="s">
        <v>63</v>
      </c>
      <c r="D111" s="5">
        <v>28.99</v>
      </c>
      <c r="E111" s="5">
        <v>31.6</v>
      </c>
      <c r="F111" s="5">
        <v>71.5</v>
      </c>
      <c r="G111" s="5">
        <v>77.94</v>
      </c>
      <c r="H111" s="6"/>
    </row>
    <row r="112" spans="1:8" ht="12.75" x14ac:dyDescent="0.2">
      <c r="A112" s="4" t="s">
        <v>184</v>
      </c>
      <c r="B112" s="4" t="s">
        <v>107</v>
      </c>
      <c r="C112" s="4" t="s">
        <v>75</v>
      </c>
      <c r="D112" s="5">
        <v>31.1</v>
      </c>
      <c r="E112" s="5">
        <v>33.880000000000003</v>
      </c>
      <c r="F112" s="5">
        <v>71.52</v>
      </c>
      <c r="G112" s="5">
        <v>77.91</v>
      </c>
      <c r="H112" s="6"/>
    </row>
    <row r="113" spans="1:8" ht="12.75" x14ac:dyDescent="0.2">
      <c r="A113" s="4" t="s">
        <v>163</v>
      </c>
      <c r="B113" s="4" t="s">
        <v>142</v>
      </c>
      <c r="C113" s="4" t="s">
        <v>25</v>
      </c>
      <c r="D113" s="5">
        <v>34.06</v>
      </c>
      <c r="E113" s="5">
        <v>37.9</v>
      </c>
      <c r="F113" s="5">
        <v>69.989999999999995</v>
      </c>
      <c r="G113" s="5">
        <v>77.88</v>
      </c>
      <c r="H113" s="6"/>
    </row>
    <row r="114" spans="1:8" ht="12.75" x14ac:dyDescent="0.2">
      <c r="A114" s="4" t="s">
        <v>180</v>
      </c>
      <c r="B114" s="4" t="s">
        <v>58</v>
      </c>
      <c r="C114" s="4" t="s">
        <v>55</v>
      </c>
      <c r="D114" s="5">
        <v>33.26</v>
      </c>
      <c r="E114" s="5">
        <v>35.99</v>
      </c>
      <c r="F114" s="5">
        <v>71.94</v>
      </c>
      <c r="G114" s="5">
        <v>77.83</v>
      </c>
      <c r="H114" s="6"/>
    </row>
    <row r="115" spans="1:8" ht="12.75" x14ac:dyDescent="0.2">
      <c r="A115" s="4" t="s">
        <v>91</v>
      </c>
      <c r="B115" s="4" t="s">
        <v>92</v>
      </c>
      <c r="C115" s="4" t="s">
        <v>186</v>
      </c>
      <c r="D115" s="5">
        <v>28.11</v>
      </c>
      <c r="E115" s="5">
        <v>30.41</v>
      </c>
      <c r="F115" s="5">
        <v>71.88</v>
      </c>
      <c r="G115" s="5">
        <v>77.760000000000005</v>
      </c>
      <c r="H115" s="6"/>
    </row>
    <row r="116" spans="1:8" ht="12.75" x14ac:dyDescent="0.2">
      <c r="A116" s="4" t="s">
        <v>120</v>
      </c>
      <c r="B116" s="4" t="s">
        <v>100</v>
      </c>
      <c r="C116" s="4" t="s">
        <v>143</v>
      </c>
      <c r="D116" s="5">
        <v>26.65</v>
      </c>
      <c r="E116" s="5">
        <v>28.98</v>
      </c>
      <c r="F116" s="5">
        <v>71.260000000000005</v>
      </c>
      <c r="G116" s="5">
        <v>77.5</v>
      </c>
      <c r="H116" s="6"/>
    </row>
    <row r="117" spans="1:8" ht="12.75" x14ac:dyDescent="0.2">
      <c r="A117" s="4" t="s">
        <v>139</v>
      </c>
      <c r="B117" s="4" t="s">
        <v>135</v>
      </c>
      <c r="C117" s="4" t="s">
        <v>125</v>
      </c>
      <c r="D117" s="5">
        <v>24.06</v>
      </c>
      <c r="E117" s="5">
        <v>27.92</v>
      </c>
      <c r="F117" s="5">
        <v>66.77</v>
      </c>
      <c r="G117" s="5">
        <v>77.47</v>
      </c>
      <c r="H117" s="6"/>
    </row>
    <row r="118" spans="1:8" ht="12.75" x14ac:dyDescent="0.2">
      <c r="A118" s="4" t="s">
        <v>99</v>
      </c>
      <c r="B118" s="4" t="s">
        <v>100</v>
      </c>
      <c r="C118" s="4" t="s">
        <v>189</v>
      </c>
      <c r="D118" s="5">
        <v>25.57</v>
      </c>
      <c r="E118" s="5">
        <v>27.65</v>
      </c>
      <c r="F118" s="5">
        <v>71.599999999999994</v>
      </c>
      <c r="G118" s="5">
        <v>77.42</v>
      </c>
      <c r="H118" s="6"/>
    </row>
    <row r="119" spans="1:8" ht="12.75" x14ac:dyDescent="0.2">
      <c r="A119" s="4" t="s">
        <v>74</v>
      </c>
      <c r="B119" s="4" t="s">
        <v>62</v>
      </c>
      <c r="C119" s="4" t="s">
        <v>191</v>
      </c>
      <c r="D119" s="5">
        <v>26.89</v>
      </c>
      <c r="E119" s="5">
        <v>29.39</v>
      </c>
      <c r="F119" s="5">
        <v>70.83</v>
      </c>
      <c r="G119" s="5">
        <v>77.41</v>
      </c>
      <c r="H119" s="6"/>
    </row>
    <row r="120" spans="1:8" ht="12.75" x14ac:dyDescent="0.2">
      <c r="A120" s="4" t="s">
        <v>193</v>
      </c>
      <c r="B120" s="4" t="s">
        <v>21</v>
      </c>
      <c r="C120" s="4" t="s">
        <v>28</v>
      </c>
      <c r="D120" s="5">
        <v>31.51</v>
      </c>
      <c r="E120" s="5">
        <v>35.1</v>
      </c>
      <c r="F120" s="5">
        <v>69.5</v>
      </c>
      <c r="G120" s="5">
        <v>77.41</v>
      </c>
      <c r="H120" s="6"/>
    </row>
    <row r="121" spans="1:8" ht="12.75" x14ac:dyDescent="0.2">
      <c r="A121" s="4" t="s">
        <v>167</v>
      </c>
      <c r="B121" s="4" t="s">
        <v>27</v>
      </c>
      <c r="C121" s="4" t="s">
        <v>34</v>
      </c>
      <c r="D121" s="5">
        <v>32.04</v>
      </c>
      <c r="E121" s="5">
        <v>36.229999999999997</v>
      </c>
      <c r="F121" s="5">
        <v>68.290000000000006</v>
      </c>
      <c r="G121" s="5">
        <v>77.22</v>
      </c>
      <c r="H121" s="6"/>
    </row>
    <row r="122" spans="1:8" ht="12.75" x14ac:dyDescent="0.2">
      <c r="A122" s="4" t="s">
        <v>102</v>
      </c>
      <c r="B122" s="4" t="s">
        <v>58</v>
      </c>
      <c r="C122" s="4" t="s">
        <v>156</v>
      </c>
      <c r="D122" s="5">
        <v>24.73</v>
      </c>
      <c r="E122" s="5">
        <v>27.26</v>
      </c>
      <c r="F122" s="5">
        <v>70.02</v>
      </c>
      <c r="G122" s="5">
        <v>77.17</v>
      </c>
      <c r="H122" s="6"/>
    </row>
    <row r="123" spans="1:8" ht="12.75" x14ac:dyDescent="0.2">
      <c r="A123" s="4" t="s">
        <v>195</v>
      </c>
      <c r="B123" s="4" t="s">
        <v>100</v>
      </c>
      <c r="C123" s="4" t="s">
        <v>82</v>
      </c>
      <c r="D123" s="5">
        <v>30.8</v>
      </c>
      <c r="E123" s="5">
        <v>32.99</v>
      </c>
      <c r="F123" s="5">
        <v>71.989999999999995</v>
      </c>
      <c r="G123" s="5">
        <v>77.11</v>
      </c>
      <c r="H123" s="6"/>
    </row>
    <row r="124" spans="1:8" ht="12.75" x14ac:dyDescent="0.2">
      <c r="A124" s="4" t="s">
        <v>121</v>
      </c>
      <c r="B124" s="4" t="s">
        <v>92</v>
      </c>
      <c r="C124" s="4" t="s">
        <v>55</v>
      </c>
      <c r="D124" s="5">
        <v>34.04</v>
      </c>
      <c r="E124" s="5">
        <v>37.54</v>
      </c>
      <c r="F124" s="5">
        <v>69.760000000000005</v>
      </c>
      <c r="G124" s="5">
        <v>76.94</v>
      </c>
      <c r="H124" s="6"/>
    </row>
    <row r="125" spans="1:8" ht="12.75" x14ac:dyDescent="0.2">
      <c r="A125" s="4" t="s">
        <v>196</v>
      </c>
      <c r="B125" s="4" t="s">
        <v>45</v>
      </c>
      <c r="C125" s="4" t="s">
        <v>143</v>
      </c>
      <c r="D125" s="5">
        <v>30.77</v>
      </c>
      <c r="E125" s="5">
        <v>34.020000000000003</v>
      </c>
      <c r="F125" s="5">
        <v>69.540000000000006</v>
      </c>
      <c r="G125" s="5">
        <v>76.91</v>
      </c>
      <c r="H125" s="6"/>
    </row>
    <row r="126" spans="1:8" ht="12.75" x14ac:dyDescent="0.2">
      <c r="A126" s="4" t="s">
        <v>140</v>
      </c>
      <c r="B126" s="4" t="s">
        <v>142</v>
      </c>
      <c r="C126" s="4" t="s">
        <v>25</v>
      </c>
      <c r="D126" s="5">
        <v>34.520000000000003</v>
      </c>
      <c r="E126" s="5">
        <v>38.31</v>
      </c>
      <c r="F126" s="5">
        <v>69.239999999999995</v>
      </c>
      <c r="G126" s="5">
        <v>76.84</v>
      </c>
      <c r="H126" s="6"/>
    </row>
    <row r="127" spans="1:8" ht="12.75" x14ac:dyDescent="0.2">
      <c r="A127" s="4" t="s">
        <v>121</v>
      </c>
      <c r="B127" s="4" t="s">
        <v>27</v>
      </c>
      <c r="C127" s="4" t="s">
        <v>25</v>
      </c>
      <c r="D127" s="5">
        <v>33.99</v>
      </c>
      <c r="E127" s="5">
        <v>37.49</v>
      </c>
      <c r="F127" s="5">
        <v>69.66</v>
      </c>
      <c r="G127" s="5">
        <v>76.84</v>
      </c>
      <c r="H127" s="6"/>
    </row>
    <row r="128" spans="1:8" ht="12.75" x14ac:dyDescent="0.2">
      <c r="A128" s="4" t="s">
        <v>175</v>
      </c>
      <c r="B128" s="4" t="s">
        <v>54</v>
      </c>
      <c r="C128" s="4" t="s">
        <v>176</v>
      </c>
      <c r="D128" s="5">
        <v>34.9</v>
      </c>
      <c r="E128" s="5">
        <v>38.71</v>
      </c>
      <c r="F128" s="5">
        <v>69.260000000000005</v>
      </c>
      <c r="G128" s="5">
        <v>76.83</v>
      </c>
      <c r="H128" s="6"/>
    </row>
    <row r="129" spans="1:8" ht="12.75" x14ac:dyDescent="0.2">
      <c r="A129" s="4" t="s">
        <v>146</v>
      </c>
      <c r="B129" s="4" t="s">
        <v>108</v>
      </c>
      <c r="C129" s="4" t="s">
        <v>48</v>
      </c>
      <c r="D129" s="5">
        <v>27.14</v>
      </c>
      <c r="E129" s="5">
        <v>30.29</v>
      </c>
      <c r="F129" s="5">
        <v>68.81</v>
      </c>
      <c r="G129" s="5">
        <v>76.8</v>
      </c>
      <c r="H129" s="6"/>
    </row>
    <row r="130" spans="1:8" ht="12.75" x14ac:dyDescent="0.2">
      <c r="A130" s="4" t="s">
        <v>91</v>
      </c>
      <c r="B130" s="4" t="s">
        <v>58</v>
      </c>
      <c r="C130" s="4" t="s">
        <v>186</v>
      </c>
      <c r="D130" s="5">
        <v>27.7</v>
      </c>
      <c r="E130" s="5">
        <v>29.96</v>
      </c>
      <c r="F130" s="5">
        <v>70.83</v>
      </c>
      <c r="G130" s="5">
        <v>76.62</v>
      </c>
      <c r="H130" s="6"/>
    </row>
    <row r="131" spans="1:8" ht="12.75" x14ac:dyDescent="0.2">
      <c r="A131" s="4" t="s">
        <v>80</v>
      </c>
      <c r="B131" s="4" t="s">
        <v>108</v>
      </c>
      <c r="C131" s="4" t="s">
        <v>143</v>
      </c>
      <c r="D131" s="5">
        <v>30.9</v>
      </c>
      <c r="E131" s="5">
        <v>33.200000000000003</v>
      </c>
      <c r="F131" s="5">
        <v>71.27</v>
      </c>
      <c r="G131" s="5">
        <v>76.569999999999993</v>
      </c>
      <c r="H131" s="6"/>
    </row>
    <row r="132" spans="1:8" ht="12.75" x14ac:dyDescent="0.2">
      <c r="A132" s="4" t="s">
        <v>86</v>
      </c>
      <c r="B132" s="4" t="s">
        <v>58</v>
      </c>
      <c r="C132" s="4" t="s">
        <v>25</v>
      </c>
      <c r="D132" s="5">
        <v>29.32</v>
      </c>
      <c r="E132" s="5">
        <v>33.82</v>
      </c>
      <c r="F132" s="5">
        <v>66.36</v>
      </c>
      <c r="G132" s="5">
        <v>76.540000000000006</v>
      </c>
      <c r="H132" s="6"/>
    </row>
    <row r="133" spans="1:8" ht="12.75" x14ac:dyDescent="0.2">
      <c r="A133" s="4" t="s">
        <v>37</v>
      </c>
      <c r="B133" s="4" t="s">
        <v>45</v>
      </c>
      <c r="C133" s="4" t="s">
        <v>59</v>
      </c>
      <c r="D133" s="5">
        <v>14.18</v>
      </c>
      <c r="E133" s="5">
        <v>18.12</v>
      </c>
      <c r="F133" s="5">
        <v>59.9</v>
      </c>
      <c r="G133" s="5">
        <v>76.540000000000006</v>
      </c>
      <c r="H133" s="6"/>
    </row>
    <row r="134" spans="1:8" ht="12.75" x14ac:dyDescent="0.2">
      <c r="A134" s="4" t="s">
        <v>141</v>
      </c>
      <c r="B134" s="4" t="s">
        <v>100</v>
      </c>
      <c r="C134" s="4" t="s">
        <v>143</v>
      </c>
      <c r="D134" s="5">
        <v>26.98</v>
      </c>
      <c r="E134" s="5">
        <v>30.79</v>
      </c>
      <c r="F134" s="5">
        <v>67.069999999999993</v>
      </c>
      <c r="G134" s="5">
        <v>76.53</v>
      </c>
      <c r="H134" s="6"/>
    </row>
    <row r="135" spans="1:8" ht="12.75" x14ac:dyDescent="0.2">
      <c r="A135" s="4" t="s">
        <v>146</v>
      </c>
      <c r="B135" s="4" t="s">
        <v>100</v>
      </c>
      <c r="C135" s="4" t="s">
        <v>143</v>
      </c>
      <c r="D135" s="5">
        <v>27.01</v>
      </c>
      <c r="E135" s="5">
        <v>30.15</v>
      </c>
      <c r="F135" s="5">
        <v>68.489999999999995</v>
      </c>
      <c r="G135" s="5">
        <v>76.44</v>
      </c>
      <c r="H135" s="6"/>
    </row>
    <row r="136" spans="1:8" ht="12.75" x14ac:dyDescent="0.2">
      <c r="A136" s="4" t="s">
        <v>198</v>
      </c>
      <c r="B136" s="4" t="s">
        <v>98</v>
      </c>
      <c r="C136" s="4" t="s">
        <v>68</v>
      </c>
      <c r="D136" s="5">
        <v>27.87</v>
      </c>
      <c r="E136" s="5">
        <v>31.72</v>
      </c>
      <c r="F136" s="5">
        <v>67.13</v>
      </c>
      <c r="G136" s="5">
        <v>76.400000000000006</v>
      </c>
      <c r="H136" s="6"/>
    </row>
    <row r="137" spans="1:8" ht="12.75" x14ac:dyDescent="0.2">
      <c r="A137" s="4" t="s">
        <v>65</v>
      </c>
      <c r="B137" s="4" t="s">
        <v>44</v>
      </c>
      <c r="C137" s="4" t="s">
        <v>97</v>
      </c>
      <c r="D137" s="5">
        <v>26.21</v>
      </c>
      <c r="E137" s="5">
        <v>28.61</v>
      </c>
      <c r="F137" s="5">
        <v>69.930000000000007</v>
      </c>
      <c r="G137" s="5">
        <v>76.349999999999994</v>
      </c>
      <c r="H137" s="6"/>
    </row>
    <row r="138" spans="1:8" ht="12.75" x14ac:dyDescent="0.2">
      <c r="A138" s="4" t="s">
        <v>200</v>
      </c>
      <c r="B138" s="4" t="s">
        <v>107</v>
      </c>
      <c r="C138" s="4" t="s">
        <v>75</v>
      </c>
      <c r="D138" s="5">
        <v>31.73</v>
      </c>
      <c r="E138" s="5">
        <v>34.03</v>
      </c>
      <c r="F138" s="5">
        <v>71.19</v>
      </c>
      <c r="G138" s="5">
        <v>76.349999999999994</v>
      </c>
      <c r="H138" s="8"/>
    </row>
    <row r="139" spans="1:8" ht="12.75" x14ac:dyDescent="0.2">
      <c r="A139" s="4" t="s">
        <v>88</v>
      </c>
      <c r="B139" s="4" t="s">
        <v>100</v>
      </c>
      <c r="C139" s="4" t="s">
        <v>82</v>
      </c>
      <c r="D139" s="5">
        <v>31.12</v>
      </c>
      <c r="E139" s="5">
        <v>33.61</v>
      </c>
      <c r="F139" s="5">
        <v>70.67</v>
      </c>
      <c r="G139" s="5">
        <v>76.319999999999993</v>
      </c>
      <c r="H139" s="6"/>
    </row>
    <row r="140" spans="1:8" ht="12.75" x14ac:dyDescent="0.2">
      <c r="A140" s="4" t="s">
        <v>202</v>
      </c>
      <c r="B140" s="4" t="s">
        <v>30</v>
      </c>
      <c r="C140" s="4" t="s">
        <v>114</v>
      </c>
      <c r="D140" s="5">
        <v>30.87</v>
      </c>
      <c r="E140" s="5">
        <v>33.659999999999997</v>
      </c>
      <c r="F140" s="5">
        <v>69.97</v>
      </c>
      <c r="G140" s="5">
        <v>76.28</v>
      </c>
      <c r="H140" s="8"/>
    </row>
    <row r="141" spans="1:8" ht="12.75" x14ac:dyDescent="0.2">
      <c r="A141" s="4" t="s">
        <v>106</v>
      </c>
      <c r="B141" s="4" t="s">
        <v>30</v>
      </c>
      <c r="C141" s="4" t="s">
        <v>31</v>
      </c>
      <c r="D141" s="5">
        <v>39.01</v>
      </c>
      <c r="E141" s="5">
        <v>42.33</v>
      </c>
      <c r="F141" s="5">
        <v>70.239999999999995</v>
      </c>
      <c r="G141" s="5">
        <v>76.2</v>
      </c>
      <c r="H141" s="4" t="s">
        <v>32</v>
      </c>
    </row>
    <row r="142" spans="1:8" ht="12.75" x14ac:dyDescent="0.2">
      <c r="A142" s="4" t="s">
        <v>20</v>
      </c>
      <c r="B142" s="4" t="s">
        <v>21</v>
      </c>
      <c r="C142" s="4" t="s">
        <v>97</v>
      </c>
      <c r="D142" s="5">
        <v>20.64</v>
      </c>
      <c r="E142" s="5">
        <v>24.57</v>
      </c>
      <c r="F142" s="5">
        <v>63.97</v>
      </c>
      <c r="G142" s="5">
        <v>76.17</v>
      </c>
      <c r="H142" s="8"/>
    </row>
    <row r="143" spans="1:8" ht="12.75" x14ac:dyDescent="0.2">
      <c r="A143" s="4" t="s">
        <v>147</v>
      </c>
      <c r="B143" s="4" t="s">
        <v>108</v>
      </c>
      <c r="C143" s="4" t="s">
        <v>25</v>
      </c>
      <c r="D143" s="5">
        <v>34.47</v>
      </c>
      <c r="E143" s="5">
        <v>40.450000000000003</v>
      </c>
      <c r="F143" s="5">
        <v>64.88</v>
      </c>
      <c r="G143" s="5">
        <v>76.150000000000006</v>
      </c>
      <c r="H143" s="6"/>
    </row>
    <row r="144" spans="1:8" ht="12.75" x14ac:dyDescent="0.2">
      <c r="A144" s="4" t="s">
        <v>155</v>
      </c>
      <c r="B144" s="4" t="s">
        <v>45</v>
      </c>
      <c r="C144" s="4" t="s">
        <v>156</v>
      </c>
      <c r="D144" s="5">
        <v>27.98</v>
      </c>
      <c r="E144" s="5">
        <v>32.06</v>
      </c>
      <c r="F144" s="5">
        <v>66.459999999999994</v>
      </c>
      <c r="G144" s="5">
        <v>76.14</v>
      </c>
      <c r="H144" s="8"/>
    </row>
    <row r="145" spans="1:8" ht="12.75" x14ac:dyDescent="0.2">
      <c r="A145" s="4" t="s">
        <v>204</v>
      </c>
      <c r="B145" s="4" t="s">
        <v>58</v>
      </c>
      <c r="C145" s="4" t="s">
        <v>25</v>
      </c>
      <c r="D145" s="5">
        <v>29.5</v>
      </c>
      <c r="E145" s="5">
        <v>33.270000000000003</v>
      </c>
      <c r="F145" s="5">
        <v>67.45</v>
      </c>
      <c r="G145" s="5">
        <v>76.069999999999993</v>
      </c>
      <c r="H145" s="4" t="s">
        <v>32</v>
      </c>
    </row>
    <row r="146" spans="1:8" ht="12.75" x14ac:dyDescent="0.2">
      <c r="A146" s="4" t="s">
        <v>152</v>
      </c>
      <c r="B146" s="4" t="s">
        <v>27</v>
      </c>
      <c r="C146" s="4" t="s">
        <v>187</v>
      </c>
      <c r="D146" s="5">
        <v>35.06</v>
      </c>
      <c r="E146" s="5">
        <v>37.869999999999997</v>
      </c>
      <c r="F146" s="5">
        <v>70.36</v>
      </c>
      <c r="G146" s="5">
        <v>75.989999999999995</v>
      </c>
      <c r="H146" s="6"/>
    </row>
    <row r="147" spans="1:8" ht="12.75" x14ac:dyDescent="0.2">
      <c r="A147" s="4" t="s">
        <v>205</v>
      </c>
      <c r="B147" s="4" t="s">
        <v>92</v>
      </c>
      <c r="C147" s="4" t="s">
        <v>25</v>
      </c>
      <c r="D147" s="5">
        <v>30.29</v>
      </c>
      <c r="E147" s="5">
        <v>34.11</v>
      </c>
      <c r="F147" s="5">
        <v>67.44</v>
      </c>
      <c r="G147" s="5">
        <v>75.95</v>
      </c>
      <c r="H147" s="6"/>
    </row>
    <row r="148" spans="1:8" ht="12.75" x14ac:dyDescent="0.2">
      <c r="A148" s="4" t="s">
        <v>20</v>
      </c>
      <c r="B148" s="4" t="s">
        <v>21</v>
      </c>
      <c r="C148" s="4" t="s">
        <v>117</v>
      </c>
      <c r="D148" s="5">
        <v>20.57</v>
      </c>
      <c r="E148" s="5">
        <v>24.5</v>
      </c>
      <c r="F148" s="5">
        <v>63.77</v>
      </c>
      <c r="G148" s="5">
        <v>75.930000000000007</v>
      </c>
      <c r="H148" s="6"/>
    </row>
    <row r="149" spans="1:8" ht="12.75" x14ac:dyDescent="0.2">
      <c r="A149" s="4" t="s">
        <v>67</v>
      </c>
      <c r="B149" s="4" t="s">
        <v>127</v>
      </c>
      <c r="C149" s="4" t="s">
        <v>28</v>
      </c>
      <c r="D149" s="5">
        <v>28.81</v>
      </c>
      <c r="E149" s="5">
        <v>30.61</v>
      </c>
      <c r="F149" s="5">
        <v>71.3</v>
      </c>
      <c r="G149" s="5">
        <v>75.77</v>
      </c>
      <c r="H149" s="6"/>
    </row>
    <row r="150" spans="1:8" ht="12.75" x14ac:dyDescent="0.2">
      <c r="A150" s="4" t="s">
        <v>115</v>
      </c>
      <c r="B150" s="4" t="s">
        <v>27</v>
      </c>
      <c r="C150" s="4" t="s">
        <v>34</v>
      </c>
      <c r="D150" s="5">
        <v>32.67</v>
      </c>
      <c r="E150" s="5">
        <v>35.909999999999997</v>
      </c>
      <c r="F150" s="5">
        <v>68.89</v>
      </c>
      <c r="G150" s="5">
        <v>75.73</v>
      </c>
      <c r="H150" s="6"/>
    </row>
    <row r="151" spans="1:8" ht="12.75" x14ac:dyDescent="0.2">
      <c r="A151" s="4" t="s">
        <v>208</v>
      </c>
      <c r="B151" s="4" t="s">
        <v>62</v>
      </c>
      <c r="C151" s="4" t="s">
        <v>209</v>
      </c>
      <c r="D151" s="5">
        <v>27.65</v>
      </c>
      <c r="E151" s="5">
        <v>30.36</v>
      </c>
      <c r="F151" s="5">
        <v>68.650000000000006</v>
      </c>
      <c r="G151" s="5">
        <v>75.39</v>
      </c>
      <c r="H151" s="6"/>
    </row>
    <row r="152" spans="1:8" ht="12.75" x14ac:dyDescent="0.2">
      <c r="A152" s="4" t="s">
        <v>152</v>
      </c>
      <c r="B152" s="4" t="s">
        <v>92</v>
      </c>
      <c r="C152" s="4" t="s">
        <v>55</v>
      </c>
      <c r="D152" s="5">
        <v>34.76</v>
      </c>
      <c r="E152" s="5">
        <v>37.54</v>
      </c>
      <c r="F152" s="5">
        <v>69.760000000000005</v>
      </c>
      <c r="G152" s="5">
        <v>75.34</v>
      </c>
      <c r="H152" s="6"/>
    </row>
    <row r="153" spans="1:8" ht="12.75" x14ac:dyDescent="0.2">
      <c r="A153" s="4" t="s">
        <v>184</v>
      </c>
      <c r="B153" s="4" t="s">
        <v>107</v>
      </c>
      <c r="C153" s="4" t="s">
        <v>63</v>
      </c>
      <c r="D153" s="5">
        <v>30.03</v>
      </c>
      <c r="E153" s="5">
        <v>32.72</v>
      </c>
      <c r="F153" s="5">
        <v>69.069999999999993</v>
      </c>
      <c r="G153" s="5">
        <v>75.239999999999995</v>
      </c>
      <c r="H153" s="6"/>
    </row>
    <row r="154" spans="1:8" ht="12.75" x14ac:dyDescent="0.2">
      <c r="A154" s="4" t="s">
        <v>152</v>
      </c>
      <c r="B154" s="4" t="s">
        <v>27</v>
      </c>
      <c r="C154" s="4" t="s">
        <v>25</v>
      </c>
      <c r="D154" s="5">
        <v>34.71</v>
      </c>
      <c r="E154" s="5">
        <v>37.49</v>
      </c>
      <c r="F154" s="5">
        <v>69.66</v>
      </c>
      <c r="G154" s="5">
        <v>75.239999999999995</v>
      </c>
      <c r="H154" s="6"/>
    </row>
    <row r="155" spans="1:8" ht="12.75" x14ac:dyDescent="0.2">
      <c r="A155" s="4" t="s">
        <v>40</v>
      </c>
      <c r="B155" s="4" t="s">
        <v>41</v>
      </c>
      <c r="C155" s="4" t="s">
        <v>125</v>
      </c>
      <c r="D155" s="5">
        <v>27.8</v>
      </c>
      <c r="E155" s="5">
        <v>30.62</v>
      </c>
      <c r="F155" s="5">
        <v>68.3</v>
      </c>
      <c r="G155" s="5">
        <v>75.23</v>
      </c>
      <c r="H155" s="6"/>
    </row>
    <row r="156" spans="1:8" ht="12.75" x14ac:dyDescent="0.2">
      <c r="A156" s="4" t="s">
        <v>149</v>
      </c>
      <c r="B156" s="4" t="s">
        <v>89</v>
      </c>
      <c r="C156" s="4" t="s">
        <v>150</v>
      </c>
      <c r="D156" s="5">
        <v>37.049999999999997</v>
      </c>
      <c r="E156" s="5">
        <v>40.36</v>
      </c>
      <c r="F156" s="5">
        <v>69.010000000000005</v>
      </c>
      <c r="G156" s="5">
        <v>75.17</v>
      </c>
      <c r="H156" s="8"/>
    </row>
    <row r="157" spans="1:8" ht="12.75" x14ac:dyDescent="0.2">
      <c r="A157" s="4" t="s">
        <v>139</v>
      </c>
      <c r="B157" s="4" t="s">
        <v>41</v>
      </c>
      <c r="C157" s="4" t="s">
        <v>209</v>
      </c>
      <c r="D157" s="5">
        <v>23.34</v>
      </c>
      <c r="E157" s="5">
        <v>27.08</v>
      </c>
      <c r="F157" s="5">
        <v>64.75</v>
      </c>
      <c r="G157" s="5">
        <v>75.13</v>
      </c>
      <c r="H157" s="6"/>
    </row>
    <row r="158" spans="1:8" ht="12.75" x14ac:dyDescent="0.2">
      <c r="A158" s="4" t="s">
        <v>210</v>
      </c>
      <c r="B158" s="4" t="s">
        <v>52</v>
      </c>
      <c r="C158" s="4" t="s">
        <v>33</v>
      </c>
      <c r="D158" s="5">
        <v>23.66</v>
      </c>
      <c r="E158" s="5">
        <v>26.73</v>
      </c>
      <c r="F158" s="5">
        <v>66.44</v>
      </c>
      <c r="G158" s="5">
        <v>75.06</v>
      </c>
      <c r="H158" s="6"/>
    </row>
    <row r="159" spans="1:8" ht="12.75" x14ac:dyDescent="0.2">
      <c r="A159" s="4" t="s">
        <v>210</v>
      </c>
      <c r="B159" s="4" t="s">
        <v>52</v>
      </c>
      <c r="C159" s="4" t="s">
        <v>36</v>
      </c>
      <c r="D159" s="5">
        <v>23.66</v>
      </c>
      <c r="E159" s="5">
        <v>26.73</v>
      </c>
      <c r="F159" s="5">
        <v>66.44</v>
      </c>
      <c r="G159" s="5">
        <v>75.06</v>
      </c>
      <c r="H159" s="6"/>
    </row>
    <row r="160" spans="1:8" ht="12.75" x14ac:dyDescent="0.2">
      <c r="A160" s="4" t="s">
        <v>210</v>
      </c>
      <c r="B160" s="4" t="s">
        <v>52</v>
      </c>
      <c r="C160" s="4" t="s">
        <v>97</v>
      </c>
      <c r="D160" s="5">
        <v>23.66</v>
      </c>
      <c r="E160" s="5">
        <v>26.73</v>
      </c>
      <c r="F160" s="5">
        <v>66.44</v>
      </c>
      <c r="G160" s="5">
        <v>75.06</v>
      </c>
      <c r="H160" s="6"/>
    </row>
    <row r="161" spans="1:8" ht="12.75" x14ac:dyDescent="0.2">
      <c r="A161" s="4" t="s">
        <v>205</v>
      </c>
      <c r="B161" s="4" t="s">
        <v>58</v>
      </c>
      <c r="C161" s="4" t="s">
        <v>25</v>
      </c>
      <c r="D161" s="5">
        <v>29.92</v>
      </c>
      <c r="E161" s="5">
        <v>33.69</v>
      </c>
      <c r="F161" s="5">
        <v>66.599999999999994</v>
      </c>
      <c r="G161" s="5">
        <v>75.010000000000005</v>
      </c>
      <c r="H161" s="8"/>
    </row>
    <row r="162" spans="1:8" ht="12.75" x14ac:dyDescent="0.2">
      <c r="A162" s="4" t="s">
        <v>106</v>
      </c>
      <c r="B162" s="4" t="s">
        <v>30</v>
      </c>
      <c r="C162" s="4" t="s">
        <v>114</v>
      </c>
      <c r="D162" s="5">
        <v>38.380000000000003</v>
      </c>
      <c r="E162" s="5">
        <v>41.64</v>
      </c>
      <c r="F162" s="5">
        <v>69.099999999999994</v>
      </c>
      <c r="G162" s="5">
        <v>74.97</v>
      </c>
      <c r="H162" s="4" t="s">
        <v>32</v>
      </c>
    </row>
    <row r="163" spans="1:8" ht="12.75" x14ac:dyDescent="0.2">
      <c r="A163" s="4" t="s">
        <v>51</v>
      </c>
      <c r="B163" s="4" t="s">
        <v>18</v>
      </c>
      <c r="C163" s="4" t="s">
        <v>60</v>
      </c>
      <c r="D163" s="5">
        <v>39.119999999999997</v>
      </c>
      <c r="E163" s="5">
        <v>42.74</v>
      </c>
      <c r="F163" s="5">
        <v>68.61</v>
      </c>
      <c r="G163" s="5">
        <v>74.94</v>
      </c>
      <c r="H163" s="6"/>
    </row>
    <row r="164" spans="1:8" ht="12.75" x14ac:dyDescent="0.2">
      <c r="A164" s="4" t="s">
        <v>64</v>
      </c>
      <c r="B164" s="4" t="s">
        <v>41</v>
      </c>
      <c r="C164" s="4" t="s">
        <v>42</v>
      </c>
      <c r="D164" s="5">
        <v>42.79</v>
      </c>
      <c r="E164" s="5">
        <v>46.08</v>
      </c>
      <c r="F164" s="5">
        <v>69.55</v>
      </c>
      <c r="G164" s="5">
        <v>74.900000000000006</v>
      </c>
      <c r="H164" s="6"/>
    </row>
    <row r="165" spans="1:8" ht="12.75" x14ac:dyDescent="0.2">
      <c r="A165" s="4" t="s">
        <v>126</v>
      </c>
      <c r="B165" s="4" t="s">
        <v>128</v>
      </c>
      <c r="C165" s="4" t="s">
        <v>212</v>
      </c>
      <c r="D165" s="5">
        <v>27.59</v>
      </c>
      <c r="E165" s="5">
        <v>32.75</v>
      </c>
      <c r="F165" s="5">
        <v>63.02</v>
      </c>
      <c r="G165" s="5">
        <v>74.81</v>
      </c>
      <c r="H165" s="6"/>
    </row>
    <row r="166" spans="1:8" ht="12.75" x14ac:dyDescent="0.2">
      <c r="A166" s="4" t="s">
        <v>155</v>
      </c>
      <c r="B166" s="4" t="s">
        <v>45</v>
      </c>
      <c r="C166" s="4" t="s">
        <v>161</v>
      </c>
      <c r="D166" s="5">
        <v>27.49</v>
      </c>
      <c r="E166" s="5">
        <v>31.5</v>
      </c>
      <c r="F166" s="5">
        <v>65.3</v>
      </c>
      <c r="G166" s="5">
        <v>74.81</v>
      </c>
      <c r="H166" s="6"/>
    </row>
    <row r="167" spans="1:8" ht="12.75" x14ac:dyDescent="0.2">
      <c r="A167" s="4" t="s">
        <v>121</v>
      </c>
      <c r="B167" s="4" t="s">
        <v>27</v>
      </c>
      <c r="C167" s="4" t="s">
        <v>34</v>
      </c>
      <c r="D167" s="5">
        <v>33.08</v>
      </c>
      <c r="E167" s="5">
        <v>36.49</v>
      </c>
      <c r="F167" s="5">
        <v>67.8</v>
      </c>
      <c r="G167" s="5">
        <v>74.790000000000006</v>
      </c>
      <c r="H167" s="6"/>
    </row>
    <row r="168" spans="1:8" ht="12.75" x14ac:dyDescent="0.2">
      <c r="A168" s="4" t="s">
        <v>78</v>
      </c>
      <c r="B168" s="4" t="s">
        <v>21</v>
      </c>
      <c r="C168" s="4" t="s">
        <v>156</v>
      </c>
      <c r="D168" s="5">
        <v>29.34</v>
      </c>
      <c r="E168" s="5">
        <v>31.53</v>
      </c>
      <c r="F168" s="5">
        <v>69.52</v>
      </c>
      <c r="G168" s="5">
        <v>74.72</v>
      </c>
      <c r="H168" s="6"/>
    </row>
    <row r="169" spans="1:8" ht="12.75" x14ac:dyDescent="0.2">
      <c r="A169" s="4" t="s">
        <v>78</v>
      </c>
      <c r="B169" s="4" t="s">
        <v>127</v>
      </c>
      <c r="C169" s="4" t="s">
        <v>28</v>
      </c>
      <c r="D169" s="5">
        <v>29.27</v>
      </c>
      <c r="E169" s="5">
        <v>31.47</v>
      </c>
      <c r="F169" s="5">
        <v>69.37</v>
      </c>
      <c r="G169" s="5">
        <v>74.56</v>
      </c>
      <c r="H169" s="6"/>
    </row>
    <row r="170" spans="1:8" ht="12.75" x14ac:dyDescent="0.2">
      <c r="A170" s="4" t="s">
        <v>90</v>
      </c>
      <c r="B170" s="4" t="s">
        <v>30</v>
      </c>
      <c r="C170" s="4" t="s">
        <v>31</v>
      </c>
      <c r="D170" s="5">
        <v>39.869999999999997</v>
      </c>
      <c r="E170" s="5">
        <v>43.73</v>
      </c>
      <c r="F170" s="5">
        <v>67.98</v>
      </c>
      <c r="G170" s="5">
        <v>74.56</v>
      </c>
      <c r="H170" s="6"/>
    </row>
    <row r="171" spans="1:8" ht="12.75" x14ac:dyDescent="0.2">
      <c r="A171" s="4" t="s">
        <v>151</v>
      </c>
      <c r="B171" s="4" t="s">
        <v>39</v>
      </c>
      <c r="C171" s="4" t="s">
        <v>114</v>
      </c>
      <c r="D171" s="5">
        <v>34.17</v>
      </c>
      <c r="E171" s="5">
        <v>37.96</v>
      </c>
      <c r="F171" s="5">
        <v>67.11</v>
      </c>
      <c r="G171" s="5">
        <v>74.55</v>
      </c>
      <c r="H171" s="6"/>
    </row>
    <row r="172" spans="1:8" ht="12.75" x14ac:dyDescent="0.2">
      <c r="A172" s="4" t="s">
        <v>216</v>
      </c>
      <c r="B172" s="4" t="s">
        <v>92</v>
      </c>
      <c r="C172" s="4" t="s">
        <v>187</v>
      </c>
      <c r="D172" s="5">
        <v>31.79</v>
      </c>
      <c r="E172" s="5">
        <v>35.01</v>
      </c>
      <c r="F172" s="5">
        <v>67.55</v>
      </c>
      <c r="G172" s="5">
        <v>74.38</v>
      </c>
      <c r="H172" s="6"/>
    </row>
    <row r="173" spans="1:8" ht="12.75" x14ac:dyDescent="0.2">
      <c r="A173" s="4" t="s">
        <v>180</v>
      </c>
      <c r="B173" s="4" t="s">
        <v>92</v>
      </c>
      <c r="C173" s="4" t="s">
        <v>187</v>
      </c>
      <c r="D173" s="5">
        <v>31.79</v>
      </c>
      <c r="E173" s="5">
        <v>34.39</v>
      </c>
      <c r="F173" s="5">
        <v>68.760000000000005</v>
      </c>
      <c r="G173" s="5">
        <v>74.38</v>
      </c>
      <c r="H173" s="6"/>
    </row>
    <row r="174" spans="1:8" ht="12.75" x14ac:dyDescent="0.2">
      <c r="A174" s="4" t="s">
        <v>74</v>
      </c>
      <c r="B174" s="4" t="s">
        <v>107</v>
      </c>
      <c r="C174" s="4" t="s">
        <v>191</v>
      </c>
      <c r="D174" s="5">
        <v>25.83</v>
      </c>
      <c r="E174" s="5">
        <v>28.23</v>
      </c>
      <c r="F174" s="5">
        <v>68.05</v>
      </c>
      <c r="G174" s="5">
        <v>74.37</v>
      </c>
      <c r="H174" s="6"/>
    </row>
    <row r="175" spans="1:8" ht="12.75" x14ac:dyDescent="0.2">
      <c r="A175" s="4" t="s">
        <v>217</v>
      </c>
      <c r="B175" s="4" t="s">
        <v>135</v>
      </c>
      <c r="C175" s="4" t="s">
        <v>48</v>
      </c>
      <c r="D175" s="5">
        <v>29.39</v>
      </c>
      <c r="E175" s="5">
        <v>33.93</v>
      </c>
      <c r="F175" s="5">
        <v>64.38</v>
      </c>
      <c r="G175" s="5">
        <v>74.319999999999993</v>
      </c>
      <c r="H175" s="6"/>
    </row>
    <row r="176" spans="1:8" ht="12.75" x14ac:dyDescent="0.2">
      <c r="A176" s="4" t="s">
        <v>129</v>
      </c>
      <c r="B176" s="4" t="s">
        <v>87</v>
      </c>
      <c r="C176" s="4" t="s">
        <v>48</v>
      </c>
      <c r="D176" s="5">
        <v>30.36</v>
      </c>
      <c r="E176" s="5">
        <v>34.880000000000003</v>
      </c>
      <c r="F176" s="5">
        <v>64.67</v>
      </c>
      <c r="G176" s="5">
        <v>74.290000000000006</v>
      </c>
      <c r="H176" s="6"/>
    </row>
    <row r="177" spans="1:8" ht="12.75" x14ac:dyDescent="0.2">
      <c r="A177" s="4" t="s">
        <v>144</v>
      </c>
      <c r="B177" s="4" t="s">
        <v>142</v>
      </c>
      <c r="C177" s="4" t="s">
        <v>153</v>
      </c>
      <c r="D177" s="5">
        <v>30.9</v>
      </c>
      <c r="E177" s="5">
        <v>33.43</v>
      </c>
      <c r="F177" s="5">
        <v>68.599999999999994</v>
      </c>
      <c r="G177" s="5">
        <v>74.22</v>
      </c>
      <c r="H177" s="6"/>
    </row>
    <row r="178" spans="1:8" ht="12.75" x14ac:dyDescent="0.2">
      <c r="A178" s="4" t="s">
        <v>138</v>
      </c>
      <c r="B178" s="4" t="s">
        <v>108</v>
      </c>
      <c r="C178" s="4" t="s">
        <v>31</v>
      </c>
      <c r="D178" s="5">
        <v>37.78</v>
      </c>
      <c r="E178" s="5">
        <v>40.86</v>
      </c>
      <c r="F178" s="5">
        <v>68.44</v>
      </c>
      <c r="G178" s="5">
        <v>74.010000000000005</v>
      </c>
      <c r="H178" s="8"/>
    </row>
    <row r="179" spans="1:8" ht="12.75" x14ac:dyDescent="0.2">
      <c r="A179" s="4" t="s">
        <v>138</v>
      </c>
      <c r="B179" s="4" t="s">
        <v>142</v>
      </c>
      <c r="C179" s="4" t="s">
        <v>31</v>
      </c>
      <c r="D179" s="5">
        <v>37.729999999999997</v>
      </c>
      <c r="E179" s="5">
        <v>40.799999999999997</v>
      </c>
      <c r="F179" s="5">
        <v>68.349999999999994</v>
      </c>
      <c r="G179" s="5">
        <v>73.91</v>
      </c>
      <c r="H179" s="6"/>
    </row>
    <row r="180" spans="1:8" ht="12.75" x14ac:dyDescent="0.2">
      <c r="A180" s="4" t="s">
        <v>139</v>
      </c>
      <c r="B180" s="4" t="s">
        <v>41</v>
      </c>
      <c r="C180" s="4" t="s">
        <v>218</v>
      </c>
      <c r="D180" s="5">
        <v>22.95</v>
      </c>
      <c r="E180" s="5">
        <v>26.63</v>
      </c>
      <c r="F180" s="5">
        <v>63.67</v>
      </c>
      <c r="G180" s="5">
        <v>73.88</v>
      </c>
      <c r="H180" s="6"/>
    </row>
    <row r="181" spans="1:8" ht="12.75" x14ac:dyDescent="0.2">
      <c r="A181" s="4" t="s">
        <v>93</v>
      </c>
      <c r="B181" s="4" t="s">
        <v>87</v>
      </c>
      <c r="C181" s="4" t="s">
        <v>25</v>
      </c>
      <c r="D181" s="5">
        <v>37.68</v>
      </c>
      <c r="E181" s="5">
        <v>43.15</v>
      </c>
      <c r="F181" s="5">
        <v>64.400000000000006</v>
      </c>
      <c r="G181" s="5">
        <v>73.75</v>
      </c>
      <c r="H181" s="6"/>
    </row>
    <row r="182" spans="1:8" ht="12.75" x14ac:dyDescent="0.2">
      <c r="A182" s="4" t="s">
        <v>200</v>
      </c>
      <c r="B182" s="4" t="s">
        <v>107</v>
      </c>
      <c r="C182" s="4" t="s">
        <v>63</v>
      </c>
      <c r="D182" s="5">
        <v>30.65</v>
      </c>
      <c r="E182" s="5">
        <v>32.869999999999997</v>
      </c>
      <c r="F182" s="5">
        <v>68.75</v>
      </c>
      <c r="G182" s="5">
        <v>73.739999999999995</v>
      </c>
      <c r="H182" s="6"/>
    </row>
    <row r="183" spans="1:8" ht="12.75" x14ac:dyDescent="0.2">
      <c r="A183" s="4" t="s">
        <v>216</v>
      </c>
      <c r="B183" s="4" t="s">
        <v>58</v>
      </c>
      <c r="C183" s="4" t="s">
        <v>187</v>
      </c>
      <c r="D183" s="5">
        <v>31.47</v>
      </c>
      <c r="E183" s="5">
        <v>34.659999999999997</v>
      </c>
      <c r="F183" s="5">
        <v>66.87</v>
      </c>
      <c r="G183" s="5">
        <v>73.64</v>
      </c>
      <c r="H183" s="6"/>
    </row>
    <row r="184" spans="1:8" ht="12.75" x14ac:dyDescent="0.2">
      <c r="A184" s="4" t="s">
        <v>180</v>
      </c>
      <c r="B184" s="4" t="s">
        <v>58</v>
      </c>
      <c r="C184" s="4" t="s">
        <v>187</v>
      </c>
      <c r="D184" s="5">
        <v>31.47</v>
      </c>
      <c r="E184" s="5">
        <v>34.049999999999997</v>
      </c>
      <c r="F184" s="5">
        <v>68.069999999999993</v>
      </c>
      <c r="G184" s="5">
        <v>73.64</v>
      </c>
      <c r="H184" s="8"/>
    </row>
    <row r="185" spans="1:8" ht="12.75" x14ac:dyDescent="0.2">
      <c r="A185" s="4" t="s">
        <v>49</v>
      </c>
      <c r="B185" s="4" t="s">
        <v>18</v>
      </c>
      <c r="C185" s="4" t="s">
        <v>60</v>
      </c>
      <c r="D185" s="5">
        <v>39.86</v>
      </c>
      <c r="E185" s="5">
        <v>46.23</v>
      </c>
      <c r="F185" s="5">
        <v>63.43</v>
      </c>
      <c r="G185" s="5">
        <v>73.56</v>
      </c>
      <c r="H185" s="4" t="s">
        <v>32</v>
      </c>
    </row>
    <row r="186" spans="1:8" ht="12.75" x14ac:dyDescent="0.2">
      <c r="A186" s="4" t="s">
        <v>67</v>
      </c>
      <c r="B186" s="4" t="s">
        <v>127</v>
      </c>
      <c r="C186" s="4" t="s">
        <v>19</v>
      </c>
      <c r="D186" s="5">
        <v>27.94</v>
      </c>
      <c r="E186" s="5">
        <v>29.69</v>
      </c>
      <c r="F186" s="5">
        <v>69.150000000000006</v>
      </c>
      <c r="G186" s="5">
        <v>73.48</v>
      </c>
      <c r="H186" s="6"/>
    </row>
    <row r="187" spans="1:8" ht="12.75" x14ac:dyDescent="0.2">
      <c r="A187" s="4" t="s">
        <v>101</v>
      </c>
      <c r="B187" s="4" t="s">
        <v>41</v>
      </c>
      <c r="C187" s="4" t="s">
        <v>28</v>
      </c>
      <c r="D187" s="5">
        <v>39.340000000000003</v>
      </c>
      <c r="E187" s="5">
        <v>42.46</v>
      </c>
      <c r="F187" s="5">
        <v>68.06</v>
      </c>
      <c r="G187" s="5">
        <v>73.47</v>
      </c>
      <c r="H187" s="6"/>
    </row>
    <row r="188" spans="1:8" ht="12.75" x14ac:dyDescent="0.2">
      <c r="A188" s="4" t="s">
        <v>110</v>
      </c>
      <c r="B188" s="4" t="s">
        <v>87</v>
      </c>
      <c r="C188" s="4" t="s">
        <v>25</v>
      </c>
      <c r="D188" s="5">
        <v>37.86</v>
      </c>
      <c r="E188" s="5">
        <v>42.07</v>
      </c>
      <c r="F188" s="5">
        <v>66.069999999999993</v>
      </c>
      <c r="G188" s="5">
        <v>73.41</v>
      </c>
      <c r="H188" s="6"/>
    </row>
    <row r="189" spans="1:8" ht="12.75" x14ac:dyDescent="0.2">
      <c r="A189" s="4" t="s">
        <v>216</v>
      </c>
      <c r="B189" s="4" t="s">
        <v>92</v>
      </c>
      <c r="C189" s="4" t="s">
        <v>25</v>
      </c>
      <c r="D189" s="5">
        <v>31.36</v>
      </c>
      <c r="E189" s="5">
        <v>34.53</v>
      </c>
      <c r="F189" s="5">
        <v>66.63</v>
      </c>
      <c r="G189" s="5">
        <v>73.37</v>
      </c>
      <c r="H189" s="6"/>
    </row>
    <row r="190" spans="1:8" ht="12.75" x14ac:dyDescent="0.2">
      <c r="A190" s="4" t="s">
        <v>88</v>
      </c>
      <c r="B190" s="4" t="s">
        <v>89</v>
      </c>
      <c r="C190" s="4" t="s">
        <v>105</v>
      </c>
      <c r="D190" s="5">
        <v>29.92</v>
      </c>
      <c r="E190" s="5">
        <v>32.31</v>
      </c>
      <c r="F190" s="5">
        <v>67.930000000000007</v>
      </c>
      <c r="G190" s="5">
        <v>73.36</v>
      </c>
      <c r="H190" s="6"/>
    </row>
    <row r="191" spans="1:8" ht="12.75" x14ac:dyDescent="0.2">
      <c r="A191" s="4" t="s">
        <v>193</v>
      </c>
      <c r="B191" s="4" t="s">
        <v>127</v>
      </c>
      <c r="C191" s="4" t="s">
        <v>28</v>
      </c>
      <c r="D191" s="5">
        <v>29.81</v>
      </c>
      <c r="E191" s="5">
        <v>33.200000000000003</v>
      </c>
      <c r="F191" s="5">
        <v>65.739999999999995</v>
      </c>
      <c r="G191" s="5">
        <v>73.23</v>
      </c>
      <c r="H191" s="6"/>
    </row>
    <row r="192" spans="1:8" ht="12.75" x14ac:dyDescent="0.2">
      <c r="A192" s="4" t="s">
        <v>208</v>
      </c>
      <c r="B192" s="4" t="s">
        <v>107</v>
      </c>
      <c r="C192" s="4" t="s">
        <v>209</v>
      </c>
      <c r="D192" s="5">
        <v>26.83</v>
      </c>
      <c r="E192" s="5">
        <v>29.47</v>
      </c>
      <c r="F192" s="5">
        <v>66.63</v>
      </c>
      <c r="G192" s="5">
        <v>73.180000000000007</v>
      </c>
      <c r="H192" s="6"/>
    </row>
    <row r="193" spans="1:8" ht="12.75" x14ac:dyDescent="0.2">
      <c r="A193" s="4" t="s">
        <v>76</v>
      </c>
      <c r="B193" s="4" t="s">
        <v>108</v>
      </c>
      <c r="C193" s="4" t="s">
        <v>42</v>
      </c>
      <c r="D193" s="5">
        <v>36.369999999999997</v>
      </c>
      <c r="E193" s="5">
        <v>40.19</v>
      </c>
      <c r="F193" s="5">
        <v>66.099999999999994</v>
      </c>
      <c r="G193" s="5">
        <v>73.05</v>
      </c>
      <c r="H193" s="6"/>
    </row>
    <row r="194" spans="1:8" ht="12.75" x14ac:dyDescent="0.2">
      <c r="A194" s="4" t="s">
        <v>61</v>
      </c>
      <c r="B194" s="4" t="s">
        <v>62</v>
      </c>
      <c r="C194" s="4" t="s">
        <v>220</v>
      </c>
      <c r="D194" s="5">
        <v>23.3</v>
      </c>
      <c r="E194" s="5">
        <v>26.98</v>
      </c>
      <c r="F194" s="5">
        <v>63.04</v>
      </c>
      <c r="G194" s="5">
        <v>73</v>
      </c>
      <c r="H194" s="6"/>
    </row>
    <row r="195" spans="1:8" ht="12.75" x14ac:dyDescent="0.2">
      <c r="A195" s="4" t="s">
        <v>144</v>
      </c>
      <c r="B195" s="4" t="s">
        <v>142</v>
      </c>
      <c r="C195" s="4" t="s">
        <v>197</v>
      </c>
      <c r="D195" s="5">
        <v>30.31</v>
      </c>
      <c r="E195" s="5">
        <v>32.79</v>
      </c>
      <c r="F195" s="5">
        <v>67.3</v>
      </c>
      <c r="G195" s="5">
        <v>72.81</v>
      </c>
      <c r="H195" s="6"/>
    </row>
    <row r="196" spans="1:8" ht="12.75" x14ac:dyDescent="0.2">
      <c r="A196" s="4" t="s">
        <v>53</v>
      </c>
      <c r="B196" s="4" t="s">
        <v>54</v>
      </c>
      <c r="C196" s="4" t="s">
        <v>161</v>
      </c>
      <c r="D196" s="5">
        <v>32.21</v>
      </c>
      <c r="E196" s="5">
        <v>35.42</v>
      </c>
      <c r="F196" s="5">
        <v>66.09</v>
      </c>
      <c r="G196" s="5">
        <v>72.67</v>
      </c>
      <c r="H196" s="6"/>
    </row>
    <row r="197" spans="1:8" ht="12.75" x14ac:dyDescent="0.2">
      <c r="A197" s="4" t="s">
        <v>174</v>
      </c>
      <c r="B197" s="4" t="s">
        <v>221</v>
      </c>
      <c r="C197" s="4" t="s">
        <v>82</v>
      </c>
      <c r="D197" s="5">
        <v>27.6</v>
      </c>
      <c r="E197" s="5">
        <v>30.03</v>
      </c>
      <c r="F197" s="5">
        <v>66.760000000000005</v>
      </c>
      <c r="G197" s="5">
        <v>72.650000000000006</v>
      </c>
      <c r="H197" s="8"/>
    </row>
    <row r="198" spans="1:8" ht="12.75" x14ac:dyDescent="0.2">
      <c r="A198" s="4" t="s">
        <v>124</v>
      </c>
      <c r="B198" s="4" t="s">
        <v>98</v>
      </c>
      <c r="C198" s="4" t="s">
        <v>68</v>
      </c>
      <c r="D198" s="5">
        <v>29.35</v>
      </c>
      <c r="E198" s="5">
        <v>32.26</v>
      </c>
      <c r="F198" s="5">
        <v>66</v>
      </c>
      <c r="G198" s="5">
        <v>72.569999999999993</v>
      </c>
      <c r="H198" s="6"/>
    </row>
    <row r="199" spans="1:8" ht="12.75" x14ac:dyDescent="0.2">
      <c r="A199" s="4" t="s">
        <v>204</v>
      </c>
      <c r="B199" s="4" t="s">
        <v>128</v>
      </c>
      <c r="C199" s="4" t="s">
        <v>25</v>
      </c>
      <c r="D199" s="5">
        <v>28.14</v>
      </c>
      <c r="E199" s="5">
        <v>31.74</v>
      </c>
      <c r="F199" s="5">
        <v>64.33</v>
      </c>
      <c r="G199" s="5">
        <v>72.56</v>
      </c>
      <c r="H199" s="6"/>
    </row>
    <row r="200" spans="1:8" ht="12.75" x14ac:dyDescent="0.2">
      <c r="A200" s="4" t="s">
        <v>216</v>
      </c>
      <c r="B200" s="4" t="s">
        <v>58</v>
      </c>
      <c r="C200" s="4" t="s">
        <v>25</v>
      </c>
      <c r="D200" s="5">
        <v>30.97</v>
      </c>
      <c r="E200" s="5">
        <v>34.1</v>
      </c>
      <c r="F200" s="5">
        <v>65.8</v>
      </c>
      <c r="G200" s="5">
        <v>72.459999999999994</v>
      </c>
      <c r="H200" s="6"/>
    </row>
    <row r="201" spans="1:8" ht="12.75" x14ac:dyDescent="0.2">
      <c r="A201" s="4" t="s">
        <v>167</v>
      </c>
      <c r="B201" s="4" t="s">
        <v>27</v>
      </c>
      <c r="C201" s="4" t="s">
        <v>156</v>
      </c>
      <c r="D201" s="5">
        <v>30.05</v>
      </c>
      <c r="E201" s="5">
        <v>33.979999999999997</v>
      </c>
      <c r="F201" s="5">
        <v>64.06</v>
      </c>
      <c r="G201" s="5">
        <v>72.44</v>
      </c>
      <c r="H201" s="6"/>
    </row>
    <row r="202" spans="1:8" ht="12.75" x14ac:dyDescent="0.2">
      <c r="A202" s="4" t="s">
        <v>139</v>
      </c>
      <c r="B202" s="4" t="s">
        <v>135</v>
      </c>
      <c r="C202" s="4" t="s">
        <v>209</v>
      </c>
      <c r="D202" s="5">
        <v>22.44</v>
      </c>
      <c r="E202" s="5">
        <v>26.04</v>
      </c>
      <c r="F202" s="5">
        <v>62.27</v>
      </c>
      <c r="G202" s="5">
        <v>72.25</v>
      </c>
      <c r="H202" s="8"/>
    </row>
    <row r="203" spans="1:8" ht="12.75" x14ac:dyDescent="0.2">
      <c r="A203" s="4" t="s">
        <v>223</v>
      </c>
      <c r="B203" s="4" t="s">
        <v>58</v>
      </c>
      <c r="C203" s="4" t="s">
        <v>25</v>
      </c>
      <c r="D203" s="5">
        <v>31.06</v>
      </c>
      <c r="E203" s="5">
        <v>33.770000000000003</v>
      </c>
      <c r="F203" s="5">
        <v>66.45</v>
      </c>
      <c r="G203" s="5">
        <v>72.25</v>
      </c>
      <c r="H203" s="4" t="s">
        <v>32</v>
      </c>
    </row>
    <row r="204" spans="1:8" ht="12.75" x14ac:dyDescent="0.2">
      <c r="A204" s="4" t="s">
        <v>144</v>
      </c>
      <c r="B204" s="4" t="s">
        <v>168</v>
      </c>
      <c r="C204" s="4" t="s">
        <v>31</v>
      </c>
      <c r="D204" s="5">
        <v>30.07</v>
      </c>
      <c r="E204" s="5">
        <v>32.53</v>
      </c>
      <c r="F204" s="5">
        <v>66.760000000000005</v>
      </c>
      <c r="G204" s="5">
        <v>72.23</v>
      </c>
      <c r="H204" s="6"/>
    </row>
    <row r="205" spans="1:8" ht="12.75" x14ac:dyDescent="0.2">
      <c r="A205" s="4" t="s">
        <v>43</v>
      </c>
      <c r="B205" s="4" t="s">
        <v>44</v>
      </c>
      <c r="C205" s="4" t="s">
        <v>224</v>
      </c>
      <c r="D205" s="5">
        <v>21.86</v>
      </c>
      <c r="E205" s="5">
        <v>24.41</v>
      </c>
      <c r="F205" s="5">
        <v>64.67</v>
      </c>
      <c r="G205" s="5">
        <v>72.209999999999994</v>
      </c>
      <c r="H205" s="6"/>
    </row>
    <row r="206" spans="1:8" ht="12.75" x14ac:dyDescent="0.2">
      <c r="A206" s="4" t="s">
        <v>140</v>
      </c>
      <c r="B206" s="4" t="s">
        <v>54</v>
      </c>
      <c r="C206" s="4" t="s">
        <v>161</v>
      </c>
      <c r="D206" s="5">
        <v>32.43</v>
      </c>
      <c r="E206" s="5">
        <v>35.99</v>
      </c>
      <c r="F206" s="5">
        <v>65.05</v>
      </c>
      <c r="G206" s="5">
        <v>72.19</v>
      </c>
      <c r="H206" s="8"/>
    </row>
    <row r="207" spans="1:8" ht="12.75" x14ac:dyDescent="0.2">
      <c r="A207" s="4" t="s">
        <v>174</v>
      </c>
      <c r="B207" s="4" t="s">
        <v>100</v>
      </c>
      <c r="C207" s="4" t="s">
        <v>189</v>
      </c>
      <c r="D207" s="5">
        <v>27.42</v>
      </c>
      <c r="E207" s="5">
        <v>29.84</v>
      </c>
      <c r="F207" s="5">
        <v>66.34</v>
      </c>
      <c r="G207" s="5">
        <v>72.19</v>
      </c>
      <c r="H207" s="6"/>
    </row>
    <row r="208" spans="1:8" ht="12.75" x14ac:dyDescent="0.2">
      <c r="A208" s="4" t="s">
        <v>158</v>
      </c>
      <c r="B208" s="4" t="s">
        <v>221</v>
      </c>
      <c r="C208" s="4" t="s">
        <v>75</v>
      </c>
      <c r="D208" s="5">
        <v>26.84</v>
      </c>
      <c r="E208" s="5">
        <v>29.25</v>
      </c>
      <c r="F208" s="5">
        <v>66.19</v>
      </c>
      <c r="G208" s="5">
        <v>72.150000000000006</v>
      </c>
      <c r="H208" s="8"/>
    </row>
    <row r="209" spans="1:8" ht="12.75" x14ac:dyDescent="0.2">
      <c r="A209" s="4" t="s">
        <v>121</v>
      </c>
      <c r="B209" s="4" t="s">
        <v>92</v>
      </c>
      <c r="C209" s="4" t="s">
        <v>25</v>
      </c>
      <c r="D209" s="5">
        <v>31.9</v>
      </c>
      <c r="E209" s="5">
        <v>35.19</v>
      </c>
      <c r="F209" s="5">
        <v>65.38</v>
      </c>
      <c r="G209" s="5">
        <v>72.11</v>
      </c>
      <c r="H209" s="6"/>
    </row>
    <row r="210" spans="1:8" ht="12.75" x14ac:dyDescent="0.2">
      <c r="A210" s="4" t="s">
        <v>173</v>
      </c>
      <c r="B210" s="4" t="s">
        <v>62</v>
      </c>
      <c r="C210" s="4" t="s">
        <v>63</v>
      </c>
      <c r="D210" s="5">
        <v>33.700000000000003</v>
      </c>
      <c r="E210" s="5">
        <v>38.770000000000003</v>
      </c>
      <c r="F210" s="5">
        <v>62.64</v>
      </c>
      <c r="G210" s="5">
        <v>72.069999999999993</v>
      </c>
      <c r="H210" s="6"/>
    </row>
    <row r="211" spans="1:8" ht="12.75" x14ac:dyDescent="0.2">
      <c r="A211" s="4" t="s">
        <v>85</v>
      </c>
      <c r="B211" s="4" t="s">
        <v>108</v>
      </c>
      <c r="C211" s="4" t="s">
        <v>42</v>
      </c>
      <c r="D211" s="5">
        <v>36.880000000000003</v>
      </c>
      <c r="E211" s="5">
        <v>39.86</v>
      </c>
      <c r="F211" s="5">
        <v>66.650000000000006</v>
      </c>
      <c r="G211" s="5">
        <v>72.05</v>
      </c>
      <c r="H211" s="6"/>
    </row>
    <row r="212" spans="1:8" ht="12.75" x14ac:dyDescent="0.2">
      <c r="A212" s="4" t="s">
        <v>159</v>
      </c>
      <c r="B212" s="4" t="s">
        <v>108</v>
      </c>
      <c r="C212" s="4" t="s">
        <v>42</v>
      </c>
      <c r="D212" s="5">
        <v>36.89</v>
      </c>
      <c r="E212" s="5">
        <v>39.76</v>
      </c>
      <c r="F212" s="5">
        <v>66.819999999999993</v>
      </c>
      <c r="G212" s="5">
        <v>72.03</v>
      </c>
      <c r="H212" s="8"/>
    </row>
    <row r="213" spans="1:8" ht="12.75" x14ac:dyDescent="0.2">
      <c r="A213" s="4" t="s">
        <v>159</v>
      </c>
      <c r="B213" s="4" t="s">
        <v>98</v>
      </c>
      <c r="C213" s="4" t="s">
        <v>42</v>
      </c>
      <c r="D213" s="5">
        <v>36.89</v>
      </c>
      <c r="E213" s="5">
        <v>39.76</v>
      </c>
      <c r="F213" s="5">
        <v>66.819999999999993</v>
      </c>
      <c r="G213" s="5">
        <v>72.03</v>
      </c>
      <c r="H213" s="4" t="s">
        <v>32</v>
      </c>
    </row>
    <row r="214" spans="1:8" ht="12.75" x14ac:dyDescent="0.2">
      <c r="A214" s="4" t="s">
        <v>195</v>
      </c>
      <c r="B214" s="4" t="s">
        <v>100</v>
      </c>
      <c r="C214" s="4" t="s">
        <v>143</v>
      </c>
      <c r="D214" s="5">
        <v>28.72</v>
      </c>
      <c r="E214" s="5">
        <v>30.76</v>
      </c>
      <c r="F214" s="5">
        <v>67.12</v>
      </c>
      <c r="G214" s="5">
        <v>71.900000000000006</v>
      </c>
      <c r="H214" s="8"/>
    </row>
    <row r="215" spans="1:8" ht="12.75" x14ac:dyDescent="0.2">
      <c r="A215" s="4" t="s">
        <v>65</v>
      </c>
      <c r="B215" s="4" t="s">
        <v>35</v>
      </c>
      <c r="C215" s="4" t="s">
        <v>153</v>
      </c>
      <c r="D215" s="5">
        <v>24.68</v>
      </c>
      <c r="E215" s="5">
        <v>26.94</v>
      </c>
      <c r="F215" s="5">
        <v>65.849999999999994</v>
      </c>
      <c r="G215" s="5">
        <v>71.900000000000006</v>
      </c>
      <c r="H215" s="4" t="s">
        <v>32</v>
      </c>
    </row>
    <row r="216" spans="1:8" ht="12.75" x14ac:dyDescent="0.2">
      <c r="A216" s="4" t="s">
        <v>106</v>
      </c>
      <c r="B216" s="4" t="s">
        <v>39</v>
      </c>
      <c r="C216" s="4" t="s">
        <v>31</v>
      </c>
      <c r="D216" s="5">
        <v>36.79</v>
      </c>
      <c r="E216" s="5">
        <v>39.92</v>
      </c>
      <c r="F216" s="5">
        <v>66.239999999999995</v>
      </c>
      <c r="G216" s="5">
        <v>71.87</v>
      </c>
      <c r="H216" s="6"/>
    </row>
    <row r="217" spans="1:8" ht="12.75" x14ac:dyDescent="0.2">
      <c r="A217" s="4" t="s">
        <v>158</v>
      </c>
      <c r="B217" s="4" t="s">
        <v>107</v>
      </c>
      <c r="C217" s="4" t="s">
        <v>191</v>
      </c>
      <c r="D217" s="5">
        <v>26.73</v>
      </c>
      <c r="E217" s="5">
        <v>29.14</v>
      </c>
      <c r="F217" s="5">
        <v>65.930000000000007</v>
      </c>
      <c r="G217" s="5">
        <v>71.87</v>
      </c>
      <c r="H217" s="6"/>
    </row>
    <row r="218" spans="1:8" ht="12.75" x14ac:dyDescent="0.2">
      <c r="A218" s="4" t="s">
        <v>196</v>
      </c>
      <c r="B218" s="4" t="s">
        <v>100</v>
      </c>
      <c r="C218" s="4" t="s">
        <v>143</v>
      </c>
      <c r="D218" s="5">
        <v>28.74</v>
      </c>
      <c r="E218" s="5">
        <v>31.79</v>
      </c>
      <c r="F218" s="5">
        <v>64.959999999999994</v>
      </c>
      <c r="G218" s="5">
        <v>71.84</v>
      </c>
      <c r="H218" s="6"/>
    </row>
    <row r="219" spans="1:8" ht="12.75" x14ac:dyDescent="0.2">
      <c r="A219" s="4" t="s">
        <v>192</v>
      </c>
      <c r="B219" s="4" t="s">
        <v>18</v>
      </c>
      <c r="C219" s="4" t="s">
        <v>28</v>
      </c>
      <c r="D219" s="5">
        <v>35.18</v>
      </c>
      <c r="E219" s="5">
        <v>37.64</v>
      </c>
      <c r="F219" s="5">
        <v>67.06</v>
      </c>
      <c r="G219" s="5">
        <v>71.75</v>
      </c>
      <c r="H219" s="6"/>
    </row>
    <row r="220" spans="1:8" ht="12.75" x14ac:dyDescent="0.2">
      <c r="A220" s="4" t="s">
        <v>93</v>
      </c>
      <c r="B220" s="4" t="s">
        <v>108</v>
      </c>
      <c r="C220" s="4" t="s">
        <v>25</v>
      </c>
      <c r="D220" s="5">
        <v>36.619999999999997</v>
      </c>
      <c r="E220" s="5">
        <v>41.94</v>
      </c>
      <c r="F220" s="5">
        <v>62.59</v>
      </c>
      <c r="G220" s="5">
        <v>71.67</v>
      </c>
      <c r="H220" s="6"/>
    </row>
    <row r="221" spans="1:8" ht="12.75" x14ac:dyDescent="0.2">
      <c r="A221" s="4" t="s">
        <v>152</v>
      </c>
      <c r="B221" s="4" t="s">
        <v>92</v>
      </c>
      <c r="C221" s="4" t="s">
        <v>187</v>
      </c>
      <c r="D221" s="5">
        <v>33.03</v>
      </c>
      <c r="E221" s="5">
        <v>35.67</v>
      </c>
      <c r="F221" s="5">
        <v>66.290000000000006</v>
      </c>
      <c r="G221" s="5">
        <v>71.59</v>
      </c>
      <c r="H221" s="6"/>
    </row>
    <row r="222" spans="1:8" ht="12.75" x14ac:dyDescent="0.2">
      <c r="A222" s="4" t="s">
        <v>29</v>
      </c>
      <c r="B222" s="4" t="s">
        <v>35</v>
      </c>
      <c r="C222" s="4" t="s">
        <v>114</v>
      </c>
      <c r="D222" s="5">
        <v>23.86</v>
      </c>
      <c r="E222" s="5">
        <v>26.96</v>
      </c>
      <c r="F222" s="5">
        <v>63.28</v>
      </c>
      <c r="G222" s="5">
        <v>71.5</v>
      </c>
      <c r="H222" s="6"/>
    </row>
    <row r="223" spans="1:8" ht="12.75" x14ac:dyDescent="0.2">
      <c r="A223" s="4" t="s">
        <v>228</v>
      </c>
      <c r="B223" s="4" t="s">
        <v>41</v>
      </c>
      <c r="C223" s="4" t="s">
        <v>218</v>
      </c>
      <c r="D223" s="5">
        <v>23.73</v>
      </c>
      <c r="E223" s="5">
        <v>27.24</v>
      </c>
      <c r="F223" s="5">
        <v>62.24</v>
      </c>
      <c r="G223" s="5">
        <v>71.459999999999994</v>
      </c>
      <c r="H223" s="6"/>
    </row>
    <row r="224" spans="1:8" ht="12.75" x14ac:dyDescent="0.2">
      <c r="A224" s="4" t="s">
        <v>228</v>
      </c>
      <c r="B224" s="4" t="s">
        <v>41</v>
      </c>
      <c r="C224" s="4" t="s">
        <v>229</v>
      </c>
      <c r="D224" s="5">
        <v>23.73</v>
      </c>
      <c r="E224" s="5">
        <v>27.24</v>
      </c>
      <c r="F224" s="5">
        <v>62.24</v>
      </c>
      <c r="G224" s="5">
        <v>71.459999999999994</v>
      </c>
      <c r="H224" s="6"/>
    </row>
    <row r="225" spans="1:8" ht="12.75" x14ac:dyDescent="0.2">
      <c r="A225" s="4" t="s">
        <v>228</v>
      </c>
      <c r="B225" s="4" t="s">
        <v>41</v>
      </c>
      <c r="C225" s="4" t="s">
        <v>231</v>
      </c>
      <c r="D225" s="5">
        <v>23.73</v>
      </c>
      <c r="E225" s="5">
        <v>27.24</v>
      </c>
      <c r="F225" s="5">
        <v>62.24</v>
      </c>
      <c r="G225" s="5">
        <v>71.459999999999994</v>
      </c>
      <c r="H225" s="6"/>
    </row>
    <row r="226" spans="1:8" ht="12.75" x14ac:dyDescent="0.2">
      <c r="A226" s="4" t="s">
        <v>146</v>
      </c>
      <c r="B226" s="4" t="s">
        <v>100</v>
      </c>
      <c r="C226" s="4" t="s">
        <v>48</v>
      </c>
      <c r="D226" s="5">
        <v>25.23</v>
      </c>
      <c r="E226" s="5">
        <v>28.16</v>
      </c>
      <c r="F226" s="5">
        <v>63.98</v>
      </c>
      <c r="G226" s="5">
        <v>71.400000000000006</v>
      </c>
      <c r="H226" s="6"/>
    </row>
    <row r="227" spans="1:8" ht="12.75" x14ac:dyDescent="0.2">
      <c r="A227" s="4" t="s">
        <v>145</v>
      </c>
      <c r="B227" s="4" t="s">
        <v>142</v>
      </c>
      <c r="C227" s="4" t="s">
        <v>42</v>
      </c>
      <c r="D227" s="5">
        <v>37.549999999999997</v>
      </c>
      <c r="E227" s="5">
        <v>40.799999999999997</v>
      </c>
      <c r="F227" s="5">
        <v>65.7</v>
      </c>
      <c r="G227" s="5">
        <v>71.400000000000006</v>
      </c>
      <c r="H227" s="6"/>
    </row>
    <row r="228" spans="1:8" ht="12.75" x14ac:dyDescent="0.2">
      <c r="A228" s="4" t="s">
        <v>133</v>
      </c>
      <c r="B228" s="4" t="s">
        <v>108</v>
      </c>
      <c r="C228" s="4" t="s">
        <v>19</v>
      </c>
      <c r="D228" s="5">
        <v>32.04</v>
      </c>
      <c r="E228" s="5">
        <v>34.85</v>
      </c>
      <c r="F228" s="5">
        <v>65.61</v>
      </c>
      <c r="G228" s="5">
        <v>71.37</v>
      </c>
      <c r="H228" s="6"/>
    </row>
    <row r="229" spans="1:8" ht="12.75" x14ac:dyDescent="0.2">
      <c r="A229" s="4" t="s">
        <v>110</v>
      </c>
      <c r="B229" s="4" t="s">
        <v>108</v>
      </c>
      <c r="C229" s="4" t="s">
        <v>25</v>
      </c>
      <c r="D229" s="5">
        <v>36.79</v>
      </c>
      <c r="E229" s="5">
        <v>40.880000000000003</v>
      </c>
      <c r="F229" s="5">
        <v>64.2</v>
      </c>
      <c r="G229" s="5">
        <v>71.34</v>
      </c>
      <c r="H229" s="6"/>
    </row>
    <row r="230" spans="1:8" ht="12.75" x14ac:dyDescent="0.2">
      <c r="A230" s="4" t="s">
        <v>130</v>
      </c>
      <c r="B230" s="4" t="s">
        <v>70</v>
      </c>
      <c r="C230" s="4" t="s">
        <v>72</v>
      </c>
      <c r="D230" s="5">
        <v>38.36</v>
      </c>
      <c r="E230" s="5">
        <v>41.21</v>
      </c>
      <c r="F230" s="5">
        <v>66.34</v>
      </c>
      <c r="G230" s="5">
        <v>71.260000000000005</v>
      </c>
      <c r="H230" s="6"/>
    </row>
    <row r="231" spans="1:8" ht="12.75" x14ac:dyDescent="0.2">
      <c r="A231" s="4" t="s">
        <v>226</v>
      </c>
      <c r="B231" s="4" t="s">
        <v>108</v>
      </c>
      <c r="C231" s="4" t="s">
        <v>171</v>
      </c>
      <c r="D231" s="5">
        <v>30.52</v>
      </c>
      <c r="E231" s="5">
        <v>33.54</v>
      </c>
      <c r="F231" s="5">
        <v>64.84</v>
      </c>
      <c r="G231" s="5">
        <v>71.25</v>
      </c>
      <c r="H231" s="6"/>
    </row>
    <row r="232" spans="1:8" ht="12.75" x14ac:dyDescent="0.2">
      <c r="A232" s="4" t="s">
        <v>84</v>
      </c>
      <c r="B232" s="4" t="s">
        <v>41</v>
      </c>
      <c r="C232" s="4" t="s">
        <v>28</v>
      </c>
      <c r="D232" s="5">
        <v>31.41</v>
      </c>
      <c r="E232" s="5">
        <v>34.03</v>
      </c>
      <c r="F232" s="5">
        <v>65.73</v>
      </c>
      <c r="G232" s="5">
        <v>71.209999999999994</v>
      </c>
      <c r="H232" s="6"/>
    </row>
    <row r="233" spans="1:8" ht="12.75" x14ac:dyDescent="0.2">
      <c r="A233" s="4" t="s">
        <v>141</v>
      </c>
      <c r="B233" s="4" t="s">
        <v>45</v>
      </c>
      <c r="C233" s="4" t="s">
        <v>235</v>
      </c>
      <c r="D233" s="5">
        <v>25.1</v>
      </c>
      <c r="E233" s="5">
        <v>28.64</v>
      </c>
      <c r="F233" s="5">
        <v>62.4</v>
      </c>
      <c r="G233" s="5">
        <v>71.19</v>
      </c>
      <c r="H233" s="6"/>
    </row>
    <row r="234" spans="1:8" ht="12.75" x14ac:dyDescent="0.2">
      <c r="A234" s="4" t="s">
        <v>88</v>
      </c>
      <c r="B234" s="4" t="s">
        <v>100</v>
      </c>
      <c r="C234" s="4" t="s">
        <v>143</v>
      </c>
      <c r="D234" s="5">
        <v>29.02</v>
      </c>
      <c r="E234" s="5">
        <v>31.34</v>
      </c>
      <c r="F234" s="5">
        <v>65.89</v>
      </c>
      <c r="G234" s="5">
        <v>71.16</v>
      </c>
      <c r="H234" s="6"/>
    </row>
    <row r="235" spans="1:8" ht="12.75" x14ac:dyDescent="0.2">
      <c r="A235" s="4" t="s">
        <v>116</v>
      </c>
      <c r="B235" s="4" t="s">
        <v>39</v>
      </c>
      <c r="C235" s="4" t="s">
        <v>25</v>
      </c>
      <c r="D235" s="5">
        <v>37.29</v>
      </c>
      <c r="E235" s="5">
        <v>41.69</v>
      </c>
      <c r="F235" s="5">
        <v>63.62</v>
      </c>
      <c r="G235" s="5">
        <v>71.12</v>
      </c>
      <c r="H235" s="6"/>
    </row>
    <row r="236" spans="1:8" ht="12.75" x14ac:dyDescent="0.2">
      <c r="A236" s="4" t="s">
        <v>190</v>
      </c>
      <c r="B236" s="4" t="s">
        <v>62</v>
      </c>
      <c r="C236" s="4" t="s">
        <v>63</v>
      </c>
      <c r="D236" s="5">
        <v>34.18</v>
      </c>
      <c r="E236" s="5">
        <v>37.700000000000003</v>
      </c>
      <c r="F236" s="5">
        <v>64.430000000000007</v>
      </c>
      <c r="G236" s="5">
        <v>71.05</v>
      </c>
      <c r="H236" s="6"/>
    </row>
    <row r="237" spans="1:8" ht="12.75" x14ac:dyDescent="0.2">
      <c r="A237" s="4" t="s">
        <v>226</v>
      </c>
      <c r="B237" s="4" t="s">
        <v>108</v>
      </c>
      <c r="C237" s="4" t="s">
        <v>153</v>
      </c>
      <c r="D237" s="5">
        <v>30.42</v>
      </c>
      <c r="E237" s="5">
        <v>33.43</v>
      </c>
      <c r="F237" s="5">
        <v>64.62</v>
      </c>
      <c r="G237" s="5">
        <v>71.010000000000005</v>
      </c>
      <c r="H237" s="6"/>
    </row>
    <row r="238" spans="1:8" ht="12.75" x14ac:dyDescent="0.2">
      <c r="A238" s="4" t="s">
        <v>103</v>
      </c>
      <c r="B238" s="4" t="s">
        <v>41</v>
      </c>
      <c r="C238" s="4" t="s">
        <v>177</v>
      </c>
      <c r="D238" s="5">
        <v>33.61</v>
      </c>
      <c r="E238" s="5">
        <v>36.53</v>
      </c>
      <c r="F238" s="5">
        <v>65.260000000000005</v>
      </c>
      <c r="G238" s="5">
        <v>70.94</v>
      </c>
      <c r="H238" s="6"/>
    </row>
    <row r="239" spans="1:8" ht="12.75" x14ac:dyDescent="0.2">
      <c r="A239" s="4" t="s">
        <v>57</v>
      </c>
      <c r="B239" s="4" t="s">
        <v>128</v>
      </c>
      <c r="C239" s="4" t="s">
        <v>229</v>
      </c>
      <c r="D239" s="5">
        <v>28.28</v>
      </c>
      <c r="E239" s="5">
        <v>30.81</v>
      </c>
      <c r="F239" s="5">
        <v>65.08</v>
      </c>
      <c r="G239" s="5">
        <v>70.89</v>
      </c>
      <c r="H239" s="6"/>
    </row>
    <row r="240" spans="1:8" ht="12.75" x14ac:dyDescent="0.2">
      <c r="A240" s="4" t="s">
        <v>50</v>
      </c>
      <c r="B240" s="4" t="s">
        <v>52</v>
      </c>
      <c r="C240" s="4" t="s">
        <v>33</v>
      </c>
      <c r="D240" s="5">
        <v>25.05</v>
      </c>
      <c r="E240" s="5">
        <v>27.53</v>
      </c>
      <c r="F240" s="5">
        <v>64.510000000000005</v>
      </c>
      <c r="G240" s="5">
        <v>70.88</v>
      </c>
      <c r="H240" s="6"/>
    </row>
    <row r="241" spans="1:8" ht="12.75" x14ac:dyDescent="0.2">
      <c r="A241" s="4" t="s">
        <v>50</v>
      </c>
      <c r="B241" s="4" t="s">
        <v>52</v>
      </c>
      <c r="C241" s="4" t="s">
        <v>97</v>
      </c>
      <c r="D241" s="5">
        <v>25.05</v>
      </c>
      <c r="E241" s="5">
        <v>27.53</v>
      </c>
      <c r="F241" s="5">
        <v>64.510000000000005</v>
      </c>
      <c r="G241" s="5">
        <v>70.88</v>
      </c>
      <c r="H241" s="6"/>
    </row>
    <row r="242" spans="1:8" ht="12.75" x14ac:dyDescent="0.2">
      <c r="A242" s="4" t="s">
        <v>238</v>
      </c>
      <c r="B242" s="4" t="s">
        <v>221</v>
      </c>
      <c r="C242" s="4" t="s">
        <v>96</v>
      </c>
      <c r="D242" s="5">
        <v>28.12</v>
      </c>
      <c r="E242" s="5">
        <v>30.82</v>
      </c>
      <c r="F242" s="5">
        <v>64.56</v>
      </c>
      <c r="G242" s="5">
        <v>70.75</v>
      </c>
      <c r="H242" s="6"/>
    </row>
    <row r="243" spans="1:8" ht="12.75" x14ac:dyDescent="0.2">
      <c r="A243" s="4" t="s">
        <v>239</v>
      </c>
      <c r="B243" s="4" t="s">
        <v>18</v>
      </c>
      <c r="C243" s="4" t="s">
        <v>22</v>
      </c>
      <c r="D243" s="5">
        <v>27.43</v>
      </c>
      <c r="E243" s="5">
        <v>30.18</v>
      </c>
      <c r="F243" s="5">
        <v>64.290000000000006</v>
      </c>
      <c r="G243" s="5">
        <v>70.739999999999995</v>
      </c>
      <c r="H243" s="6"/>
    </row>
    <row r="244" spans="1:8" ht="12.75" x14ac:dyDescent="0.2">
      <c r="A244" s="4" t="s">
        <v>78</v>
      </c>
      <c r="B244" s="4" t="s">
        <v>127</v>
      </c>
      <c r="C244" s="4" t="s">
        <v>156</v>
      </c>
      <c r="D244" s="5">
        <v>27.76</v>
      </c>
      <c r="E244" s="5">
        <v>29.84</v>
      </c>
      <c r="F244" s="5">
        <v>65.790000000000006</v>
      </c>
      <c r="G244" s="5">
        <v>70.709999999999994</v>
      </c>
      <c r="H244" s="6"/>
    </row>
    <row r="245" spans="1:8" ht="12.75" x14ac:dyDescent="0.2">
      <c r="A245" s="4" t="s">
        <v>152</v>
      </c>
      <c r="B245" s="4" t="s">
        <v>92</v>
      </c>
      <c r="C245" s="4" t="s">
        <v>25</v>
      </c>
      <c r="D245" s="5">
        <v>32.58</v>
      </c>
      <c r="E245" s="5">
        <v>35.19</v>
      </c>
      <c r="F245" s="5">
        <v>65.38</v>
      </c>
      <c r="G245" s="5">
        <v>70.61</v>
      </c>
      <c r="H245" s="6"/>
    </row>
    <row r="246" spans="1:8" ht="12.75" x14ac:dyDescent="0.2">
      <c r="A246" s="4" t="s">
        <v>103</v>
      </c>
      <c r="B246" s="4" t="s">
        <v>30</v>
      </c>
      <c r="C246" s="4" t="s">
        <v>42</v>
      </c>
      <c r="D246" s="5">
        <v>33.42</v>
      </c>
      <c r="E246" s="5">
        <v>36.33</v>
      </c>
      <c r="F246" s="5">
        <v>64.900000000000006</v>
      </c>
      <c r="G246" s="5">
        <v>70.55</v>
      </c>
      <c r="H246" s="6"/>
    </row>
    <row r="247" spans="1:8" ht="12.75" x14ac:dyDescent="0.2">
      <c r="A247" s="4" t="s">
        <v>106</v>
      </c>
      <c r="B247" s="4" t="s">
        <v>39</v>
      </c>
      <c r="C247" s="4" t="s">
        <v>114</v>
      </c>
      <c r="D247" s="5">
        <v>36.11</v>
      </c>
      <c r="E247" s="5">
        <v>39.18</v>
      </c>
      <c r="F247" s="5">
        <v>65.02</v>
      </c>
      <c r="G247" s="5">
        <v>70.540000000000006</v>
      </c>
      <c r="H247" s="6"/>
    </row>
    <row r="248" spans="1:8" ht="12.75" x14ac:dyDescent="0.2">
      <c r="A248" s="4" t="s">
        <v>134</v>
      </c>
      <c r="B248" s="4" t="s">
        <v>135</v>
      </c>
      <c r="C248" s="4" t="s">
        <v>42</v>
      </c>
      <c r="D248" s="5">
        <v>37.880000000000003</v>
      </c>
      <c r="E248" s="5">
        <v>40.950000000000003</v>
      </c>
      <c r="F248" s="5">
        <v>65.22</v>
      </c>
      <c r="G248" s="5">
        <v>70.510000000000005</v>
      </c>
      <c r="H248" s="6"/>
    </row>
    <row r="249" spans="1:8" ht="12.75" x14ac:dyDescent="0.2">
      <c r="A249" s="4" t="s">
        <v>239</v>
      </c>
      <c r="B249" s="4" t="s">
        <v>70</v>
      </c>
      <c r="C249" s="4" t="s">
        <v>22</v>
      </c>
      <c r="D249" s="5">
        <v>27.34</v>
      </c>
      <c r="E249" s="5">
        <v>30.08</v>
      </c>
      <c r="F249" s="5">
        <v>64.069999999999993</v>
      </c>
      <c r="G249" s="5">
        <v>70.5</v>
      </c>
      <c r="H249" s="6"/>
    </row>
    <row r="250" spans="1:8" ht="12.75" x14ac:dyDescent="0.2">
      <c r="A250" s="4" t="s">
        <v>154</v>
      </c>
      <c r="B250" s="4" t="s">
        <v>128</v>
      </c>
      <c r="C250" s="4" t="s">
        <v>48</v>
      </c>
      <c r="D250" s="5">
        <v>35.6</v>
      </c>
      <c r="E250" s="5">
        <v>40.200000000000003</v>
      </c>
      <c r="F250" s="5">
        <v>62.39</v>
      </c>
      <c r="G250" s="5">
        <v>70.45</v>
      </c>
      <c r="H250" s="6"/>
    </row>
    <row r="251" spans="1:8" ht="12.75" x14ac:dyDescent="0.2">
      <c r="A251" s="4" t="s">
        <v>205</v>
      </c>
      <c r="B251" s="4" t="s">
        <v>92</v>
      </c>
      <c r="C251" s="4" t="s">
        <v>156</v>
      </c>
      <c r="D251" s="5">
        <v>28.1</v>
      </c>
      <c r="E251" s="5">
        <v>31.64</v>
      </c>
      <c r="F251" s="5">
        <v>62.55</v>
      </c>
      <c r="G251" s="5">
        <v>70.45</v>
      </c>
      <c r="H251" s="6"/>
    </row>
    <row r="252" spans="1:8" ht="12.75" x14ac:dyDescent="0.2">
      <c r="A252" s="4" t="s">
        <v>195</v>
      </c>
      <c r="B252" s="4" t="s">
        <v>100</v>
      </c>
      <c r="C252" s="4" t="s">
        <v>189</v>
      </c>
      <c r="D252" s="5">
        <v>28.12</v>
      </c>
      <c r="E252" s="5">
        <v>30.12</v>
      </c>
      <c r="F252" s="5">
        <v>65.72</v>
      </c>
      <c r="G252" s="5">
        <v>70.400000000000006</v>
      </c>
      <c r="H252" s="6"/>
    </row>
    <row r="253" spans="1:8" ht="12.75" x14ac:dyDescent="0.2">
      <c r="A253" s="4" t="s">
        <v>90</v>
      </c>
      <c r="B253" s="4" t="s">
        <v>122</v>
      </c>
      <c r="C253" s="4" t="s">
        <v>31</v>
      </c>
      <c r="D253" s="5">
        <v>37.630000000000003</v>
      </c>
      <c r="E253" s="5">
        <v>41.28</v>
      </c>
      <c r="F253" s="5">
        <v>64.16</v>
      </c>
      <c r="G253" s="5">
        <v>70.37</v>
      </c>
      <c r="H253" s="6"/>
    </row>
    <row r="254" spans="1:8" ht="12.75" x14ac:dyDescent="0.2">
      <c r="A254" s="4" t="s">
        <v>158</v>
      </c>
      <c r="B254" s="4" t="s">
        <v>221</v>
      </c>
      <c r="C254" s="4" t="s">
        <v>63</v>
      </c>
      <c r="D254" s="5">
        <v>26.16</v>
      </c>
      <c r="E254" s="5">
        <v>28.52</v>
      </c>
      <c r="F254" s="5">
        <v>64.52</v>
      </c>
      <c r="G254" s="5">
        <v>70.33</v>
      </c>
      <c r="H254" s="8"/>
    </row>
    <row r="255" spans="1:8" ht="12.75" x14ac:dyDescent="0.2">
      <c r="A255" s="4" t="s">
        <v>178</v>
      </c>
      <c r="B255" s="4" t="s">
        <v>54</v>
      </c>
      <c r="C255" s="4" t="s">
        <v>28</v>
      </c>
      <c r="D255" s="5">
        <v>30.29</v>
      </c>
      <c r="E255" s="5">
        <v>33.159999999999997</v>
      </c>
      <c r="F255" s="5">
        <v>64.150000000000006</v>
      </c>
      <c r="G255" s="5">
        <v>70.22</v>
      </c>
      <c r="H255" s="6"/>
    </row>
    <row r="256" spans="1:8" ht="12.75" x14ac:dyDescent="0.2">
      <c r="A256" s="4" t="s">
        <v>167</v>
      </c>
      <c r="B256" s="4" t="s">
        <v>128</v>
      </c>
      <c r="C256" s="4" t="s">
        <v>25</v>
      </c>
      <c r="D256" s="5">
        <v>29.11</v>
      </c>
      <c r="E256" s="5">
        <v>32.909999999999997</v>
      </c>
      <c r="F256" s="5">
        <v>62.04</v>
      </c>
      <c r="G256" s="5">
        <v>70.150000000000006</v>
      </c>
      <c r="H256" s="6"/>
    </row>
    <row r="257" spans="1:8" ht="12.75" x14ac:dyDescent="0.2">
      <c r="A257" s="4" t="s">
        <v>202</v>
      </c>
      <c r="B257" s="4" t="s">
        <v>168</v>
      </c>
      <c r="C257" s="4" t="s">
        <v>114</v>
      </c>
      <c r="D257" s="5">
        <v>28.38</v>
      </c>
      <c r="E257" s="5">
        <v>30.95</v>
      </c>
      <c r="F257" s="5">
        <v>64.34</v>
      </c>
      <c r="G257" s="5">
        <v>70.150000000000006</v>
      </c>
      <c r="H257" s="6"/>
    </row>
    <row r="258" spans="1:8" ht="12.75" x14ac:dyDescent="0.2">
      <c r="A258" s="4" t="s">
        <v>192</v>
      </c>
      <c r="B258" s="4" t="s">
        <v>18</v>
      </c>
      <c r="C258" s="4" t="s">
        <v>55</v>
      </c>
      <c r="D258" s="5">
        <v>34.4</v>
      </c>
      <c r="E258" s="5">
        <v>36.799999999999997</v>
      </c>
      <c r="F258" s="5">
        <v>65.56</v>
      </c>
      <c r="G258" s="5">
        <v>70.14</v>
      </c>
      <c r="H258" s="6"/>
    </row>
    <row r="259" spans="1:8" ht="12.75" x14ac:dyDescent="0.2">
      <c r="A259" s="4" t="s">
        <v>120</v>
      </c>
      <c r="B259" s="4" t="s">
        <v>242</v>
      </c>
      <c r="C259" s="4" t="s">
        <v>82</v>
      </c>
      <c r="D259" s="5">
        <v>24.11</v>
      </c>
      <c r="E259" s="5">
        <v>26.22</v>
      </c>
      <c r="F259" s="5">
        <v>64.489999999999995</v>
      </c>
      <c r="G259" s="5">
        <v>70.13</v>
      </c>
      <c r="H259" s="6"/>
    </row>
    <row r="260" spans="1:8" ht="12.75" x14ac:dyDescent="0.2">
      <c r="A260" s="4" t="s">
        <v>201</v>
      </c>
      <c r="B260" s="4" t="s">
        <v>100</v>
      </c>
      <c r="C260" s="4" t="s">
        <v>82</v>
      </c>
      <c r="D260" s="5">
        <v>33.909999999999997</v>
      </c>
      <c r="E260" s="5">
        <v>36.880000000000003</v>
      </c>
      <c r="F260" s="5">
        <v>64.41</v>
      </c>
      <c r="G260" s="5">
        <v>70.05</v>
      </c>
      <c r="H260" s="8"/>
    </row>
    <row r="261" spans="1:8" ht="12.75" x14ac:dyDescent="0.2">
      <c r="A261" s="4" t="s">
        <v>237</v>
      </c>
      <c r="B261" s="4" t="s">
        <v>45</v>
      </c>
      <c r="C261" s="4" t="s">
        <v>60</v>
      </c>
      <c r="D261" s="5">
        <v>30.93</v>
      </c>
      <c r="E261" s="5">
        <v>34.11</v>
      </c>
      <c r="F261" s="5">
        <v>63.39</v>
      </c>
      <c r="G261" s="5">
        <v>69.89</v>
      </c>
      <c r="H261" s="6"/>
    </row>
    <row r="262" spans="1:8" ht="12.75" x14ac:dyDescent="0.2">
      <c r="A262" s="4" t="s">
        <v>26</v>
      </c>
      <c r="B262" s="4" t="s">
        <v>27</v>
      </c>
      <c r="C262" s="4" t="s">
        <v>244</v>
      </c>
      <c r="D262" s="5">
        <v>19.57</v>
      </c>
      <c r="E262" s="5">
        <v>22.16</v>
      </c>
      <c r="F262" s="5">
        <v>61.63</v>
      </c>
      <c r="G262" s="5">
        <v>69.78</v>
      </c>
      <c r="H262" s="6"/>
    </row>
    <row r="263" spans="1:8" ht="12.75" x14ac:dyDescent="0.2">
      <c r="A263" s="4" t="s">
        <v>86</v>
      </c>
      <c r="B263" s="4" t="s">
        <v>58</v>
      </c>
      <c r="C263" s="4" t="s">
        <v>171</v>
      </c>
      <c r="D263" s="5">
        <v>26.71</v>
      </c>
      <c r="E263" s="5">
        <v>30.81</v>
      </c>
      <c r="F263" s="5">
        <v>60.46</v>
      </c>
      <c r="G263" s="5">
        <v>69.739999999999995</v>
      </c>
      <c r="H263" s="6"/>
    </row>
    <row r="264" spans="1:8" ht="12.75" x14ac:dyDescent="0.2">
      <c r="A264" s="4" t="s">
        <v>245</v>
      </c>
      <c r="B264" s="4" t="s">
        <v>246</v>
      </c>
      <c r="C264" s="4" t="s">
        <v>247</v>
      </c>
      <c r="D264" s="5">
        <v>22.27</v>
      </c>
      <c r="E264" s="5">
        <v>25.64</v>
      </c>
      <c r="F264" s="5">
        <v>60.55</v>
      </c>
      <c r="G264" s="5">
        <v>69.73</v>
      </c>
      <c r="H264" s="6"/>
    </row>
    <row r="265" spans="1:8" ht="12.75" x14ac:dyDescent="0.2">
      <c r="A265" s="4" t="s">
        <v>74</v>
      </c>
      <c r="B265" s="4" t="s">
        <v>62</v>
      </c>
      <c r="C265" s="4" t="s">
        <v>172</v>
      </c>
      <c r="D265" s="5">
        <v>24.21</v>
      </c>
      <c r="E265" s="5">
        <v>26.46</v>
      </c>
      <c r="F265" s="5">
        <v>63.78</v>
      </c>
      <c r="G265" s="5">
        <v>69.709999999999994</v>
      </c>
      <c r="H265" s="6"/>
    </row>
    <row r="266" spans="1:8" ht="12.75" x14ac:dyDescent="0.2">
      <c r="A266" s="4" t="s">
        <v>140</v>
      </c>
      <c r="B266" s="4" t="s">
        <v>142</v>
      </c>
      <c r="C266" s="4" t="s">
        <v>161</v>
      </c>
      <c r="D266" s="5">
        <v>31.3</v>
      </c>
      <c r="E266" s="5">
        <v>34.729999999999997</v>
      </c>
      <c r="F266" s="5">
        <v>62.79</v>
      </c>
      <c r="G266" s="5">
        <v>69.680000000000007</v>
      </c>
      <c r="H266" s="6"/>
    </row>
    <row r="267" spans="1:8" ht="12.75" x14ac:dyDescent="0.2">
      <c r="A267" s="4" t="s">
        <v>57</v>
      </c>
      <c r="B267" s="4" t="s">
        <v>128</v>
      </c>
      <c r="C267" s="4" t="s">
        <v>42</v>
      </c>
      <c r="D267" s="5">
        <v>27.78</v>
      </c>
      <c r="E267" s="5">
        <v>30.26</v>
      </c>
      <c r="F267" s="5">
        <v>63.92</v>
      </c>
      <c r="G267" s="5">
        <v>69.62</v>
      </c>
      <c r="H267" s="6"/>
    </row>
    <row r="268" spans="1:8" ht="12.75" x14ac:dyDescent="0.2">
      <c r="A268" s="4" t="s">
        <v>121</v>
      </c>
      <c r="B268" s="4" t="s">
        <v>92</v>
      </c>
      <c r="C268" s="4" t="s">
        <v>34</v>
      </c>
      <c r="D268" s="5">
        <v>30.77</v>
      </c>
      <c r="E268" s="5">
        <v>33.94</v>
      </c>
      <c r="F268" s="5">
        <v>63.07</v>
      </c>
      <c r="G268" s="5">
        <v>69.569999999999993</v>
      </c>
      <c r="H268" s="6"/>
    </row>
    <row r="269" spans="1:8" ht="12.75" x14ac:dyDescent="0.2">
      <c r="A269" s="4" t="s">
        <v>104</v>
      </c>
      <c r="B269" s="4" t="s">
        <v>169</v>
      </c>
      <c r="C269" s="4" t="s">
        <v>125</v>
      </c>
      <c r="D269" s="5">
        <v>28.33</v>
      </c>
      <c r="E269" s="5">
        <v>30.26</v>
      </c>
      <c r="F269" s="5">
        <v>65.11</v>
      </c>
      <c r="G269" s="5">
        <v>69.56</v>
      </c>
      <c r="H269" s="6"/>
    </row>
    <row r="270" spans="1:8" ht="12.75" x14ac:dyDescent="0.2">
      <c r="A270" s="4" t="s">
        <v>192</v>
      </c>
      <c r="B270" s="4" t="s">
        <v>18</v>
      </c>
      <c r="C270" s="4" t="s">
        <v>19</v>
      </c>
      <c r="D270" s="5">
        <v>34.1</v>
      </c>
      <c r="E270" s="5">
        <v>36.479999999999997</v>
      </c>
      <c r="F270" s="5">
        <v>64.989999999999995</v>
      </c>
      <c r="G270" s="5">
        <v>69.540000000000006</v>
      </c>
      <c r="H270" s="8"/>
    </row>
    <row r="271" spans="1:8" ht="12.75" x14ac:dyDescent="0.2">
      <c r="A271" s="4" t="s">
        <v>65</v>
      </c>
      <c r="B271" s="4" t="s">
        <v>35</v>
      </c>
      <c r="C271" s="4" t="s">
        <v>97</v>
      </c>
      <c r="D271" s="5">
        <v>23.86</v>
      </c>
      <c r="E271" s="5">
        <v>26.05</v>
      </c>
      <c r="F271" s="5">
        <v>63.67</v>
      </c>
      <c r="G271" s="5">
        <v>69.52</v>
      </c>
      <c r="H271" s="6"/>
    </row>
    <row r="272" spans="1:8" ht="12.75" x14ac:dyDescent="0.2">
      <c r="A272" s="4" t="s">
        <v>155</v>
      </c>
      <c r="B272" s="4" t="s">
        <v>54</v>
      </c>
      <c r="C272" s="4" t="s">
        <v>250</v>
      </c>
      <c r="D272" s="5">
        <v>25.53</v>
      </c>
      <c r="E272" s="5">
        <v>29.25</v>
      </c>
      <c r="F272" s="5">
        <v>60.64</v>
      </c>
      <c r="G272" s="5">
        <v>69.47</v>
      </c>
      <c r="H272" s="6"/>
    </row>
    <row r="273" spans="1:8" ht="12.75" x14ac:dyDescent="0.2">
      <c r="A273" s="4" t="s">
        <v>151</v>
      </c>
      <c r="B273" s="4" t="s">
        <v>30</v>
      </c>
      <c r="C273" s="4" t="s">
        <v>177</v>
      </c>
      <c r="D273" s="5">
        <v>31.83</v>
      </c>
      <c r="E273" s="5">
        <v>35.36</v>
      </c>
      <c r="F273" s="5">
        <v>62.51</v>
      </c>
      <c r="G273" s="5">
        <v>69.44</v>
      </c>
      <c r="H273" s="4" t="s">
        <v>32</v>
      </c>
    </row>
    <row r="274" spans="1:8" ht="12.75" x14ac:dyDescent="0.2">
      <c r="A274" s="4" t="s">
        <v>151</v>
      </c>
      <c r="B274" s="4" t="s">
        <v>113</v>
      </c>
      <c r="C274" s="4" t="s">
        <v>114</v>
      </c>
      <c r="D274" s="5">
        <v>31.82</v>
      </c>
      <c r="E274" s="5">
        <v>35.340000000000003</v>
      </c>
      <c r="F274" s="5">
        <v>62.49</v>
      </c>
      <c r="G274" s="5">
        <v>69.41</v>
      </c>
      <c r="H274" s="6"/>
    </row>
    <row r="275" spans="1:8" ht="12.75" x14ac:dyDescent="0.2">
      <c r="A275" s="4" t="s">
        <v>192</v>
      </c>
      <c r="B275" s="4" t="s">
        <v>18</v>
      </c>
      <c r="C275" s="4" t="s">
        <v>72</v>
      </c>
      <c r="D275" s="5">
        <v>34.01</v>
      </c>
      <c r="E275" s="5">
        <v>36.39</v>
      </c>
      <c r="F275" s="5">
        <v>64.819999999999993</v>
      </c>
      <c r="G275" s="5">
        <v>69.349999999999994</v>
      </c>
      <c r="H275" s="6"/>
    </row>
    <row r="276" spans="1:8" ht="12.75" x14ac:dyDescent="0.2">
      <c r="A276" s="4" t="s">
        <v>120</v>
      </c>
      <c r="B276" s="4" t="s">
        <v>100</v>
      </c>
      <c r="C276" s="4" t="s">
        <v>251</v>
      </c>
      <c r="D276" s="5">
        <v>23.83</v>
      </c>
      <c r="E276" s="5">
        <v>25.92</v>
      </c>
      <c r="F276" s="5">
        <v>63.74</v>
      </c>
      <c r="G276" s="5">
        <v>69.319999999999993</v>
      </c>
      <c r="H276" s="6"/>
    </row>
    <row r="277" spans="1:8" ht="12.75" x14ac:dyDescent="0.2">
      <c r="A277" s="4" t="s">
        <v>61</v>
      </c>
      <c r="B277" s="4" t="s">
        <v>107</v>
      </c>
      <c r="C277" s="4" t="s">
        <v>220</v>
      </c>
      <c r="D277" s="5">
        <v>22.12</v>
      </c>
      <c r="E277" s="5">
        <v>25.62</v>
      </c>
      <c r="F277" s="5">
        <v>59.85</v>
      </c>
      <c r="G277" s="5">
        <v>69.31</v>
      </c>
      <c r="H277" s="6"/>
    </row>
    <row r="278" spans="1:8" ht="12.75" x14ac:dyDescent="0.2">
      <c r="A278" s="4" t="s">
        <v>234</v>
      </c>
      <c r="B278" s="4" t="s">
        <v>100</v>
      </c>
      <c r="C278" s="4" t="s">
        <v>143</v>
      </c>
      <c r="D278" s="5">
        <v>29.8</v>
      </c>
      <c r="E278" s="5">
        <v>34.31</v>
      </c>
      <c r="F278" s="5">
        <v>60.18</v>
      </c>
      <c r="G278" s="5">
        <v>69.3</v>
      </c>
      <c r="H278" s="6"/>
    </row>
    <row r="279" spans="1:8" ht="12.75" x14ac:dyDescent="0.2">
      <c r="A279" s="4" t="s">
        <v>109</v>
      </c>
      <c r="B279" s="4" t="s">
        <v>39</v>
      </c>
      <c r="C279" s="4" t="s">
        <v>31</v>
      </c>
      <c r="D279" s="5">
        <v>38.200000000000003</v>
      </c>
      <c r="E279" s="5">
        <v>42.14</v>
      </c>
      <c r="F279" s="5">
        <v>62.75</v>
      </c>
      <c r="G279" s="5">
        <v>69.23</v>
      </c>
      <c r="H279" s="6"/>
    </row>
    <row r="280" spans="1:8" ht="12.75" x14ac:dyDescent="0.2">
      <c r="A280" s="4" t="s">
        <v>201</v>
      </c>
      <c r="B280" s="4" t="s">
        <v>162</v>
      </c>
      <c r="C280" s="4" t="s">
        <v>82</v>
      </c>
      <c r="D280" s="5">
        <v>33.51</v>
      </c>
      <c r="E280" s="5">
        <v>36.44</v>
      </c>
      <c r="F280" s="5">
        <v>63.64</v>
      </c>
      <c r="G280" s="5">
        <v>69.209999999999994</v>
      </c>
      <c r="H280" s="6"/>
    </row>
    <row r="281" spans="1:8" ht="12.75" x14ac:dyDescent="0.2">
      <c r="A281" s="4" t="s">
        <v>51</v>
      </c>
      <c r="B281" s="4" t="s">
        <v>162</v>
      </c>
      <c r="C281" s="4" t="s">
        <v>19</v>
      </c>
      <c r="D281" s="5">
        <v>36.11</v>
      </c>
      <c r="E281" s="5">
        <v>39.450000000000003</v>
      </c>
      <c r="F281" s="5">
        <v>63.33</v>
      </c>
      <c r="G281" s="5">
        <v>69.180000000000007</v>
      </c>
      <c r="H281" s="6"/>
    </row>
    <row r="282" spans="1:8" ht="12.75" x14ac:dyDescent="0.2">
      <c r="A282" s="4" t="s">
        <v>205</v>
      </c>
      <c r="B282" s="4" t="s">
        <v>58</v>
      </c>
      <c r="C282" s="4" t="s">
        <v>156</v>
      </c>
      <c r="D282" s="5">
        <v>27.59</v>
      </c>
      <c r="E282" s="5">
        <v>31.07</v>
      </c>
      <c r="F282" s="5">
        <v>61.42</v>
      </c>
      <c r="G282" s="5">
        <v>69.17</v>
      </c>
      <c r="H282" s="6"/>
    </row>
    <row r="283" spans="1:8" ht="12.75" x14ac:dyDescent="0.2">
      <c r="A283" s="4" t="s">
        <v>23</v>
      </c>
      <c r="B283" s="4" t="s">
        <v>24</v>
      </c>
      <c r="C283" s="4" t="s">
        <v>224</v>
      </c>
      <c r="D283" s="5">
        <v>17.63</v>
      </c>
      <c r="E283" s="5">
        <v>20.49</v>
      </c>
      <c r="F283" s="5">
        <v>59.46</v>
      </c>
      <c r="G283" s="5">
        <v>69.09</v>
      </c>
      <c r="H283" s="6"/>
    </row>
    <row r="284" spans="1:8" ht="12.75" x14ac:dyDescent="0.2">
      <c r="A284" s="4" t="s">
        <v>40</v>
      </c>
      <c r="B284" s="4" t="s">
        <v>98</v>
      </c>
      <c r="C284" s="4" t="s">
        <v>125</v>
      </c>
      <c r="D284" s="5">
        <v>25.51</v>
      </c>
      <c r="E284" s="5">
        <v>28.09</v>
      </c>
      <c r="F284" s="5">
        <v>62.67</v>
      </c>
      <c r="G284" s="5">
        <v>69.03</v>
      </c>
      <c r="H284" s="6"/>
    </row>
    <row r="285" spans="1:8" ht="12.75" x14ac:dyDescent="0.2">
      <c r="A285" s="4" t="s">
        <v>115</v>
      </c>
      <c r="B285" s="4" t="s">
        <v>27</v>
      </c>
      <c r="C285" s="4" t="s">
        <v>25</v>
      </c>
      <c r="D285" s="5">
        <v>29.78</v>
      </c>
      <c r="E285" s="5">
        <v>32.74</v>
      </c>
      <c r="F285" s="5">
        <v>62.8</v>
      </c>
      <c r="G285" s="5">
        <v>69.03</v>
      </c>
      <c r="H285" s="6"/>
    </row>
    <row r="286" spans="1:8" ht="12.75" x14ac:dyDescent="0.2">
      <c r="A286" s="4" t="s">
        <v>233</v>
      </c>
      <c r="B286" s="4" t="s">
        <v>168</v>
      </c>
      <c r="C286" s="4" t="s">
        <v>176</v>
      </c>
      <c r="D286" s="5">
        <v>31.51</v>
      </c>
      <c r="E286" s="5">
        <v>34.35</v>
      </c>
      <c r="F286" s="5">
        <v>63.29</v>
      </c>
      <c r="G286" s="5">
        <v>69</v>
      </c>
      <c r="H286" s="6"/>
    </row>
    <row r="287" spans="1:8" ht="12.75" x14ac:dyDescent="0.2">
      <c r="A287" s="4" t="s">
        <v>185</v>
      </c>
      <c r="B287" s="4" t="s">
        <v>135</v>
      </c>
      <c r="C287" s="4" t="s">
        <v>68</v>
      </c>
      <c r="D287" s="5">
        <v>33.35</v>
      </c>
      <c r="E287" s="5">
        <v>37.880000000000003</v>
      </c>
      <c r="F287" s="5">
        <v>60.73</v>
      </c>
      <c r="G287" s="5">
        <v>68.97</v>
      </c>
      <c r="H287" s="6"/>
    </row>
    <row r="288" spans="1:8" ht="12.75" x14ac:dyDescent="0.2">
      <c r="A288" s="4" t="s">
        <v>119</v>
      </c>
      <c r="B288" s="4" t="s">
        <v>39</v>
      </c>
      <c r="C288" s="4" t="s">
        <v>31</v>
      </c>
      <c r="D288" s="5">
        <v>38.36</v>
      </c>
      <c r="E288" s="5">
        <v>41.67</v>
      </c>
      <c r="F288" s="5">
        <v>63.46</v>
      </c>
      <c r="G288" s="5">
        <v>68.94</v>
      </c>
      <c r="H288" s="6"/>
    </row>
    <row r="289" spans="1:8" ht="12.75" x14ac:dyDescent="0.2">
      <c r="A289" s="4" t="s">
        <v>223</v>
      </c>
      <c r="B289" s="4" t="s">
        <v>128</v>
      </c>
      <c r="C289" s="4" t="s">
        <v>25</v>
      </c>
      <c r="D289" s="5">
        <v>29.63</v>
      </c>
      <c r="E289" s="5">
        <v>32.21</v>
      </c>
      <c r="F289" s="5">
        <v>63.39</v>
      </c>
      <c r="G289" s="5">
        <v>68.91</v>
      </c>
      <c r="H289" s="6"/>
    </row>
    <row r="290" spans="1:8" ht="12.75" x14ac:dyDescent="0.2">
      <c r="A290" s="4" t="s">
        <v>64</v>
      </c>
      <c r="B290" s="4" t="s">
        <v>41</v>
      </c>
      <c r="C290" s="4" t="s">
        <v>68</v>
      </c>
      <c r="D290" s="5">
        <v>39.21</v>
      </c>
      <c r="E290" s="5">
        <v>42.23</v>
      </c>
      <c r="F290" s="5">
        <v>63.74</v>
      </c>
      <c r="G290" s="5">
        <v>68.64</v>
      </c>
      <c r="H290" s="6"/>
    </row>
    <row r="291" spans="1:8" ht="12.75" x14ac:dyDescent="0.2">
      <c r="A291" s="4" t="s">
        <v>248</v>
      </c>
      <c r="B291" s="4" t="s">
        <v>203</v>
      </c>
      <c r="C291" s="4" t="s">
        <v>172</v>
      </c>
      <c r="D291" s="5">
        <v>30.32</v>
      </c>
      <c r="E291" s="5">
        <v>33.64</v>
      </c>
      <c r="F291" s="5">
        <v>61.81</v>
      </c>
      <c r="G291" s="5">
        <v>68.59</v>
      </c>
      <c r="H291" s="6"/>
    </row>
    <row r="292" spans="1:8" ht="12.75" x14ac:dyDescent="0.2">
      <c r="A292" s="4" t="s">
        <v>118</v>
      </c>
      <c r="B292" s="4" t="s">
        <v>252</v>
      </c>
      <c r="C292" s="4" t="s">
        <v>19</v>
      </c>
      <c r="D292" s="5">
        <v>30.06</v>
      </c>
      <c r="E292" s="5">
        <v>33.380000000000003</v>
      </c>
      <c r="F292" s="5">
        <v>61.77</v>
      </c>
      <c r="G292" s="5">
        <v>68.59</v>
      </c>
      <c r="H292" s="6"/>
    </row>
    <row r="293" spans="1:8" ht="12.75" x14ac:dyDescent="0.2">
      <c r="A293" s="4" t="s">
        <v>118</v>
      </c>
      <c r="B293" s="4" t="s">
        <v>108</v>
      </c>
      <c r="C293" s="4" t="s">
        <v>212</v>
      </c>
      <c r="D293" s="5">
        <v>30.02</v>
      </c>
      <c r="E293" s="5">
        <v>33.340000000000003</v>
      </c>
      <c r="F293" s="5">
        <v>61.69</v>
      </c>
      <c r="G293" s="5">
        <v>68.5</v>
      </c>
      <c r="H293" s="6"/>
    </row>
    <row r="294" spans="1:8" ht="12.75" x14ac:dyDescent="0.2">
      <c r="A294" s="4" t="s">
        <v>95</v>
      </c>
      <c r="B294" s="4" t="s">
        <v>45</v>
      </c>
      <c r="C294" s="4" t="s">
        <v>256</v>
      </c>
      <c r="D294" s="5">
        <v>24.06</v>
      </c>
      <c r="E294" s="5">
        <v>27.6</v>
      </c>
      <c r="F294" s="5">
        <v>59.69</v>
      </c>
      <c r="G294" s="5">
        <v>68.47</v>
      </c>
      <c r="H294" s="6"/>
    </row>
    <row r="295" spans="1:8" ht="12.75" x14ac:dyDescent="0.2">
      <c r="A295" s="4" t="s">
        <v>103</v>
      </c>
      <c r="B295" s="4" t="s">
        <v>113</v>
      </c>
      <c r="C295" s="4" t="s">
        <v>42</v>
      </c>
      <c r="D295" s="5">
        <v>32.43</v>
      </c>
      <c r="E295" s="5">
        <v>35.25</v>
      </c>
      <c r="F295" s="5">
        <v>62.98</v>
      </c>
      <c r="G295" s="5">
        <v>68.45</v>
      </c>
      <c r="H295" s="4" t="s">
        <v>32</v>
      </c>
    </row>
    <row r="296" spans="1:8" ht="12.75" x14ac:dyDescent="0.2">
      <c r="A296" s="4" t="s">
        <v>175</v>
      </c>
      <c r="B296" s="4" t="s">
        <v>54</v>
      </c>
      <c r="C296" s="4" t="s">
        <v>28</v>
      </c>
      <c r="D296" s="5">
        <v>31.08</v>
      </c>
      <c r="E296" s="5">
        <v>34.479999999999997</v>
      </c>
      <c r="F296" s="5">
        <v>61.69</v>
      </c>
      <c r="G296" s="5">
        <v>68.44</v>
      </c>
      <c r="H296" s="6"/>
    </row>
    <row r="297" spans="1:8" ht="12.75" x14ac:dyDescent="0.2">
      <c r="A297" s="4" t="s">
        <v>141</v>
      </c>
      <c r="B297" s="4" t="s">
        <v>100</v>
      </c>
      <c r="C297" s="4" t="s">
        <v>235</v>
      </c>
      <c r="D297" s="5">
        <v>24.11</v>
      </c>
      <c r="E297" s="5">
        <v>27.51</v>
      </c>
      <c r="F297" s="5">
        <v>59.93</v>
      </c>
      <c r="G297" s="5">
        <v>68.38</v>
      </c>
      <c r="H297" s="6"/>
    </row>
    <row r="298" spans="1:8" ht="12.75" x14ac:dyDescent="0.2">
      <c r="A298" s="4" t="s">
        <v>56</v>
      </c>
      <c r="B298" s="4" t="s">
        <v>41</v>
      </c>
      <c r="C298" s="4" t="s">
        <v>28</v>
      </c>
      <c r="D298" s="5">
        <v>42.28</v>
      </c>
      <c r="E298" s="5">
        <v>47.47</v>
      </c>
      <c r="F298" s="5">
        <v>60.88</v>
      </c>
      <c r="G298" s="5">
        <v>68.36</v>
      </c>
      <c r="H298" s="6"/>
    </row>
    <row r="299" spans="1:8" ht="12.75" x14ac:dyDescent="0.2">
      <c r="A299" s="4" t="s">
        <v>67</v>
      </c>
      <c r="B299" s="4" t="s">
        <v>52</v>
      </c>
      <c r="C299" s="4" t="s">
        <v>97</v>
      </c>
      <c r="D299" s="5">
        <v>25.98</v>
      </c>
      <c r="E299" s="5">
        <v>27.61</v>
      </c>
      <c r="F299" s="5">
        <v>64.31</v>
      </c>
      <c r="G299" s="5">
        <v>68.34</v>
      </c>
      <c r="H299" s="6"/>
    </row>
    <row r="300" spans="1:8" ht="12.75" x14ac:dyDescent="0.2">
      <c r="A300" s="4" t="s">
        <v>84</v>
      </c>
      <c r="B300" s="4" t="s">
        <v>41</v>
      </c>
      <c r="C300" s="4" t="s">
        <v>157</v>
      </c>
      <c r="D300" s="5">
        <v>30.14</v>
      </c>
      <c r="E300" s="5">
        <v>32.659999999999997</v>
      </c>
      <c r="F300" s="5">
        <v>63.08</v>
      </c>
      <c r="G300" s="5">
        <v>68.34</v>
      </c>
      <c r="H300" s="6"/>
    </row>
    <row r="301" spans="1:8" ht="12.75" x14ac:dyDescent="0.2">
      <c r="A301" s="4" t="s">
        <v>95</v>
      </c>
      <c r="B301" s="4" t="s">
        <v>242</v>
      </c>
      <c r="C301" s="4" t="s">
        <v>96</v>
      </c>
      <c r="D301" s="5">
        <v>23.97</v>
      </c>
      <c r="E301" s="5">
        <v>27.5</v>
      </c>
      <c r="F301" s="5">
        <v>59.47</v>
      </c>
      <c r="G301" s="5">
        <v>68.22</v>
      </c>
      <c r="H301" s="6"/>
    </row>
    <row r="302" spans="1:8" ht="12.75" x14ac:dyDescent="0.2">
      <c r="A302" s="4" t="s">
        <v>198</v>
      </c>
      <c r="B302" s="4" t="s">
        <v>98</v>
      </c>
      <c r="C302" s="4" t="s">
        <v>257</v>
      </c>
      <c r="D302" s="5">
        <v>24.87</v>
      </c>
      <c r="E302" s="5">
        <v>28.31</v>
      </c>
      <c r="F302" s="5">
        <v>59.9</v>
      </c>
      <c r="G302" s="5">
        <v>68.17</v>
      </c>
      <c r="H302" s="6"/>
    </row>
    <row r="303" spans="1:8" ht="12.75" x14ac:dyDescent="0.2">
      <c r="A303" s="4" t="s">
        <v>198</v>
      </c>
      <c r="B303" s="4" t="s">
        <v>98</v>
      </c>
      <c r="C303" s="4" t="s">
        <v>244</v>
      </c>
      <c r="D303" s="5">
        <v>24.87</v>
      </c>
      <c r="E303" s="5">
        <v>28.31</v>
      </c>
      <c r="F303" s="5">
        <v>59.9</v>
      </c>
      <c r="G303" s="5">
        <v>68.17</v>
      </c>
      <c r="H303" s="6"/>
    </row>
    <row r="304" spans="1:8" ht="12.75" x14ac:dyDescent="0.2">
      <c r="A304" s="4" t="s">
        <v>208</v>
      </c>
      <c r="B304" s="4" t="s">
        <v>62</v>
      </c>
      <c r="C304" s="4" t="s">
        <v>220</v>
      </c>
      <c r="D304" s="5">
        <v>24.97</v>
      </c>
      <c r="E304" s="5">
        <v>27.43</v>
      </c>
      <c r="F304" s="5">
        <v>62.01</v>
      </c>
      <c r="G304" s="5">
        <v>68.099999999999994</v>
      </c>
      <c r="H304" s="6"/>
    </row>
    <row r="305" spans="1:8" ht="12.75" x14ac:dyDescent="0.2">
      <c r="A305" s="4" t="s">
        <v>217</v>
      </c>
      <c r="B305" s="4" t="s">
        <v>30</v>
      </c>
      <c r="C305" s="4" t="s">
        <v>48</v>
      </c>
      <c r="D305" s="5">
        <v>26.93</v>
      </c>
      <c r="E305" s="5">
        <v>31.09</v>
      </c>
      <c r="F305" s="5">
        <v>58.99</v>
      </c>
      <c r="G305" s="5">
        <v>68.099999999999994</v>
      </c>
      <c r="H305" s="6"/>
    </row>
    <row r="306" spans="1:8" ht="12.75" x14ac:dyDescent="0.2">
      <c r="A306" s="4" t="s">
        <v>179</v>
      </c>
      <c r="B306" s="4" t="s">
        <v>18</v>
      </c>
      <c r="C306" s="4" t="s">
        <v>132</v>
      </c>
      <c r="D306" s="5">
        <v>35.64</v>
      </c>
      <c r="E306" s="5">
        <v>38.6</v>
      </c>
      <c r="F306" s="5">
        <v>62.87</v>
      </c>
      <c r="G306" s="5">
        <v>68.09</v>
      </c>
      <c r="H306" s="6"/>
    </row>
    <row r="307" spans="1:8" ht="12.75" x14ac:dyDescent="0.2">
      <c r="A307" s="4" t="s">
        <v>192</v>
      </c>
      <c r="B307" s="4" t="s">
        <v>18</v>
      </c>
      <c r="C307" s="4" t="s">
        <v>82</v>
      </c>
      <c r="D307" s="5">
        <v>33.369999999999997</v>
      </c>
      <c r="E307" s="5">
        <v>35.700000000000003</v>
      </c>
      <c r="F307" s="5">
        <v>63.61</v>
      </c>
      <c r="G307" s="5">
        <v>68.05</v>
      </c>
      <c r="H307" s="6"/>
    </row>
    <row r="308" spans="1:8" ht="12.75" x14ac:dyDescent="0.2">
      <c r="A308" s="4" t="s">
        <v>126</v>
      </c>
      <c r="B308" s="4" t="s">
        <v>252</v>
      </c>
      <c r="C308" s="4" t="s">
        <v>48</v>
      </c>
      <c r="D308" s="5">
        <v>25.06</v>
      </c>
      <c r="E308" s="5">
        <v>29.75</v>
      </c>
      <c r="F308" s="5">
        <v>57.25</v>
      </c>
      <c r="G308" s="5">
        <v>67.959999999999994</v>
      </c>
      <c r="H308" s="6"/>
    </row>
    <row r="309" spans="1:8" ht="12.75" x14ac:dyDescent="0.2">
      <c r="A309" s="4" t="s">
        <v>23</v>
      </c>
      <c r="B309" s="4" t="s">
        <v>24</v>
      </c>
      <c r="C309" s="4" t="s">
        <v>258</v>
      </c>
      <c r="D309" s="5">
        <v>17.329999999999998</v>
      </c>
      <c r="E309" s="5">
        <v>20.14</v>
      </c>
      <c r="F309" s="5">
        <v>58.46</v>
      </c>
      <c r="G309" s="5">
        <v>67.930000000000007</v>
      </c>
      <c r="H309" s="6"/>
    </row>
    <row r="310" spans="1:8" ht="12.75" x14ac:dyDescent="0.2">
      <c r="A310" s="4" t="s">
        <v>151</v>
      </c>
      <c r="B310" s="4" t="s">
        <v>39</v>
      </c>
      <c r="C310" s="4" t="s">
        <v>177</v>
      </c>
      <c r="D310" s="5">
        <v>31.09</v>
      </c>
      <c r="E310" s="5">
        <v>34.54</v>
      </c>
      <c r="F310" s="5">
        <v>61.06</v>
      </c>
      <c r="G310" s="5">
        <v>67.83</v>
      </c>
      <c r="H310" s="6"/>
    </row>
    <row r="311" spans="1:8" ht="12.75" x14ac:dyDescent="0.2">
      <c r="A311" s="4" t="s">
        <v>65</v>
      </c>
      <c r="B311" s="4" t="s">
        <v>44</v>
      </c>
      <c r="C311" s="4" t="s">
        <v>224</v>
      </c>
      <c r="D311" s="5">
        <v>23.28</v>
      </c>
      <c r="E311" s="5">
        <v>25.42</v>
      </c>
      <c r="F311" s="5">
        <v>62.11</v>
      </c>
      <c r="G311" s="5">
        <v>67.819999999999993</v>
      </c>
      <c r="H311" s="6"/>
    </row>
    <row r="312" spans="1:8" ht="12.75" x14ac:dyDescent="0.2">
      <c r="A312" s="4" t="s">
        <v>190</v>
      </c>
      <c r="B312" s="4" t="s">
        <v>62</v>
      </c>
      <c r="C312" s="4" t="s">
        <v>19</v>
      </c>
      <c r="D312" s="5">
        <v>32.6</v>
      </c>
      <c r="E312" s="5">
        <v>35.950000000000003</v>
      </c>
      <c r="F312" s="5">
        <v>61.46</v>
      </c>
      <c r="G312" s="5">
        <v>67.77</v>
      </c>
      <c r="H312" s="8"/>
    </row>
    <row r="313" spans="1:8" ht="12.75" x14ac:dyDescent="0.2">
      <c r="A313" s="4" t="s">
        <v>106</v>
      </c>
      <c r="B313" s="4" t="s">
        <v>113</v>
      </c>
      <c r="C313" s="4" t="s">
        <v>31</v>
      </c>
      <c r="D313" s="5">
        <v>34.64</v>
      </c>
      <c r="E313" s="5">
        <v>37.590000000000003</v>
      </c>
      <c r="F313" s="5">
        <v>62.37</v>
      </c>
      <c r="G313" s="5">
        <v>67.67</v>
      </c>
      <c r="H313" s="6"/>
    </row>
    <row r="314" spans="1:8" ht="12.75" x14ac:dyDescent="0.2">
      <c r="A314" s="4" t="s">
        <v>119</v>
      </c>
      <c r="B314" s="4" t="s">
        <v>39</v>
      </c>
      <c r="C314" s="4" t="s">
        <v>114</v>
      </c>
      <c r="D314" s="5">
        <v>37.65</v>
      </c>
      <c r="E314" s="5">
        <v>40.9</v>
      </c>
      <c r="F314" s="5">
        <v>62.28</v>
      </c>
      <c r="G314" s="5">
        <v>67.67</v>
      </c>
      <c r="H314" s="6"/>
    </row>
    <row r="315" spans="1:8" ht="12.75" x14ac:dyDescent="0.2">
      <c r="A315" s="4" t="s">
        <v>77</v>
      </c>
      <c r="B315" s="4" t="s">
        <v>70</v>
      </c>
      <c r="C315" s="4" t="s">
        <v>72</v>
      </c>
      <c r="D315" s="5">
        <v>40.409999999999997</v>
      </c>
      <c r="E315" s="5">
        <v>43.98</v>
      </c>
      <c r="F315" s="5">
        <v>62.16</v>
      </c>
      <c r="G315" s="5">
        <v>67.650000000000006</v>
      </c>
      <c r="H315" s="6"/>
    </row>
    <row r="316" spans="1:8" ht="12.75" x14ac:dyDescent="0.2">
      <c r="A316" s="4" t="s">
        <v>175</v>
      </c>
      <c r="B316" s="4" t="s">
        <v>54</v>
      </c>
      <c r="C316" s="4" t="s">
        <v>117</v>
      </c>
      <c r="D316" s="5">
        <v>30.67</v>
      </c>
      <c r="E316" s="5">
        <v>34.03</v>
      </c>
      <c r="F316" s="5">
        <v>60.88</v>
      </c>
      <c r="G316" s="5">
        <v>67.53</v>
      </c>
      <c r="H316" s="6"/>
    </row>
    <row r="317" spans="1:8" ht="12.75" x14ac:dyDescent="0.2">
      <c r="A317" s="4" t="s">
        <v>104</v>
      </c>
      <c r="B317" s="4" t="s">
        <v>169</v>
      </c>
      <c r="C317" s="4" t="s">
        <v>19</v>
      </c>
      <c r="D317" s="5">
        <v>27.48</v>
      </c>
      <c r="E317" s="5">
        <v>29.36</v>
      </c>
      <c r="F317" s="5">
        <v>63.18</v>
      </c>
      <c r="G317" s="5">
        <v>67.489999999999995</v>
      </c>
      <c r="H317" s="6"/>
    </row>
    <row r="318" spans="1:8" ht="12.75" x14ac:dyDescent="0.2">
      <c r="A318" s="4" t="s">
        <v>123</v>
      </c>
      <c r="B318" s="4" t="s">
        <v>21</v>
      </c>
      <c r="C318" s="4" t="s">
        <v>68</v>
      </c>
      <c r="D318" s="5">
        <v>26.67</v>
      </c>
      <c r="E318" s="5">
        <v>30.08</v>
      </c>
      <c r="F318" s="5">
        <v>59.8</v>
      </c>
      <c r="G318" s="5">
        <v>67.44</v>
      </c>
      <c r="H318" s="6"/>
    </row>
    <row r="319" spans="1:8" ht="12.75" x14ac:dyDescent="0.2">
      <c r="A319" s="4" t="s">
        <v>192</v>
      </c>
      <c r="B319" s="4" t="s">
        <v>18</v>
      </c>
      <c r="C319" s="4" t="s">
        <v>31</v>
      </c>
      <c r="D319" s="5">
        <v>33.06</v>
      </c>
      <c r="E319" s="5">
        <v>35.369999999999997</v>
      </c>
      <c r="F319" s="5">
        <v>63.01</v>
      </c>
      <c r="G319" s="5">
        <v>67.42</v>
      </c>
      <c r="H319" s="6"/>
    </row>
    <row r="320" spans="1:8" ht="12.75" x14ac:dyDescent="0.2">
      <c r="A320" s="4" t="s">
        <v>29</v>
      </c>
      <c r="B320" s="4" t="s">
        <v>39</v>
      </c>
      <c r="C320" s="4" t="s">
        <v>46</v>
      </c>
      <c r="D320" s="5">
        <v>22.46</v>
      </c>
      <c r="E320" s="5">
        <v>25.39</v>
      </c>
      <c r="F320" s="5">
        <v>59.58</v>
      </c>
      <c r="G320" s="5">
        <v>67.33</v>
      </c>
      <c r="H320" s="6"/>
    </row>
    <row r="321" spans="1:8" ht="12.75" x14ac:dyDescent="0.2">
      <c r="A321" s="4" t="s">
        <v>145</v>
      </c>
      <c r="B321" s="4" t="s">
        <v>142</v>
      </c>
      <c r="C321" s="4" t="s">
        <v>72</v>
      </c>
      <c r="D321" s="5">
        <v>35.31</v>
      </c>
      <c r="E321" s="5">
        <v>38.369999999999997</v>
      </c>
      <c r="F321" s="5">
        <v>61.79</v>
      </c>
      <c r="G321" s="5">
        <v>67.150000000000006</v>
      </c>
      <c r="H321" s="8"/>
    </row>
    <row r="322" spans="1:8" ht="12.75" x14ac:dyDescent="0.2">
      <c r="A322" s="4" t="s">
        <v>248</v>
      </c>
      <c r="B322" s="4" t="s">
        <v>203</v>
      </c>
      <c r="C322" s="4" t="s">
        <v>114</v>
      </c>
      <c r="D322" s="5">
        <v>29.68</v>
      </c>
      <c r="E322" s="5">
        <v>32.93</v>
      </c>
      <c r="F322" s="5">
        <v>60.5</v>
      </c>
      <c r="G322" s="5">
        <v>67.14</v>
      </c>
      <c r="H322" s="6"/>
    </row>
    <row r="323" spans="1:8" ht="12.75" x14ac:dyDescent="0.2">
      <c r="A323" s="4" t="s">
        <v>104</v>
      </c>
      <c r="B323" s="4" t="s">
        <v>169</v>
      </c>
      <c r="C323" s="4" t="s">
        <v>105</v>
      </c>
      <c r="D323" s="5">
        <v>27.33</v>
      </c>
      <c r="E323" s="5">
        <v>29.19</v>
      </c>
      <c r="F323" s="5">
        <v>62.82</v>
      </c>
      <c r="G323" s="5">
        <v>67.099999999999994</v>
      </c>
      <c r="H323" s="6"/>
    </row>
    <row r="324" spans="1:8" ht="12.75" x14ac:dyDescent="0.2">
      <c r="A324" s="4" t="s">
        <v>29</v>
      </c>
      <c r="B324" s="4" t="s">
        <v>30</v>
      </c>
      <c r="C324" s="4" t="s">
        <v>46</v>
      </c>
      <c r="D324" s="5">
        <v>22.38</v>
      </c>
      <c r="E324" s="5">
        <v>25.29</v>
      </c>
      <c r="F324" s="5">
        <v>59.36</v>
      </c>
      <c r="G324" s="5">
        <v>67.08</v>
      </c>
      <c r="H324" s="4" t="s">
        <v>32</v>
      </c>
    </row>
    <row r="325" spans="1:8" ht="12.75" x14ac:dyDescent="0.2">
      <c r="A325" s="4" t="s">
        <v>83</v>
      </c>
      <c r="B325" s="4" t="s">
        <v>70</v>
      </c>
      <c r="C325" s="4" t="s">
        <v>72</v>
      </c>
      <c r="D325" s="5">
        <v>40.75</v>
      </c>
      <c r="E325" s="5">
        <v>43.78</v>
      </c>
      <c r="F325" s="5">
        <v>62.43</v>
      </c>
      <c r="G325" s="5">
        <v>67.08</v>
      </c>
      <c r="H325" s="6"/>
    </row>
    <row r="326" spans="1:8" ht="12.75" x14ac:dyDescent="0.2">
      <c r="A326" s="4" t="s">
        <v>95</v>
      </c>
      <c r="B326" s="4" t="s">
        <v>242</v>
      </c>
      <c r="C326" s="4" t="s">
        <v>172</v>
      </c>
      <c r="D326" s="5">
        <v>23.57</v>
      </c>
      <c r="E326" s="5">
        <v>27.04</v>
      </c>
      <c r="F326" s="5">
        <v>58.47</v>
      </c>
      <c r="G326" s="5">
        <v>67.069999999999993</v>
      </c>
      <c r="H326" s="6"/>
    </row>
    <row r="327" spans="1:8" ht="12.75" x14ac:dyDescent="0.2">
      <c r="A327" s="4" t="s">
        <v>138</v>
      </c>
      <c r="B327" s="4" t="s">
        <v>142</v>
      </c>
      <c r="C327" s="4" t="s">
        <v>153</v>
      </c>
      <c r="D327" s="5">
        <v>34.22</v>
      </c>
      <c r="E327" s="5">
        <v>37</v>
      </c>
      <c r="F327" s="5">
        <v>61.98</v>
      </c>
      <c r="G327" s="5">
        <v>67.02</v>
      </c>
      <c r="H327" s="6"/>
    </row>
    <row r="328" spans="1:8" ht="12.75" x14ac:dyDescent="0.2">
      <c r="A328" s="4" t="s">
        <v>139</v>
      </c>
      <c r="B328" s="4" t="s">
        <v>135</v>
      </c>
      <c r="C328" s="4" t="s">
        <v>218</v>
      </c>
      <c r="D328" s="5">
        <v>20.79</v>
      </c>
      <c r="E328" s="5">
        <v>24.12</v>
      </c>
      <c r="F328" s="5">
        <v>57.68</v>
      </c>
      <c r="G328" s="5">
        <v>66.92</v>
      </c>
      <c r="H328" s="6"/>
    </row>
    <row r="329" spans="1:8" ht="12.75" x14ac:dyDescent="0.2">
      <c r="A329" s="4" t="s">
        <v>196</v>
      </c>
      <c r="B329" s="4" t="s">
        <v>45</v>
      </c>
      <c r="C329" s="4" t="s">
        <v>251</v>
      </c>
      <c r="D329" s="5">
        <v>26.76</v>
      </c>
      <c r="E329" s="5">
        <v>29.6</v>
      </c>
      <c r="F329" s="5">
        <v>60.49</v>
      </c>
      <c r="G329" s="5">
        <v>66.900000000000006</v>
      </c>
      <c r="H329" s="6"/>
    </row>
    <row r="330" spans="1:8" ht="12.75" x14ac:dyDescent="0.2">
      <c r="A330" s="4" t="s">
        <v>259</v>
      </c>
      <c r="B330" s="4" t="s">
        <v>162</v>
      </c>
      <c r="C330" s="4" t="s">
        <v>247</v>
      </c>
      <c r="D330" s="5">
        <v>25.01</v>
      </c>
      <c r="E330" s="5">
        <v>27.44</v>
      </c>
      <c r="F330" s="5">
        <v>60.91</v>
      </c>
      <c r="G330" s="5">
        <v>66.84</v>
      </c>
      <c r="H330" s="6"/>
    </row>
    <row r="331" spans="1:8" ht="12.75" x14ac:dyDescent="0.2">
      <c r="A331" s="4" t="s">
        <v>196</v>
      </c>
      <c r="B331" s="4" t="s">
        <v>45</v>
      </c>
      <c r="C331" s="4" t="s">
        <v>235</v>
      </c>
      <c r="D331" s="5">
        <v>26.74</v>
      </c>
      <c r="E331" s="5">
        <v>29.57</v>
      </c>
      <c r="F331" s="5">
        <v>60.44</v>
      </c>
      <c r="G331" s="5">
        <v>66.84</v>
      </c>
      <c r="H331" s="6"/>
    </row>
    <row r="332" spans="1:8" ht="12.75" x14ac:dyDescent="0.2">
      <c r="A332" s="4" t="s">
        <v>111</v>
      </c>
      <c r="B332" s="4" t="s">
        <v>252</v>
      </c>
      <c r="C332" s="4" t="s">
        <v>75</v>
      </c>
      <c r="D332" s="5">
        <v>22.97</v>
      </c>
      <c r="E332" s="5">
        <v>26.37</v>
      </c>
      <c r="F332" s="5">
        <v>58.21</v>
      </c>
      <c r="G332" s="5">
        <v>66.84</v>
      </c>
      <c r="H332" s="6"/>
    </row>
    <row r="333" spans="1:8" ht="12.75" x14ac:dyDescent="0.2">
      <c r="A333" s="4" t="s">
        <v>192</v>
      </c>
      <c r="B333" s="4" t="s">
        <v>18</v>
      </c>
      <c r="C333" s="4" t="s">
        <v>75</v>
      </c>
      <c r="D333" s="5">
        <v>32.76</v>
      </c>
      <c r="E333" s="5">
        <v>35.04</v>
      </c>
      <c r="F333" s="5">
        <v>62.43</v>
      </c>
      <c r="G333" s="5">
        <v>66.8</v>
      </c>
      <c r="H333" s="6"/>
    </row>
    <row r="334" spans="1:8" ht="12.75" x14ac:dyDescent="0.2">
      <c r="A334" s="4" t="s">
        <v>111</v>
      </c>
      <c r="B334" s="4" t="s">
        <v>107</v>
      </c>
      <c r="C334" s="4" t="s">
        <v>220</v>
      </c>
      <c r="D334" s="5">
        <v>22.95</v>
      </c>
      <c r="E334" s="5">
        <v>26.35</v>
      </c>
      <c r="F334" s="5">
        <v>58.17</v>
      </c>
      <c r="G334" s="5">
        <v>66.790000000000006</v>
      </c>
      <c r="H334" s="6"/>
    </row>
    <row r="335" spans="1:8" ht="12.75" x14ac:dyDescent="0.2">
      <c r="A335" s="4" t="s">
        <v>233</v>
      </c>
      <c r="B335" s="4" t="s">
        <v>169</v>
      </c>
      <c r="C335" s="4" t="s">
        <v>176</v>
      </c>
      <c r="D335" s="5">
        <v>30.41</v>
      </c>
      <c r="E335" s="5">
        <v>33.15</v>
      </c>
      <c r="F335" s="5">
        <v>61.08</v>
      </c>
      <c r="G335" s="5">
        <v>66.59</v>
      </c>
      <c r="H335" s="6"/>
    </row>
    <row r="336" spans="1:8" ht="12.75" x14ac:dyDescent="0.2">
      <c r="A336" s="4" t="s">
        <v>167</v>
      </c>
      <c r="B336" s="4" t="s">
        <v>128</v>
      </c>
      <c r="C336" s="4" t="s">
        <v>34</v>
      </c>
      <c r="D336" s="5">
        <v>27.58</v>
      </c>
      <c r="E336" s="5">
        <v>31.19</v>
      </c>
      <c r="F336" s="5">
        <v>58.78</v>
      </c>
      <c r="G336" s="5">
        <v>66.47</v>
      </c>
      <c r="H336" s="8"/>
    </row>
    <row r="337" spans="1:8" ht="12.75" x14ac:dyDescent="0.2">
      <c r="A337" s="4" t="s">
        <v>93</v>
      </c>
      <c r="B337" s="4" t="s">
        <v>87</v>
      </c>
      <c r="C337" s="4" t="s">
        <v>48</v>
      </c>
      <c r="D337" s="5">
        <v>33.950000000000003</v>
      </c>
      <c r="E337" s="5">
        <v>38.880000000000003</v>
      </c>
      <c r="F337" s="5">
        <v>58.02</v>
      </c>
      <c r="G337" s="5">
        <v>66.45</v>
      </c>
      <c r="H337" s="6"/>
    </row>
    <row r="338" spans="1:8" ht="12.75" x14ac:dyDescent="0.2">
      <c r="A338" s="4" t="s">
        <v>138</v>
      </c>
      <c r="B338" s="4" t="s">
        <v>142</v>
      </c>
      <c r="C338" s="4" t="s">
        <v>114</v>
      </c>
      <c r="D338" s="5">
        <v>33.85</v>
      </c>
      <c r="E338" s="5">
        <v>36.6</v>
      </c>
      <c r="F338" s="5">
        <v>61.31</v>
      </c>
      <c r="G338" s="5">
        <v>66.3</v>
      </c>
      <c r="H338" s="6"/>
    </row>
    <row r="339" spans="1:8" ht="12.75" x14ac:dyDescent="0.2">
      <c r="A339" s="4" t="s">
        <v>77</v>
      </c>
      <c r="B339" s="4" t="s">
        <v>94</v>
      </c>
      <c r="C339" s="4" t="s">
        <v>72</v>
      </c>
      <c r="D339" s="5">
        <v>39.590000000000003</v>
      </c>
      <c r="E339" s="5">
        <v>43.09</v>
      </c>
      <c r="F339" s="5">
        <v>60.9</v>
      </c>
      <c r="G339" s="5">
        <v>66.28</v>
      </c>
      <c r="H339" s="6"/>
    </row>
    <row r="340" spans="1:8" ht="12.75" x14ac:dyDescent="0.2">
      <c r="A340" s="4" t="s">
        <v>131</v>
      </c>
      <c r="B340" s="4" t="s">
        <v>18</v>
      </c>
      <c r="C340" s="4" t="s">
        <v>132</v>
      </c>
      <c r="D340" s="5">
        <v>36.619999999999997</v>
      </c>
      <c r="E340" s="5">
        <v>41.07</v>
      </c>
      <c r="F340" s="5">
        <v>59.09</v>
      </c>
      <c r="G340" s="5">
        <v>66.27</v>
      </c>
      <c r="H340" s="6"/>
    </row>
    <row r="341" spans="1:8" ht="12.75" x14ac:dyDescent="0.2">
      <c r="A341" s="4" t="s">
        <v>134</v>
      </c>
      <c r="B341" s="4" t="s">
        <v>30</v>
      </c>
      <c r="C341" s="4" t="s">
        <v>42</v>
      </c>
      <c r="D341" s="5">
        <v>35.590000000000003</v>
      </c>
      <c r="E341" s="5">
        <v>38.479999999999997</v>
      </c>
      <c r="F341" s="5">
        <v>61.28</v>
      </c>
      <c r="G341" s="5">
        <v>66.25</v>
      </c>
      <c r="H341" s="6"/>
    </row>
    <row r="342" spans="1:8" ht="12.75" x14ac:dyDescent="0.2">
      <c r="A342" s="4" t="s">
        <v>245</v>
      </c>
      <c r="B342" s="4" t="s">
        <v>252</v>
      </c>
      <c r="C342" s="4" t="s">
        <v>247</v>
      </c>
      <c r="D342" s="5">
        <v>21.16</v>
      </c>
      <c r="E342" s="5">
        <v>24.36</v>
      </c>
      <c r="F342" s="5">
        <v>57.53</v>
      </c>
      <c r="G342" s="5">
        <v>66.239999999999995</v>
      </c>
      <c r="H342" s="6"/>
    </row>
    <row r="343" spans="1:8" ht="12.75" x14ac:dyDescent="0.2">
      <c r="A343" s="4" t="s">
        <v>239</v>
      </c>
      <c r="B343" s="4" t="s">
        <v>70</v>
      </c>
      <c r="C343" s="4" t="s">
        <v>260</v>
      </c>
      <c r="D343" s="5">
        <v>25.68</v>
      </c>
      <c r="E343" s="5">
        <v>28.25</v>
      </c>
      <c r="F343" s="5">
        <v>60.18</v>
      </c>
      <c r="G343" s="5">
        <v>66.22</v>
      </c>
      <c r="H343" s="6"/>
    </row>
    <row r="344" spans="1:8" ht="12.75" x14ac:dyDescent="0.2">
      <c r="A344" s="4" t="s">
        <v>236</v>
      </c>
      <c r="B344" s="4" t="s">
        <v>18</v>
      </c>
      <c r="C344" s="4" t="s">
        <v>165</v>
      </c>
      <c r="D344" s="5">
        <v>29.89</v>
      </c>
      <c r="E344" s="5">
        <v>34.119999999999997</v>
      </c>
      <c r="F344" s="5">
        <v>57.99</v>
      </c>
      <c r="G344" s="5">
        <v>66.19</v>
      </c>
      <c r="H344" s="6"/>
    </row>
    <row r="345" spans="1:8" ht="12.75" x14ac:dyDescent="0.2">
      <c r="A345" s="4" t="s">
        <v>210</v>
      </c>
      <c r="B345" s="4" t="s">
        <v>127</v>
      </c>
      <c r="C345" s="4" t="s">
        <v>97</v>
      </c>
      <c r="D345" s="5">
        <v>20.84</v>
      </c>
      <c r="E345" s="5">
        <v>23.55</v>
      </c>
      <c r="F345" s="5">
        <v>58.53</v>
      </c>
      <c r="G345" s="5">
        <v>66.13</v>
      </c>
      <c r="H345" s="8"/>
    </row>
    <row r="346" spans="1:8" ht="12.75" x14ac:dyDescent="0.2">
      <c r="A346" s="4" t="s">
        <v>261</v>
      </c>
      <c r="B346" s="4" t="s">
        <v>262</v>
      </c>
      <c r="C346" s="4" t="s">
        <v>186</v>
      </c>
      <c r="D346" s="5">
        <v>27.81</v>
      </c>
      <c r="E346" s="5">
        <v>31.11</v>
      </c>
      <c r="F346" s="5">
        <v>59.09</v>
      </c>
      <c r="G346" s="5">
        <v>66.11</v>
      </c>
      <c r="H346" s="6"/>
    </row>
    <row r="347" spans="1:8" ht="12.75" x14ac:dyDescent="0.2">
      <c r="A347" s="4" t="s">
        <v>145</v>
      </c>
      <c r="B347" s="4" t="s">
        <v>142</v>
      </c>
      <c r="C347" s="4" t="s">
        <v>153</v>
      </c>
      <c r="D347" s="5">
        <v>34.729999999999997</v>
      </c>
      <c r="E347" s="5">
        <v>37.74</v>
      </c>
      <c r="F347" s="5">
        <v>60.77</v>
      </c>
      <c r="G347" s="5">
        <v>66.03</v>
      </c>
      <c r="H347" s="6"/>
    </row>
    <row r="348" spans="1:8" ht="12.75" x14ac:dyDescent="0.2">
      <c r="A348" s="4" t="s">
        <v>66</v>
      </c>
      <c r="B348" s="4" t="s">
        <v>41</v>
      </c>
      <c r="C348" s="4" t="s">
        <v>68</v>
      </c>
      <c r="D348" s="5">
        <v>40.799999999999997</v>
      </c>
      <c r="E348" s="5">
        <v>46.02</v>
      </c>
      <c r="F348" s="5">
        <v>58.49</v>
      </c>
      <c r="G348" s="5">
        <v>65.98</v>
      </c>
      <c r="H348" s="4" t="s">
        <v>32</v>
      </c>
    </row>
    <row r="349" spans="1:8" ht="12.75" x14ac:dyDescent="0.2">
      <c r="A349" s="4" t="s">
        <v>226</v>
      </c>
      <c r="B349" s="4" t="s">
        <v>58</v>
      </c>
      <c r="C349" s="4" t="s">
        <v>171</v>
      </c>
      <c r="D349" s="5">
        <v>28.25</v>
      </c>
      <c r="E349" s="5">
        <v>31.04</v>
      </c>
      <c r="F349" s="5">
        <v>60.01</v>
      </c>
      <c r="G349" s="5">
        <v>65.95</v>
      </c>
      <c r="H349" s="6"/>
    </row>
    <row r="350" spans="1:8" ht="12.75" x14ac:dyDescent="0.2">
      <c r="A350" s="4" t="s">
        <v>226</v>
      </c>
      <c r="B350" s="4" t="s">
        <v>58</v>
      </c>
      <c r="C350" s="4" t="s">
        <v>153</v>
      </c>
      <c r="D350" s="5">
        <v>28.24</v>
      </c>
      <c r="E350" s="5">
        <v>31.04</v>
      </c>
      <c r="F350" s="5">
        <v>60</v>
      </c>
      <c r="G350" s="5">
        <v>65.930000000000007</v>
      </c>
      <c r="H350" s="8"/>
    </row>
    <row r="351" spans="1:8" ht="12.75" x14ac:dyDescent="0.2">
      <c r="A351" s="4" t="s">
        <v>178</v>
      </c>
      <c r="B351" s="4" t="s">
        <v>127</v>
      </c>
      <c r="C351" s="4" t="s">
        <v>176</v>
      </c>
      <c r="D351" s="5">
        <v>28.43</v>
      </c>
      <c r="E351" s="5">
        <v>31.12</v>
      </c>
      <c r="F351" s="5">
        <v>60.2</v>
      </c>
      <c r="G351" s="5">
        <v>65.900000000000006</v>
      </c>
      <c r="H351" s="6"/>
    </row>
    <row r="352" spans="1:8" ht="12.75" x14ac:dyDescent="0.2">
      <c r="A352" s="4" t="s">
        <v>227</v>
      </c>
      <c r="B352" s="4" t="s">
        <v>30</v>
      </c>
      <c r="C352" s="4" t="s">
        <v>68</v>
      </c>
      <c r="D352" s="5">
        <v>30.35</v>
      </c>
      <c r="E352" s="5">
        <v>34.549999999999997</v>
      </c>
      <c r="F352" s="5">
        <v>57.88</v>
      </c>
      <c r="G352" s="5">
        <v>65.89</v>
      </c>
      <c r="H352" s="6"/>
    </row>
    <row r="353" spans="1:8" ht="12.75" x14ac:dyDescent="0.2">
      <c r="A353" s="4" t="s">
        <v>120</v>
      </c>
      <c r="B353" s="4" t="s">
        <v>242</v>
      </c>
      <c r="C353" s="4" t="s">
        <v>143</v>
      </c>
      <c r="D353" s="5">
        <v>22.65</v>
      </c>
      <c r="E353" s="5">
        <v>24.63</v>
      </c>
      <c r="F353" s="5">
        <v>60.59</v>
      </c>
      <c r="G353" s="5">
        <v>65.89</v>
      </c>
      <c r="H353" s="6"/>
    </row>
    <row r="354" spans="1:8" ht="12.75" x14ac:dyDescent="0.2">
      <c r="A354" s="4" t="s">
        <v>205</v>
      </c>
      <c r="B354" s="4" t="s">
        <v>92</v>
      </c>
      <c r="C354" s="4" t="s">
        <v>132</v>
      </c>
      <c r="D354" s="5">
        <v>26.28</v>
      </c>
      <c r="E354" s="5">
        <v>29.59</v>
      </c>
      <c r="F354" s="5">
        <v>58.5</v>
      </c>
      <c r="G354" s="5">
        <v>65.88</v>
      </c>
      <c r="H354" s="6"/>
    </row>
    <row r="355" spans="1:8" ht="12.75" x14ac:dyDescent="0.2">
      <c r="A355" s="4" t="s">
        <v>111</v>
      </c>
      <c r="B355" s="4" t="s">
        <v>252</v>
      </c>
      <c r="C355" s="4" t="s">
        <v>63</v>
      </c>
      <c r="D355" s="5">
        <v>22.62</v>
      </c>
      <c r="E355" s="5">
        <v>25.97</v>
      </c>
      <c r="F355" s="5">
        <v>57.33</v>
      </c>
      <c r="G355" s="5">
        <v>65.83</v>
      </c>
      <c r="H355" s="6"/>
    </row>
    <row r="356" spans="1:8" ht="12.75" x14ac:dyDescent="0.2">
      <c r="A356" s="4" t="s">
        <v>83</v>
      </c>
      <c r="B356" s="4" t="s">
        <v>94</v>
      </c>
      <c r="C356" s="4" t="s">
        <v>72</v>
      </c>
      <c r="D356" s="5">
        <v>39.92</v>
      </c>
      <c r="E356" s="5">
        <v>42.9</v>
      </c>
      <c r="F356" s="5">
        <v>61.17</v>
      </c>
      <c r="G356" s="5">
        <v>65.72</v>
      </c>
      <c r="H356" s="6"/>
    </row>
    <row r="357" spans="1:8" ht="12.75" x14ac:dyDescent="0.2">
      <c r="A357" s="4" t="s">
        <v>259</v>
      </c>
      <c r="B357" s="4" t="s">
        <v>169</v>
      </c>
      <c r="C357" s="4" t="s">
        <v>247</v>
      </c>
      <c r="D357" s="5">
        <v>24.59</v>
      </c>
      <c r="E357" s="5">
        <v>26.98</v>
      </c>
      <c r="F357" s="5">
        <v>59.89</v>
      </c>
      <c r="G357" s="5">
        <v>65.72</v>
      </c>
      <c r="H357" s="6"/>
    </row>
    <row r="358" spans="1:8" ht="12.75" x14ac:dyDescent="0.2">
      <c r="A358" s="4" t="s">
        <v>106</v>
      </c>
      <c r="B358" s="4" t="s">
        <v>113</v>
      </c>
      <c r="C358" s="4" t="s">
        <v>114</v>
      </c>
      <c r="D358" s="5">
        <v>33.619999999999997</v>
      </c>
      <c r="E358" s="5">
        <v>36.479999999999997</v>
      </c>
      <c r="F358" s="5">
        <v>60.54</v>
      </c>
      <c r="G358" s="5">
        <v>65.680000000000007</v>
      </c>
      <c r="H358" s="6"/>
    </row>
    <row r="359" spans="1:8" ht="12.75" x14ac:dyDescent="0.2">
      <c r="A359" s="4" t="s">
        <v>148</v>
      </c>
      <c r="B359" s="4" t="s">
        <v>21</v>
      </c>
      <c r="C359" s="4" t="s">
        <v>28</v>
      </c>
      <c r="D359" s="5">
        <v>37.18</v>
      </c>
      <c r="E359" s="5">
        <v>40.43</v>
      </c>
      <c r="F359" s="5">
        <v>60.34</v>
      </c>
      <c r="G359" s="5">
        <v>65.62</v>
      </c>
      <c r="H359" s="6"/>
    </row>
    <row r="360" spans="1:8" ht="12.75" x14ac:dyDescent="0.2">
      <c r="A360" s="4" t="s">
        <v>239</v>
      </c>
      <c r="B360" s="4" t="s">
        <v>18</v>
      </c>
      <c r="C360" s="4" t="s">
        <v>260</v>
      </c>
      <c r="D360" s="5">
        <v>25.44</v>
      </c>
      <c r="E360" s="5">
        <v>28</v>
      </c>
      <c r="F360" s="5">
        <v>59.63</v>
      </c>
      <c r="G360" s="5">
        <v>65.62</v>
      </c>
      <c r="H360" s="6"/>
    </row>
    <row r="361" spans="1:8" ht="12.75" x14ac:dyDescent="0.2">
      <c r="A361" s="4" t="s">
        <v>158</v>
      </c>
      <c r="B361" s="4" t="s">
        <v>221</v>
      </c>
      <c r="C361" s="4" t="s">
        <v>191</v>
      </c>
      <c r="D361" s="5">
        <v>24.41</v>
      </c>
      <c r="E361" s="5">
        <v>26.6</v>
      </c>
      <c r="F361" s="5">
        <v>60.19</v>
      </c>
      <c r="G361" s="5">
        <v>65.61</v>
      </c>
      <c r="H361" s="6"/>
    </row>
    <row r="362" spans="1:8" ht="12.75" x14ac:dyDescent="0.2">
      <c r="A362" s="4" t="s">
        <v>268</v>
      </c>
      <c r="B362" s="4" t="s">
        <v>41</v>
      </c>
      <c r="C362" s="4" t="s">
        <v>136</v>
      </c>
      <c r="D362" s="5">
        <v>25.9</v>
      </c>
      <c r="E362" s="5">
        <v>29.34</v>
      </c>
      <c r="F362" s="5">
        <v>57.8</v>
      </c>
      <c r="G362" s="5">
        <v>65.48</v>
      </c>
      <c r="H362" s="6"/>
    </row>
    <row r="363" spans="1:8" ht="12.75" x14ac:dyDescent="0.2">
      <c r="A363" s="4" t="s">
        <v>268</v>
      </c>
      <c r="B363" s="4" t="s">
        <v>41</v>
      </c>
      <c r="C363" s="4" t="s">
        <v>269</v>
      </c>
      <c r="D363" s="5">
        <v>25.9</v>
      </c>
      <c r="E363" s="5">
        <v>29.34</v>
      </c>
      <c r="F363" s="5">
        <v>57.8</v>
      </c>
      <c r="G363" s="5">
        <v>65.48</v>
      </c>
      <c r="H363" s="8"/>
    </row>
    <row r="364" spans="1:8" ht="12.75" x14ac:dyDescent="0.2">
      <c r="A364" s="4" t="s">
        <v>268</v>
      </c>
      <c r="B364" s="4" t="s">
        <v>41</v>
      </c>
      <c r="C364" s="4" t="s">
        <v>59</v>
      </c>
      <c r="D364" s="5">
        <v>25.9</v>
      </c>
      <c r="E364" s="5">
        <v>29.34</v>
      </c>
      <c r="F364" s="5">
        <v>57.8</v>
      </c>
      <c r="G364" s="5">
        <v>65.48</v>
      </c>
      <c r="H364" s="6"/>
    </row>
    <row r="365" spans="1:8" ht="12.75" x14ac:dyDescent="0.2">
      <c r="A365" s="4" t="s">
        <v>123</v>
      </c>
      <c r="B365" s="4" t="s">
        <v>41</v>
      </c>
      <c r="C365" s="4" t="s">
        <v>36</v>
      </c>
      <c r="D365" s="5">
        <v>25.9</v>
      </c>
      <c r="E365" s="5">
        <v>29.2</v>
      </c>
      <c r="F365" s="5">
        <v>58.06</v>
      </c>
      <c r="G365" s="5">
        <v>65.48</v>
      </c>
      <c r="H365" s="6"/>
    </row>
    <row r="366" spans="1:8" ht="12.75" x14ac:dyDescent="0.2">
      <c r="A366" s="4" t="s">
        <v>116</v>
      </c>
      <c r="B366" s="4" t="s">
        <v>58</v>
      </c>
      <c r="C366" s="4" t="s">
        <v>25</v>
      </c>
      <c r="D366" s="5">
        <v>34.299999999999997</v>
      </c>
      <c r="E366" s="5">
        <v>38.35</v>
      </c>
      <c r="F366" s="5">
        <v>58.52</v>
      </c>
      <c r="G366" s="5">
        <v>65.42</v>
      </c>
      <c r="H366" s="4" t="s">
        <v>32</v>
      </c>
    </row>
    <row r="367" spans="1:8" ht="12.75" x14ac:dyDescent="0.2">
      <c r="A367" s="4" t="s">
        <v>201</v>
      </c>
      <c r="B367" s="4" t="s">
        <v>100</v>
      </c>
      <c r="C367" s="4" t="s">
        <v>143</v>
      </c>
      <c r="D367" s="5">
        <v>31.62</v>
      </c>
      <c r="E367" s="5">
        <v>34.39</v>
      </c>
      <c r="F367" s="5">
        <v>60.05</v>
      </c>
      <c r="G367" s="5">
        <v>65.31</v>
      </c>
      <c r="H367" s="6"/>
    </row>
    <row r="368" spans="1:8" ht="12.75" x14ac:dyDescent="0.2">
      <c r="A368" s="4" t="s">
        <v>130</v>
      </c>
      <c r="B368" s="4" t="s">
        <v>70</v>
      </c>
      <c r="C368" s="4" t="s">
        <v>157</v>
      </c>
      <c r="D368" s="5">
        <v>35.159999999999997</v>
      </c>
      <c r="E368" s="5">
        <v>37.76</v>
      </c>
      <c r="F368" s="5">
        <v>60.8</v>
      </c>
      <c r="G368" s="5">
        <v>65.31</v>
      </c>
      <c r="H368" s="6"/>
    </row>
    <row r="369" spans="1:8" ht="12.75" x14ac:dyDescent="0.2">
      <c r="A369" s="4" t="s">
        <v>74</v>
      </c>
      <c r="B369" s="4" t="s">
        <v>107</v>
      </c>
      <c r="C369" s="4" t="s">
        <v>172</v>
      </c>
      <c r="D369" s="5">
        <v>22.68</v>
      </c>
      <c r="E369" s="5">
        <v>24.78</v>
      </c>
      <c r="F369" s="5">
        <v>59.74</v>
      </c>
      <c r="G369" s="5">
        <v>65.290000000000006</v>
      </c>
      <c r="H369" s="6"/>
    </row>
    <row r="370" spans="1:8" ht="12.75" x14ac:dyDescent="0.2">
      <c r="A370" s="4" t="s">
        <v>57</v>
      </c>
      <c r="B370" s="4" t="s">
        <v>41</v>
      </c>
      <c r="C370" s="4" t="s">
        <v>229</v>
      </c>
      <c r="D370" s="5">
        <v>26.01</v>
      </c>
      <c r="E370" s="5">
        <v>28.33</v>
      </c>
      <c r="F370" s="5">
        <v>59.85</v>
      </c>
      <c r="G370" s="5">
        <v>65.19</v>
      </c>
      <c r="H370" s="6"/>
    </row>
    <row r="371" spans="1:8" ht="12.75" x14ac:dyDescent="0.2">
      <c r="A371" s="4" t="s">
        <v>57</v>
      </c>
      <c r="B371" s="4" t="s">
        <v>41</v>
      </c>
      <c r="C371" s="4" t="s">
        <v>36</v>
      </c>
      <c r="D371" s="5">
        <v>26.01</v>
      </c>
      <c r="E371" s="5">
        <v>28.33</v>
      </c>
      <c r="F371" s="5">
        <v>59.85</v>
      </c>
      <c r="G371" s="5">
        <v>65.19</v>
      </c>
      <c r="H371" s="4" t="s">
        <v>32</v>
      </c>
    </row>
    <row r="372" spans="1:8" ht="12.75" x14ac:dyDescent="0.2">
      <c r="A372" s="4" t="s">
        <v>173</v>
      </c>
      <c r="B372" s="4" t="s">
        <v>128</v>
      </c>
      <c r="C372" s="4" t="s">
        <v>63</v>
      </c>
      <c r="D372" s="5">
        <v>30.48</v>
      </c>
      <c r="E372" s="5">
        <v>35.07</v>
      </c>
      <c r="F372" s="5">
        <v>56.66</v>
      </c>
      <c r="G372" s="5">
        <v>65.180000000000007</v>
      </c>
      <c r="H372" s="6"/>
    </row>
    <row r="373" spans="1:8" ht="12.75" x14ac:dyDescent="0.2">
      <c r="A373" s="4" t="s">
        <v>255</v>
      </c>
      <c r="B373" s="4" t="s">
        <v>113</v>
      </c>
      <c r="C373" s="4" t="s">
        <v>177</v>
      </c>
      <c r="D373" s="5">
        <v>28.75</v>
      </c>
      <c r="E373" s="5">
        <v>33.04</v>
      </c>
      <c r="F373" s="5">
        <v>56.71</v>
      </c>
      <c r="G373" s="5">
        <v>65.17</v>
      </c>
      <c r="H373" s="6"/>
    </row>
    <row r="374" spans="1:8" ht="12.75" x14ac:dyDescent="0.2">
      <c r="A374" s="4" t="s">
        <v>47</v>
      </c>
      <c r="B374" s="4" t="s">
        <v>45</v>
      </c>
      <c r="C374" s="4" t="s">
        <v>224</v>
      </c>
      <c r="D374" s="5">
        <v>26.05</v>
      </c>
      <c r="E374" s="5">
        <v>30.19</v>
      </c>
      <c r="F374" s="5">
        <v>56.16</v>
      </c>
      <c r="G374" s="5">
        <v>65.08</v>
      </c>
      <c r="H374" s="6"/>
    </row>
    <row r="375" spans="1:8" ht="12.75" x14ac:dyDescent="0.2">
      <c r="A375" s="4" t="s">
        <v>47</v>
      </c>
      <c r="B375" s="4" t="s">
        <v>45</v>
      </c>
      <c r="C375" s="4" t="s">
        <v>271</v>
      </c>
      <c r="D375" s="5">
        <v>26.05</v>
      </c>
      <c r="E375" s="5">
        <v>30.19</v>
      </c>
      <c r="F375" s="5">
        <v>56.16</v>
      </c>
      <c r="G375" s="5">
        <v>65.08</v>
      </c>
      <c r="H375" s="6"/>
    </row>
    <row r="376" spans="1:8" ht="12.75" x14ac:dyDescent="0.2">
      <c r="A376" s="4" t="s">
        <v>145</v>
      </c>
      <c r="B376" s="4" t="s">
        <v>58</v>
      </c>
      <c r="C376" s="4" t="s">
        <v>42</v>
      </c>
      <c r="D376" s="5">
        <v>34.22</v>
      </c>
      <c r="E376" s="5">
        <v>37.19</v>
      </c>
      <c r="F376" s="5">
        <v>59.88</v>
      </c>
      <c r="G376" s="5">
        <v>65.069999999999993</v>
      </c>
      <c r="H376" s="6"/>
    </row>
    <row r="377" spans="1:8" ht="12.75" x14ac:dyDescent="0.2">
      <c r="A377" s="4" t="s">
        <v>138</v>
      </c>
      <c r="B377" s="4" t="s">
        <v>108</v>
      </c>
      <c r="C377" s="4" t="s">
        <v>153</v>
      </c>
      <c r="D377" s="5">
        <v>33.21</v>
      </c>
      <c r="E377" s="5">
        <v>35.909999999999997</v>
      </c>
      <c r="F377" s="5">
        <v>60.15</v>
      </c>
      <c r="G377" s="5">
        <v>65.05</v>
      </c>
      <c r="H377" s="6"/>
    </row>
    <row r="378" spans="1:8" ht="12.75" x14ac:dyDescent="0.2">
      <c r="A378" s="4" t="s">
        <v>167</v>
      </c>
      <c r="B378" s="4" t="s">
        <v>128</v>
      </c>
      <c r="C378" s="4" t="s">
        <v>156</v>
      </c>
      <c r="D378" s="5">
        <v>26.97</v>
      </c>
      <c r="E378" s="5">
        <v>30.49</v>
      </c>
      <c r="F378" s="5">
        <v>57.48</v>
      </c>
      <c r="G378" s="5">
        <v>65</v>
      </c>
      <c r="H378" s="6"/>
    </row>
    <row r="379" spans="1:8" ht="12.75" x14ac:dyDescent="0.2">
      <c r="A379" s="4" t="s">
        <v>79</v>
      </c>
      <c r="B379" s="4" t="s">
        <v>18</v>
      </c>
      <c r="C379" s="4" t="s">
        <v>28</v>
      </c>
      <c r="D379" s="5">
        <v>38.86</v>
      </c>
      <c r="E379" s="5">
        <v>43.92</v>
      </c>
      <c r="F379" s="5">
        <v>57.48</v>
      </c>
      <c r="G379" s="5">
        <v>64.95</v>
      </c>
      <c r="H379" s="6"/>
    </row>
    <row r="380" spans="1:8" ht="12.75" x14ac:dyDescent="0.2">
      <c r="A380" s="4" t="s">
        <v>84</v>
      </c>
      <c r="B380" s="4" t="s">
        <v>127</v>
      </c>
      <c r="C380" s="4" t="s">
        <v>42</v>
      </c>
      <c r="D380" s="5">
        <v>28.62</v>
      </c>
      <c r="E380" s="5">
        <v>31.01</v>
      </c>
      <c r="F380" s="5">
        <v>59.89</v>
      </c>
      <c r="G380" s="5">
        <v>64.88</v>
      </c>
      <c r="H380" s="6"/>
    </row>
    <row r="381" spans="1:8" ht="12.75" x14ac:dyDescent="0.2">
      <c r="A381" s="4" t="s">
        <v>155</v>
      </c>
      <c r="B381" s="4" t="s">
        <v>45</v>
      </c>
      <c r="C381" s="4" t="s">
        <v>250</v>
      </c>
      <c r="D381" s="5">
        <v>23.83</v>
      </c>
      <c r="E381" s="5">
        <v>27.3</v>
      </c>
      <c r="F381" s="5">
        <v>56.6</v>
      </c>
      <c r="G381" s="5">
        <v>64.84</v>
      </c>
      <c r="H381" s="6"/>
    </row>
    <row r="382" spans="1:8" ht="12.75" x14ac:dyDescent="0.2">
      <c r="A382" s="4" t="s">
        <v>124</v>
      </c>
      <c r="B382" s="4" t="s">
        <v>98</v>
      </c>
      <c r="C382" s="4" t="s">
        <v>244</v>
      </c>
      <c r="D382" s="5">
        <v>26.19</v>
      </c>
      <c r="E382" s="5">
        <v>28.79</v>
      </c>
      <c r="F382" s="5">
        <v>58.9</v>
      </c>
      <c r="G382" s="5">
        <v>64.75</v>
      </c>
      <c r="H382" s="6"/>
    </row>
    <row r="383" spans="1:8" ht="12.75" x14ac:dyDescent="0.2">
      <c r="A383" s="4" t="s">
        <v>234</v>
      </c>
      <c r="B383" s="4" t="s">
        <v>100</v>
      </c>
      <c r="C383" s="4" t="s">
        <v>48</v>
      </c>
      <c r="D383" s="5">
        <v>27.83</v>
      </c>
      <c r="E383" s="5">
        <v>32.049999999999997</v>
      </c>
      <c r="F383" s="5">
        <v>56.21</v>
      </c>
      <c r="G383" s="5">
        <v>64.73</v>
      </c>
      <c r="H383" s="6"/>
    </row>
    <row r="384" spans="1:8" ht="12.75" x14ac:dyDescent="0.2">
      <c r="A384" s="4" t="s">
        <v>273</v>
      </c>
      <c r="B384" s="4" t="s">
        <v>246</v>
      </c>
      <c r="C384" s="4" t="s">
        <v>247</v>
      </c>
      <c r="D384" s="5">
        <v>24</v>
      </c>
      <c r="E384" s="5">
        <v>28.04</v>
      </c>
      <c r="F384" s="5">
        <v>55.38</v>
      </c>
      <c r="G384" s="5">
        <v>64.7</v>
      </c>
      <c r="H384" s="6"/>
    </row>
    <row r="385" spans="1:8" ht="12.75" x14ac:dyDescent="0.2">
      <c r="A385" s="4" t="s">
        <v>274</v>
      </c>
      <c r="B385" s="4" t="s">
        <v>168</v>
      </c>
      <c r="C385" s="4" t="s">
        <v>161</v>
      </c>
      <c r="D385" s="5">
        <v>27.76</v>
      </c>
      <c r="E385" s="5">
        <v>30.25</v>
      </c>
      <c r="F385" s="5">
        <v>59.35</v>
      </c>
      <c r="G385" s="5">
        <v>64.67</v>
      </c>
      <c r="H385" s="6"/>
    </row>
    <row r="386" spans="1:8" ht="12.75" x14ac:dyDescent="0.2">
      <c r="A386" s="4" t="s">
        <v>208</v>
      </c>
      <c r="B386" s="4" t="s">
        <v>107</v>
      </c>
      <c r="C386" s="4" t="s">
        <v>220</v>
      </c>
      <c r="D386" s="5">
        <v>23.71</v>
      </c>
      <c r="E386" s="5">
        <v>26.04</v>
      </c>
      <c r="F386" s="5">
        <v>58.87</v>
      </c>
      <c r="G386" s="5">
        <v>64.66</v>
      </c>
      <c r="H386" s="6"/>
    </row>
    <row r="387" spans="1:8" ht="12.75" x14ac:dyDescent="0.2">
      <c r="A387" s="4" t="s">
        <v>174</v>
      </c>
      <c r="B387" s="4" t="s">
        <v>221</v>
      </c>
      <c r="C387" s="4" t="s">
        <v>189</v>
      </c>
      <c r="D387" s="5">
        <v>24.53</v>
      </c>
      <c r="E387" s="5">
        <v>26.69</v>
      </c>
      <c r="F387" s="5">
        <v>59.33</v>
      </c>
      <c r="G387" s="5">
        <v>64.569999999999993</v>
      </c>
      <c r="H387" s="6"/>
    </row>
    <row r="388" spans="1:8" ht="12.75" x14ac:dyDescent="0.2">
      <c r="A388" s="4" t="s">
        <v>201</v>
      </c>
      <c r="B388" s="4" t="s">
        <v>162</v>
      </c>
      <c r="C388" s="4" t="s">
        <v>143</v>
      </c>
      <c r="D388" s="5">
        <v>31.25</v>
      </c>
      <c r="E388" s="5">
        <v>33.979999999999997</v>
      </c>
      <c r="F388" s="5">
        <v>59.35</v>
      </c>
      <c r="G388" s="5">
        <v>64.55</v>
      </c>
      <c r="H388" s="6"/>
    </row>
    <row r="389" spans="1:8" ht="12.75" x14ac:dyDescent="0.2">
      <c r="A389" s="4" t="s">
        <v>248</v>
      </c>
      <c r="B389" s="4" t="s">
        <v>221</v>
      </c>
      <c r="C389" s="4" t="s">
        <v>172</v>
      </c>
      <c r="D389" s="5">
        <v>28.51</v>
      </c>
      <c r="E389" s="5">
        <v>31.64</v>
      </c>
      <c r="F389" s="5">
        <v>58.12</v>
      </c>
      <c r="G389" s="5">
        <v>64.489999999999995</v>
      </c>
      <c r="H389" s="6"/>
    </row>
    <row r="390" spans="1:8" ht="12.75" x14ac:dyDescent="0.2">
      <c r="A390" s="4" t="s">
        <v>225</v>
      </c>
      <c r="B390" s="4" t="s">
        <v>221</v>
      </c>
      <c r="C390" s="4" t="s">
        <v>96</v>
      </c>
      <c r="D390" s="5">
        <v>30.87</v>
      </c>
      <c r="E390" s="5">
        <v>34.86</v>
      </c>
      <c r="F390" s="5">
        <v>57.08</v>
      </c>
      <c r="G390" s="5">
        <v>64.459999999999994</v>
      </c>
      <c r="H390" s="6"/>
    </row>
    <row r="391" spans="1:8" ht="12.75" x14ac:dyDescent="0.2">
      <c r="A391" s="4" t="s">
        <v>76</v>
      </c>
      <c r="B391" s="4" t="s">
        <v>41</v>
      </c>
      <c r="C391" s="4" t="s">
        <v>157</v>
      </c>
      <c r="D391" s="5">
        <v>32.03</v>
      </c>
      <c r="E391" s="5">
        <v>35.39</v>
      </c>
      <c r="F391" s="5">
        <v>58.2</v>
      </c>
      <c r="G391" s="5">
        <v>64.319999999999993</v>
      </c>
      <c r="H391" s="6"/>
    </row>
    <row r="392" spans="1:8" ht="12.75" x14ac:dyDescent="0.2">
      <c r="A392" s="4" t="s">
        <v>80</v>
      </c>
      <c r="B392" s="4" t="s">
        <v>81</v>
      </c>
      <c r="C392" s="4" t="s">
        <v>253</v>
      </c>
      <c r="D392" s="5">
        <v>25.95</v>
      </c>
      <c r="E392" s="5">
        <v>27.88</v>
      </c>
      <c r="F392" s="5">
        <v>59.86</v>
      </c>
      <c r="G392" s="5">
        <v>64.3</v>
      </c>
      <c r="H392" s="6"/>
    </row>
    <row r="393" spans="1:8" ht="12.75" x14ac:dyDescent="0.2">
      <c r="A393" s="4" t="s">
        <v>133</v>
      </c>
      <c r="B393" s="4" t="s">
        <v>169</v>
      </c>
      <c r="C393" s="4" t="s">
        <v>19</v>
      </c>
      <c r="D393" s="5">
        <v>28.86</v>
      </c>
      <c r="E393" s="5">
        <v>31.39</v>
      </c>
      <c r="F393" s="5">
        <v>59.09</v>
      </c>
      <c r="G393" s="5">
        <v>64.28</v>
      </c>
      <c r="H393" s="6"/>
    </row>
    <row r="394" spans="1:8" ht="12.75" x14ac:dyDescent="0.2">
      <c r="A394" s="4" t="s">
        <v>190</v>
      </c>
      <c r="B394" s="4" t="s">
        <v>128</v>
      </c>
      <c r="C394" s="4" t="s">
        <v>63</v>
      </c>
      <c r="D394" s="5">
        <v>30.92</v>
      </c>
      <c r="E394" s="5">
        <v>34.090000000000003</v>
      </c>
      <c r="F394" s="5">
        <v>58.28</v>
      </c>
      <c r="G394" s="5">
        <v>64.260000000000005</v>
      </c>
      <c r="H394" s="6"/>
    </row>
    <row r="395" spans="1:8" ht="12.75" x14ac:dyDescent="0.2">
      <c r="A395" s="4" t="s">
        <v>196</v>
      </c>
      <c r="B395" s="4" t="s">
        <v>100</v>
      </c>
      <c r="C395" s="4" t="s">
        <v>251</v>
      </c>
      <c r="D395" s="5">
        <v>25.71</v>
      </c>
      <c r="E395" s="5">
        <v>28.43</v>
      </c>
      <c r="F395" s="5">
        <v>58.11</v>
      </c>
      <c r="G395" s="5">
        <v>64.260000000000005</v>
      </c>
      <c r="H395" s="6"/>
    </row>
    <row r="396" spans="1:8" ht="12.75" x14ac:dyDescent="0.2">
      <c r="A396" s="4" t="s">
        <v>170</v>
      </c>
      <c r="B396" s="4" t="s">
        <v>142</v>
      </c>
      <c r="C396" s="4" t="s">
        <v>171</v>
      </c>
      <c r="D396" s="5">
        <v>35.950000000000003</v>
      </c>
      <c r="E396" s="5">
        <v>38.81</v>
      </c>
      <c r="F396" s="5">
        <v>59.5</v>
      </c>
      <c r="G396" s="5">
        <v>64.23</v>
      </c>
      <c r="H396" s="6"/>
    </row>
    <row r="397" spans="1:8" ht="12.75" x14ac:dyDescent="0.2">
      <c r="A397" s="4" t="s">
        <v>175</v>
      </c>
      <c r="B397" s="4" t="s">
        <v>127</v>
      </c>
      <c r="C397" s="4" t="s">
        <v>176</v>
      </c>
      <c r="D397" s="5">
        <v>29.17</v>
      </c>
      <c r="E397" s="5">
        <v>32.36</v>
      </c>
      <c r="F397" s="5">
        <v>57.89</v>
      </c>
      <c r="G397" s="5">
        <v>64.22</v>
      </c>
      <c r="H397" s="6"/>
    </row>
    <row r="398" spans="1:8" ht="12.75" x14ac:dyDescent="0.2">
      <c r="A398" s="4" t="s">
        <v>196</v>
      </c>
      <c r="B398" s="4" t="s">
        <v>100</v>
      </c>
      <c r="C398" s="4" t="s">
        <v>235</v>
      </c>
      <c r="D398" s="5">
        <v>25.68</v>
      </c>
      <c r="E398" s="5">
        <v>28.4</v>
      </c>
      <c r="F398" s="5">
        <v>58.05</v>
      </c>
      <c r="G398" s="5">
        <v>64.19</v>
      </c>
      <c r="H398" s="6"/>
    </row>
    <row r="399" spans="1:8" ht="12.75" x14ac:dyDescent="0.2">
      <c r="A399" s="4" t="s">
        <v>238</v>
      </c>
      <c r="B399" s="4" t="s">
        <v>242</v>
      </c>
      <c r="C399" s="4" t="s">
        <v>96</v>
      </c>
      <c r="D399" s="5">
        <v>25.5</v>
      </c>
      <c r="E399" s="5">
        <v>27.94</v>
      </c>
      <c r="F399" s="5">
        <v>58.53</v>
      </c>
      <c r="G399" s="5">
        <v>64.150000000000006</v>
      </c>
      <c r="H399" s="6"/>
    </row>
    <row r="400" spans="1:8" ht="12.75" x14ac:dyDescent="0.2">
      <c r="A400" s="4" t="s">
        <v>138</v>
      </c>
      <c r="B400" s="4" t="s">
        <v>108</v>
      </c>
      <c r="C400" s="4" t="s">
        <v>114</v>
      </c>
      <c r="D400" s="5">
        <v>32.69</v>
      </c>
      <c r="E400" s="5">
        <v>35.35</v>
      </c>
      <c r="F400" s="5">
        <v>59.22</v>
      </c>
      <c r="G400" s="5">
        <v>64.03</v>
      </c>
      <c r="H400" s="6"/>
    </row>
    <row r="401" spans="1:8" ht="12.75" x14ac:dyDescent="0.2">
      <c r="A401" s="4" t="s">
        <v>170</v>
      </c>
      <c r="B401" s="4" t="s">
        <v>142</v>
      </c>
      <c r="C401" s="4" t="s">
        <v>153</v>
      </c>
      <c r="D401" s="5">
        <v>35.83</v>
      </c>
      <c r="E401" s="5">
        <v>38.68</v>
      </c>
      <c r="F401" s="5">
        <v>59.29</v>
      </c>
      <c r="G401" s="5">
        <v>64</v>
      </c>
      <c r="H401" s="6"/>
    </row>
    <row r="402" spans="1:8" ht="12.75" x14ac:dyDescent="0.2">
      <c r="A402" s="4" t="s">
        <v>275</v>
      </c>
      <c r="B402" s="4" t="s">
        <v>122</v>
      </c>
      <c r="C402" s="4" t="s">
        <v>161</v>
      </c>
      <c r="D402" s="5">
        <v>24.76</v>
      </c>
      <c r="E402" s="5">
        <v>27.2</v>
      </c>
      <c r="F402" s="5">
        <v>58.26</v>
      </c>
      <c r="G402" s="5">
        <v>63.99</v>
      </c>
      <c r="H402" s="6"/>
    </row>
    <row r="403" spans="1:8" ht="12.75" x14ac:dyDescent="0.2">
      <c r="A403" s="4" t="s">
        <v>201</v>
      </c>
      <c r="B403" s="4" t="s">
        <v>100</v>
      </c>
      <c r="C403" s="4" t="s">
        <v>189</v>
      </c>
      <c r="D403" s="5">
        <v>30.96</v>
      </c>
      <c r="E403" s="5">
        <v>33.67</v>
      </c>
      <c r="F403" s="5">
        <v>58.8</v>
      </c>
      <c r="G403" s="5">
        <v>63.95</v>
      </c>
      <c r="H403" s="6"/>
    </row>
    <row r="404" spans="1:8" ht="12.75" x14ac:dyDescent="0.2">
      <c r="A404" s="4" t="s">
        <v>151</v>
      </c>
      <c r="B404" s="4" t="s">
        <v>113</v>
      </c>
      <c r="C404" s="4" t="s">
        <v>177</v>
      </c>
      <c r="D404" s="5">
        <v>29.3</v>
      </c>
      <c r="E404" s="5">
        <v>32.549999999999997</v>
      </c>
      <c r="F404" s="5">
        <v>57.55</v>
      </c>
      <c r="G404" s="5">
        <v>63.93</v>
      </c>
      <c r="H404" s="6"/>
    </row>
    <row r="405" spans="1:8" ht="12.75" x14ac:dyDescent="0.2">
      <c r="A405" s="4" t="s">
        <v>23</v>
      </c>
      <c r="B405" s="4" t="s">
        <v>35</v>
      </c>
      <c r="C405" s="4" t="s">
        <v>224</v>
      </c>
      <c r="D405" s="5">
        <v>16.309999999999999</v>
      </c>
      <c r="E405" s="5">
        <v>18.95</v>
      </c>
      <c r="F405" s="5">
        <v>55</v>
      </c>
      <c r="G405" s="5">
        <v>63.91</v>
      </c>
      <c r="H405" s="6"/>
    </row>
    <row r="406" spans="1:8" ht="12.75" x14ac:dyDescent="0.2">
      <c r="A406" s="4" t="s">
        <v>277</v>
      </c>
      <c r="B406" s="4" t="s">
        <v>135</v>
      </c>
      <c r="C406" s="4" t="s">
        <v>218</v>
      </c>
      <c r="D406" s="5">
        <v>21.77</v>
      </c>
      <c r="E406" s="5">
        <v>25.26</v>
      </c>
      <c r="F406" s="5">
        <v>55.08</v>
      </c>
      <c r="G406" s="5">
        <v>63.9</v>
      </c>
      <c r="H406" s="6"/>
    </row>
    <row r="407" spans="1:8" ht="12.75" x14ac:dyDescent="0.2">
      <c r="A407" s="4" t="s">
        <v>277</v>
      </c>
      <c r="B407" s="4" t="s">
        <v>135</v>
      </c>
      <c r="C407" s="4" t="s">
        <v>278</v>
      </c>
      <c r="D407" s="5">
        <v>21.77</v>
      </c>
      <c r="E407" s="5">
        <v>25.26</v>
      </c>
      <c r="F407" s="5">
        <v>55.08</v>
      </c>
      <c r="G407" s="5">
        <v>63.9</v>
      </c>
      <c r="H407" s="6"/>
    </row>
    <row r="408" spans="1:8" ht="12.75" x14ac:dyDescent="0.2">
      <c r="A408" s="4" t="s">
        <v>277</v>
      </c>
      <c r="B408" s="4" t="s">
        <v>135</v>
      </c>
      <c r="C408" s="4" t="s">
        <v>211</v>
      </c>
      <c r="D408" s="5">
        <v>21.77</v>
      </c>
      <c r="E408" s="5">
        <v>25.26</v>
      </c>
      <c r="F408" s="5">
        <v>55.08</v>
      </c>
      <c r="G408" s="5">
        <v>63.9</v>
      </c>
      <c r="H408" s="6"/>
    </row>
    <row r="409" spans="1:8" ht="12.75" x14ac:dyDescent="0.2">
      <c r="A409" s="4" t="s">
        <v>149</v>
      </c>
      <c r="B409" s="4" t="s">
        <v>169</v>
      </c>
      <c r="C409" s="4" t="s">
        <v>150</v>
      </c>
      <c r="D409" s="5">
        <v>31.5</v>
      </c>
      <c r="E409" s="5">
        <v>34.31</v>
      </c>
      <c r="F409" s="5">
        <v>58.66</v>
      </c>
      <c r="G409" s="5">
        <v>63.9</v>
      </c>
      <c r="H409" s="6"/>
    </row>
    <row r="410" spans="1:8" ht="12.75" x14ac:dyDescent="0.2">
      <c r="A410" s="4" t="s">
        <v>103</v>
      </c>
      <c r="B410" s="4" t="s">
        <v>30</v>
      </c>
      <c r="C410" s="4" t="s">
        <v>177</v>
      </c>
      <c r="D410" s="5">
        <v>30.26</v>
      </c>
      <c r="E410" s="5">
        <v>32.89</v>
      </c>
      <c r="F410" s="5">
        <v>58.76</v>
      </c>
      <c r="G410" s="5">
        <v>63.87</v>
      </c>
      <c r="H410" s="6"/>
    </row>
    <row r="411" spans="1:8" ht="12.75" x14ac:dyDescent="0.2">
      <c r="A411" s="4" t="s">
        <v>93</v>
      </c>
      <c r="B411" s="4" t="s">
        <v>108</v>
      </c>
      <c r="C411" s="4" t="s">
        <v>48</v>
      </c>
      <c r="D411" s="5">
        <v>32.630000000000003</v>
      </c>
      <c r="E411" s="5">
        <v>37.369999999999997</v>
      </c>
      <c r="F411" s="5">
        <v>55.77</v>
      </c>
      <c r="G411" s="5">
        <v>63.87</v>
      </c>
      <c r="H411" s="6"/>
    </row>
    <row r="412" spans="1:8" ht="12.75" x14ac:dyDescent="0.2">
      <c r="A412" s="4" t="s">
        <v>101</v>
      </c>
      <c r="B412" s="4" t="s">
        <v>127</v>
      </c>
      <c r="C412" s="4" t="s">
        <v>28</v>
      </c>
      <c r="D412" s="5">
        <v>34.19</v>
      </c>
      <c r="E412" s="5">
        <v>36.9</v>
      </c>
      <c r="F412" s="5">
        <v>59.15</v>
      </c>
      <c r="G412" s="5">
        <v>63.85</v>
      </c>
      <c r="H412" s="6"/>
    </row>
    <row r="413" spans="1:8" ht="12.75" x14ac:dyDescent="0.2">
      <c r="A413" s="4" t="s">
        <v>205</v>
      </c>
      <c r="B413" s="4" t="s">
        <v>58</v>
      </c>
      <c r="C413" s="4" t="s">
        <v>132</v>
      </c>
      <c r="D413" s="5">
        <v>25.46</v>
      </c>
      <c r="E413" s="5">
        <v>28.67</v>
      </c>
      <c r="F413" s="5">
        <v>56.67</v>
      </c>
      <c r="G413" s="5">
        <v>63.83</v>
      </c>
      <c r="H413" s="6"/>
    </row>
    <row r="414" spans="1:8" ht="12.75" x14ac:dyDescent="0.2">
      <c r="A414" s="4" t="s">
        <v>129</v>
      </c>
      <c r="B414" s="4" t="s">
        <v>246</v>
      </c>
      <c r="C414" s="4" t="s">
        <v>25</v>
      </c>
      <c r="D414" s="5">
        <v>26.08</v>
      </c>
      <c r="E414" s="5">
        <v>29.95</v>
      </c>
      <c r="F414" s="5">
        <v>55.54</v>
      </c>
      <c r="G414" s="5">
        <v>63.8</v>
      </c>
      <c r="H414" s="6"/>
    </row>
    <row r="415" spans="1:8" ht="12.75" x14ac:dyDescent="0.2">
      <c r="A415" s="4" t="s">
        <v>213</v>
      </c>
      <c r="B415" s="4" t="s">
        <v>214</v>
      </c>
      <c r="C415" s="4" t="s">
        <v>191</v>
      </c>
      <c r="D415" s="5">
        <v>32.659999999999997</v>
      </c>
      <c r="E415" s="5">
        <v>36.25</v>
      </c>
      <c r="F415" s="5">
        <v>57.37</v>
      </c>
      <c r="G415" s="5">
        <v>63.68</v>
      </c>
      <c r="H415" s="6"/>
    </row>
    <row r="416" spans="1:8" ht="12.75" x14ac:dyDescent="0.2">
      <c r="A416" s="4" t="s">
        <v>216</v>
      </c>
      <c r="B416" s="4" t="s">
        <v>92</v>
      </c>
      <c r="C416" s="4" t="s">
        <v>132</v>
      </c>
      <c r="D416" s="5">
        <v>27.2</v>
      </c>
      <c r="E416" s="5">
        <v>29.95</v>
      </c>
      <c r="F416" s="5">
        <v>57.8</v>
      </c>
      <c r="G416" s="5">
        <v>63.64</v>
      </c>
      <c r="H416" s="6"/>
    </row>
    <row r="417" spans="1:8" ht="12.75" x14ac:dyDescent="0.2">
      <c r="A417" s="4" t="s">
        <v>180</v>
      </c>
      <c r="B417" s="4" t="s">
        <v>92</v>
      </c>
      <c r="C417" s="4" t="s">
        <v>132</v>
      </c>
      <c r="D417" s="5">
        <v>27.2</v>
      </c>
      <c r="E417" s="5">
        <v>29.43</v>
      </c>
      <c r="F417" s="5">
        <v>58.83</v>
      </c>
      <c r="G417" s="5">
        <v>63.64</v>
      </c>
      <c r="H417" s="6"/>
    </row>
    <row r="418" spans="1:8" ht="12.75" x14ac:dyDescent="0.2">
      <c r="A418" s="4" t="s">
        <v>53</v>
      </c>
      <c r="B418" s="4" t="s">
        <v>168</v>
      </c>
      <c r="C418" s="4" t="s">
        <v>161</v>
      </c>
      <c r="D418" s="5">
        <v>28.21</v>
      </c>
      <c r="E418" s="5">
        <v>31.02</v>
      </c>
      <c r="F418" s="5">
        <v>57.88</v>
      </c>
      <c r="G418" s="5">
        <v>63.64</v>
      </c>
      <c r="H418" s="6"/>
    </row>
    <row r="419" spans="1:8" ht="12.75" x14ac:dyDescent="0.2">
      <c r="A419" s="4" t="s">
        <v>88</v>
      </c>
      <c r="B419" s="4" t="s">
        <v>100</v>
      </c>
      <c r="C419" s="4" t="s">
        <v>105</v>
      </c>
      <c r="D419" s="5">
        <v>25.91</v>
      </c>
      <c r="E419" s="5">
        <v>27.98</v>
      </c>
      <c r="F419" s="5">
        <v>58.83</v>
      </c>
      <c r="G419" s="5">
        <v>63.54</v>
      </c>
      <c r="H419" s="6"/>
    </row>
    <row r="420" spans="1:8" ht="12.75" x14ac:dyDescent="0.2">
      <c r="A420" s="4" t="s">
        <v>232</v>
      </c>
      <c r="B420" s="4" t="s">
        <v>221</v>
      </c>
      <c r="C420" s="4" t="s">
        <v>96</v>
      </c>
      <c r="D420" s="5">
        <v>31.34</v>
      </c>
      <c r="E420" s="5">
        <v>34.409999999999997</v>
      </c>
      <c r="F420" s="5">
        <v>57.83</v>
      </c>
      <c r="G420" s="5">
        <v>63.5</v>
      </c>
      <c r="H420" s="6"/>
    </row>
    <row r="421" spans="1:8" ht="12.75" x14ac:dyDescent="0.2">
      <c r="A421" s="4" t="s">
        <v>123</v>
      </c>
      <c r="B421" s="4" t="s">
        <v>21</v>
      </c>
      <c r="C421" s="4" t="s">
        <v>96</v>
      </c>
      <c r="D421" s="5">
        <v>25.11</v>
      </c>
      <c r="E421" s="5">
        <v>28.32</v>
      </c>
      <c r="F421" s="5">
        <v>56.3</v>
      </c>
      <c r="G421" s="5">
        <v>63.49</v>
      </c>
      <c r="H421" s="6"/>
    </row>
    <row r="422" spans="1:8" ht="12.75" x14ac:dyDescent="0.2">
      <c r="A422" s="4" t="s">
        <v>85</v>
      </c>
      <c r="B422" s="4" t="s">
        <v>41</v>
      </c>
      <c r="C422" s="4" t="s">
        <v>157</v>
      </c>
      <c r="D422" s="5">
        <v>32.47</v>
      </c>
      <c r="E422" s="5">
        <v>35.1</v>
      </c>
      <c r="F422" s="5">
        <v>58.69</v>
      </c>
      <c r="G422" s="5">
        <v>63.44</v>
      </c>
      <c r="H422" s="6"/>
    </row>
    <row r="423" spans="1:8" ht="12.75" x14ac:dyDescent="0.2">
      <c r="A423" s="4" t="s">
        <v>43</v>
      </c>
      <c r="B423" s="4" t="s">
        <v>24</v>
      </c>
      <c r="C423" s="4" t="s">
        <v>224</v>
      </c>
      <c r="D423" s="5">
        <v>19.2</v>
      </c>
      <c r="E423" s="5">
        <v>21.44</v>
      </c>
      <c r="F423" s="5">
        <v>56.81</v>
      </c>
      <c r="G423" s="5">
        <v>63.43</v>
      </c>
      <c r="H423" s="6"/>
    </row>
    <row r="424" spans="1:8" ht="12.75" x14ac:dyDescent="0.2">
      <c r="A424" s="4" t="s">
        <v>61</v>
      </c>
      <c r="B424" s="4" t="s">
        <v>62</v>
      </c>
      <c r="C424" s="4" t="s">
        <v>279</v>
      </c>
      <c r="D424" s="5">
        <v>20.22</v>
      </c>
      <c r="E424" s="5">
        <v>23.41</v>
      </c>
      <c r="F424" s="5">
        <v>54.7</v>
      </c>
      <c r="G424" s="5">
        <v>63.35</v>
      </c>
      <c r="H424" s="6"/>
    </row>
    <row r="425" spans="1:8" ht="12.75" x14ac:dyDescent="0.2">
      <c r="A425" s="4" t="s">
        <v>126</v>
      </c>
      <c r="B425" s="4" t="s">
        <v>252</v>
      </c>
      <c r="C425" s="4" t="s">
        <v>212</v>
      </c>
      <c r="D425" s="5">
        <v>23.35</v>
      </c>
      <c r="E425" s="5">
        <v>27.72</v>
      </c>
      <c r="F425" s="5">
        <v>53.34</v>
      </c>
      <c r="G425" s="5">
        <v>63.32</v>
      </c>
      <c r="H425" s="6"/>
    </row>
    <row r="426" spans="1:8" ht="12.75" x14ac:dyDescent="0.2">
      <c r="A426" s="4" t="s">
        <v>280</v>
      </c>
      <c r="B426" s="4" t="s">
        <v>45</v>
      </c>
      <c r="C426" s="4" t="s">
        <v>206</v>
      </c>
      <c r="D426" s="5">
        <v>19.68</v>
      </c>
      <c r="E426" s="5">
        <v>22.4</v>
      </c>
      <c r="F426" s="5">
        <v>55.61</v>
      </c>
      <c r="G426" s="5">
        <v>63.27</v>
      </c>
      <c r="H426" s="6"/>
    </row>
    <row r="427" spans="1:8" ht="12.75" x14ac:dyDescent="0.2">
      <c r="A427" s="4" t="s">
        <v>53</v>
      </c>
      <c r="B427" s="4" t="s">
        <v>54</v>
      </c>
      <c r="C427" s="4" t="s">
        <v>250</v>
      </c>
      <c r="D427" s="5">
        <v>28.04</v>
      </c>
      <c r="E427" s="5">
        <v>30.83</v>
      </c>
      <c r="F427" s="5">
        <v>57.53</v>
      </c>
      <c r="G427" s="5">
        <v>63.26</v>
      </c>
      <c r="H427" s="6"/>
    </row>
    <row r="428" spans="1:8" ht="12.75" x14ac:dyDescent="0.2">
      <c r="A428" s="4" t="s">
        <v>255</v>
      </c>
      <c r="B428" s="4" t="s">
        <v>128</v>
      </c>
      <c r="C428" s="4" t="s">
        <v>177</v>
      </c>
      <c r="D428" s="5">
        <v>27.89</v>
      </c>
      <c r="E428" s="5">
        <v>32.049999999999997</v>
      </c>
      <c r="F428" s="5">
        <v>55.02</v>
      </c>
      <c r="G428" s="5">
        <v>63.23</v>
      </c>
      <c r="H428" s="6"/>
    </row>
    <row r="429" spans="1:8" ht="12.75" x14ac:dyDescent="0.2">
      <c r="A429" s="4" t="s">
        <v>69</v>
      </c>
      <c r="B429" s="4" t="s">
        <v>70</v>
      </c>
      <c r="C429" s="4" t="s">
        <v>207</v>
      </c>
      <c r="D429" s="5">
        <v>23.02</v>
      </c>
      <c r="E429" s="5">
        <v>25.19</v>
      </c>
      <c r="F429" s="5">
        <v>57.7</v>
      </c>
      <c r="G429" s="5">
        <v>63.15</v>
      </c>
      <c r="H429" s="6"/>
    </row>
    <row r="430" spans="1:8" ht="12.75" x14ac:dyDescent="0.2">
      <c r="A430" s="4" t="s">
        <v>201</v>
      </c>
      <c r="B430" s="4" t="s">
        <v>162</v>
      </c>
      <c r="C430" s="4" t="s">
        <v>189</v>
      </c>
      <c r="D430" s="5">
        <v>30.52</v>
      </c>
      <c r="E430" s="5">
        <v>33.200000000000003</v>
      </c>
      <c r="F430" s="5">
        <v>57.98</v>
      </c>
      <c r="G430" s="5">
        <v>63.05</v>
      </c>
      <c r="H430" s="6"/>
    </row>
    <row r="431" spans="1:8" ht="12.75" x14ac:dyDescent="0.2">
      <c r="A431" s="4" t="s">
        <v>49</v>
      </c>
      <c r="B431" s="4" t="s">
        <v>162</v>
      </c>
      <c r="C431" s="4" t="s">
        <v>48</v>
      </c>
      <c r="D431" s="5">
        <v>34.130000000000003</v>
      </c>
      <c r="E431" s="5">
        <v>39.58</v>
      </c>
      <c r="F431" s="5">
        <v>54.31</v>
      </c>
      <c r="G431" s="5">
        <v>62.99</v>
      </c>
      <c r="H431" s="6"/>
    </row>
    <row r="432" spans="1:8" ht="12.75" x14ac:dyDescent="0.2">
      <c r="A432" s="4" t="s">
        <v>210</v>
      </c>
      <c r="B432" s="4" t="s">
        <v>127</v>
      </c>
      <c r="C432" s="4" t="s">
        <v>36</v>
      </c>
      <c r="D432" s="5">
        <v>19.850000000000001</v>
      </c>
      <c r="E432" s="5">
        <v>22.42</v>
      </c>
      <c r="F432" s="5">
        <v>55.74</v>
      </c>
      <c r="G432" s="5">
        <v>62.98</v>
      </c>
      <c r="H432" s="6"/>
    </row>
    <row r="433" spans="1:8" ht="12.75" x14ac:dyDescent="0.2">
      <c r="A433" s="4" t="s">
        <v>131</v>
      </c>
      <c r="B433" s="4" t="s">
        <v>18</v>
      </c>
      <c r="C433" s="4" t="s">
        <v>48</v>
      </c>
      <c r="D433" s="5">
        <v>34.79</v>
      </c>
      <c r="E433" s="5">
        <v>39.03</v>
      </c>
      <c r="F433" s="5">
        <v>56.14</v>
      </c>
      <c r="G433" s="5">
        <v>62.97</v>
      </c>
      <c r="H433" s="6"/>
    </row>
    <row r="434" spans="1:8" ht="12.75" x14ac:dyDescent="0.2">
      <c r="A434" s="4" t="s">
        <v>103</v>
      </c>
      <c r="B434" s="4" t="s">
        <v>113</v>
      </c>
      <c r="C434" s="4" t="s">
        <v>177</v>
      </c>
      <c r="D434" s="5">
        <v>29.79</v>
      </c>
      <c r="E434" s="5">
        <v>32.380000000000003</v>
      </c>
      <c r="F434" s="5">
        <v>57.85</v>
      </c>
      <c r="G434" s="5">
        <v>62.88</v>
      </c>
      <c r="H434" s="4" t="s">
        <v>32</v>
      </c>
    </row>
    <row r="435" spans="1:8" ht="12.75" x14ac:dyDescent="0.2">
      <c r="A435" s="4" t="s">
        <v>166</v>
      </c>
      <c r="B435" s="4" t="s">
        <v>127</v>
      </c>
      <c r="C435" s="4" t="s">
        <v>28</v>
      </c>
      <c r="D435" s="5">
        <v>34.75</v>
      </c>
      <c r="E435" s="5">
        <v>39.19</v>
      </c>
      <c r="F435" s="5">
        <v>55.7</v>
      </c>
      <c r="G435" s="5">
        <v>62.82</v>
      </c>
      <c r="H435" s="6"/>
    </row>
    <row r="436" spans="1:8" ht="12.75" x14ac:dyDescent="0.2">
      <c r="A436" s="4" t="s">
        <v>233</v>
      </c>
      <c r="B436" s="4" t="s">
        <v>168</v>
      </c>
      <c r="C436" s="4" t="s">
        <v>161</v>
      </c>
      <c r="D436" s="5">
        <v>28.63</v>
      </c>
      <c r="E436" s="5">
        <v>31.22</v>
      </c>
      <c r="F436" s="5">
        <v>57.52</v>
      </c>
      <c r="G436" s="5">
        <v>62.71</v>
      </c>
      <c r="H436" s="6"/>
    </row>
    <row r="437" spans="1:8" ht="12.75" x14ac:dyDescent="0.2">
      <c r="A437" s="4" t="s">
        <v>210</v>
      </c>
      <c r="B437" s="4" t="s">
        <v>127</v>
      </c>
      <c r="C437" s="4" t="s">
        <v>33</v>
      </c>
      <c r="D437" s="5">
        <v>19.739999999999998</v>
      </c>
      <c r="E437" s="5">
        <v>22.31</v>
      </c>
      <c r="F437" s="5">
        <v>55.45</v>
      </c>
      <c r="G437" s="5">
        <v>62.65</v>
      </c>
      <c r="H437" s="6"/>
    </row>
    <row r="438" spans="1:8" ht="12.75" x14ac:dyDescent="0.2">
      <c r="A438" s="4" t="s">
        <v>116</v>
      </c>
      <c r="B438" s="4" t="s">
        <v>142</v>
      </c>
      <c r="C438" s="4" t="s">
        <v>25</v>
      </c>
      <c r="D438" s="5">
        <v>32.82</v>
      </c>
      <c r="E438" s="5">
        <v>36.69</v>
      </c>
      <c r="F438" s="5">
        <v>55.99</v>
      </c>
      <c r="G438" s="5">
        <v>62.6</v>
      </c>
      <c r="H438" s="6"/>
    </row>
    <row r="439" spans="1:8" ht="12.75" x14ac:dyDescent="0.2">
      <c r="A439" s="4" t="s">
        <v>50</v>
      </c>
      <c r="B439" s="4" t="s">
        <v>127</v>
      </c>
      <c r="C439" s="4" t="s">
        <v>97</v>
      </c>
      <c r="D439" s="5">
        <v>22.07</v>
      </c>
      <c r="E439" s="5">
        <v>24.25</v>
      </c>
      <c r="F439" s="5">
        <v>56.83</v>
      </c>
      <c r="G439" s="5">
        <v>62.45</v>
      </c>
      <c r="H439" s="6"/>
    </row>
    <row r="440" spans="1:8" ht="12.75" x14ac:dyDescent="0.2">
      <c r="A440" s="4" t="s">
        <v>194</v>
      </c>
      <c r="B440" s="4" t="s">
        <v>54</v>
      </c>
      <c r="C440" s="4" t="s">
        <v>117</v>
      </c>
      <c r="D440" s="5">
        <v>33.18</v>
      </c>
      <c r="E440" s="5">
        <v>37.58</v>
      </c>
      <c r="F440" s="5">
        <v>55.13</v>
      </c>
      <c r="G440" s="5">
        <v>62.43</v>
      </c>
      <c r="H440" s="6"/>
    </row>
    <row r="441" spans="1:8" ht="12.75" x14ac:dyDescent="0.2">
      <c r="A441" s="4" t="s">
        <v>51</v>
      </c>
      <c r="B441" s="4" t="s">
        <v>162</v>
      </c>
      <c r="C441" s="4" t="s">
        <v>60</v>
      </c>
      <c r="D441" s="5">
        <v>32.450000000000003</v>
      </c>
      <c r="E441" s="5">
        <v>35.44</v>
      </c>
      <c r="F441" s="5">
        <v>56.9</v>
      </c>
      <c r="G441" s="5">
        <v>62.15</v>
      </c>
      <c r="H441" s="6"/>
    </row>
    <row r="442" spans="1:8" ht="12.75" x14ac:dyDescent="0.2">
      <c r="A442" s="4" t="s">
        <v>193</v>
      </c>
      <c r="B442" s="4" t="s">
        <v>21</v>
      </c>
      <c r="C442" s="4" t="s">
        <v>97</v>
      </c>
      <c r="D442" s="5">
        <v>25.3</v>
      </c>
      <c r="E442" s="5">
        <v>28.18</v>
      </c>
      <c r="F442" s="5">
        <v>55.79</v>
      </c>
      <c r="G442" s="5">
        <v>62.14</v>
      </c>
      <c r="H442" s="6"/>
    </row>
    <row r="443" spans="1:8" ht="12.75" x14ac:dyDescent="0.2">
      <c r="A443" s="4" t="s">
        <v>148</v>
      </c>
      <c r="B443" s="4" t="s">
        <v>127</v>
      </c>
      <c r="C443" s="4" t="s">
        <v>28</v>
      </c>
      <c r="D443" s="5">
        <v>35.17</v>
      </c>
      <c r="E443" s="5">
        <v>38.24</v>
      </c>
      <c r="F443" s="5">
        <v>57.08</v>
      </c>
      <c r="G443" s="5">
        <v>62.07</v>
      </c>
      <c r="H443" s="6"/>
    </row>
    <row r="444" spans="1:8" ht="12.75" x14ac:dyDescent="0.2">
      <c r="A444" s="4" t="s">
        <v>101</v>
      </c>
      <c r="B444" s="4" t="s">
        <v>41</v>
      </c>
      <c r="C444" s="4" t="s">
        <v>157</v>
      </c>
      <c r="D444" s="5">
        <v>33.21</v>
      </c>
      <c r="E444" s="5">
        <v>35.85</v>
      </c>
      <c r="F444" s="5">
        <v>57.46</v>
      </c>
      <c r="G444" s="5">
        <v>62.02</v>
      </c>
      <c r="H444" s="6"/>
    </row>
    <row r="445" spans="1:8" ht="12.75" x14ac:dyDescent="0.2">
      <c r="A445" s="4" t="s">
        <v>51</v>
      </c>
      <c r="B445" s="4" t="s">
        <v>18</v>
      </c>
      <c r="C445" s="4" t="s">
        <v>33</v>
      </c>
      <c r="D445" s="5">
        <v>32.36</v>
      </c>
      <c r="E445" s="5">
        <v>35.340000000000003</v>
      </c>
      <c r="F445" s="5">
        <v>56.74</v>
      </c>
      <c r="G445" s="5">
        <v>61.98</v>
      </c>
      <c r="H445" s="6"/>
    </row>
    <row r="446" spans="1:8" ht="12.75" x14ac:dyDescent="0.2">
      <c r="A446" s="4" t="s">
        <v>248</v>
      </c>
      <c r="B446" s="4" t="s">
        <v>221</v>
      </c>
      <c r="C446" s="4" t="s">
        <v>114</v>
      </c>
      <c r="D446" s="5">
        <v>27.4</v>
      </c>
      <c r="E446" s="5">
        <v>30.4</v>
      </c>
      <c r="F446" s="5">
        <v>55.85</v>
      </c>
      <c r="G446" s="5">
        <v>61.98</v>
      </c>
      <c r="H446" s="8"/>
    </row>
    <row r="447" spans="1:8" ht="12.75" x14ac:dyDescent="0.2">
      <c r="A447" s="4" t="s">
        <v>184</v>
      </c>
      <c r="B447" s="4" t="s">
        <v>107</v>
      </c>
      <c r="C447" s="4" t="s">
        <v>220</v>
      </c>
      <c r="D447" s="5">
        <v>24.74</v>
      </c>
      <c r="E447" s="5">
        <v>26.95</v>
      </c>
      <c r="F447" s="5">
        <v>56.89</v>
      </c>
      <c r="G447" s="5">
        <v>61.97</v>
      </c>
      <c r="H447" s="6"/>
    </row>
    <row r="448" spans="1:8" ht="12.75" x14ac:dyDescent="0.2">
      <c r="A448" s="4" t="s">
        <v>225</v>
      </c>
      <c r="B448" s="4" t="s">
        <v>221</v>
      </c>
      <c r="C448" s="4" t="s">
        <v>172</v>
      </c>
      <c r="D448" s="5">
        <v>29.67</v>
      </c>
      <c r="E448" s="5">
        <v>33.51</v>
      </c>
      <c r="F448" s="5">
        <v>54.87</v>
      </c>
      <c r="G448" s="5">
        <v>61.96</v>
      </c>
      <c r="H448" s="6"/>
    </row>
    <row r="449" spans="1:8" ht="12.75" x14ac:dyDescent="0.2">
      <c r="A449" s="4" t="s">
        <v>237</v>
      </c>
      <c r="B449" s="4" t="s">
        <v>45</v>
      </c>
      <c r="C449" s="4" t="s">
        <v>271</v>
      </c>
      <c r="D449" s="5">
        <v>27.39</v>
      </c>
      <c r="E449" s="5">
        <v>30.2</v>
      </c>
      <c r="F449" s="5">
        <v>56.14</v>
      </c>
      <c r="G449" s="5">
        <v>61.89</v>
      </c>
      <c r="H449" s="6"/>
    </row>
    <row r="450" spans="1:8" ht="12.75" x14ac:dyDescent="0.2">
      <c r="A450" s="4" t="s">
        <v>237</v>
      </c>
      <c r="B450" s="4" t="s">
        <v>45</v>
      </c>
      <c r="C450" s="4" t="s">
        <v>229</v>
      </c>
      <c r="D450" s="5">
        <v>27.39</v>
      </c>
      <c r="E450" s="5">
        <v>30.2</v>
      </c>
      <c r="F450" s="5">
        <v>56.14</v>
      </c>
      <c r="G450" s="5">
        <v>61.89</v>
      </c>
      <c r="H450" s="6"/>
    </row>
    <row r="451" spans="1:8" ht="12.75" x14ac:dyDescent="0.2">
      <c r="A451" s="4" t="s">
        <v>240</v>
      </c>
      <c r="B451" s="4" t="s">
        <v>135</v>
      </c>
      <c r="C451" s="4" t="s">
        <v>241</v>
      </c>
      <c r="D451" s="5">
        <v>30.3</v>
      </c>
      <c r="E451" s="5">
        <v>33.76</v>
      </c>
      <c r="F451" s="5">
        <v>55.56</v>
      </c>
      <c r="G451" s="5">
        <v>61.89</v>
      </c>
      <c r="H451" s="6"/>
    </row>
    <row r="452" spans="1:8" ht="12.75" x14ac:dyDescent="0.2">
      <c r="A452" s="4" t="s">
        <v>23</v>
      </c>
      <c r="B452" s="4" t="s">
        <v>35</v>
      </c>
      <c r="C452" s="4" t="s">
        <v>258</v>
      </c>
      <c r="D452" s="5">
        <v>15.76</v>
      </c>
      <c r="E452" s="5">
        <v>18.32</v>
      </c>
      <c r="F452" s="5">
        <v>53.16</v>
      </c>
      <c r="G452" s="5">
        <v>61.77</v>
      </c>
      <c r="H452" s="6"/>
    </row>
    <row r="453" spans="1:8" ht="12.75" x14ac:dyDescent="0.2">
      <c r="A453" s="4" t="s">
        <v>26</v>
      </c>
      <c r="B453" s="4" t="s">
        <v>58</v>
      </c>
      <c r="C453" s="4" t="s">
        <v>244</v>
      </c>
      <c r="D453" s="5">
        <v>17.309999999999999</v>
      </c>
      <c r="E453" s="5">
        <v>19.600000000000001</v>
      </c>
      <c r="F453" s="5">
        <v>54.5</v>
      </c>
      <c r="G453" s="5">
        <v>61.71</v>
      </c>
      <c r="H453" s="6"/>
    </row>
    <row r="454" spans="1:8" ht="12.75" x14ac:dyDescent="0.2">
      <c r="A454" s="4" t="s">
        <v>71</v>
      </c>
      <c r="B454" s="4" t="s">
        <v>24</v>
      </c>
      <c r="C454" s="4" t="s">
        <v>19</v>
      </c>
      <c r="D454" s="5">
        <v>40.799999999999997</v>
      </c>
      <c r="E454" s="5">
        <v>45.03</v>
      </c>
      <c r="F454" s="5">
        <v>55.9</v>
      </c>
      <c r="G454" s="5">
        <v>61.7</v>
      </c>
      <c r="H454" s="6"/>
    </row>
    <row r="455" spans="1:8" ht="12.75" x14ac:dyDescent="0.2">
      <c r="A455" s="4" t="s">
        <v>216</v>
      </c>
      <c r="B455" s="4" t="s">
        <v>58</v>
      </c>
      <c r="C455" s="4" t="s">
        <v>132</v>
      </c>
      <c r="D455" s="5">
        <v>26.35</v>
      </c>
      <c r="E455" s="5">
        <v>29.02</v>
      </c>
      <c r="F455" s="5">
        <v>55.99</v>
      </c>
      <c r="G455" s="5">
        <v>61.66</v>
      </c>
      <c r="H455" s="6"/>
    </row>
    <row r="456" spans="1:8" ht="12.75" x14ac:dyDescent="0.2">
      <c r="A456" s="4" t="s">
        <v>180</v>
      </c>
      <c r="B456" s="4" t="s">
        <v>58</v>
      </c>
      <c r="C456" s="4" t="s">
        <v>132</v>
      </c>
      <c r="D456" s="5">
        <v>26.35</v>
      </c>
      <c r="E456" s="5">
        <v>28.51</v>
      </c>
      <c r="F456" s="5">
        <v>56.99</v>
      </c>
      <c r="G456" s="5">
        <v>61.66</v>
      </c>
      <c r="H456" s="6"/>
    </row>
    <row r="457" spans="1:8" ht="12.75" x14ac:dyDescent="0.2">
      <c r="A457" s="4" t="s">
        <v>126</v>
      </c>
      <c r="B457" s="4" t="s">
        <v>128</v>
      </c>
      <c r="C457" s="4" t="s">
        <v>38</v>
      </c>
      <c r="D457" s="5">
        <v>22.73</v>
      </c>
      <c r="E457" s="5">
        <v>26.99</v>
      </c>
      <c r="F457" s="5">
        <v>51.93</v>
      </c>
      <c r="G457" s="5">
        <v>61.64</v>
      </c>
      <c r="H457" s="6"/>
    </row>
    <row r="458" spans="1:8" ht="12.75" x14ac:dyDescent="0.2">
      <c r="A458" s="4" t="s">
        <v>188</v>
      </c>
      <c r="B458" s="4" t="s">
        <v>128</v>
      </c>
      <c r="C458" s="4" t="s">
        <v>31</v>
      </c>
      <c r="D458" s="5">
        <v>34.49</v>
      </c>
      <c r="E458" s="5">
        <v>37.799999999999997</v>
      </c>
      <c r="F458" s="5">
        <v>56.2</v>
      </c>
      <c r="G458" s="5">
        <v>61.59</v>
      </c>
      <c r="H458" s="6"/>
    </row>
    <row r="459" spans="1:8" ht="12.75" x14ac:dyDescent="0.2">
      <c r="A459" s="4" t="s">
        <v>248</v>
      </c>
      <c r="B459" s="4" t="s">
        <v>203</v>
      </c>
      <c r="C459" s="4" t="s">
        <v>256</v>
      </c>
      <c r="D459" s="5">
        <v>27.18</v>
      </c>
      <c r="E459" s="5">
        <v>30.17</v>
      </c>
      <c r="F459" s="5">
        <v>55.42</v>
      </c>
      <c r="G459" s="5">
        <v>61.5</v>
      </c>
      <c r="H459" s="6"/>
    </row>
    <row r="460" spans="1:8" ht="12.75" x14ac:dyDescent="0.2">
      <c r="A460" s="4" t="s">
        <v>83</v>
      </c>
      <c r="B460" s="4" t="s">
        <v>70</v>
      </c>
      <c r="C460" s="4" t="s">
        <v>157</v>
      </c>
      <c r="D460" s="5">
        <v>37.35</v>
      </c>
      <c r="E460" s="5">
        <v>40.130000000000003</v>
      </c>
      <c r="F460" s="5">
        <v>57.22</v>
      </c>
      <c r="G460" s="5">
        <v>61.48</v>
      </c>
      <c r="H460" s="6"/>
    </row>
    <row r="461" spans="1:8" ht="12.75" x14ac:dyDescent="0.2">
      <c r="A461" s="4" t="s">
        <v>273</v>
      </c>
      <c r="B461" s="4" t="s">
        <v>252</v>
      </c>
      <c r="C461" s="4" t="s">
        <v>247</v>
      </c>
      <c r="D461" s="5">
        <v>22.8</v>
      </c>
      <c r="E461" s="5">
        <v>26.64</v>
      </c>
      <c r="F461" s="5">
        <v>52.62</v>
      </c>
      <c r="G461" s="5">
        <v>61.47</v>
      </c>
      <c r="H461" s="8"/>
    </row>
    <row r="462" spans="1:8" ht="12.75" x14ac:dyDescent="0.2">
      <c r="A462" s="4" t="s">
        <v>233</v>
      </c>
      <c r="B462" s="4" t="s">
        <v>169</v>
      </c>
      <c r="C462" s="4" t="s">
        <v>161</v>
      </c>
      <c r="D462" s="5">
        <v>28.07</v>
      </c>
      <c r="E462" s="5">
        <v>30.6</v>
      </c>
      <c r="F462" s="5">
        <v>56.38</v>
      </c>
      <c r="G462" s="5">
        <v>61.47</v>
      </c>
      <c r="H462" s="6"/>
    </row>
    <row r="463" spans="1:8" ht="12.75" x14ac:dyDescent="0.2">
      <c r="A463" s="4" t="s">
        <v>193</v>
      </c>
      <c r="B463" s="4" t="s">
        <v>21</v>
      </c>
      <c r="C463" s="4" t="s">
        <v>36</v>
      </c>
      <c r="D463" s="5">
        <v>25.02</v>
      </c>
      <c r="E463" s="5">
        <v>27.87</v>
      </c>
      <c r="F463" s="5">
        <v>55.18</v>
      </c>
      <c r="G463" s="5">
        <v>61.47</v>
      </c>
      <c r="H463" s="6"/>
    </row>
    <row r="464" spans="1:8" ht="12.75" x14ac:dyDescent="0.2">
      <c r="A464" s="4" t="s">
        <v>119</v>
      </c>
      <c r="B464" s="4" t="s">
        <v>39</v>
      </c>
      <c r="C464" s="4" t="s">
        <v>197</v>
      </c>
      <c r="D464" s="5">
        <v>34.14</v>
      </c>
      <c r="E464" s="5">
        <v>37.090000000000003</v>
      </c>
      <c r="F464" s="5">
        <v>56.49</v>
      </c>
      <c r="G464" s="5">
        <v>61.37</v>
      </c>
      <c r="H464" s="6"/>
    </row>
    <row r="465" spans="1:8" ht="12.75" x14ac:dyDescent="0.2">
      <c r="A465" s="4" t="s">
        <v>192</v>
      </c>
      <c r="B465" s="4" t="s">
        <v>18</v>
      </c>
      <c r="C465" s="4" t="s">
        <v>125</v>
      </c>
      <c r="D465" s="5">
        <v>30.04</v>
      </c>
      <c r="E465" s="5">
        <v>32.14</v>
      </c>
      <c r="F465" s="5">
        <v>57.26</v>
      </c>
      <c r="G465" s="5">
        <v>61.26</v>
      </c>
      <c r="H465" s="6"/>
    </row>
    <row r="466" spans="1:8" ht="12.75" x14ac:dyDescent="0.2">
      <c r="A466" s="4" t="s">
        <v>239</v>
      </c>
      <c r="B466" s="4" t="s">
        <v>70</v>
      </c>
      <c r="C466" s="4" t="s">
        <v>283</v>
      </c>
      <c r="D466" s="5">
        <v>23.74</v>
      </c>
      <c r="E466" s="5">
        <v>26.12</v>
      </c>
      <c r="F466" s="5">
        <v>55.64</v>
      </c>
      <c r="G466" s="5">
        <v>61.23</v>
      </c>
      <c r="H466" s="6"/>
    </row>
    <row r="467" spans="1:8" ht="12.75" x14ac:dyDescent="0.2">
      <c r="A467" s="4" t="s">
        <v>190</v>
      </c>
      <c r="B467" s="4" t="s">
        <v>128</v>
      </c>
      <c r="C467" s="4" t="s">
        <v>19</v>
      </c>
      <c r="D467" s="5">
        <v>29.46</v>
      </c>
      <c r="E467" s="5">
        <v>32.479999999999997</v>
      </c>
      <c r="F467" s="5">
        <v>55.52</v>
      </c>
      <c r="G467" s="5">
        <v>61.23</v>
      </c>
      <c r="H467" s="6"/>
    </row>
    <row r="468" spans="1:8" ht="12.75" x14ac:dyDescent="0.2">
      <c r="A468" s="4" t="s">
        <v>274</v>
      </c>
      <c r="B468" s="4" t="s">
        <v>203</v>
      </c>
      <c r="C468" s="4" t="s">
        <v>161</v>
      </c>
      <c r="D468" s="5">
        <v>26.27</v>
      </c>
      <c r="E468" s="5">
        <v>28.63</v>
      </c>
      <c r="F468" s="5">
        <v>56.16</v>
      </c>
      <c r="G468" s="5">
        <v>61.2</v>
      </c>
      <c r="H468" s="8"/>
    </row>
    <row r="469" spans="1:8" ht="12.75" x14ac:dyDescent="0.2">
      <c r="A469" s="4" t="s">
        <v>280</v>
      </c>
      <c r="B469" s="4" t="s">
        <v>30</v>
      </c>
      <c r="C469" s="4" t="s">
        <v>206</v>
      </c>
      <c r="D469" s="5">
        <v>19.04</v>
      </c>
      <c r="E469" s="5">
        <v>21.66</v>
      </c>
      <c r="F469" s="5">
        <v>53.77</v>
      </c>
      <c r="G469" s="5">
        <v>61.19</v>
      </c>
      <c r="H469" s="6"/>
    </row>
    <row r="470" spans="1:8" ht="12.75" x14ac:dyDescent="0.2">
      <c r="A470" s="4" t="s">
        <v>232</v>
      </c>
      <c r="B470" s="4" t="s">
        <v>221</v>
      </c>
      <c r="C470" s="4" t="s">
        <v>172</v>
      </c>
      <c r="D470" s="5">
        <v>30.12</v>
      </c>
      <c r="E470" s="5">
        <v>33.08</v>
      </c>
      <c r="F470" s="5">
        <v>55.58</v>
      </c>
      <c r="G470" s="5">
        <v>61.04</v>
      </c>
      <c r="H470" s="6"/>
    </row>
    <row r="471" spans="1:8" ht="12.75" x14ac:dyDescent="0.2">
      <c r="A471" s="4" t="s">
        <v>73</v>
      </c>
      <c r="B471" s="4" t="s">
        <v>24</v>
      </c>
      <c r="C471" s="4" t="s">
        <v>19</v>
      </c>
      <c r="D471" s="5">
        <v>41.25</v>
      </c>
      <c r="E471" s="5">
        <v>44.31</v>
      </c>
      <c r="F471" s="5">
        <v>56.8</v>
      </c>
      <c r="G471" s="5">
        <v>61.01</v>
      </c>
      <c r="H471" s="6"/>
    </row>
    <row r="472" spans="1:8" ht="12.75" x14ac:dyDescent="0.2">
      <c r="A472" s="4" t="s">
        <v>49</v>
      </c>
      <c r="B472" s="4" t="s">
        <v>162</v>
      </c>
      <c r="C472" s="4" t="s">
        <v>60</v>
      </c>
      <c r="D472" s="5">
        <v>33.06</v>
      </c>
      <c r="E472" s="5">
        <v>38.340000000000003</v>
      </c>
      <c r="F472" s="5">
        <v>52.6</v>
      </c>
      <c r="G472" s="5">
        <v>61.01</v>
      </c>
      <c r="H472" s="4" t="s">
        <v>32</v>
      </c>
    </row>
    <row r="473" spans="1:8" ht="12.75" x14ac:dyDescent="0.2">
      <c r="A473" s="4" t="s">
        <v>144</v>
      </c>
      <c r="B473" s="4" t="s">
        <v>168</v>
      </c>
      <c r="C473" s="4" t="s">
        <v>153</v>
      </c>
      <c r="D473" s="5">
        <v>25.4</v>
      </c>
      <c r="E473" s="5">
        <v>27.48</v>
      </c>
      <c r="F473" s="5">
        <v>56.38</v>
      </c>
      <c r="G473" s="5">
        <v>61</v>
      </c>
      <c r="H473" s="6"/>
    </row>
    <row r="474" spans="1:8" ht="12.75" x14ac:dyDescent="0.2">
      <c r="A474" s="4" t="s">
        <v>69</v>
      </c>
      <c r="B474" s="4" t="s">
        <v>94</v>
      </c>
      <c r="C474" s="4" t="s">
        <v>207</v>
      </c>
      <c r="D474" s="5">
        <v>22.2</v>
      </c>
      <c r="E474" s="5">
        <v>24.29</v>
      </c>
      <c r="F474" s="5">
        <v>55.64</v>
      </c>
      <c r="G474" s="5">
        <v>60.89</v>
      </c>
      <c r="H474" s="8"/>
    </row>
    <row r="475" spans="1:8" ht="12.75" x14ac:dyDescent="0.2">
      <c r="A475" s="4" t="s">
        <v>145</v>
      </c>
      <c r="B475" s="4" t="s">
        <v>58</v>
      </c>
      <c r="C475" s="4" t="s">
        <v>72</v>
      </c>
      <c r="D475" s="5">
        <v>32.01</v>
      </c>
      <c r="E475" s="5">
        <v>34.79</v>
      </c>
      <c r="F475" s="5">
        <v>56.02</v>
      </c>
      <c r="G475" s="5">
        <v>60.88</v>
      </c>
      <c r="H475" s="6"/>
    </row>
    <row r="476" spans="1:8" ht="12.75" x14ac:dyDescent="0.2">
      <c r="A476" s="4" t="s">
        <v>179</v>
      </c>
      <c r="B476" s="4" t="s">
        <v>18</v>
      </c>
      <c r="C476" s="4" t="s">
        <v>28</v>
      </c>
      <c r="D476" s="5">
        <v>31.86</v>
      </c>
      <c r="E476" s="5">
        <v>34.5</v>
      </c>
      <c r="F476" s="5">
        <v>56.2</v>
      </c>
      <c r="G476" s="5">
        <v>60.86</v>
      </c>
      <c r="H476" s="6"/>
    </row>
    <row r="477" spans="1:8" ht="12.75" x14ac:dyDescent="0.2">
      <c r="A477" s="4" t="s">
        <v>49</v>
      </c>
      <c r="B477" s="4" t="s">
        <v>18</v>
      </c>
      <c r="C477" s="4" t="s">
        <v>33</v>
      </c>
      <c r="D477" s="5">
        <v>32.96</v>
      </c>
      <c r="E477" s="5">
        <v>38.229999999999997</v>
      </c>
      <c r="F477" s="5">
        <v>52.45</v>
      </c>
      <c r="G477" s="5">
        <v>60.84</v>
      </c>
      <c r="H477" s="6"/>
    </row>
    <row r="478" spans="1:8" ht="12.75" x14ac:dyDescent="0.2">
      <c r="A478" s="4" t="s">
        <v>112</v>
      </c>
      <c r="B478" s="4" t="s">
        <v>113</v>
      </c>
      <c r="C478" s="4" t="s">
        <v>114</v>
      </c>
      <c r="D478" s="5">
        <v>36.31</v>
      </c>
      <c r="E478" s="5">
        <v>41.98</v>
      </c>
      <c r="F478" s="5">
        <v>52.61</v>
      </c>
      <c r="G478" s="5">
        <v>60.82</v>
      </c>
      <c r="H478" s="6"/>
    </row>
    <row r="479" spans="1:8" ht="12.75" x14ac:dyDescent="0.2">
      <c r="A479" s="4" t="s">
        <v>95</v>
      </c>
      <c r="B479" s="4" t="s">
        <v>242</v>
      </c>
      <c r="C479" s="4" t="s">
        <v>256</v>
      </c>
      <c r="D479" s="5">
        <v>21.36</v>
      </c>
      <c r="E479" s="5">
        <v>24.5</v>
      </c>
      <c r="F479" s="5">
        <v>52.98</v>
      </c>
      <c r="G479" s="5">
        <v>60.78</v>
      </c>
      <c r="H479" s="6"/>
    </row>
    <row r="480" spans="1:8" ht="12.75" x14ac:dyDescent="0.2">
      <c r="A480" s="4" t="s">
        <v>200</v>
      </c>
      <c r="B480" s="4" t="s">
        <v>107</v>
      </c>
      <c r="C480" s="4" t="s">
        <v>220</v>
      </c>
      <c r="D480" s="5">
        <v>25.24</v>
      </c>
      <c r="E480" s="5">
        <v>27.07</v>
      </c>
      <c r="F480" s="5">
        <v>56.63</v>
      </c>
      <c r="G480" s="5">
        <v>60.73</v>
      </c>
      <c r="H480" s="6"/>
    </row>
    <row r="481" spans="1:8" ht="12.75" x14ac:dyDescent="0.2">
      <c r="A481" s="4" t="s">
        <v>275</v>
      </c>
      <c r="B481" s="4" t="s">
        <v>30</v>
      </c>
      <c r="C481" s="4" t="s">
        <v>161</v>
      </c>
      <c r="D481" s="5">
        <v>23.43</v>
      </c>
      <c r="E481" s="5">
        <v>25.73</v>
      </c>
      <c r="F481" s="5">
        <v>55.12</v>
      </c>
      <c r="G481" s="5">
        <v>60.54</v>
      </c>
      <c r="H481" s="6"/>
    </row>
    <row r="482" spans="1:8" ht="12.75" x14ac:dyDescent="0.2">
      <c r="A482" s="4" t="s">
        <v>49</v>
      </c>
      <c r="B482" s="4" t="s">
        <v>18</v>
      </c>
      <c r="C482" s="4" t="s">
        <v>183</v>
      </c>
      <c r="D482" s="5">
        <v>32.74</v>
      </c>
      <c r="E482" s="5">
        <v>37.979999999999997</v>
      </c>
      <c r="F482" s="5">
        <v>52.1</v>
      </c>
      <c r="G482" s="5">
        <v>60.43</v>
      </c>
      <c r="H482" s="6"/>
    </row>
    <row r="483" spans="1:8" ht="12.75" x14ac:dyDescent="0.2">
      <c r="A483" s="4" t="s">
        <v>83</v>
      </c>
      <c r="B483" s="4" t="s">
        <v>94</v>
      </c>
      <c r="C483" s="4" t="s">
        <v>157</v>
      </c>
      <c r="D483" s="5">
        <v>36.700000000000003</v>
      </c>
      <c r="E483" s="5">
        <v>39.43</v>
      </c>
      <c r="F483" s="5">
        <v>56.23</v>
      </c>
      <c r="G483" s="5">
        <v>60.41</v>
      </c>
      <c r="H483" s="6"/>
    </row>
    <row r="484" spans="1:8" ht="12.75" x14ac:dyDescent="0.2">
      <c r="A484" s="4" t="s">
        <v>79</v>
      </c>
      <c r="B484" s="4" t="s">
        <v>127</v>
      </c>
      <c r="C484" s="4" t="s">
        <v>28</v>
      </c>
      <c r="D484" s="5">
        <v>36.14</v>
      </c>
      <c r="E484" s="5">
        <v>40.840000000000003</v>
      </c>
      <c r="F484" s="5">
        <v>53.45</v>
      </c>
      <c r="G484" s="5">
        <v>60.4</v>
      </c>
      <c r="H484" s="6"/>
    </row>
    <row r="485" spans="1:8" ht="12.75" x14ac:dyDescent="0.2">
      <c r="A485" s="4" t="s">
        <v>238</v>
      </c>
      <c r="B485" s="4" t="s">
        <v>221</v>
      </c>
      <c r="C485" s="4" t="s">
        <v>256</v>
      </c>
      <c r="D485" s="5">
        <v>24.01</v>
      </c>
      <c r="E485" s="5">
        <v>26.31</v>
      </c>
      <c r="F485" s="5">
        <v>55.11</v>
      </c>
      <c r="G485" s="5">
        <v>60.39</v>
      </c>
      <c r="H485" s="8"/>
    </row>
    <row r="486" spans="1:8" ht="12.75" x14ac:dyDescent="0.2">
      <c r="A486" s="4" t="s">
        <v>29</v>
      </c>
      <c r="B486" s="4" t="s">
        <v>35</v>
      </c>
      <c r="C486" s="4" t="s">
        <v>46</v>
      </c>
      <c r="D486" s="5">
        <v>20.14</v>
      </c>
      <c r="E486" s="5">
        <v>22.76</v>
      </c>
      <c r="F486" s="5">
        <v>53.43</v>
      </c>
      <c r="G486" s="5">
        <v>60.38</v>
      </c>
      <c r="H486" s="6"/>
    </row>
    <row r="487" spans="1:8" ht="12.75" x14ac:dyDescent="0.2">
      <c r="A487" s="4" t="s">
        <v>173</v>
      </c>
      <c r="B487" s="4" t="s">
        <v>62</v>
      </c>
      <c r="C487" s="4" t="s">
        <v>220</v>
      </c>
      <c r="D487" s="5">
        <v>28.2</v>
      </c>
      <c r="E487" s="5">
        <v>32.44</v>
      </c>
      <c r="F487" s="5">
        <v>52.42</v>
      </c>
      <c r="G487" s="5">
        <v>60.3</v>
      </c>
      <c r="H487" s="6"/>
    </row>
    <row r="488" spans="1:8" ht="12.75" x14ac:dyDescent="0.2">
      <c r="A488" s="4" t="s">
        <v>185</v>
      </c>
      <c r="B488" s="4" t="s">
        <v>128</v>
      </c>
      <c r="C488" s="4" t="s">
        <v>68</v>
      </c>
      <c r="D488" s="5">
        <v>29.14</v>
      </c>
      <c r="E488" s="5">
        <v>33.1</v>
      </c>
      <c r="F488" s="5">
        <v>53.06</v>
      </c>
      <c r="G488" s="5">
        <v>60.27</v>
      </c>
      <c r="H488" s="6"/>
    </row>
    <row r="489" spans="1:8" ht="12.75" x14ac:dyDescent="0.2">
      <c r="A489" s="4" t="s">
        <v>57</v>
      </c>
      <c r="B489" s="4" t="s">
        <v>252</v>
      </c>
      <c r="C489" s="4" t="s">
        <v>42</v>
      </c>
      <c r="D489" s="5">
        <v>24.05</v>
      </c>
      <c r="E489" s="5">
        <v>26.19</v>
      </c>
      <c r="F489" s="5">
        <v>55.33</v>
      </c>
      <c r="G489" s="5">
        <v>60.27</v>
      </c>
      <c r="H489" s="4" t="s">
        <v>32</v>
      </c>
    </row>
    <row r="490" spans="1:8" ht="12.75" x14ac:dyDescent="0.2">
      <c r="A490" s="4" t="s">
        <v>109</v>
      </c>
      <c r="B490" s="4" t="s">
        <v>203</v>
      </c>
      <c r="C490" s="4" t="s">
        <v>31</v>
      </c>
      <c r="D490" s="5">
        <v>33.24</v>
      </c>
      <c r="E490" s="5">
        <v>36.67</v>
      </c>
      <c r="F490" s="5">
        <v>54.6</v>
      </c>
      <c r="G490" s="5">
        <v>60.23</v>
      </c>
      <c r="H490" s="6"/>
    </row>
    <row r="491" spans="1:8" ht="12.75" x14ac:dyDescent="0.2">
      <c r="A491" s="4" t="s">
        <v>67</v>
      </c>
      <c r="B491" s="4" t="s">
        <v>127</v>
      </c>
      <c r="C491" s="4" t="s">
        <v>97</v>
      </c>
      <c r="D491" s="5">
        <v>22.89</v>
      </c>
      <c r="E491" s="5">
        <v>24.33</v>
      </c>
      <c r="F491" s="5">
        <v>56.66</v>
      </c>
      <c r="G491" s="5">
        <v>60.21</v>
      </c>
      <c r="H491" s="6"/>
    </row>
    <row r="492" spans="1:8" ht="12.75" x14ac:dyDescent="0.2">
      <c r="A492" s="4" t="s">
        <v>276</v>
      </c>
      <c r="B492" s="4" t="s">
        <v>142</v>
      </c>
      <c r="C492" s="4" t="s">
        <v>197</v>
      </c>
      <c r="D492" s="5">
        <v>28.25</v>
      </c>
      <c r="E492" s="5">
        <v>30.81</v>
      </c>
      <c r="F492" s="5">
        <v>55.11</v>
      </c>
      <c r="G492" s="5">
        <v>60.1</v>
      </c>
      <c r="H492" s="6"/>
    </row>
    <row r="493" spans="1:8" ht="12.75" x14ac:dyDescent="0.2">
      <c r="A493" s="4" t="s">
        <v>119</v>
      </c>
      <c r="B493" s="4" t="s">
        <v>203</v>
      </c>
      <c r="C493" s="4" t="s">
        <v>31</v>
      </c>
      <c r="D493" s="5">
        <v>33.369999999999997</v>
      </c>
      <c r="E493" s="5">
        <v>36.26</v>
      </c>
      <c r="F493" s="5">
        <v>55.21</v>
      </c>
      <c r="G493" s="5">
        <v>59.99</v>
      </c>
      <c r="H493" s="6"/>
    </row>
    <row r="494" spans="1:8" ht="12.75" x14ac:dyDescent="0.2">
      <c r="A494" s="4" t="s">
        <v>61</v>
      </c>
      <c r="B494" s="4" t="s">
        <v>107</v>
      </c>
      <c r="C494" s="4" t="s">
        <v>279</v>
      </c>
      <c r="D494" s="5">
        <v>19.09</v>
      </c>
      <c r="E494" s="5">
        <v>22.11</v>
      </c>
      <c r="F494" s="5">
        <v>51.67</v>
      </c>
      <c r="G494" s="5">
        <v>59.84</v>
      </c>
      <c r="H494" s="6"/>
    </row>
    <row r="495" spans="1:8" ht="12.75" x14ac:dyDescent="0.2">
      <c r="A495" s="4" t="s">
        <v>103</v>
      </c>
      <c r="B495" s="4" t="s">
        <v>41</v>
      </c>
      <c r="C495" s="4" t="s">
        <v>136</v>
      </c>
      <c r="D495" s="5">
        <v>28.34</v>
      </c>
      <c r="E495" s="5">
        <v>30.81</v>
      </c>
      <c r="F495" s="5">
        <v>55.04</v>
      </c>
      <c r="G495" s="5">
        <v>59.82</v>
      </c>
      <c r="H495" s="6"/>
    </row>
    <row r="496" spans="1:8" ht="12.75" x14ac:dyDescent="0.2">
      <c r="A496" s="4" t="s">
        <v>237</v>
      </c>
      <c r="B496" s="4" t="s">
        <v>162</v>
      </c>
      <c r="C496" s="4" t="s">
        <v>60</v>
      </c>
      <c r="D496" s="5">
        <v>26.45</v>
      </c>
      <c r="E496" s="5">
        <v>29.16</v>
      </c>
      <c r="F496" s="5">
        <v>54.19</v>
      </c>
      <c r="G496" s="5">
        <v>59.75</v>
      </c>
      <c r="H496" s="6"/>
    </row>
    <row r="497" spans="1:8" ht="12.75" x14ac:dyDescent="0.2">
      <c r="A497" s="4" t="s">
        <v>174</v>
      </c>
      <c r="B497" s="4" t="s">
        <v>100</v>
      </c>
      <c r="C497" s="4" t="s">
        <v>286</v>
      </c>
      <c r="D497" s="5">
        <v>22.68</v>
      </c>
      <c r="E497" s="5">
        <v>24.68</v>
      </c>
      <c r="F497" s="5">
        <v>54.87</v>
      </c>
      <c r="G497" s="5">
        <v>59.71</v>
      </c>
      <c r="H497" s="8"/>
    </row>
    <row r="498" spans="1:8" ht="12.75" x14ac:dyDescent="0.2">
      <c r="A498" s="4" t="s">
        <v>109</v>
      </c>
      <c r="B498" s="4" t="s">
        <v>39</v>
      </c>
      <c r="C498" s="4" t="s">
        <v>182</v>
      </c>
      <c r="D498" s="5">
        <v>32.94</v>
      </c>
      <c r="E498" s="5">
        <v>36.340000000000003</v>
      </c>
      <c r="F498" s="5">
        <v>54.1</v>
      </c>
      <c r="G498" s="5">
        <v>59.69</v>
      </c>
      <c r="H498" s="8"/>
    </row>
    <row r="499" spans="1:8" ht="12.75" x14ac:dyDescent="0.2">
      <c r="A499" s="4" t="s">
        <v>71</v>
      </c>
      <c r="B499" s="4" t="s">
        <v>21</v>
      </c>
      <c r="C499" s="4" t="s">
        <v>19</v>
      </c>
      <c r="D499" s="5">
        <v>39.409999999999997</v>
      </c>
      <c r="E499" s="5">
        <v>43.49</v>
      </c>
      <c r="F499" s="5">
        <v>54</v>
      </c>
      <c r="G499" s="5">
        <v>59.6</v>
      </c>
      <c r="H499" s="6"/>
    </row>
    <row r="500" spans="1:8" ht="12.75" x14ac:dyDescent="0.2">
      <c r="A500" s="4" t="s">
        <v>280</v>
      </c>
      <c r="B500" s="4" t="s">
        <v>45</v>
      </c>
      <c r="C500" s="4" t="s">
        <v>136</v>
      </c>
      <c r="D500" s="5">
        <v>18.54</v>
      </c>
      <c r="E500" s="5">
        <v>21.09</v>
      </c>
      <c r="F500" s="5">
        <v>52.37</v>
      </c>
      <c r="G500" s="5">
        <v>59.59</v>
      </c>
      <c r="H500" s="6"/>
    </row>
    <row r="501" spans="1:8" ht="12.75" x14ac:dyDescent="0.2">
      <c r="A501" s="4" t="s">
        <v>166</v>
      </c>
      <c r="B501" s="4" t="s">
        <v>127</v>
      </c>
      <c r="C501" s="4" t="s">
        <v>156</v>
      </c>
      <c r="D501" s="5">
        <v>32.950000000000003</v>
      </c>
      <c r="E501" s="5">
        <v>37.159999999999997</v>
      </c>
      <c r="F501" s="5">
        <v>52.82</v>
      </c>
      <c r="G501" s="5">
        <v>59.57</v>
      </c>
      <c r="H501" s="6"/>
    </row>
    <row r="502" spans="1:8" ht="12.75" x14ac:dyDescent="0.2">
      <c r="A502" s="4" t="s">
        <v>151</v>
      </c>
      <c r="B502" s="4" t="s">
        <v>30</v>
      </c>
      <c r="C502" s="4" t="s">
        <v>38</v>
      </c>
      <c r="D502" s="5">
        <v>27.3</v>
      </c>
      <c r="E502" s="5">
        <v>30.32</v>
      </c>
      <c r="F502" s="5">
        <v>53.61</v>
      </c>
      <c r="G502" s="5">
        <v>59.55</v>
      </c>
      <c r="H502" s="4" t="s">
        <v>32</v>
      </c>
    </row>
    <row r="503" spans="1:8" ht="12.75" x14ac:dyDescent="0.2">
      <c r="A503" s="4" t="s">
        <v>145</v>
      </c>
      <c r="B503" s="4" t="s">
        <v>58</v>
      </c>
      <c r="C503" s="4" t="s">
        <v>153</v>
      </c>
      <c r="D503" s="5">
        <v>31.29</v>
      </c>
      <c r="E503" s="5">
        <v>34.01</v>
      </c>
      <c r="F503" s="5">
        <v>54.76</v>
      </c>
      <c r="G503" s="5">
        <v>59.51</v>
      </c>
      <c r="H503" s="6"/>
    </row>
    <row r="504" spans="1:8" ht="12.75" x14ac:dyDescent="0.2">
      <c r="A504" s="4" t="s">
        <v>151</v>
      </c>
      <c r="B504" s="4" t="s">
        <v>39</v>
      </c>
      <c r="C504" s="4" t="s">
        <v>38</v>
      </c>
      <c r="D504" s="5">
        <v>27.25</v>
      </c>
      <c r="E504" s="5">
        <v>30.28</v>
      </c>
      <c r="F504" s="5">
        <v>53.53</v>
      </c>
      <c r="G504" s="5">
        <v>59.46</v>
      </c>
      <c r="H504" s="6"/>
    </row>
    <row r="505" spans="1:8" ht="12.75" x14ac:dyDescent="0.2">
      <c r="A505" s="4" t="s">
        <v>190</v>
      </c>
      <c r="B505" s="4" t="s">
        <v>62</v>
      </c>
      <c r="C505" s="4" t="s">
        <v>220</v>
      </c>
      <c r="D505" s="5">
        <v>28.61</v>
      </c>
      <c r="E505" s="5">
        <v>31.54</v>
      </c>
      <c r="F505" s="5">
        <v>53.92</v>
      </c>
      <c r="G505" s="5">
        <v>59.46</v>
      </c>
      <c r="H505" s="6"/>
    </row>
    <row r="506" spans="1:8" ht="12.75" x14ac:dyDescent="0.2">
      <c r="A506" s="4" t="s">
        <v>179</v>
      </c>
      <c r="B506" s="4" t="s">
        <v>21</v>
      </c>
      <c r="C506" s="4" t="s">
        <v>132</v>
      </c>
      <c r="D506" s="5">
        <v>31.11</v>
      </c>
      <c r="E506" s="5">
        <v>33.700000000000003</v>
      </c>
      <c r="F506" s="5">
        <v>54.89</v>
      </c>
      <c r="G506" s="5">
        <v>59.44</v>
      </c>
      <c r="H506" s="6"/>
    </row>
    <row r="507" spans="1:8" ht="12.75" x14ac:dyDescent="0.2">
      <c r="A507" s="4" t="s">
        <v>56</v>
      </c>
      <c r="B507" s="4" t="s">
        <v>41</v>
      </c>
      <c r="C507" s="4" t="s">
        <v>22</v>
      </c>
      <c r="D507" s="5">
        <v>36.74</v>
      </c>
      <c r="E507" s="5">
        <v>41.26</v>
      </c>
      <c r="F507" s="5">
        <v>52.91</v>
      </c>
      <c r="G507" s="5">
        <v>59.41</v>
      </c>
      <c r="H507" s="6"/>
    </row>
    <row r="508" spans="1:8" ht="12.75" x14ac:dyDescent="0.2">
      <c r="A508" s="4" t="s">
        <v>56</v>
      </c>
      <c r="B508" s="4" t="s">
        <v>127</v>
      </c>
      <c r="C508" s="4" t="s">
        <v>28</v>
      </c>
      <c r="D508" s="5">
        <v>36.74</v>
      </c>
      <c r="E508" s="5">
        <v>41.26</v>
      </c>
      <c r="F508" s="5">
        <v>52.91</v>
      </c>
      <c r="G508" s="5">
        <v>59.41</v>
      </c>
      <c r="H508" s="6"/>
    </row>
    <row r="509" spans="1:8" ht="12.75" x14ac:dyDescent="0.2">
      <c r="A509" s="4" t="s">
        <v>281</v>
      </c>
      <c r="B509" s="4" t="s">
        <v>242</v>
      </c>
      <c r="C509" s="4" t="s">
        <v>96</v>
      </c>
      <c r="D509" s="5">
        <v>27.56</v>
      </c>
      <c r="E509" s="5">
        <v>29.75</v>
      </c>
      <c r="F509" s="5">
        <v>54.98</v>
      </c>
      <c r="G509" s="5">
        <v>59.35</v>
      </c>
      <c r="H509" s="6"/>
    </row>
    <row r="510" spans="1:8" ht="12.75" x14ac:dyDescent="0.2">
      <c r="A510" s="4" t="s">
        <v>272</v>
      </c>
      <c r="B510" s="4" t="s">
        <v>89</v>
      </c>
      <c r="C510" s="4" t="s">
        <v>265</v>
      </c>
      <c r="D510" s="5">
        <v>28.57</v>
      </c>
      <c r="E510" s="5">
        <v>31.24</v>
      </c>
      <c r="F510" s="5">
        <v>54.27</v>
      </c>
      <c r="G510" s="5">
        <v>59.35</v>
      </c>
      <c r="H510" s="6"/>
    </row>
    <row r="511" spans="1:8" ht="12.75" x14ac:dyDescent="0.2">
      <c r="A511" s="4" t="s">
        <v>272</v>
      </c>
      <c r="B511" s="4" t="s">
        <v>89</v>
      </c>
      <c r="C511" s="4" t="s">
        <v>258</v>
      </c>
      <c r="D511" s="5">
        <v>28.57</v>
      </c>
      <c r="E511" s="5">
        <v>31.24</v>
      </c>
      <c r="F511" s="5">
        <v>54.27</v>
      </c>
      <c r="G511" s="5">
        <v>59.35</v>
      </c>
      <c r="H511" s="6"/>
    </row>
    <row r="512" spans="1:8" ht="12.75" x14ac:dyDescent="0.2">
      <c r="A512" s="4" t="s">
        <v>272</v>
      </c>
      <c r="B512" s="4" t="s">
        <v>89</v>
      </c>
      <c r="C512" s="4" t="s">
        <v>270</v>
      </c>
      <c r="D512" s="5">
        <v>28.57</v>
      </c>
      <c r="E512" s="5">
        <v>31.24</v>
      </c>
      <c r="F512" s="5">
        <v>54.27</v>
      </c>
      <c r="G512" s="5">
        <v>59.35</v>
      </c>
      <c r="H512" s="6"/>
    </row>
    <row r="513" spans="1:8" ht="12.75" x14ac:dyDescent="0.2">
      <c r="A513" s="4" t="s">
        <v>120</v>
      </c>
      <c r="B513" s="4" t="s">
        <v>242</v>
      </c>
      <c r="C513" s="4" t="s">
        <v>251</v>
      </c>
      <c r="D513" s="5">
        <v>20.399999999999999</v>
      </c>
      <c r="E513" s="5">
        <v>22.18</v>
      </c>
      <c r="F513" s="5">
        <v>54.56</v>
      </c>
      <c r="G513" s="5">
        <v>59.33</v>
      </c>
      <c r="H513" s="6"/>
    </row>
    <row r="514" spans="1:8" ht="12.75" x14ac:dyDescent="0.2">
      <c r="A514" s="4" t="s">
        <v>217</v>
      </c>
      <c r="B514" s="4" t="s">
        <v>135</v>
      </c>
      <c r="C514" s="4" t="s">
        <v>218</v>
      </c>
      <c r="D514" s="5">
        <v>23.46</v>
      </c>
      <c r="E514" s="5">
        <v>27.08</v>
      </c>
      <c r="F514" s="5">
        <v>51.38</v>
      </c>
      <c r="G514" s="5">
        <v>59.31</v>
      </c>
      <c r="H514" s="6"/>
    </row>
    <row r="515" spans="1:8" ht="12.75" x14ac:dyDescent="0.2">
      <c r="A515" s="4" t="s">
        <v>217</v>
      </c>
      <c r="B515" s="4" t="s">
        <v>135</v>
      </c>
      <c r="C515" s="4" t="s">
        <v>46</v>
      </c>
      <c r="D515" s="5">
        <v>23.46</v>
      </c>
      <c r="E515" s="5">
        <v>27.08</v>
      </c>
      <c r="F515" s="5">
        <v>51.38</v>
      </c>
      <c r="G515" s="5">
        <v>59.31</v>
      </c>
      <c r="H515" s="6"/>
    </row>
    <row r="516" spans="1:8" ht="12.75" x14ac:dyDescent="0.2">
      <c r="A516" s="4" t="s">
        <v>163</v>
      </c>
      <c r="B516" s="4" t="s">
        <v>142</v>
      </c>
      <c r="C516" s="4" t="s">
        <v>38</v>
      </c>
      <c r="D516" s="5">
        <v>25.93</v>
      </c>
      <c r="E516" s="5">
        <v>28.86</v>
      </c>
      <c r="F516" s="5">
        <v>53.29</v>
      </c>
      <c r="G516" s="5">
        <v>59.3</v>
      </c>
      <c r="H516" s="6"/>
    </row>
    <row r="517" spans="1:8" ht="12.75" x14ac:dyDescent="0.2">
      <c r="A517" s="4" t="s">
        <v>163</v>
      </c>
      <c r="B517" s="4" t="s">
        <v>142</v>
      </c>
      <c r="C517" s="4" t="s">
        <v>254</v>
      </c>
      <c r="D517" s="5">
        <v>25.93</v>
      </c>
      <c r="E517" s="5">
        <v>28.86</v>
      </c>
      <c r="F517" s="5">
        <v>53.29</v>
      </c>
      <c r="G517" s="5">
        <v>59.3</v>
      </c>
      <c r="H517" s="8"/>
    </row>
    <row r="518" spans="1:8" ht="12.75" x14ac:dyDescent="0.2">
      <c r="A518" s="4" t="s">
        <v>263</v>
      </c>
      <c r="B518" s="4" t="s">
        <v>89</v>
      </c>
      <c r="C518" s="4" t="s">
        <v>264</v>
      </c>
      <c r="D518" s="5">
        <v>28.62</v>
      </c>
      <c r="E518" s="5">
        <v>32.049999999999997</v>
      </c>
      <c r="F518" s="5">
        <v>52.9</v>
      </c>
      <c r="G518" s="5">
        <v>59.24</v>
      </c>
      <c r="H518" s="8"/>
    </row>
    <row r="519" spans="1:8" ht="12.75" x14ac:dyDescent="0.2">
      <c r="A519" s="4" t="s">
        <v>263</v>
      </c>
      <c r="B519" s="4" t="s">
        <v>89</v>
      </c>
      <c r="C519" s="4" t="s">
        <v>265</v>
      </c>
      <c r="D519" s="5">
        <v>28.62</v>
      </c>
      <c r="E519" s="5">
        <v>32.049999999999997</v>
      </c>
      <c r="F519" s="5">
        <v>52.9</v>
      </c>
      <c r="G519" s="5">
        <v>59.24</v>
      </c>
      <c r="H519" s="6"/>
    </row>
    <row r="520" spans="1:8" ht="12.75" x14ac:dyDescent="0.2">
      <c r="A520" s="4" t="s">
        <v>263</v>
      </c>
      <c r="B520" s="4" t="s">
        <v>89</v>
      </c>
      <c r="C520" s="4" t="s">
        <v>257</v>
      </c>
      <c r="D520" s="5">
        <v>28.62</v>
      </c>
      <c r="E520" s="5">
        <v>32.049999999999997</v>
      </c>
      <c r="F520" s="5">
        <v>52.9</v>
      </c>
      <c r="G520" s="5">
        <v>59.24</v>
      </c>
      <c r="H520" s="6"/>
    </row>
    <row r="521" spans="1:8" ht="12.75" x14ac:dyDescent="0.2">
      <c r="A521" s="4" t="s">
        <v>50</v>
      </c>
      <c r="B521" s="4" t="s">
        <v>127</v>
      </c>
      <c r="C521" s="4" t="s">
        <v>33</v>
      </c>
      <c r="D521" s="5">
        <v>20.91</v>
      </c>
      <c r="E521" s="5">
        <v>22.97</v>
      </c>
      <c r="F521" s="5">
        <v>53.84</v>
      </c>
      <c r="G521" s="5">
        <v>59.16</v>
      </c>
      <c r="H521" s="6"/>
    </row>
    <row r="522" spans="1:8" ht="12.75" x14ac:dyDescent="0.2">
      <c r="A522" s="4" t="s">
        <v>208</v>
      </c>
      <c r="B522" s="4" t="s">
        <v>62</v>
      </c>
      <c r="C522" s="4" t="s">
        <v>279</v>
      </c>
      <c r="D522" s="5">
        <v>21.67</v>
      </c>
      <c r="E522" s="5">
        <v>23.8</v>
      </c>
      <c r="F522" s="5">
        <v>53.81</v>
      </c>
      <c r="G522" s="5">
        <v>59.1</v>
      </c>
      <c r="H522" s="6"/>
    </row>
    <row r="523" spans="1:8" ht="12.75" x14ac:dyDescent="0.2">
      <c r="A523" s="4" t="s">
        <v>148</v>
      </c>
      <c r="B523" s="4" t="s">
        <v>21</v>
      </c>
      <c r="C523" s="4" t="s">
        <v>22</v>
      </c>
      <c r="D523" s="5">
        <v>33.47</v>
      </c>
      <c r="E523" s="5">
        <v>36.4</v>
      </c>
      <c r="F523" s="5">
        <v>54.33</v>
      </c>
      <c r="G523" s="5">
        <v>59.08</v>
      </c>
      <c r="H523" s="6"/>
    </row>
    <row r="524" spans="1:8" ht="12.75" x14ac:dyDescent="0.2">
      <c r="A524" s="4" t="s">
        <v>280</v>
      </c>
      <c r="B524" s="4" t="s">
        <v>45</v>
      </c>
      <c r="C524" s="4" t="s">
        <v>59</v>
      </c>
      <c r="D524" s="5">
        <v>18.37</v>
      </c>
      <c r="E524" s="5">
        <v>20.91</v>
      </c>
      <c r="F524" s="5">
        <v>51.9</v>
      </c>
      <c r="G524" s="5">
        <v>59.06</v>
      </c>
      <c r="H524" s="6"/>
    </row>
    <row r="525" spans="1:8" ht="12.75" x14ac:dyDescent="0.2">
      <c r="A525" s="4" t="s">
        <v>76</v>
      </c>
      <c r="B525" s="4" t="s">
        <v>108</v>
      </c>
      <c r="C525" s="4" t="s">
        <v>157</v>
      </c>
      <c r="D525" s="5">
        <v>29.39</v>
      </c>
      <c r="E525" s="5">
        <v>32.479999999999997</v>
      </c>
      <c r="F525" s="5">
        <v>53.41</v>
      </c>
      <c r="G525" s="5">
        <v>59.02</v>
      </c>
      <c r="H525" s="6"/>
    </row>
    <row r="526" spans="1:8" ht="12.75" x14ac:dyDescent="0.2">
      <c r="A526" s="4" t="s">
        <v>73</v>
      </c>
      <c r="B526" s="4" t="s">
        <v>21</v>
      </c>
      <c r="C526" s="4" t="s">
        <v>19</v>
      </c>
      <c r="D526" s="5">
        <v>39.85</v>
      </c>
      <c r="E526" s="5">
        <v>42.8</v>
      </c>
      <c r="F526" s="5">
        <v>54.87</v>
      </c>
      <c r="G526" s="5">
        <v>58.94</v>
      </c>
      <c r="H526" s="6"/>
    </row>
    <row r="527" spans="1:8" ht="12.75" x14ac:dyDescent="0.2">
      <c r="A527" s="4" t="s">
        <v>144</v>
      </c>
      <c r="B527" s="4" t="s">
        <v>168</v>
      </c>
      <c r="C527" s="4" t="s">
        <v>197</v>
      </c>
      <c r="D527" s="5">
        <v>24.47</v>
      </c>
      <c r="E527" s="5">
        <v>26.48</v>
      </c>
      <c r="F527" s="5">
        <v>54.33</v>
      </c>
      <c r="G527" s="5">
        <v>58.78</v>
      </c>
      <c r="H527" s="6"/>
    </row>
    <row r="528" spans="1:8" ht="12.75" x14ac:dyDescent="0.2">
      <c r="A528" s="4" t="s">
        <v>240</v>
      </c>
      <c r="B528" s="4" t="s">
        <v>30</v>
      </c>
      <c r="C528" s="4" t="s">
        <v>241</v>
      </c>
      <c r="D528" s="5">
        <v>28.73</v>
      </c>
      <c r="E528" s="5">
        <v>32.01</v>
      </c>
      <c r="F528" s="5">
        <v>52.67</v>
      </c>
      <c r="G528" s="5">
        <v>58.68</v>
      </c>
      <c r="H528" s="6"/>
    </row>
    <row r="529" spans="1:8" ht="12.75" x14ac:dyDescent="0.2">
      <c r="A529" s="4" t="s">
        <v>149</v>
      </c>
      <c r="B529" s="4" t="s">
        <v>89</v>
      </c>
      <c r="C529" s="4" t="s">
        <v>264</v>
      </c>
      <c r="D529" s="5">
        <v>28.91</v>
      </c>
      <c r="E529" s="5">
        <v>31.49</v>
      </c>
      <c r="F529" s="5">
        <v>53.84</v>
      </c>
      <c r="G529" s="5">
        <v>58.65</v>
      </c>
      <c r="H529" s="8"/>
    </row>
    <row r="530" spans="1:8" ht="12.75" x14ac:dyDescent="0.2">
      <c r="A530" s="4" t="s">
        <v>149</v>
      </c>
      <c r="B530" s="4" t="s">
        <v>89</v>
      </c>
      <c r="C530" s="4" t="s">
        <v>265</v>
      </c>
      <c r="D530" s="5">
        <v>28.91</v>
      </c>
      <c r="E530" s="5">
        <v>31.49</v>
      </c>
      <c r="F530" s="5">
        <v>53.84</v>
      </c>
      <c r="G530" s="5">
        <v>58.65</v>
      </c>
      <c r="H530" s="6"/>
    </row>
    <row r="531" spans="1:8" ht="12.75" x14ac:dyDescent="0.2">
      <c r="A531" s="4" t="s">
        <v>277</v>
      </c>
      <c r="B531" s="4" t="s">
        <v>30</v>
      </c>
      <c r="C531" s="4" t="s">
        <v>211</v>
      </c>
      <c r="D531" s="5">
        <v>19.98</v>
      </c>
      <c r="E531" s="5">
        <v>23.18</v>
      </c>
      <c r="F531" s="5">
        <v>50.55</v>
      </c>
      <c r="G531" s="5">
        <v>58.64</v>
      </c>
      <c r="H531" s="6"/>
    </row>
    <row r="532" spans="1:8" ht="12.75" x14ac:dyDescent="0.2">
      <c r="A532" s="4" t="s">
        <v>159</v>
      </c>
      <c r="B532" s="4" t="s">
        <v>108</v>
      </c>
      <c r="C532" s="4" t="s">
        <v>125</v>
      </c>
      <c r="D532" s="5">
        <v>30.03</v>
      </c>
      <c r="E532" s="5">
        <v>32.369999999999997</v>
      </c>
      <c r="F532" s="5">
        <v>54.39</v>
      </c>
      <c r="G532" s="5">
        <v>58.63</v>
      </c>
      <c r="H532" s="6"/>
    </row>
    <row r="533" spans="1:8" ht="12.75" x14ac:dyDescent="0.2">
      <c r="A533" s="4" t="s">
        <v>159</v>
      </c>
      <c r="B533" s="4" t="s">
        <v>98</v>
      </c>
      <c r="C533" s="4" t="s">
        <v>125</v>
      </c>
      <c r="D533" s="5">
        <v>30.03</v>
      </c>
      <c r="E533" s="5">
        <v>32.369999999999997</v>
      </c>
      <c r="F533" s="5">
        <v>54.39</v>
      </c>
      <c r="G533" s="5">
        <v>58.63</v>
      </c>
      <c r="H533" s="4" t="s">
        <v>32</v>
      </c>
    </row>
    <row r="534" spans="1:8" ht="12.75" x14ac:dyDescent="0.2">
      <c r="A534" s="4" t="s">
        <v>228</v>
      </c>
      <c r="B534" s="4" t="s">
        <v>128</v>
      </c>
      <c r="C534" s="4" t="s">
        <v>229</v>
      </c>
      <c r="D534" s="5">
        <v>19.47</v>
      </c>
      <c r="E534" s="5">
        <v>22.35</v>
      </c>
      <c r="F534" s="5">
        <v>51.07</v>
      </c>
      <c r="G534" s="5">
        <v>58.63</v>
      </c>
      <c r="H534" s="8"/>
    </row>
    <row r="535" spans="1:8" ht="12.75" x14ac:dyDescent="0.2">
      <c r="A535" s="4" t="s">
        <v>85</v>
      </c>
      <c r="B535" s="4" t="s">
        <v>41</v>
      </c>
      <c r="C535" s="4" t="s">
        <v>209</v>
      </c>
      <c r="D535" s="5">
        <v>29.96</v>
      </c>
      <c r="E535" s="5">
        <v>32.380000000000003</v>
      </c>
      <c r="F535" s="5">
        <v>54.15</v>
      </c>
      <c r="G535" s="5">
        <v>58.53</v>
      </c>
      <c r="H535" s="6"/>
    </row>
    <row r="536" spans="1:8" ht="12.75" x14ac:dyDescent="0.2">
      <c r="A536" s="4" t="s">
        <v>140</v>
      </c>
      <c r="B536" s="4" t="s">
        <v>142</v>
      </c>
      <c r="C536" s="4" t="s">
        <v>264</v>
      </c>
      <c r="D536" s="5">
        <v>26.28</v>
      </c>
      <c r="E536" s="5">
        <v>29.17</v>
      </c>
      <c r="F536" s="5">
        <v>52.73</v>
      </c>
      <c r="G536" s="5">
        <v>58.51</v>
      </c>
      <c r="H536" s="6"/>
    </row>
    <row r="537" spans="1:8" ht="12.75" x14ac:dyDescent="0.2">
      <c r="A537" s="4" t="s">
        <v>181</v>
      </c>
      <c r="B537" s="4" t="s">
        <v>39</v>
      </c>
      <c r="C537" s="4" t="s">
        <v>182</v>
      </c>
      <c r="D537" s="5">
        <v>33.619999999999997</v>
      </c>
      <c r="E537" s="5">
        <v>38.19</v>
      </c>
      <c r="F537" s="5">
        <v>51.47</v>
      </c>
      <c r="G537" s="5">
        <v>58.47</v>
      </c>
      <c r="H537" s="6"/>
    </row>
    <row r="538" spans="1:8" ht="12.75" x14ac:dyDescent="0.2">
      <c r="A538" s="4" t="s">
        <v>204</v>
      </c>
      <c r="B538" s="4" t="s">
        <v>58</v>
      </c>
      <c r="C538" s="4" t="s">
        <v>266</v>
      </c>
      <c r="D538" s="5">
        <v>22.67</v>
      </c>
      <c r="E538" s="5">
        <v>25.57</v>
      </c>
      <c r="F538" s="5">
        <v>51.82</v>
      </c>
      <c r="G538" s="5">
        <v>58.45</v>
      </c>
      <c r="H538" s="4" t="s">
        <v>32</v>
      </c>
    </row>
    <row r="539" spans="1:8" ht="12.75" x14ac:dyDescent="0.2">
      <c r="A539" s="4" t="s">
        <v>225</v>
      </c>
      <c r="B539" s="4" t="s">
        <v>242</v>
      </c>
      <c r="C539" s="4" t="s">
        <v>96</v>
      </c>
      <c r="D539" s="5">
        <v>27.99</v>
      </c>
      <c r="E539" s="5">
        <v>31.6</v>
      </c>
      <c r="F539" s="5">
        <v>51.75</v>
      </c>
      <c r="G539" s="5">
        <v>58.44</v>
      </c>
      <c r="H539" s="6"/>
    </row>
    <row r="540" spans="1:8" ht="12.75" x14ac:dyDescent="0.2">
      <c r="A540" s="4" t="s">
        <v>287</v>
      </c>
      <c r="B540" s="4" t="s">
        <v>128</v>
      </c>
      <c r="C540" s="4" t="s">
        <v>211</v>
      </c>
      <c r="D540" s="5">
        <v>19.48</v>
      </c>
      <c r="E540" s="5">
        <v>22.54</v>
      </c>
      <c r="F540" s="5">
        <v>50.45</v>
      </c>
      <c r="G540" s="5">
        <v>58.38</v>
      </c>
      <c r="H540" s="6"/>
    </row>
    <row r="541" spans="1:8" ht="12.75" x14ac:dyDescent="0.2">
      <c r="A541" s="4" t="s">
        <v>76</v>
      </c>
      <c r="B541" s="4" t="s">
        <v>41</v>
      </c>
      <c r="C541" s="4" t="s">
        <v>206</v>
      </c>
      <c r="D541" s="5">
        <v>29.06</v>
      </c>
      <c r="E541" s="5">
        <v>32.11</v>
      </c>
      <c r="F541" s="5">
        <v>52.81</v>
      </c>
      <c r="G541" s="5">
        <v>58.35</v>
      </c>
      <c r="H541" s="8"/>
    </row>
    <row r="542" spans="1:8" ht="12.75" x14ac:dyDescent="0.2">
      <c r="A542" s="4" t="s">
        <v>245</v>
      </c>
      <c r="B542" s="4" t="s">
        <v>246</v>
      </c>
      <c r="C542" s="4" t="s">
        <v>264</v>
      </c>
      <c r="D542" s="5">
        <v>18.600000000000001</v>
      </c>
      <c r="E542" s="5">
        <v>21.42</v>
      </c>
      <c r="F542" s="5">
        <v>50.57</v>
      </c>
      <c r="G542" s="5">
        <v>58.23</v>
      </c>
      <c r="H542" s="6"/>
    </row>
    <row r="543" spans="1:8" ht="12.75" x14ac:dyDescent="0.2">
      <c r="A543" s="4" t="s">
        <v>85</v>
      </c>
      <c r="B543" s="4" t="s">
        <v>108</v>
      </c>
      <c r="C543" s="4" t="s">
        <v>157</v>
      </c>
      <c r="D543" s="5">
        <v>29.8</v>
      </c>
      <c r="E543" s="5">
        <v>32.21</v>
      </c>
      <c r="F543" s="5">
        <v>53.85</v>
      </c>
      <c r="G543" s="5">
        <v>58.21</v>
      </c>
      <c r="H543" s="6"/>
    </row>
    <row r="544" spans="1:8" ht="12.75" x14ac:dyDescent="0.2">
      <c r="A544" s="4" t="s">
        <v>193</v>
      </c>
      <c r="B544" s="4" t="s">
        <v>127</v>
      </c>
      <c r="C544" s="4" t="s">
        <v>97</v>
      </c>
      <c r="D544" s="5">
        <v>23.69</v>
      </c>
      <c r="E544" s="5">
        <v>26.38</v>
      </c>
      <c r="F544" s="5">
        <v>52.24</v>
      </c>
      <c r="G544" s="5">
        <v>58.19</v>
      </c>
      <c r="H544" s="6"/>
    </row>
    <row r="545" spans="1:8" ht="12.75" x14ac:dyDescent="0.2">
      <c r="A545" s="4" t="s">
        <v>147</v>
      </c>
      <c r="B545" s="4" t="s">
        <v>252</v>
      </c>
      <c r="C545" s="4" t="s">
        <v>25</v>
      </c>
      <c r="D545" s="5">
        <v>26.31</v>
      </c>
      <c r="E545" s="5">
        <v>30.89</v>
      </c>
      <c r="F545" s="5">
        <v>49.54</v>
      </c>
      <c r="G545" s="5">
        <v>58.14</v>
      </c>
      <c r="H545" s="6"/>
    </row>
    <row r="546" spans="1:8" ht="12.75" x14ac:dyDescent="0.2">
      <c r="A546" s="4" t="s">
        <v>118</v>
      </c>
      <c r="B546" s="4" t="s">
        <v>252</v>
      </c>
      <c r="C546" s="4" t="s">
        <v>212</v>
      </c>
      <c r="D546" s="5">
        <v>25.46</v>
      </c>
      <c r="E546" s="5">
        <v>28.27</v>
      </c>
      <c r="F546" s="5">
        <v>52.31</v>
      </c>
      <c r="G546" s="5">
        <v>58.09</v>
      </c>
      <c r="H546" s="6"/>
    </row>
    <row r="547" spans="1:8" ht="12.75" x14ac:dyDescent="0.2">
      <c r="A547" s="4" t="s">
        <v>134</v>
      </c>
      <c r="B547" s="4" t="s">
        <v>135</v>
      </c>
      <c r="C547" s="4" t="s">
        <v>243</v>
      </c>
      <c r="D547" s="5">
        <v>31.19</v>
      </c>
      <c r="E547" s="5">
        <v>33.72</v>
      </c>
      <c r="F547" s="5">
        <v>53.71</v>
      </c>
      <c r="G547" s="5">
        <v>58.06</v>
      </c>
      <c r="H547" s="6"/>
    </row>
    <row r="548" spans="1:8" ht="12.75" x14ac:dyDescent="0.2">
      <c r="A548" s="4" t="s">
        <v>154</v>
      </c>
      <c r="B548" s="4" t="s">
        <v>252</v>
      </c>
      <c r="C548" s="4" t="s">
        <v>48</v>
      </c>
      <c r="D548" s="5">
        <v>29.34</v>
      </c>
      <c r="E548" s="5">
        <v>33.130000000000003</v>
      </c>
      <c r="F548" s="5">
        <v>51.42</v>
      </c>
      <c r="G548" s="5">
        <v>58.06</v>
      </c>
      <c r="H548" s="6"/>
    </row>
    <row r="549" spans="1:8" ht="12.75" x14ac:dyDescent="0.2">
      <c r="A549" s="4" t="s">
        <v>178</v>
      </c>
      <c r="B549" s="4" t="s">
        <v>54</v>
      </c>
      <c r="C549" s="4" t="s">
        <v>270</v>
      </c>
      <c r="D549" s="5">
        <v>25.04</v>
      </c>
      <c r="E549" s="5">
        <v>27.41</v>
      </c>
      <c r="F549" s="5">
        <v>53.03</v>
      </c>
      <c r="G549" s="5">
        <v>58.05</v>
      </c>
      <c r="H549" s="6"/>
    </row>
    <row r="550" spans="1:8" ht="12.75" x14ac:dyDescent="0.2">
      <c r="A550" s="4" t="s">
        <v>119</v>
      </c>
      <c r="B550" s="4" t="s">
        <v>203</v>
      </c>
      <c r="C550" s="4" t="s">
        <v>114</v>
      </c>
      <c r="D550" s="5">
        <v>32.270000000000003</v>
      </c>
      <c r="E550" s="5">
        <v>35.06</v>
      </c>
      <c r="F550" s="5">
        <v>53.38</v>
      </c>
      <c r="G550" s="5">
        <v>58</v>
      </c>
      <c r="H550" s="6"/>
    </row>
    <row r="551" spans="1:8" ht="12.75" x14ac:dyDescent="0.2">
      <c r="A551" s="4" t="s">
        <v>280</v>
      </c>
      <c r="B551" s="4" t="s">
        <v>30</v>
      </c>
      <c r="C551" s="4" t="s">
        <v>136</v>
      </c>
      <c r="D551" s="5">
        <v>18</v>
      </c>
      <c r="E551" s="5">
        <v>20.49</v>
      </c>
      <c r="F551" s="5">
        <v>50.86</v>
      </c>
      <c r="G551" s="5">
        <v>57.87</v>
      </c>
      <c r="H551" s="6"/>
    </row>
    <row r="552" spans="1:8" ht="12.75" x14ac:dyDescent="0.2">
      <c r="A552" s="4" t="s">
        <v>86</v>
      </c>
      <c r="B552" s="4" t="s">
        <v>87</v>
      </c>
      <c r="C552" s="4" t="s">
        <v>244</v>
      </c>
      <c r="D552" s="5">
        <v>22.16</v>
      </c>
      <c r="E552" s="5">
        <v>25.56</v>
      </c>
      <c r="F552" s="5">
        <v>50.16</v>
      </c>
      <c r="G552" s="5">
        <v>57.86</v>
      </c>
      <c r="H552" s="8"/>
    </row>
    <row r="553" spans="1:8" ht="12.75" x14ac:dyDescent="0.2">
      <c r="A553" s="4" t="s">
        <v>131</v>
      </c>
      <c r="B553" s="4" t="s">
        <v>21</v>
      </c>
      <c r="C553" s="4" t="s">
        <v>132</v>
      </c>
      <c r="D553" s="5">
        <v>31.97</v>
      </c>
      <c r="E553" s="5">
        <v>35.86</v>
      </c>
      <c r="F553" s="5">
        <v>51.58</v>
      </c>
      <c r="G553" s="5">
        <v>57.85</v>
      </c>
      <c r="H553" s="8"/>
    </row>
    <row r="554" spans="1:8" ht="12.75" x14ac:dyDescent="0.2">
      <c r="A554" s="4" t="s">
        <v>287</v>
      </c>
      <c r="B554" s="4" t="s">
        <v>94</v>
      </c>
      <c r="C554" s="4" t="s">
        <v>211</v>
      </c>
      <c r="D554" s="5">
        <v>19.29</v>
      </c>
      <c r="E554" s="5">
        <v>22.33</v>
      </c>
      <c r="F554" s="5">
        <v>49.97</v>
      </c>
      <c r="G554" s="5">
        <v>57.83</v>
      </c>
      <c r="H554" s="6"/>
    </row>
    <row r="555" spans="1:8" ht="12.75" x14ac:dyDescent="0.2">
      <c r="A555" s="4" t="s">
        <v>179</v>
      </c>
      <c r="B555" s="4" t="s">
        <v>18</v>
      </c>
      <c r="C555" s="4" t="s">
        <v>33</v>
      </c>
      <c r="D555" s="5">
        <v>30.21</v>
      </c>
      <c r="E555" s="5">
        <v>32.72</v>
      </c>
      <c r="F555" s="5">
        <v>53.29</v>
      </c>
      <c r="G555" s="5">
        <v>57.71</v>
      </c>
      <c r="H555" s="6"/>
    </row>
    <row r="556" spans="1:8" ht="12.75" x14ac:dyDescent="0.2">
      <c r="A556" s="4" t="s">
        <v>170</v>
      </c>
      <c r="B556" s="4" t="s">
        <v>58</v>
      </c>
      <c r="C556" s="4" t="s">
        <v>171</v>
      </c>
      <c r="D556" s="5">
        <v>32.29</v>
      </c>
      <c r="E556" s="5">
        <v>34.86</v>
      </c>
      <c r="F556" s="5">
        <v>53.44</v>
      </c>
      <c r="G556" s="5">
        <v>57.69</v>
      </c>
      <c r="H556" s="4" t="s">
        <v>32</v>
      </c>
    </row>
    <row r="557" spans="1:8" ht="12.75" x14ac:dyDescent="0.2">
      <c r="A557" s="4" t="s">
        <v>170</v>
      </c>
      <c r="B557" s="4" t="s">
        <v>58</v>
      </c>
      <c r="C557" s="4" t="s">
        <v>153</v>
      </c>
      <c r="D557" s="5">
        <v>32.29</v>
      </c>
      <c r="E557" s="5">
        <v>34.85</v>
      </c>
      <c r="F557" s="5">
        <v>53.43</v>
      </c>
      <c r="G557" s="5">
        <v>57.68</v>
      </c>
      <c r="H557" s="4" t="s">
        <v>32</v>
      </c>
    </row>
    <row r="558" spans="1:8" ht="12.75" x14ac:dyDescent="0.2">
      <c r="A558" s="4" t="s">
        <v>112</v>
      </c>
      <c r="B558" s="4" t="s">
        <v>128</v>
      </c>
      <c r="C558" s="4" t="s">
        <v>114</v>
      </c>
      <c r="D558" s="5">
        <v>34.409999999999997</v>
      </c>
      <c r="E558" s="5">
        <v>39.78</v>
      </c>
      <c r="F558" s="5">
        <v>49.86</v>
      </c>
      <c r="G558" s="5">
        <v>57.64</v>
      </c>
      <c r="H558" s="6"/>
    </row>
    <row r="559" spans="1:8" ht="12.75" x14ac:dyDescent="0.2">
      <c r="A559" s="4" t="s">
        <v>275</v>
      </c>
      <c r="B559" s="4" t="s">
        <v>122</v>
      </c>
      <c r="C559" s="4" t="s">
        <v>211</v>
      </c>
      <c r="D559" s="5">
        <v>22.29</v>
      </c>
      <c r="E559" s="5">
        <v>24.48</v>
      </c>
      <c r="F559" s="5">
        <v>52.44</v>
      </c>
      <c r="G559" s="5">
        <v>57.6</v>
      </c>
      <c r="H559" s="6"/>
    </row>
    <row r="560" spans="1:8" ht="12.75" x14ac:dyDescent="0.2">
      <c r="A560" s="4" t="s">
        <v>232</v>
      </c>
      <c r="B560" s="4" t="s">
        <v>242</v>
      </c>
      <c r="C560" s="4" t="s">
        <v>96</v>
      </c>
      <c r="D560" s="5">
        <v>28.41</v>
      </c>
      <c r="E560" s="5">
        <v>31.2</v>
      </c>
      <c r="F560" s="5">
        <v>52.43</v>
      </c>
      <c r="G560" s="5">
        <v>57.57</v>
      </c>
      <c r="H560" s="8"/>
    </row>
    <row r="561" spans="1:8" ht="12.75" x14ac:dyDescent="0.2">
      <c r="A561" s="4" t="s">
        <v>225</v>
      </c>
      <c r="B561" s="4" t="s">
        <v>242</v>
      </c>
      <c r="C561" s="4" t="s">
        <v>172</v>
      </c>
      <c r="D561" s="5">
        <v>27.51</v>
      </c>
      <c r="E561" s="5">
        <v>31.07</v>
      </c>
      <c r="F561" s="5">
        <v>50.88</v>
      </c>
      <c r="G561" s="5">
        <v>57.45</v>
      </c>
      <c r="H561" s="6"/>
    </row>
    <row r="562" spans="1:8" ht="12.75" x14ac:dyDescent="0.2">
      <c r="A562" s="4" t="s">
        <v>175</v>
      </c>
      <c r="B562" s="4" t="s">
        <v>127</v>
      </c>
      <c r="C562" s="4" t="s">
        <v>117</v>
      </c>
      <c r="D562" s="5">
        <v>26.07</v>
      </c>
      <c r="E562" s="5">
        <v>28.92</v>
      </c>
      <c r="F562" s="5">
        <v>51.73</v>
      </c>
      <c r="G562" s="5">
        <v>57.39</v>
      </c>
      <c r="H562" s="6"/>
    </row>
    <row r="563" spans="1:8" ht="12.75" x14ac:dyDescent="0.2">
      <c r="A563" s="4" t="s">
        <v>277</v>
      </c>
      <c r="B563" s="4" t="s">
        <v>30</v>
      </c>
      <c r="C563" s="4" t="s">
        <v>218</v>
      </c>
      <c r="D563" s="5">
        <v>19.54</v>
      </c>
      <c r="E563" s="5">
        <v>22.66</v>
      </c>
      <c r="F563" s="5">
        <v>49.43</v>
      </c>
      <c r="G563" s="5">
        <v>57.34</v>
      </c>
      <c r="H563" s="6"/>
    </row>
    <row r="564" spans="1:8" ht="12.75" x14ac:dyDescent="0.2">
      <c r="A564" s="4" t="s">
        <v>228</v>
      </c>
      <c r="B564" s="4" t="s">
        <v>128</v>
      </c>
      <c r="C564" s="4" t="s">
        <v>218</v>
      </c>
      <c r="D564" s="5">
        <v>19.03</v>
      </c>
      <c r="E564" s="5">
        <v>21.84</v>
      </c>
      <c r="F564" s="5">
        <v>49.91</v>
      </c>
      <c r="G564" s="5">
        <v>57.3</v>
      </c>
      <c r="H564" s="6"/>
    </row>
    <row r="565" spans="1:8" ht="12.75" x14ac:dyDescent="0.2">
      <c r="A565" s="4" t="s">
        <v>234</v>
      </c>
      <c r="B565" s="4" t="s">
        <v>252</v>
      </c>
      <c r="C565" s="4" t="s">
        <v>143</v>
      </c>
      <c r="D565" s="5">
        <v>24.64</v>
      </c>
      <c r="E565" s="5">
        <v>28.37</v>
      </c>
      <c r="F565" s="5">
        <v>49.76</v>
      </c>
      <c r="G565" s="5">
        <v>57.3</v>
      </c>
      <c r="H565" s="6"/>
    </row>
    <row r="566" spans="1:8" ht="12.75" x14ac:dyDescent="0.2">
      <c r="A566" s="4" t="s">
        <v>261</v>
      </c>
      <c r="B566" s="4" t="s">
        <v>168</v>
      </c>
      <c r="C566" s="4" t="s">
        <v>186</v>
      </c>
      <c r="D566" s="5">
        <v>24.1</v>
      </c>
      <c r="E566" s="5">
        <v>26.96</v>
      </c>
      <c r="F566" s="5">
        <v>51.21</v>
      </c>
      <c r="G566" s="5">
        <v>57.29</v>
      </c>
      <c r="H566" s="6"/>
    </row>
    <row r="567" spans="1:8" ht="12.75" x14ac:dyDescent="0.2">
      <c r="A567" s="4" t="s">
        <v>248</v>
      </c>
      <c r="B567" s="4" t="s">
        <v>221</v>
      </c>
      <c r="C567" s="4" t="s">
        <v>256</v>
      </c>
      <c r="D567" s="5">
        <v>25.32</v>
      </c>
      <c r="E567" s="5">
        <v>28.09</v>
      </c>
      <c r="F567" s="5">
        <v>51.61</v>
      </c>
      <c r="G567" s="5">
        <v>57.27</v>
      </c>
      <c r="H567" s="6"/>
    </row>
    <row r="568" spans="1:8" ht="12.75" x14ac:dyDescent="0.2">
      <c r="A568" s="4" t="s">
        <v>255</v>
      </c>
      <c r="B568" s="4" t="s">
        <v>113</v>
      </c>
      <c r="C568" s="4" t="s">
        <v>38</v>
      </c>
      <c r="D568" s="5">
        <v>25.25</v>
      </c>
      <c r="E568" s="5">
        <v>29.02</v>
      </c>
      <c r="F568" s="5">
        <v>49.81</v>
      </c>
      <c r="G568" s="5">
        <v>57.24</v>
      </c>
      <c r="H568" s="6"/>
    </row>
    <row r="569" spans="1:8" ht="12.75" x14ac:dyDescent="0.2">
      <c r="A569" s="4" t="s">
        <v>285</v>
      </c>
      <c r="B569" s="4" t="s">
        <v>128</v>
      </c>
      <c r="C569" s="4" t="s">
        <v>264</v>
      </c>
      <c r="D569" s="5">
        <v>24.48</v>
      </c>
      <c r="E569" s="5">
        <v>28.6</v>
      </c>
      <c r="F569" s="5">
        <v>49</v>
      </c>
      <c r="G569" s="5">
        <v>57.24</v>
      </c>
      <c r="H569" s="6"/>
    </row>
    <row r="570" spans="1:8" ht="12.75" x14ac:dyDescent="0.2">
      <c r="A570" s="4" t="s">
        <v>285</v>
      </c>
      <c r="B570" s="4" t="s">
        <v>128</v>
      </c>
      <c r="C570" s="4" t="s">
        <v>265</v>
      </c>
      <c r="D570" s="5">
        <v>24.48</v>
      </c>
      <c r="E570" s="5">
        <v>28.6</v>
      </c>
      <c r="F570" s="5">
        <v>49</v>
      </c>
      <c r="G570" s="5">
        <v>57.24</v>
      </c>
      <c r="H570" s="6"/>
    </row>
    <row r="571" spans="1:8" ht="12.75" x14ac:dyDescent="0.2">
      <c r="A571" s="4" t="s">
        <v>285</v>
      </c>
      <c r="B571" s="4" t="s">
        <v>128</v>
      </c>
      <c r="C571" s="4" t="s">
        <v>257</v>
      </c>
      <c r="D571" s="5">
        <v>24.48</v>
      </c>
      <c r="E571" s="5">
        <v>28.6</v>
      </c>
      <c r="F571" s="5">
        <v>49</v>
      </c>
      <c r="G571" s="5">
        <v>57.24</v>
      </c>
      <c r="H571" s="6"/>
    </row>
    <row r="572" spans="1:8" ht="12.75" x14ac:dyDescent="0.2">
      <c r="A572" s="4" t="s">
        <v>287</v>
      </c>
      <c r="B572" s="4" t="s">
        <v>128</v>
      </c>
      <c r="C572" s="4" t="s">
        <v>218</v>
      </c>
      <c r="D572" s="5">
        <v>19.07</v>
      </c>
      <c r="E572" s="5">
        <v>22.07</v>
      </c>
      <c r="F572" s="5">
        <v>49.4</v>
      </c>
      <c r="G572" s="5">
        <v>57.17</v>
      </c>
      <c r="H572" s="6"/>
    </row>
    <row r="573" spans="1:8" ht="12.75" x14ac:dyDescent="0.2">
      <c r="A573" s="4" t="s">
        <v>245</v>
      </c>
      <c r="B573" s="4" t="s">
        <v>246</v>
      </c>
      <c r="C573" s="4" t="s">
        <v>231</v>
      </c>
      <c r="D573" s="5">
        <v>18.260000000000002</v>
      </c>
      <c r="E573" s="5">
        <v>21.02</v>
      </c>
      <c r="F573" s="5">
        <v>49.64</v>
      </c>
      <c r="G573" s="5">
        <v>57.16</v>
      </c>
      <c r="H573" s="6"/>
    </row>
    <row r="574" spans="1:8" ht="12.75" x14ac:dyDescent="0.2">
      <c r="A574" s="4" t="s">
        <v>238</v>
      </c>
      <c r="B574" s="4" t="s">
        <v>242</v>
      </c>
      <c r="C574" s="4" t="s">
        <v>256</v>
      </c>
      <c r="D574" s="5">
        <v>22.72</v>
      </c>
      <c r="E574" s="5">
        <v>24.89</v>
      </c>
      <c r="F574" s="5">
        <v>52.15</v>
      </c>
      <c r="G574" s="5">
        <v>57.15</v>
      </c>
      <c r="H574" s="6"/>
    </row>
    <row r="575" spans="1:8" ht="12.75" x14ac:dyDescent="0.2">
      <c r="A575" s="4" t="s">
        <v>239</v>
      </c>
      <c r="B575" s="4" t="s">
        <v>18</v>
      </c>
      <c r="C575" s="4" t="s">
        <v>283</v>
      </c>
      <c r="D575" s="5">
        <v>22.16</v>
      </c>
      <c r="E575" s="5">
        <v>24.38</v>
      </c>
      <c r="F575" s="5">
        <v>51.94</v>
      </c>
      <c r="G575" s="5">
        <v>57.15</v>
      </c>
      <c r="H575" s="6"/>
    </row>
    <row r="576" spans="1:8" ht="12.75" x14ac:dyDescent="0.2">
      <c r="A576" s="4" t="s">
        <v>284</v>
      </c>
      <c r="B576" s="4" t="s">
        <v>128</v>
      </c>
      <c r="C576" s="4" t="s">
        <v>117</v>
      </c>
      <c r="D576" s="5">
        <v>26.22</v>
      </c>
      <c r="E576" s="5">
        <v>28.86</v>
      </c>
      <c r="F576" s="5">
        <v>51.74</v>
      </c>
      <c r="G576" s="5">
        <v>56.95</v>
      </c>
      <c r="H576" s="8"/>
    </row>
    <row r="577" spans="1:8" ht="12.75" x14ac:dyDescent="0.2">
      <c r="A577" s="4" t="s">
        <v>79</v>
      </c>
      <c r="B577" s="4" t="s">
        <v>18</v>
      </c>
      <c r="C577" s="4" t="s">
        <v>22</v>
      </c>
      <c r="D577" s="5">
        <v>34.08</v>
      </c>
      <c r="E577" s="5">
        <v>38.51</v>
      </c>
      <c r="F577" s="5">
        <v>50.39</v>
      </c>
      <c r="G577" s="5">
        <v>56.95</v>
      </c>
      <c r="H577" s="6"/>
    </row>
    <row r="578" spans="1:8" ht="12.75" x14ac:dyDescent="0.2">
      <c r="A578" s="4" t="s">
        <v>178</v>
      </c>
      <c r="B578" s="4" t="s">
        <v>127</v>
      </c>
      <c r="C578" s="4" t="s">
        <v>28</v>
      </c>
      <c r="D578" s="5">
        <v>24.55</v>
      </c>
      <c r="E578" s="5">
        <v>26.87</v>
      </c>
      <c r="F578" s="5">
        <v>51.98</v>
      </c>
      <c r="G578" s="5">
        <v>56.91</v>
      </c>
      <c r="H578" s="6"/>
    </row>
    <row r="579" spans="1:8" ht="12.75" x14ac:dyDescent="0.2">
      <c r="A579" s="4" t="s">
        <v>140</v>
      </c>
      <c r="B579" s="4" t="s">
        <v>54</v>
      </c>
      <c r="C579" s="4" t="s">
        <v>264</v>
      </c>
      <c r="D579" s="5">
        <v>25.55</v>
      </c>
      <c r="E579" s="5">
        <v>28.36</v>
      </c>
      <c r="F579" s="5">
        <v>51.26</v>
      </c>
      <c r="G579" s="5">
        <v>56.89</v>
      </c>
      <c r="H579" s="6"/>
    </row>
    <row r="580" spans="1:8" ht="12.75" x14ac:dyDescent="0.2">
      <c r="A580" s="4" t="s">
        <v>248</v>
      </c>
      <c r="B580" s="4" t="s">
        <v>203</v>
      </c>
      <c r="C580" s="4" t="s">
        <v>219</v>
      </c>
      <c r="D580" s="5">
        <v>25.09</v>
      </c>
      <c r="E580" s="5">
        <v>27.85</v>
      </c>
      <c r="F580" s="5">
        <v>51.16</v>
      </c>
      <c r="G580" s="5">
        <v>56.77</v>
      </c>
      <c r="H580" s="4" t="s">
        <v>32</v>
      </c>
    </row>
    <row r="581" spans="1:8" ht="12.75" x14ac:dyDescent="0.2">
      <c r="A581" s="4" t="s">
        <v>287</v>
      </c>
      <c r="B581" s="4" t="s">
        <v>94</v>
      </c>
      <c r="C581" s="4" t="s">
        <v>218</v>
      </c>
      <c r="D581" s="5">
        <v>18.88</v>
      </c>
      <c r="E581" s="5">
        <v>21.85</v>
      </c>
      <c r="F581" s="5">
        <v>48.91</v>
      </c>
      <c r="G581" s="5">
        <v>56.6</v>
      </c>
      <c r="H581" s="6"/>
    </row>
    <row r="582" spans="1:8" ht="12.75" x14ac:dyDescent="0.2">
      <c r="A582" s="4" t="s">
        <v>232</v>
      </c>
      <c r="B582" s="4" t="s">
        <v>242</v>
      </c>
      <c r="C582" s="4" t="s">
        <v>172</v>
      </c>
      <c r="D582" s="5">
        <v>27.93</v>
      </c>
      <c r="E582" s="5">
        <v>30.67</v>
      </c>
      <c r="F582" s="5">
        <v>51.54</v>
      </c>
      <c r="G582" s="5">
        <v>56.6</v>
      </c>
      <c r="H582" s="6"/>
    </row>
    <row r="583" spans="1:8" ht="12.75" x14ac:dyDescent="0.2">
      <c r="A583" s="4" t="s">
        <v>213</v>
      </c>
      <c r="B583" s="4" t="s">
        <v>203</v>
      </c>
      <c r="C583" s="4" t="s">
        <v>191</v>
      </c>
      <c r="D583" s="5">
        <v>28.93</v>
      </c>
      <c r="E583" s="5">
        <v>32.11</v>
      </c>
      <c r="F583" s="5">
        <v>50.83</v>
      </c>
      <c r="G583" s="5">
        <v>56.42</v>
      </c>
      <c r="H583" s="6"/>
    </row>
    <row r="584" spans="1:8" ht="12.75" x14ac:dyDescent="0.2">
      <c r="A584" s="4" t="s">
        <v>255</v>
      </c>
      <c r="B584" s="4" t="s">
        <v>128</v>
      </c>
      <c r="C584" s="4" t="s">
        <v>38</v>
      </c>
      <c r="D584" s="5">
        <v>24.86</v>
      </c>
      <c r="E584" s="5">
        <v>28.57</v>
      </c>
      <c r="F584" s="5">
        <v>49.04</v>
      </c>
      <c r="G584" s="5">
        <v>56.36</v>
      </c>
      <c r="H584" s="6"/>
    </row>
    <row r="585" spans="1:8" ht="12.75" x14ac:dyDescent="0.2">
      <c r="A585" s="4" t="s">
        <v>84</v>
      </c>
      <c r="B585" s="4" t="s">
        <v>127</v>
      </c>
      <c r="C585" s="4" t="s">
        <v>28</v>
      </c>
      <c r="D585" s="5">
        <v>24.82</v>
      </c>
      <c r="E585" s="5">
        <v>26.89</v>
      </c>
      <c r="F585" s="5">
        <v>51.95</v>
      </c>
      <c r="G585" s="5">
        <v>56.28</v>
      </c>
      <c r="H585" s="6"/>
    </row>
    <row r="586" spans="1:8" ht="12.75" x14ac:dyDescent="0.2">
      <c r="A586" s="4" t="s">
        <v>101</v>
      </c>
      <c r="B586" s="4" t="s">
        <v>41</v>
      </c>
      <c r="C586" s="4" t="s">
        <v>211</v>
      </c>
      <c r="D586" s="5">
        <v>30.13</v>
      </c>
      <c r="E586" s="5">
        <v>32.520000000000003</v>
      </c>
      <c r="F586" s="5">
        <v>52.13</v>
      </c>
      <c r="G586" s="5">
        <v>56.27</v>
      </c>
      <c r="H586" s="6"/>
    </row>
    <row r="587" spans="1:8" ht="12.75" x14ac:dyDescent="0.2">
      <c r="A587" s="4" t="s">
        <v>204</v>
      </c>
      <c r="B587" s="4" t="s">
        <v>128</v>
      </c>
      <c r="C587" s="4" t="s">
        <v>266</v>
      </c>
      <c r="D587" s="5">
        <v>21.81</v>
      </c>
      <c r="E587" s="5">
        <v>24.6</v>
      </c>
      <c r="F587" s="5">
        <v>49.87</v>
      </c>
      <c r="G587" s="5">
        <v>56.25</v>
      </c>
      <c r="H587" s="8"/>
    </row>
    <row r="588" spans="1:8" ht="12.75" x14ac:dyDescent="0.2">
      <c r="A588" s="4" t="s">
        <v>261</v>
      </c>
      <c r="B588" s="4" t="s">
        <v>262</v>
      </c>
      <c r="C588" s="4" t="s">
        <v>264</v>
      </c>
      <c r="D588" s="5">
        <v>23.64</v>
      </c>
      <c r="E588" s="5">
        <v>26.44</v>
      </c>
      <c r="F588" s="5">
        <v>50.22</v>
      </c>
      <c r="G588" s="5">
        <v>56.18</v>
      </c>
      <c r="H588" s="6"/>
    </row>
    <row r="589" spans="1:8" ht="12.75" x14ac:dyDescent="0.2">
      <c r="A589" s="4" t="s">
        <v>261</v>
      </c>
      <c r="B589" s="4" t="s">
        <v>262</v>
      </c>
      <c r="C589" s="4" t="s">
        <v>265</v>
      </c>
      <c r="D589" s="5">
        <v>23.64</v>
      </c>
      <c r="E589" s="5">
        <v>26.44</v>
      </c>
      <c r="F589" s="5">
        <v>50.22</v>
      </c>
      <c r="G589" s="5">
        <v>56.18</v>
      </c>
      <c r="H589" s="6"/>
    </row>
    <row r="590" spans="1:8" ht="12.75" x14ac:dyDescent="0.2">
      <c r="A590" s="4" t="s">
        <v>151</v>
      </c>
      <c r="B590" s="4" t="s">
        <v>113</v>
      </c>
      <c r="C590" s="4" t="s">
        <v>38</v>
      </c>
      <c r="D590" s="5">
        <v>25.74</v>
      </c>
      <c r="E590" s="5">
        <v>28.59</v>
      </c>
      <c r="F590" s="5">
        <v>50.55</v>
      </c>
      <c r="G590" s="5">
        <v>56.15</v>
      </c>
      <c r="H590" s="6"/>
    </row>
    <row r="591" spans="1:8" ht="12.75" x14ac:dyDescent="0.2">
      <c r="A591" s="4" t="s">
        <v>111</v>
      </c>
      <c r="B591" s="4" t="s">
        <v>252</v>
      </c>
      <c r="C591" s="4" t="s">
        <v>220</v>
      </c>
      <c r="D591" s="5">
        <v>19.260000000000002</v>
      </c>
      <c r="E591" s="5">
        <v>22.11</v>
      </c>
      <c r="F591" s="5">
        <v>48.81</v>
      </c>
      <c r="G591" s="5">
        <v>56.04</v>
      </c>
      <c r="H591" s="6"/>
    </row>
    <row r="592" spans="1:8" ht="12.75" x14ac:dyDescent="0.2">
      <c r="A592" s="4" t="s">
        <v>275</v>
      </c>
      <c r="B592" s="4" t="s">
        <v>122</v>
      </c>
      <c r="C592" s="4" t="s">
        <v>278</v>
      </c>
      <c r="D592" s="5">
        <v>21.68</v>
      </c>
      <c r="E592" s="5">
        <v>23.82</v>
      </c>
      <c r="F592" s="5">
        <v>51.02</v>
      </c>
      <c r="G592" s="5">
        <v>56.04</v>
      </c>
      <c r="H592" s="6"/>
    </row>
    <row r="593" spans="1:8" ht="12.75" x14ac:dyDescent="0.2">
      <c r="A593" s="4" t="s">
        <v>112</v>
      </c>
      <c r="B593" s="4" t="s">
        <v>113</v>
      </c>
      <c r="C593" s="4" t="s">
        <v>177</v>
      </c>
      <c r="D593" s="5">
        <v>33.44</v>
      </c>
      <c r="E593" s="5">
        <v>38.659999999999997</v>
      </c>
      <c r="F593" s="5">
        <v>48.45</v>
      </c>
      <c r="G593" s="5">
        <v>56.02</v>
      </c>
      <c r="H593" s="6"/>
    </row>
    <row r="594" spans="1:8" ht="12.75" x14ac:dyDescent="0.2">
      <c r="A594" s="4" t="s">
        <v>129</v>
      </c>
      <c r="B594" s="4" t="s">
        <v>87</v>
      </c>
      <c r="C594" s="4" t="s">
        <v>254</v>
      </c>
      <c r="D594" s="5">
        <v>22.89</v>
      </c>
      <c r="E594" s="5">
        <v>26.3</v>
      </c>
      <c r="F594" s="5">
        <v>48.75</v>
      </c>
      <c r="G594" s="5">
        <v>56.01</v>
      </c>
      <c r="H594" s="6"/>
    </row>
    <row r="595" spans="1:8" ht="12.75" x14ac:dyDescent="0.2">
      <c r="A595" s="4" t="s">
        <v>73</v>
      </c>
      <c r="B595" s="4" t="s">
        <v>24</v>
      </c>
      <c r="C595" s="4" t="s">
        <v>48</v>
      </c>
      <c r="D595" s="5">
        <v>37.79</v>
      </c>
      <c r="E595" s="5">
        <v>40.590000000000003</v>
      </c>
      <c r="F595" s="5">
        <v>52.04</v>
      </c>
      <c r="G595" s="5">
        <v>55.89</v>
      </c>
      <c r="H595" s="6"/>
    </row>
    <row r="596" spans="1:8" ht="12.75" x14ac:dyDescent="0.2">
      <c r="A596" s="4" t="s">
        <v>284</v>
      </c>
      <c r="B596" s="4" t="s">
        <v>128</v>
      </c>
      <c r="C596" s="4" t="s">
        <v>220</v>
      </c>
      <c r="D596" s="5">
        <v>25.7</v>
      </c>
      <c r="E596" s="5">
        <v>28.29</v>
      </c>
      <c r="F596" s="5">
        <v>50.72</v>
      </c>
      <c r="G596" s="5">
        <v>55.83</v>
      </c>
      <c r="H596" s="6"/>
    </row>
    <row r="597" spans="1:8" ht="12.75" x14ac:dyDescent="0.2">
      <c r="A597" s="4" t="s">
        <v>208</v>
      </c>
      <c r="B597" s="4" t="s">
        <v>107</v>
      </c>
      <c r="C597" s="4" t="s">
        <v>279</v>
      </c>
      <c r="D597" s="5">
        <v>20.47</v>
      </c>
      <c r="E597" s="5">
        <v>22.48</v>
      </c>
      <c r="F597" s="5">
        <v>50.83</v>
      </c>
      <c r="G597" s="5">
        <v>55.82</v>
      </c>
      <c r="H597" s="8"/>
    </row>
    <row r="598" spans="1:8" ht="12.75" x14ac:dyDescent="0.2">
      <c r="A598" s="4" t="s">
        <v>288</v>
      </c>
      <c r="B598" s="4" t="s">
        <v>169</v>
      </c>
      <c r="C598" s="4" t="s">
        <v>286</v>
      </c>
      <c r="D598" s="5">
        <v>23.07</v>
      </c>
      <c r="E598" s="5">
        <v>25.36</v>
      </c>
      <c r="F598" s="5">
        <v>50.75</v>
      </c>
      <c r="G598" s="5">
        <v>55.78</v>
      </c>
      <c r="H598" s="6"/>
    </row>
    <row r="599" spans="1:8" ht="12.75" x14ac:dyDescent="0.2">
      <c r="A599" s="4" t="s">
        <v>148</v>
      </c>
      <c r="B599" s="4" t="s">
        <v>127</v>
      </c>
      <c r="C599" s="4" t="s">
        <v>22</v>
      </c>
      <c r="D599" s="5">
        <v>31.6</v>
      </c>
      <c r="E599" s="5">
        <v>34.369999999999997</v>
      </c>
      <c r="F599" s="5">
        <v>51.29</v>
      </c>
      <c r="G599" s="5">
        <v>55.78</v>
      </c>
      <c r="H599" s="6"/>
    </row>
    <row r="600" spans="1:8" ht="12.75" x14ac:dyDescent="0.2">
      <c r="A600" s="4" t="s">
        <v>173</v>
      </c>
      <c r="B600" s="4" t="s">
        <v>128</v>
      </c>
      <c r="C600" s="4" t="s">
        <v>220</v>
      </c>
      <c r="D600" s="5">
        <v>26.02</v>
      </c>
      <c r="E600" s="5">
        <v>29.93</v>
      </c>
      <c r="F600" s="5">
        <v>48.36</v>
      </c>
      <c r="G600" s="5">
        <v>55.63</v>
      </c>
      <c r="H600" s="6"/>
    </row>
    <row r="601" spans="1:8" ht="12.75" x14ac:dyDescent="0.2">
      <c r="A601" s="4" t="s">
        <v>223</v>
      </c>
      <c r="B601" s="4" t="s">
        <v>58</v>
      </c>
      <c r="C601" s="4" t="s">
        <v>97</v>
      </c>
      <c r="D601" s="5">
        <v>23.92</v>
      </c>
      <c r="E601" s="5">
        <v>26</v>
      </c>
      <c r="F601" s="5">
        <v>51.17</v>
      </c>
      <c r="G601" s="5">
        <v>55.63</v>
      </c>
      <c r="H601" s="4" t="s">
        <v>32</v>
      </c>
    </row>
    <row r="602" spans="1:8" ht="12.75" x14ac:dyDescent="0.2">
      <c r="A602" s="4" t="s">
        <v>101</v>
      </c>
      <c r="B602" s="4" t="s">
        <v>127</v>
      </c>
      <c r="C602" s="4" t="s">
        <v>157</v>
      </c>
      <c r="D602" s="5">
        <v>29.74</v>
      </c>
      <c r="E602" s="5">
        <v>32.11</v>
      </c>
      <c r="F602" s="5">
        <v>51.46</v>
      </c>
      <c r="G602" s="5">
        <v>55.55</v>
      </c>
      <c r="H602" s="6"/>
    </row>
    <row r="603" spans="1:8" ht="12.75" x14ac:dyDescent="0.2">
      <c r="A603" s="4" t="s">
        <v>84</v>
      </c>
      <c r="B603" s="4" t="s">
        <v>127</v>
      </c>
      <c r="C603" s="4" t="s">
        <v>157</v>
      </c>
      <c r="D603" s="5">
        <v>24.48</v>
      </c>
      <c r="E603" s="5">
        <v>26.52</v>
      </c>
      <c r="F603" s="5">
        <v>51.22</v>
      </c>
      <c r="G603" s="5">
        <v>55.49</v>
      </c>
      <c r="H603" s="6"/>
    </row>
    <row r="604" spans="1:8" ht="12.75" x14ac:dyDescent="0.2">
      <c r="A604" s="4" t="s">
        <v>141</v>
      </c>
      <c r="B604" s="4" t="s">
        <v>45</v>
      </c>
      <c r="C604" s="4" t="s">
        <v>289</v>
      </c>
      <c r="D604" s="5">
        <v>19.559999999999999</v>
      </c>
      <c r="E604" s="5">
        <v>22.32</v>
      </c>
      <c r="F604" s="5">
        <v>48.62</v>
      </c>
      <c r="G604" s="5">
        <v>55.48</v>
      </c>
      <c r="H604" s="6"/>
    </row>
    <row r="605" spans="1:8" ht="12.75" x14ac:dyDescent="0.2">
      <c r="A605" s="4" t="s">
        <v>281</v>
      </c>
      <c r="B605" s="4" t="s">
        <v>242</v>
      </c>
      <c r="C605" s="4" t="s">
        <v>114</v>
      </c>
      <c r="D605" s="5">
        <v>25.75</v>
      </c>
      <c r="E605" s="5">
        <v>27.8</v>
      </c>
      <c r="F605" s="5">
        <v>51.38</v>
      </c>
      <c r="G605" s="5">
        <v>55.46</v>
      </c>
      <c r="H605" s="6"/>
    </row>
    <row r="606" spans="1:8" ht="12.75" x14ac:dyDescent="0.2">
      <c r="A606" s="4" t="s">
        <v>175</v>
      </c>
      <c r="B606" s="4" t="s">
        <v>127</v>
      </c>
      <c r="C606" s="4" t="s">
        <v>28</v>
      </c>
      <c r="D606" s="5">
        <v>25.19</v>
      </c>
      <c r="E606" s="5">
        <v>27.94</v>
      </c>
      <c r="F606" s="5">
        <v>49.99</v>
      </c>
      <c r="G606" s="5">
        <v>55.46</v>
      </c>
      <c r="H606" s="6"/>
    </row>
    <row r="607" spans="1:8" ht="12.75" x14ac:dyDescent="0.2">
      <c r="A607" s="4" t="s">
        <v>188</v>
      </c>
      <c r="B607" s="4" t="s">
        <v>21</v>
      </c>
      <c r="C607" s="4" t="s">
        <v>31</v>
      </c>
      <c r="D607" s="5">
        <v>31.04</v>
      </c>
      <c r="E607" s="5">
        <v>34.020000000000003</v>
      </c>
      <c r="F607" s="5">
        <v>50.58</v>
      </c>
      <c r="G607" s="5">
        <v>55.44</v>
      </c>
      <c r="H607" s="6"/>
    </row>
    <row r="608" spans="1:8" ht="12.75" x14ac:dyDescent="0.2">
      <c r="A608" s="4" t="s">
        <v>193</v>
      </c>
      <c r="B608" s="4" t="s">
        <v>127</v>
      </c>
      <c r="C608" s="4" t="s">
        <v>36</v>
      </c>
      <c r="D608" s="5">
        <v>22.56</v>
      </c>
      <c r="E608" s="5">
        <v>25.13</v>
      </c>
      <c r="F608" s="5">
        <v>49.75</v>
      </c>
      <c r="G608" s="5">
        <v>55.42</v>
      </c>
      <c r="H608" s="6"/>
    </row>
    <row r="609" spans="1:8" ht="12.75" x14ac:dyDescent="0.2">
      <c r="A609" s="4" t="s">
        <v>170</v>
      </c>
      <c r="B609" s="4" t="s">
        <v>24</v>
      </c>
      <c r="C609" s="4" t="s">
        <v>153</v>
      </c>
      <c r="D609" s="5">
        <v>31.02</v>
      </c>
      <c r="E609" s="5">
        <v>33.49</v>
      </c>
      <c r="F609" s="5">
        <v>51.34</v>
      </c>
      <c r="G609" s="5">
        <v>55.41</v>
      </c>
      <c r="H609" s="6"/>
    </row>
    <row r="610" spans="1:8" ht="12.75" x14ac:dyDescent="0.2">
      <c r="A610" s="4" t="s">
        <v>146</v>
      </c>
      <c r="B610" s="4" t="s">
        <v>108</v>
      </c>
      <c r="C610" s="4" t="s">
        <v>290</v>
      </c>
      <c r="D610" s="5">
        <v>19.579999999999998</v>
      </c>
      <c r="E610" s="5">
        <v>21.86</v>
      </c>
      <c r="F610" s="5">
        <v>49.65</v>
      </c>
      <c r="G610" s="5">
        <v>55.41</v>
      </c>
      <c r="H610" s="6"/>
    </row>
    <row r="611" spans="1:8" ht="12.75" x14ac:dyDescent="0.2">
      <c r="A611" s="4" t="s">
        <v>267</v>
      </c>
      <c r="B611" s="4" t="s">
        <v>54</v>
      </c>
      <c r="C611" s="4" t="s">
        <v>165</v>
      </c>
      <c r="D611" s="5">
        <v>26.24</v>
      </c>
      <c r="E611" s="5">
        <v>31.9</v>
      </c>
      <c r="F611" s="5">
        <v>45.57</v>
      </c>
      <c r="G611" s="5">
        <v>55.4</v>
      </c>
      <c r="H611" s="6"/>
    </row>
    <row r="612" spans="1:8" ht="12.75" x14ac:dyDescent="0.2">
      <c r="A612" s="4" t="s">
        <v>170</v>
      </c>
      <c r="B612" s="4" t="s">
        <v>24</v>
      </c>
      <c r="C612" s="4" t="s">
        <v>171</v>
      </c>
      <c r="D612" s="5">
        <v>30.98</v>
      </c>
      <c r="E612" s="5">
        <v>33.44</v>
      </c>
      <c r="F612" s="5">
        <v>51.27</v>
      </c>
      <c r="G612" s="5">
        <v>55.34</v>
      </c>
      <c r="H612" s="6"/>
    </row>
    <row r="613" spans="1:8" ht="12.75" x14ac:dyDescent="0.2">
      <c r="A613" s="4" t="s">
        <v>259</v>
      </c>
      <c r="B613" s="4" t="s">
        <v>162</v>
      </c>
      <c r="C613" s="4" t="s">
        <v>264</v>
      </c>
      <c r="D613" s="5">
        <v>20.7</v>
      </c>
      <c r="E613" s="5">
        <v>22.72</v>
      </c>
      <c r="F613" s="5">
        <v>50.42</v>
      </c>
      <c r="G613" s="5">
        <v>55.33</v>
      </c>
      <c r="H613" s="6"/>
    </row>
    <row r="614" spans="1:8" ht="12.75" x14ac:dyDescent="0.2">
      <c r="A614" s="4" t="s">
        <v>133</v>
      </c>
      <c r="B614" s="4" t="s">
        <v>108</v>
      </c>
      <c r="C614" s="4" t="s">
        <v>160</v>
      </c>
      <c r="D614" s="5">
        <v>24.83</v>
      </c>
      <c r="E614" s="5">
        <v>27.01</v>
      </c>
      <c r="F614" s="5">
        <v>50.84</v>
      </c>
      <c r="G614" s="5">
        <v>55.3</v>
      </c>
      <c r="H614" s="6"/>
    </row>
    <row r="615" spans="1:8" ht="12.75" x14ac:dyDescent="0.2">
      <c r="A615" s="4" t="s">
        <v>227</v>
      </c>
      <c r="B615" s="4" t="s">
        <v>246</v>
      </c>
      <c r="C615" s="4" t="s">
        <v>68</v>
      </c>
      <c r="D615" s="5">
        <v>25.42</v>
      </c>
      <c r="E615" s="5">
        <v>28.94</v>
      </c>
      <c r="F615" s="5">
        <v>48.48</v>
      </c>
      <c r="G615" s="5">
        <v>55.19</v>
      </c>
      <c r="H615" s="6"/>
    </row>
    <row r="616" spans="1:8" ht="12.75" x14ac:dyDescent="0.2">
      <c r="A616" s="4" t="s">
        <v>284</v>
      </c>
      <c r="B616" s="4" t="s">
        <v>128</v>
      </c>
      <c r="C616" s="4" t="s">
        <v>36</v>
      </c>
      <c r="D616" s="5">
        <v>25.4</v>
      </c>
      <c r="E616" s="5">
        <v>27.96</v>
      </c>
      <c r="F616" s="5">
        <v>50.12</v>
      </c>
      <c r="G616" s="5">
        <v>55.17</v>
      </c>
      <c r="H616" s="6"/>
    </row>
    <row r="617" spans="1:8" ht="12.75" x14ac:dyDescent="0.2">
      <c r="A617" s="4" t="s">
        <v>245</v>
      </c>
      <c r="B617" s="4" t="s">
        <v>252</v>
      </c>
      <c r="C617" s="4" t="s">
        <v>264</v>
      </c>
      <c r="D617" s="5">
        <v>17.61</v>
      </c>
      <c r="E617" s="5">
        <v>20.27</v>
      </c>
      <c r="F617" s="5">
        <v>47.87</v>
      </c>
      <c r="G617" s="5">
        <v>55.12</v>
      </c>
      <c r="H617" s="6"/>
    </row>
    <row r="618" spans="1:8" ht="12.75" x14ac:dyDescent="0.2">
      <c r="A618" s="4" t="s">
        <v>83</v>
      </c>
      <c r="B618" s="4" t="s">
        <v>70</v>
      </c>
      <c r="C618" s="4" t="s">
        <v>125</v>
      </c>
      <c r="D618" s="5">
        <v>33.479999999999997</v>
      </c>
      <c r="E618" s="5">
        <v>35.979999999999997</v>
      </c>
      <c r="F618" s="5">
        <v>51.3</v>
      </c>
      <c r="G618" s="5">
        <v>55.12</v>
      </c>
      <c r="H618" s="6"/>
    </row>
    <row r="619" spans="1:8" ht="12.75" x14ac:dyDescent="0.2">
      <c r="A619" s="4" t="s">
        <v>65</v>
      </c>
      <c r="B619" s="4" t="s">
        <v>35</v>
      </c>
      <c r="C619" s="4" t="s">
        <v>224</v>
      </c>
      <c r="D619" s="5">
        <v>18.91</v>
      </c>
      <c r="E619" s="5">
        <v>20.65</v>
      </c>
      <c r="F619" s="5">
        <v>50.47</v>
      </c>
      <c r="G619" s="5">
        <v>55.1</v>
      </c>
      <c r="H619" s="6"/>
    </row>
    <row r="620" spans="1:8" ht="12.75" x14ac:dyDescent="0.2">
      <c r="A620" s="4" t="s">
        <v>141</v>
      </c>
      <c r="B620" s="4" t="s">
        <v>100</v>
      </c>
      <c r="C620" s="4" t="s">
        <v>289</v>
      </c>
      <c r="D620" s="5">
        <v>19.41</v>
      </c>
      <c r="E620" s="5">
        <v>22.14</v>
      </c>
      <c r="F620" s="5">
        <v>48.23</v>
      </c>
      <c r="G620" s="5">
        <v>55.04</v>
      </c>
      <c r="H620" s="6"/>
    </row>
    <row r="621" spans="1:8" ht="12.75" x14ac:dyDescent="0.2">
      <c r="A621" s="4" t="s">
        <v>137</v>
      </c>
      <c r="B621" s="4" t="s">
        <v>100</v>
      </c>
      <c r="C621" s="4" t="s">
        <v>289</v>
      </c>
      <c r="D621" s="5">
        <v>19.41</v>
      </c>
      <c r="E621" s="5">
        <v>21.52</v>
      </c>
      <c r="F621" s="5">
        <v>49.62</v>
      </c>
      <c r="G621" s="5">
        <v>55.03</v>
      </c>
      <c r="H621" s="6"/>
    </row>
    <row r="622" spans="1:8" ht="12.75" x14ac:dyDescent="0.2">
      <c r="A622" s="4" t="s">
        <v>137</v>
      </c>
      <c r="B622" s="4" t="s">
        <v>100</v>
      </c>
      <c r="C622" s="4" t="s">
        <v>290</v>
      </c>
      <c r="D622" s="5">
        <v>19.41</v>
      </c>
      <c r="E622" s="5">
        <v>21.52</v>
      </c>
      <c r="F622" s="5">
        <v>49.62</v>
      </c>
      <c r="G622" s="5">
        <v>55.03</v>
      </c>
      <c r="H622" s="6"/>
    </row>
    <row r="623" spans="1:8" ht="12.75" x14ac:dyDescent="0.2">
      <c r="A623" s="4" t="s">
        <v>225</v>
      </c>
      <c r="B623" s="4" t="s">
        <v>221</v>
      </c>
      <c r="C623" s="4" t="s">
        <v>256</v>
      </c>
      <c r="D623" s="5">
        <v>26.35</v>
      </c>
      <c r="E623" s="5">
        <v>29.76</v>
      </c>
      <c r="F623" s="5">
        <v>48.73</v>
      </c>
      <c r="G623" s="5">
        <v>55.02</v>
      </c>
      <c r="H623" s="6"/>
    </row>
    <row r="624" spans="1:8" ht="12.75" x14ac:dyDescent="0.2">
      <c r="A624" s="4" t="s">
        <v>275</v>
      </c>
      <c r="B624" s="4" t="s">
        <v>30</v>
      </c>
      <c r="C624" s="4" t="s">
        <v>211</v>
      </c>
      <c r="D624" s="5">
        <v>21.29</v>
      </c>
      <c r="E624" s="5">
        <v>23.39</v>
      </c>
      <c r="F624" s="5">
        <v>50.1</v>
      </c>
      <c r="G624" s="5">
        <v>55.02</v>
      </c>
      <c r="H624" s="6"/>
    </row>
    <row r="625" spans="1:8" ht="12.75" x14ac:dyDescent="0.2">
      <c r="A625" s="4" t="s">
        <v>146</v>
      </c>
      <c r="B625" s="4" t="s">
        <v>100</v>
      </c>
      <c r="C625" s="4" t="s">
        <v>290</v>
      </c>
      <c r="D625" s="5">
        <v>19.43</v>
      </c>
      <c r="E625" s="5">
        <v>21.68</v>
      </c>
      <c r="F625" s="5">
        <v>49.26</v>
      </c>
      <c r="G625" s="5">
        <v>54.97</v>
      </c>
      <c r="H625" s="6"/>
    </row>
    <row r="626" spans="1:8" ht="12.75" x14ac:dyDescent="0.2">
      <c r="A626" s="4" t="s">
        <v>129</v>
      </c>
      <c r="B626" s="4" t="s">
        <v>246</v>
      </c>
      <c r="C626" s="4" t="s">
        <v>48</v>
      </c>
      <c r="D626" s="5">
        <v>22.46</v>
      </c>
      <c r="E626" s="5">
        <v>25.8</v>
      </c>
      <c r="F626" s="5">
        <v>47.83</v>
      </c>
      <c r="G626" s="5">
        <v>54.94</v>
      </c>
      <c r="H626" s="8"/>
    </row>
    <row r="627" spans="1:8" ht="12.75" x14ac:dyDescent="0.2">
      <c r="A627" s="4" t="s">
        <v>190</v>
      </c>
      <c r="B627" s="4" t="s">
        <v>128</v>
      </c>
      <c r="C627" s="4" t="s">
        <v>220</v>
      </c>
      <c r="D627" s="5">
        <v>26.39</v>
      </c>
      <c r="E627" s="5">
        <v>29.1</v>
      </c>
      <c r="F627" s="5">
        <v>49.74</v>
      </c>
      <c r="G627" s="5">
        <v>54.85</v>
      </c>
      <c r="H627" s="6"/>
    </row>
    <row r="628" spans="1:8" ht="12.75" x14ac:dyDescent="0.2">
      <c r="A628" s="4" t="s">
        <v>288</v>
      </c>
      <c r="B628" s="4" t="s">
        <v>246</v>
      </c>
      <c r="C628" s="4" t="s">
        <v>286</v>
      </c>
      <c r="D628" s="5">
        <v>22.66</v>
      </c>
      <c r="E628" s="5">
        <v>24.91</v>
      </c>
      <c r="F628" s="5">
        <v>49.86</v>
      </c>
      <c r="G628" s="5">
        <v>54.8</v>
      </c>
      <c r="H628" s="6"/>
    </row>
    <row r="629" spans="1:8" ht="12.75" x14ac:dyDescent="0.2">
      <c r="A629" s="4" t="s">
        <v>131</v>
      </c>
      <c r="B629" s="4" t="s">
        <v>21</v>
      </c>
      <c r="C629" s="4" t="s">
        <v>48</v>
      </c>
      <c r="D629" s="5">
        <v>30.26</v>
      </c>
      <c r="E629" s="5">
        <v>33.94</v>
      </c>
      <c r="F629" s="5">
        <v>48.83</v>
      </c>
      <c r="G629" s="5">
        <v>54.77</v>
      </c>
      <c r="H629" s="6"/>
    </row>
    <row r="630" spans="1:8" ht="12.75" x14ac:dyDescent="0.2">
      <c r="A630" s="4" t="s">
        <v>204</v>
      </c>
      <c r="B630" s="4" t="s">
        <v>58</v>
      </c>
      <c r="C630" s="4" t="s">
        <v>224</v>
      </c>
      <c r="D630" s="5">
        <v>21.23</v>
      </c>
      <c r="E630" s="5">
        <v>23.95</v>
      </c>
      <c r="F630" s="5">
        <v>48.55</v>
      </c>
      <c r="G630" s="5">
        <v>54.76</v>
      </c>
      <c r="H630" s="4" t="s">
        <v>32</v>
      </c>
    </row>
    <row r="631" spans="1:8" ht="12.75" x14ac:dyDescent="0.2">
      <c r="A631" s="4" t="s">
        <v>259</v>
      </c>
      <c r="B631" s="4" t="s">
        <v>169</v>
      </c>
      <c r="C631" s="4" t="s">
        <v>264</v>
      </c>
      <c r="D631" s="5">
        <v>20.47</v>
      </c>
      <c r="E631" s="5">
        <v>22.46</v>
      </c>
      <c r="F631" s="5">
        <v>49.86</v>
      </c>
      <c r="G631" s="5">
        <v>54.71</v>
      </c>
      <c r="H631" s="6"/>
    </row>
    <row r="632" spans="1:8" ht="12.75" x14ac:dyDescent="0.2">
      <c r="A632" s="4" t="s">
        <v>173</v>
      </c>
      <c r="B632" s="4" t="s">
        <v>62</v>
      </c>
      <c r="C632" s="4" t="s">
        <v>117</v>
      </c>
      <c r="D632" s="5">
        <v>25.58</v>
      </c>
      <c r="E632" s="5">
        <v>29.43</v>
      </c>
      <c r="F632" s="5">
        <v>47.54</v>
      </c>
      <c r="G632" s="5">
        <v>54.69</v>
      </c>
      <c r="H632" s="6"/>
    </row>
    <row r="633" spans="1:8" ht="12.75" x14ac:dyDescent="0.2">
      <c r="A633" s="4" t="s">
        <v>51</v>
      </c>
      <c r="B633" s="4" t="s">
        <v>162</v>
      </c>
      <c r="C633" s="4" t="s">
        <v>33</v>
      </c>
      <c r="D633" s="5">
        <v>28.54</v>
      </c>
      <c r="E633" s="5">
        <v>31.18</v>
      </c>
      <c r="F633" s="5">
        <v>50.05</v>
      </c>
      <c r="G633" s="5">
        <v>54.67</v>
      </c>
      <c r="H633" s="6"/>
    </row>
    <row r="634" spans="1:8" ht="12.75" x14ac:dyDescent="0.2">
      <c r="A634" s="4" t="s">
        <v>73</v>
      </c>
      <c r="B634" s="4" t="s">
        <v>21</v>
      </c>
      <c r="C634" s="4" t="s">
        <v>48</v>
      </c>
      <c r="D634" s="5">
        <v>36.94</v>
      </c>
      <c r="E634" s="5">
        <v>39.68</v>
      </c>
      <c r="F634" s="5">
        <v>50.86</v>
      </c>
      <c r="G634" s="5">
        <v>54.63</v>
      </c>
      <c r="H634" s="6"/>
    </row>
    <row r="635" spans="1:8" ht="12.75" x14ac:dyDescent="0.2">
      <c r="A635" s="4" t="s">
        <v>85</v>
      </c>
      <c r="B635" s="4" t="s">
        <v>108</v>
      </c>
      <c r="C635" s="4" t="s">
        <v>209</v>
      </c>
      <c r="D635" s="5">
        <v>27.96</v>
      </c>
      <c r="E635" s="5">
        <v>30.22</v>
      </c>
      <c r="F635" s="5">
        <v>50.53</v>
      </c>
      <c r="G635" s="5">
        <v>54.62</v>
      </c>
      <c r="H635" s="6"/>
    </row>
    <row r="636" spans="1:8" ht="12.75" x14ac:dyDescent="0.2">
      <c r="A636" s="4" t="s">
        <v>179</v>
      </c>
      <c r="B636" s="4" t="s">
        <v>21</v>
      </c>
      <c r="C636" s="4" t="s">
        <v>28</v>
      </c>
      <c r="D636" s="5">
        <v>28.59</v>
      </c>
      <c r="E636" s="5">
        <v>30.96</v>
      </c>
      <c r="F636" s="5">
        <v>50.43</v>
      </c>
      <c r="G636" s="5">
        <v>54.61</v>
      </c>
      <c r="H636" s="6"/>
    </row>
    <row r="637" spans="1:8" ht="12.75" x14ac:dyDescent="0.2">
      <c r="A637" s="4" t="s">
        <v>64</v>
      </c>
      <c r="B637" s="4" t="s">
        <v>41</v>
      </c>
      <c r="C637" s="4" t="s">
        <v>211</v>
      </c>
      <c r="D637" s="5">
        <v>31.12</v>
      </c>
      <c r="E637" s="5">
        <v>33.520000000000003</v>
      </c>
      <c r="F637" s="5">
        <v>50.59</v>
      </c>
      <c r="G637" s="5">
        <v>54.48</v>
      </c>
      <c r="H637" s="6"/>
    </row>
    <row r="638" spans="1:8" ht="12.75" x14ac:dyDescent="0.2">
      <c r="A638" s="4" t="s">
        <v>116</v>
      </c>
      <c r="B638" s="4" t="s">
        <v>39</v>
      </c>
      <c r="C638" s="4" t="s">
        <v>266</v>
      </c>
      <c r="D638" s="5">
        <v>28.54</v>
      </c>
      <c r="E638" s="5">
        <v>31.91</v>
      </c>
      <c r="F638" s="5">
        <v>48.7</v>
      </c>
      <c r="G638" s="5">
        <v>54.44</v>
      </c>
      <c r="H638" s="6"/>
    </row>
    <row r="639" spans="1:8" ht="12.75" x14ac:dyDescent="0.2">
      <c r="A639" s="4" t="s">
        <v>47</v>
      </c>
      <c r="B639" s="4" t="s">
        <v>108</v>
      </c>
      <c r="C639" s="4" t="s">
        <v>224</v>
      </c>
      <c r="D639" s="5">
        <v>21.79</v>
      </c>
      <c r="E639" s="5">
        <v>25.25</v>
      </c>
      <c r="F639" s="5">
        <v>46.97</v>
      </c>
      <c r="G639" s="5">
        <v>54.43</v>
      </c>
      <c r="H639" s="6"/>
    </row>
    <row r="640" spans="1:8" ht="12.75" x14ac:dyDescent="0.2">
      <c r="A640" s="4" t="s">
        <v>222</v>
      </c>
      <c r="B640" s="4" t="s">
        <v>30</v>
      </c>
      <c r="C640" s="4" t="s">
        <v>177</v>
      </c>
      <c r="D640" s="5">
        <v>30.4</v>
      </c>
      <c r="E640" s="5">
        <v>35.06</v>
      </c>
      <c r="F640" s="5">
        <v>47.16</v>
      </c>
      <c r="G640" s="5">
        <v>54.41</v>
      </c>
      <c r="H640" s="6"/>
    </row>
    <row r="641" spans="1:8" ht="12.75" x14ac:dyDescent="0.2">
      <c r="A641" s="4" t="s">
        <v>112</v>
      </c>
      <c r="B641" s="4" t="s">
        <v>128</v>
      </c>
      <c r="C641" s="4" t="s">
        <v>177</v>
      </c>
      <c r="D641" s="5">
        <v>32.450000000000003</v>
      </c>
      <c r="E641" s="5">
        <v>37.51</v>
      </c>
      <c r="F641" s="5">
        <v>47.02</v>
      </c>
      <c r="G641" s="5">
        <v>54.35</v>
      </c>
      <c r="H641" s="6"/>
    </row>
    <row r="642" spans="1:8" ht="12.75" x14ac:dyDescent="0.2">
      <c r="A642" s="4" t="s">
        <v>66</v>
      </c>
      <c r="B642" s="4" t="s">
        <v>24</v>
      </c>
      <c r="C642" s="4" t="s">
        <v>68</v>
      </c>
      <c r="D642" s="5">
        <v>33.590000000000003</v>
      </c>
      <c r="E642" s="5">
        <v>37.89</v>
      </c>
      <c r="F642" s="5">
        <v>48.15</v>
      </c>
      <c r="G642" s="5">
        <v>54.32</v>
      </c>
      <c r="H642" s="6"/>
    </row>
    <row r="643" spans="1:8" ht="12.75" x14ac:dyDescent="0.2">
      <c r="A643" s="4" t="s">
        <v>79</v>
      </c>
      <c r="B643" s="4" t="s">
        <v>127</v>
      </c>
      <c r="C643" s="4" t="s">
        <v>22</v>
      </c>
      <c r="D643" s="5">
        <v>32.479999999999997</v>
      </c>
      <c r="E643" s="5">
        <v>36.700000000000003</v>
      </c>
      <c r="F643" s="5">
        <v>48.03</v>
      </c>
      <c r="G643" s="5">
        <v>54.28</v>
      </c>
      <c r="H643" s="6"/>
    </row>
    <row r="644" spans="1:8" ht="12.75" x14ac:dyDescent="0.2">
      <c r="A644" s="4" t="s">
        <v>232</v>
      </c>
      <c r="B644" s="4" t="s">
        <v>221</v>
      </c>
      <c r="C644" s="4" t="s">
        <v>243</v>
      </c>
      <c r="D644" s="5">
        <v>26.78</v>
      </c>
      <c r="E644" s="5">
        <v>29.4</v>
      </c>
      <c r="F644" s="5">
        <v>49.41</v>
      </c>
      <c r="G644" s="5">
        <v>54.26</v>
      </c>
      <c r="H644" s="6"/>
    </row>
    <row r="645" spans="1:8" ht="12.75" x14ac:dyDescent="0.2">
      <c r="A645" s="4" t="s">
        <v>282</v>
      </c>
      <c r="B645" s="4" t="s">
        <v>135</v>
      </c>
      <c r="C645" s="4" t="s">
        <v>218</v>
      </c>
      <c r="D645" s="5">
        <v>25.67</v>
      </c>
      <c r="E645" s="5">
        <v>29.39</v>
      </c>
      <c r="F645" s="5">
        <v>47.34</v>
      </c>
      <c r="G645" s="5">
        <v>54.2</v>
      </c>
      <c r="H645" s="6"/>
    </row>
    <row r="646" spans="1:8" ht="12.75" x14ac:dyDescent="0.2">
      <c r="A646" s="4" t="s">
        <v>282</v>
      </c>
      <c r="B646" s="4" t="s">
        <v>135</v>
      </c>
      <c r="C646" s="4" t="s">
        <v>211</v>
      </c>
      <c r="D646" s="5">
        <v>25.67</v>
      </c>
      <c r="E646" s="5">
        <v>29.39</v>
      </c>
      <c r="F646" s="5">
        <v>47.34</v>
      </c>
      <c r="G646" s="5">
        <v>54.2</v>
      </c>
      <c r="H646" s="6"/>
    </row>
    <row r="647" spans="1:8" ht="12.75" x14ac:dyDescent="0.2">
      <c r="A647" s="4" t="s">
        <v>282</v>
      </c>
      <c r="B647" s="4" t="s">
        <v>135</v>
      </c>
      <c r="C647" s="4" t="s">
        <v>244</v>
      </c>
      <c r="D647" s="5">
        <v>25.67</v>
      </c>
      <c r="E647" s="5">
        <v>29.39</v>
      </c>
      <c r="F647" s="5">
        <v>47.34</v>
      </c>
      <c r="G647" s="5">
        <v>54.2</v>
      </c>
      <c r="H647" s="6"/>
    </row>
    <row r="648" spans="1:8" ht="12.75" x14ac:dyDescent="0.2">
      <c r="A648" s="4" t="s">
        <v>109</v>
      </c>
      <c r="B648" s="4" t="s">
        <v>39</v>
      </c>
      <c r="C648" s="4" t="s">
        <v>38</v>
      </c>
      <c r="D648" s="5">
        <v>29.9</v>
      </c>
      <c r="E648" s="5">
        <v>32.99</v>
      </c>
      <c r="F648" s="5">
        <v>49.12</v>
      </c>
      <c r="G648" s="5">
        <v>54.19</v>
      </c>
      <c r="H648" s="6"/>
    </row>
    <row r="649" spans="1:8" ht="12.75" x14ac:dyDescent="0.2">
      <c r="A649" s="4" t="s">
        <v>277</v>
      </c>
      <c r="B649" s="4" t="s">
        <v>30</v>
      </c>
      <c r="C649" s="4" t="s">
        <v>278</v>
      </c>
      <c r="D649" s="5">
        <v>18.46</v>
      </c>
      <c r="E649" s="5">
        <v>21.41</v>
      </c>
      <c r="F649" s="5">
        <v>46.69</v>
      </c>
      <c r="G649" s="5">
        <v>54.17</v>
      </c>
      <c r="H649" s="6"/>
    </row>
    <row r="650" spans="1:8" ht="12.75" x14ac:dyDescent="0.2">
      <c r="A650" s="4" t="s">
        <v>116</v>
      </c>
      <c r="B650" s="4" t="s">
        <v>39</v>
      </c>
      <c r="C650" s="4" t="s">
        <v>46</v>
      </c>
      <c r="D650" s="5">
        <v>28.4</v>
      </c>
      <c r="E650" s="5">
        <v>31.75</v>
      </c>
      <c r="F650" s="5">
        <v>48.45</v>
      </c>
      <c r="G650" s="5">
        <v>54.16</v>
      </c>
      <c r="H650" s="6"/>
    </row>
    <row r="651" spans="1:8" ht="12.75" x14ac:dyDescent="0.2">
      <c r="A651" s="4" t="s">
        <v>163</v>
      </c>
      <c r="B651" s="4" t="s">
        <v>87</v>
      </c>
      <c r="C651" s="4" t="s">
        <v>38</v>
      </c>
      <c r="D651" s="5">
        <v>23.68</v>
      </c>
      <c r="E651" s="5">
        <v>26.35</v>
      </c>
      <c r="F651" s="5">
        <v>48.66</v>
      </c>
      <c r="G651" s="5">
        <v>54.15</v>
      </c>
      <c r="H651" s="6"/>
    </row>
    <row r="652" spans="1:8" ht="12.75" x14ac:dyDescent="0.2">
      <c r="A652" s="4" t="s">
        <v>163</v>
      </c>
      <c r="B652" s="4" t="s">
        <v>87</v>
      </c>
      <c r="C652" s="4" t="s">
        <v>254</v>
      </c>
      <c r="D652" s="5">
        <v>23.68</v>
      </c>
      <c r="E652" s="5">
        <v>26.35</v>
      </c>
      <c r="F652" s="5">
        <v>48.66</v>
      </c>
      <c r="G652" s="5">
        <v>54.15</v>
      </c>
      <c r="H652" s="6"/>
    </row>
    <row r="653" spans="1:8" ht="12.75" x14ac:dyDescent="0.2">
      <c r="A653" s="4" t="s">
        <v>53</v>
      </c>
      <c r="B653" s="4" t="s">
        <v>168</v>
      </c>
      <c r="C653" s="4" t="s">
        <v>250</v>
      </c>
      <c r="D653" s="5">
        <v>23.99</v>
      </c>
      <c r="E653" s="5">
        <v>26.38</v>
      </c>
      <c r="F653" s="5">
        <v>49.22</v>
      </c>
      <c r="G653" s="5">
        <v>54.11</v>
      </c>
      <c r="H653" s="6"/>
    </row>
    <row r="654" spans="1:8" ht="12.75" x14ac:dyDescent="0.2">
      <c r="A654" s="4" t="s">
        <v>245</v>
      </c>
      <c r="B654" s="4" t="s">
        <v>252</v>
      </c>
      <c r="C654" s="4" t="s">
        <v>231</v>
      </c>
      <c r="D654" s="5">
        <v>17.28</v>
      </c>
      <c r="E654" s="5">
        <v>19.89</v>
      </c>
      <c r="F654" s="5">
        <v>46.97</v>
      </c>
      <c r="G654" s="5">
        <v>54.09</v>
      </c>
      <c r="H654" s="6"/>
    </row>
    <row r="655" spans="1:8" ht="12.75" x14ac:dyDescent="0.2">
      <c r="A655" s="4" t="s">
        <v>280</v>
      </c>
      <c r="B655" s="4" t="s">
        <v>30</v>
      </c>
      <c r="C655" s="4" t="s">
        <v>59</v>
      </c>
      <c r="D655" s="5">
        <v>16.829999999999998</v>
      </c>
      <c r="E655" s="5">
        <v>19.149999999999999</v>
      </c>
      <c r="F655" s="5">
        <v>47.53</v>
      </c>
      <c r="G655" s="5">
        <v>54.09</v>
      </c>
      <c r="H655" s="6"/>
    </row>
    <row r="656" spans="1:8" ht="12.75" x14ac:dyDescent="0.2">
      <c r="A656" s="4" t="s">
        <v>83</v>
      </c>
      <c r="B656" s="4" t="s">
        <v>94</v>
      </c>
      <c r="C656" s="4" t="s">
        <v>125</v>
      </c>
      <c r="D656" s="5">
        <v>32.85</v>
      </c>
      <c r="E656" s="5">
        <v>35.299999999999997</v>
      </c>
      <c r="F656" s="5">
        <v>50.33</v>
      </c>
      <c r="G656" s="5">
        <v>54.08</v>
      </c>
      <c r="H656" s="6"/>
    </row>
    <row r="657" spans="1:8" ht="12.75" x14ac:dyDescent="0.2">
      <c r="A657" s="4" t="s">
        <v>273</v>
      </c>
      <c r="B657" s="4" t="s">
        <v>246</v>
      </c>
      <c r="C657" s="4" t="s">
        <v>264</v>
      </c>
      <c r="D657" s="5">
        <v>20.04</v>
      </c>
      <c r="E657" s="5">
        <v>23.42</v>
      </c>
      <c r="F657" s="5">
        <v>46.25</v>
      </c>
      <c r="G657" s="5">
        <v>54.04</v>
      </c>
      <c r="H657" s="8"/>
    </row>
    <row r="658" spans="1:8" ht="12.75" x14ac:dyDescent="0.2">
      <c r="A658" s="4" t="s">
        <v>222</v>
      </c>
      <c r="B658" s="4" t="s">
        <v>30</v>
      </c>
      <c r="C658" s="4" t="s">
        <v>38</v>
      </c>
      <c r="D658" s="5">
        <v>30.13</v>
      </c>
      <c r="E658" s="5">
        <v>34.76</v>
      </c>
      <c r="F658" s="5">
        <v>46.76</v>
      </c>
      <c r="G658" s="5">
        <v>53.94</v>
      </c>
      <c r="H658" s="6"/>
    </row>
    <row r="659" spans="1:8" ht="12.75" x14ac:dyDescent="0.2">
      <c r="A659" s="4" t="s">
        <v>179</v>
      </c>
      <c r="B659" s="4" t="s">
        <v>21</v>
      </c>
      <c r="C659" s="4" t="s">
        <v>33</v>
      </c>
      <c r="D659" s="5">
        <v>28.21</v>
      </c>
      <c r="E659" s="5">
        <v>30.55</v>
      </c>
      <c r="F659" s="5">
        <v>49.77</v>
      </c>
      <c r="G659" s="5">
        <v>53.9</v>
      </c>
      <c r="H659" s="6"/>
    </row>
    <row r="660" spans="1:8" ht="12.75" x14ac:dyDescent="0.2">
      <c r="A660" s="4" t="s">
        <v>202</v>
      </c>
      <c r="B660" s="4" t="s">
        <v>30</v>
      </c>
      <c r="C660" s="4" t="s">
        <v>211</v>
      </c>
      <c r="D660" s="5">
        <v>21.77</v>
      </c>
      <c r="E660" s="5">
        <v>23.74</v>
      </c>
      <c r="F660" s="5">
        <v>49.35</v>
      </c>
      <c r="G660" s="5">
        <v>53.81</v>
      </c>
      <c r="H660" s="6"/>
    </row>
    <row r="661" spans="1:8" ht="12.75" x14ac:dyDescent="0.2">
      <c r="A661" s="4" t="s">
        <v>174</v>
      </c>
      <c r="B661" s="4" t="s">
        <v>221</v>
      </c>
      <c r="C661" s="4" t="s">
        <v>286</v>
      </c>
      <c r="D661" s="5">
        <v>20.41</v>
      </c>
      <c r="E661" s="5">
        <v>22.22</v>
      </c>
      <c r="F661" s="5">
        <v>49.38</v>
      </c>
      <c r="G661" s="5">
        <v>53.74</v>
      </c>
      <c r="H661" s="6"/>
    </row>
    <row r="662" spans="1:8" ht="12.75" x14ac:dyDescent="0.2">
      <c r="A662" s="4" t="s">
        <v>49</v>
      </c>
      <c r="B662" s="4" t="s">
        <v>162</v>
      </c>
      <c r="C662" s="4" t="s">
        <v>33</v>
      </c>
      <c r="D662" s="5">
        <v>29.08</v>
      </c>
      <c r="E662" s="5">
        <v>33.72</v>
      </c>
      <c r="F662" s="5">
        <v>46.27</v>
      </c>
      <c r="G662" s="5">
        <v>53.66</v>
      </c>
      <c r="H662" s="6"/>
    </row>
    <row r="663" spans="1:8" ht="12.75" x14ac:dyDescent="0.2">
      <c r="A663" s="4" t="s">
        <v>185</v>
      </c>
      <c r="B663" s="4" t="s">
        <v>135</v>
      </c>
      <c r="C663" s="4" t="s">
        <v>206</v>
      </c>
      <c r="D663" s="5">
        <v>25.94</v>
      </c>
      <c r="E663" s="5">
        <v>29.46</v>
      </c>
      <c r="F663" s="5">
        <v>47.23</v>
      </c>
      <c r="G663" s="5">
        <v>53.64</v>
      </c>
      <c r="H663" s="6"/>
    </row>
    <row r="664" spans="1:8" ht="12.75" x14ac:dyDescent="0.2">
      <c r="A664" s="4" t="s">
        <v>185</v>
      </c>
      <c r="B664" s="4" t="s">
        <v>135</v>
      </c>
      <c r="C664" s="4" t="s">
        <v>211</v>
      </c>
      <c r="D664" s="5">
        <v>25.94</v>
      </c>
      <c r="E664" s="5">
        <v>29.46</v>
      </c>
      <c r="F664" s="5">
        <v>47.23</v>
      </c>
      <c r="G664" s="5">
        <v>53.64</v>
      </c>
      <c r="H664" s="6"/>
    </row>
    <row r="665" spans="1:8" ht="12.75" x14ac:dyDescent="0.2">
      <c r="A665" s="4" t="s">
        <v>134</v>
      </c>
      <c r="B665" s="4" t="s">
        <v>30</v>
      </c>
      <c r="C665" s="4" t="s">
        <v>243</v>
      </c>
      <c r="D665" s="5">
        <v>28.77</v>
      </c>
      <c r="E665" s="5">
        <v>31.1</v>
      </c>
      <c r="F665" s="5">
        <v>49.54</v>
      </c>
      <c r="G665" s="5">
        <v>53.56</v>
      </c>
      <c r="H665" s="6"/>
    </row>
    <row r="666" spans="1:8" ht="12.75" x14ac:dyDescent="0.2">
      <c r="A666" s="4" t="s">
        <v>57</v>
      </c>
      <c r="B666" s="4" t="s">
        <v>128</v>
      </c>
      <c r="C666" s="4" t="s">
        <v>36</v>
      </c>
      <c r="D666" s="5">
        <v>21.34</v>
      </c>
      <c r="E666" s="5">
        <v>23.24</v>
      </c>
      <c r="F666" s="5">
        <v>49.1</v>
      </c>
      <c r="G666" s="5">
        <v>53.48</v>
      </c>
      <c r="H666" s="4" t="s">
        <v>32</v>
      </c>
    </row>
    <row r="667" spans="1:8" ht="12.75" x14ac:dyDescent="0.2">
      <c r="A667" s="4" t="s">
        <v>57</v>
      </c>
      <c r="B667" s="4" t="s">
        <v>128</v>
      </c>
      <c r="C667" s="4" t="s">
        <v>28</v>
      </c>
      <c r="D667" s="5">
        <v>21.33</v>
      </c>
      <c r="E667" s="5">
        <v>23.23</v>
      </c>
      <c r="F667" s="5">
        <v>49.08</v>
      </c>
      <c r="G667" s="5">
        <v>53.46</v>
      </c>
      <c r="H667" s="6"/>
    </row>
    <row r="668" spans="1:8" ht="12.75" x14ac:dyDescent="0.2">
      <c r="A668" s="4" t="s">
        <v>223</v>
      </c>
      <c r="B668" s="4" t="s">
        <v>128</v>
      </c>
      <c r="C668" s="4" t="s">
        <v>97</v>
      </c>
      <c r="D668" s="5">
        <v>22.96</v>
      </c>
      <c r="E668" s="5">
        <v>24.97</v>
      </c>
      <c r="F668" s="5">
        <v>49.13</v>
      </c>
      <c r="G668" s="5">
        <v>53.41</v>
      </c>
      <c r="H668" s="6"/>
    </row>
    <row r="669" spans="1:8" ht="12.75" x14ac:dyDescent="0.2">
      <c r="A669" s="4" t="s">
        <v>56</v>
      </c>
      <c r="B669" s="4" t="s">
        <v>127</v>
      </c>
      <c r="C669" s="4" t="s">
        <v>22</v>
      </c>
      <c r="D669" s="5">
        <v>33.020000000000003</v>
      </c>
      <c r="E669" s="5">
        <v>37.07</v>
      </c>
      <c r="F669" s="5">
        <v>47.55</v>
      </c>
      <c r="G669" s="5">
        <v>53.39</v>
      </c>
      <c r="H669" s="6"/>
    </row>
    <row r="670" spans="1:8" ht="12.75" x14ac:dyDescent="0.2">
      <c r="A670" s="4" t="s">
        <v>240</v>
      </c>
      <c r="B670" s="4" t="s">
        <v>135</v>
      </c>
      <c r="C670" s="4" t="s">
        <v>218</v>
      </c>
      <c r="D670" s="5">
        <v>26.1</v>
      </c>
      <c r="E670" s="5">
        <v>29.07</v>
      </c>
      <c r="F670" s="5">
        <v>47.85</v>
      </c>
      <c r="G670" s="5">
        <v>53.31</v>
      </c>
      <c r="H670" s="6"/>
    </row>
    <row r="671" spans="1:8" ht="12.75" x14ac:dyDescent="0.2">
      <c r="A671" s="4" t="s">
        <v>240</v>
      </c>
      <c r="B671" s="4" t="s">
        <v>135</v>
      </c>
      <c r="C671" s="4" t="s">
        <v>46</v>
      </c>
      <c r="D671" s="5">
        <v>26.1</v>
      </c>
      <c r="E671" s="5">
        <v>29.07</v>
      </c>
      <c r="F671" s="5">
        <v>47.85</v>
      </c>
      <c r="G671" s="5">
        <v>53.31</v>
      </c>
      <c r="H671" s="6"/>
    </row>
    <row r="672" spans="1:8" ht="12.75" x14ac:dyDescent="0.2">
      <c r="A672" s="4" t="s">
        <v>106</v>
      </c>
      <c r="B672" s="4" t="s">
        <v>39</v>
      </c>
      <c r="C672" s="4" t="s">
        <v>136</v>
      </c>
      <c r="D672" s="5">
        <v>27.28</v>
      </c>
      <c r="E672" s="5">
        <v>29.6</v>
      </c>
      <c r="F672" s="5">
        <v>49.11</v>
      </c>
      <c r="G672" s="5">
        <v>53.29</v>
      </c>
      <c r="H672" s="6"/>
    </row>
    <row r="673" spans="1:8" ht="12.75" x14ac:dyDescent="0.2">
      <c r="A673" s="4" t="s">
        <v>217</v>
      </c>
      <c r="B673" s="4" t="s">
        <v>30</v>
      </c>
      <c r="C673" s="4" t="s">
        <v>218</v>
      </c>
      <c r="D673" s="5">
        <v>21.05</v>
      </c>
      <c r="E673" s="5">
        <v>24.3</v>
      </c>
      <c r="F673" s="5">
        <v>46.1</v>
      </c>
      <c r="G673" s="5">
        <v>53.22</v>
      </c>
      <c r="H673" s="6"/>
    </row>
    <row r="674" spans="1:8" ht="12.75" x14ac:dyDescent="0.2">
      <c r="A674" s="4" t="s">
        <v>181</v>
      </c>
      <c r="B674" s="4" t="s">
        <v>39</v>
      </c>
      <c r="C674" s="4" t="s">
        <v>38</v>
      </c>
      <c r="D674" s="5">
        <v>30.53</v>
      </c>
      <c r="E674" s="5">
        <v>34.67</v>
      </c>
      <c r="F674" s="5">
        <v>46.74</v>
      </c>
      <c r="G674" s="5">
        <v>53.08</v>
      </c>
      <c r="H674" s="6"/>
    </row>
    <row r="675" spans="1:8" ht="12.75" x14ac:dyDescent="0.2">
      <c r="A675" s="4" t="s">
        <v>268</v>
      </c>
      <c r="B675" s="4" t="s">
        <v>30</v>
      </c>
      <c r="C675" s="4" t="s">
        <v>269</v>
      </c>
      <c r="D675" s="5">
        <v>20.98</v>
      </c>
      <c r="E675" s="5">
        <v>23.77</v>
      </c>
      <c r="F675" s="5">
        <v>46.83</v>
      </c>
      <c r="G675" s="5">
        <v>53.05</v>
      </c>
      <c r="H675" s="8"/>
    </row>
    <row r="676" spans="1:8" ht="12.75" x14ac:dyDescent="0.2">
      <c r="A676" s="4" t="s">
        <v>194</v>
      </c>
      <c r="B676" s="4" t="s">
        <v>127</v>
      </c>
      <c r="C676" s="4" t="s">
        <v>117</v>
      </c>
      <c r="D676" s="5">
        <v>28.2</v>
      </c>
      <c r="E676" s="5">
        <v>31.93</v>
      </c>
      <c r="F676" s="5">
        <v>46.85</v>
      </c>
      <c r="G676" s="5">
        <v>53.05</v>
      </c>
      <c r="H676" s="6"/>
    </row>
    <row r="677" spans="1:8" ht="12.75" x14ac:dyDescent="0.2">
      <c r="A677" s="4" t="s">
        <v>281</v>
      </c>
      <c r="B677" s="4" t="s">
        <v>214</v>
      </c>
      <c r="C677" s="4" t="s">
        <v>96</v>
      </c>
      <c r="D677" s="5">
        <v>24.53</v>
      </c>
      <c r="E677" s="5">
        <v>26.48</v>
      </c>
      <c r="F677" s="5">
        <v>48.94</v>
      </c>
      <c r="G677" s="5">
        <v>52.84</v>
      </c>
      <c r="H677" s="6"/>
    </row>
    <row r="678" spans="1:8" ht="12.75" x14ac:dyDescent="0.2">
      <c r="A678" s="4" t="s">
        <v>86</v>
      </c>
      <c r="B678" s="4" t="s">
        <v>58</v>
      </c>
      <c r="C678" s="4" t="s">
        <v>244</v>
      </c>
      <c r="D678" s="5">
        <v>20.23</v>
      </c>
      <c r="E678" s="5">
        <v>23.33</v>
      </c>
      <c r="F678" s="5">
        <v>45.78</v>
      </c>
      <c r="G678" s="5">
        <v>52.8</v>
      </c>
      <c r="H678" s="6"/>
    </row>
    <row r="679" spans="1:8" ht="12.75" x14ac:dyDescent="0.2">
      <c r="A679" s="4" t="s">
        <v>276</v>
      </c>
      <c r="B679" s="4" t="s">
        <v>142</v>
      </c>
      <c r="C679" s="4" t="s">
        <v>286</v>
      </c>
      <c r="D679" s="5">
        <v>24.81</v>
      </c>
      <c r="E679" s="5">
        <v>27.06</v>
      </c>
      <c r="F679" s="5">
        <v>48.41</v>
      </c>
      <c r="G679" s="5">
        <v>52.79</v>
      </c>
      <c r="H679" s="6"/>
    </row>
    <row r="680" spans="1:8" ht="12.75" x14ac:dyDescent="0.2">
      <c r="A680" s="4" t="s">
        <v>213</v>
      </c>
      <c r="B680" s="4" t="s">
        <v>203</v>
      </c>
      <c r="C680" s="4" t="s">
        <v>251</v>
      </c>
      <c r="D680" s="5">
        <v>27.03</v>
      </c>
      <c r="E680" s="5">
        <v>30.01</v>
      </c>
      <c r="F680" s="5">
        <v>47.49</v>
      </c>
      <c r="G680" s="5">
        <v>52.71</v>
      </c>
      <c r="H680" s="6"/>
    </row>
    <row r="681" spans="1:8" ht="12.75" x14ac:dyDescent="0.2">
      <c r="A681" s="4" t="s">
        <v>148</v>
      </c>
      <c r="B681" s="4" t="s">
        <v>21</v>
      </c>
      <c r="C681" s="4" t="s">
        <v>97</v>
      </c>
      <c r="D681" s="5">
        <v>29.84</v>
      </c>
      <c r="E681" s="5">
        <v>32.450000000000003</v>
      </c>
      <c r="F681" s="5">
        <v>48.44</v>
      </c>
      <c r="G681" s="5">
        <v>52.67</v>
      </c>
      <c r="H681" s="6"/>
    </row>
    <row r="682" spans="1:8" ht="12.75" x14ac:dyDescent="0.2">
      <c r="A682" s="4" t="s">
        <v>154</v>
      </c>
      <c r="B682" s="4" t="s">
        <v>128</v>
      </c>
      <c r="C682" s="4" t="s">
        <v>38</v>
      </c>
      <c r="D682" s="5">
        <v>26.61</v>
      </c>
      <c r="E682" s="5">
        <v>30.05</v>
      </c>
      <c r="F682" s="5">
        <v>46.64</v>
      </c>
      <c r="G682" s="5">
        <v>52.66</v>
      </c>
      <c r="H682" s="6"/>
    </row>
    <row r="683" spans="1:8" ht="12.75" x14ac:dyDescent="0.2">
      <c r="A683" s="4" t="s">
        <v>154</v>
      </c>
      <c r="B683" s="4" t="s">
        <v>128</v>
      </c>
      <c r="C683" s="4" t="s">
        <v>231</v>
      </c>
      <c r="D683" s="5">
        <v>26.61</v>
      </c>
      <c r="E683" s="5">
        <v>30.05</v>
      </c>
      <c r="F683" s="5">
        <v>46.64</v>
      </c>
      <c r="G683" s="5">
        <v>52.66</v>
      </c>
      <c r="H683" s="6"/>
    </row>
    <row r="684" spans="1:8" ht="12.75" x14ac:dyDescent="0.2">
      <c r="A684" s="4" t="s">
        <v>204</v>
      </c>
      <c r="B684" s="4" t="s">
        <v>128</v>
      </c>
      <c r="C684" s="4" t="s">
        <v>224</v>
      </c>
      <c r="D684" s="5">
        <v>20.420000000000002</v>
      </c>
      <c r="E684" s="5">
        <v>23.03</v>
      </c>
      <c r="F684" s="5">
        <v>46.68</v>
      </c>
      <c r="G684" s="5">
        <v>52.66</v>
      </c>
      <c r="H684" s="6"/>
    </row>
    <row r="685" spans="1:8" ht="12.75" x14ac:dyDescent="0.2">
      <c r="A685" s="4" t="s">
        <v>226</v>
      </c>
      <c r="B685" s="4" t="s">
        <v>108</v>
      </c>
      <c r="C685" s="4" t="s">
        <v>224</v>
      </c>
      <c r="D685" s="5">
        <v>22.54</v>
      </c>
      <c r="E685" s="5">
        <v>24.77</v>
      </c>
      <c r="F685" s="5">
        <v>47.88</v>
      </c>
      <c r="G685" s="5">
        <v>52.62</v>
      </c>
      <c r="H685" s="6"/>
    </row>
    <row r="686" spans="1:8" ht="12.75" x14ac:dyDescent="0.2">
      <c r="A686" s="4" t="s">
        <v>282</v>
      </c>
      <c r="B686" s="4" t="s">
        <v>87</v>
      </c>
      <c r="C686" s="4" t="s">
        <v>211</v>
      </c>
      <c r="D686" s="5">
        <v>24.92</v>
      </c>
      <c r="E686" s="5">
        <v>28.53</v>
      </c>
      <c r="F686" s="5">
        <v>45.96</v>
      </c>
      <c r="G686" s="5">
        <v>52.61</v>
      </c>
      <c r="H686" s="6"/>
    </row>
    <row r="687" spans="1:8" ht="12.75" x14ac:dyDescent="0.2">
      <c r="A687" s="4" t="s">
        <v>222</v>
      </c>
      <c r="B687" s="4" t="s">
        <v>45</v>
      </c>
      <c r="C687" s="4" t="s">
        <v>38</v>
      </c>
      <c r="D687" s="5">
        <v>29.33</v>
      </c>
      <c r="E687" s="5">
        <v>33.83</v>
      </c>
      <c r="F687" s="5">
        <v>45.51</v>
      </c>
      <c r="G687" s="5">
        <v>52.5</v>
      </c>
      <c r="H687" s="8"/>
    </row>
    <row r="688" spans="1:8" ht="12.75" x14ac:dyDescent="0.2">
      <c r="A688" s="4" t="s">
        <v>170</v>
      </c>
      <c r="B688" s="4" t="s">
        <v>142</v>
      </c>
      <c r="C688" s="4" t="s">
        <v>224</v>
      </c>
      <c r="D688" s="5">
        <v>29.34</v>
      </c>
      <c r="E688" s="5">
        <v>31.67</v>
      </c>
      <c r="F688" s="5">
        <v>48.56</v>
      </c>
      <c r="G688" s="5">
        <v>52.41</v>
      </c>
      <c r="H688" s="8"/>
    </row>
    <row r="689" spans="1:8" ht="12.75" x14ac:dyDescent="0.2">
      <c r="A689" s="4" t="s">
        <v>281</v>
      </c>
      <c r="B689" s="4" t="s">
        <v>242</v>
      </c>
      <c r="C689" s="4" t="s">
        <v>243</v>
      </c>
      <c r="D689" s="5">
        <v>24.33</v>
      </c>
      <c r="E689" s="5">
        <v>26.26</v>
      </c>
      <c r="F689" s="5">
        <v>48.54</v>
      </c>
      <c r="G689" s="5">
        <v>52.4</v>
      </c>
      <c r="H689" s="6"/>
    </row>
    <row r="690" spans="1:8" ht="12.75" x14ac:dyDescent="0.2">
      <c r="A690" s="4" t="s">
        <v>66</v>
      </c>
      <c r="B690" s="4" t="s">
        <v>41</v>
      </c>
      <c r="C690" s="4" t="s">
        <v>206</v>
      </c>
      <c r="D690" s="5">
        <v>32.380000000000003</v>
      </c>
      <c r="E690" s="5">
        <v>36.520000000000003</v>
      </c>
      <c r="F690" s="5">
        <v>46.42</v>
      </c>
      <c r="G690" s="5">
        <v>52.36</v>
      </c>
      <c r="H690" s="4" t="s">
        <v>32</v>
      </c>
    </row>
    <row r="691" spans="1:8" ht="12.75" x14ac:dyDescent="0.2">
      <c r="A691" s="4" t="s">
        <v>66</v>
      </c>
      <c r="B691" s="4" t="s">
        <v>41</v>
      </c>
      <c r="C691" s="4" t="s">
        <v>207</v>
      </c>
      <c r="D691" s="5">
        <v>32.380000000000003</v>
      </c>
      <c r="E691" s="5">
        <v>36.520000000000003</v>
      </c>
      <c r="F691" s="5">
        <v>46.42</v>
      </c>
      <c r="G691" s="5">
        <v>52.36</v>
      </c>
      <c r="H691" s="4" t="s">
        <v>32</v>
      </c>
    </row>
    <row r="692" spans="1:8" ht="12.75" x14ac:dyDescent="0.2">
      <c r="A692" s="4" t="s">
        <v>56</v>
      </c>
      <c r="B692" s="4" t="s">
        <v>41</v>
      </c>
      <c r="C692" s="4" t="s">
        <v>211</v>
      </c>
      <c r="D692" s="5">
        <v>32.380000000000003</v>
      </c>
      <c r="E692" s="5">
        <v>36.36</v>
      </c>
      <c r="F692" s="5">
        <v>46.63</v>
      </c>
      <c r="G692" s="5">
        <v>52.36</v>
      </c>
      <c r="H692" s="6"/>
    </row>
    <row r="693" spans="1:8" ht="12.75" x14ac:dyDescent="0.2">
      <c r="A693" s="4" t="s">
        <v>106</v>
      </c>
      <c r="B693" s="4" t="s">
        <v>30</v>
      </c>
      <c r="C693" s="4" t="s">
        <v>136</v>
      </c>
      <c r="D693" s="5">
        <v>26.78</v>
      </c>
      <c r="E693" s="5">
        <v>29.06</v>
      </c>
      <c r="F693" s="5">
        <v>48.22</v>
      </c>
      <c r="G693" s="5">
        <v>52.32</v>
      </c>
      <c r="H693" s="4" t="s">
        <v>32</v>
      </c>
    </row>
    <row r="694" spans="1:8" ht="12.75" x14ac:dyDescent="0.2">
      <c r="A694" s="4" t="s">
        <v>284</v>
      </c>
      <c r="B694" s="4" t="s">
        <v>21</v>
      </c>
      <c r="C694" s="4" t="s">
        <v>117</v>
      </c>
      <c r="D694" s="5">
        <v>24.09</v>
      </c>
      <c r="E694" s="5">
        <v>26.51</v>
      </c>
      <c r="F694" s="5">
        <v>47.53</v>
      </c>
      <c r="G694" s="5">
        <v>52.31</v>
      </c>
      <c r="H694" s="6"/>
    </row>
    <row r="695" spans="1:8" ht="12.75" x14ac:dyDescent="0.2">
      <c r="A695" s="4" t="s">
        <v>194</v>
      </c>
      <c r="B695" s="4" t="s">
        <v>54</v>
      </c>
      <c r="C695" s="4" t="s">
        <v>270</v>
      </c>
      <c r="D695" s="5">
        <v>27.8</v>
      </c>
      <c r="E695" s="5">
        <v>31.48</v>
      </c>
      <c r="F695" s="5">
        <v>46.18</v>
      </c>
      <c r="G695" s="5">
        <v>52.3</v>
      </c>
      <c r="H695" s="6"/>
    </row>
    <row r="696" spans="1:8" ht="12.75" x14ac:dyDescent="0.2">
      <c r="A696" s="4" t="s">
        <v>194</v>
      </c>
      <c r="B696" s="4" t="s">
        <v>54</v>
      </c>
      <c r="C696" s="4" t="s">
        <v>36</v>
      </c>
      <c r="D696" s="5">
        <v>27.8</v>
      </c>
      <c r="E696" s="5">
        <v>31.48</v>
      </c>
      <c r="F696" s="5">
        <v>46.18</v>
      </c>
      <c r="G696" s="5">
        <v>52.3</v>
      </c>
      <c r="H696" s="6"/>
    </row>
    <row r="697" spans="1:8" ht="12.75" x14ac:dyDescent="0.2">
      <c r="A697" s="4" t="s">
        <v>222</v>
      </c>
      <c r="B697" s="4" t="s">
        <v>45</v>
      </c>
      <c r="C697" s="4" t="s">
        <v>177</v>
      </c>
      <c r="D697" s="5">
        <v>29.2</v>
      </c>
      <c r="E697" s="5">
        <v>33.68</v>
      </c>
      <c r="F697" s="5">
        <v>45.3</v>
      </c>
      <c r="G697" s="5">
        <v>52.26</v>
      </c>
      <c r="H697" s="6"/>
    </row>
    <row r="698" spans="1:8" ht="12.75" x14ac:dyDescent="0.2">
      <c r="A698" s="4" t="s">
        <v>237</v>
      </c>
      <c r="B698" s="4" t="s">
        <v>162</v>
      </c>
      <c r="C698" s="4" t="s">
        <v>229</v>
      </c>
      <c r="D698" s="5">
        <v>23.13</v>
      </c>
      <c r="E698" s="5">
        <v>25.5</v>
      </c>
      <c r="F698" s="5">
        <v>47.39</v>
      </c>
      <c r="G698" s="5">
        <v>52.25</v>
      </c>
      <c r="H698" s="6"/>
    </row>
    <row r="699" spans="1:8" ht="12.75" x14ac:dyDescent="0.2">
      <c r="A699" s="4" t="s">
        <v>66</v>
      </c>
      <c r="B699" s="4" t="s">
        <v>94</v>
      </c>
      <c r="C699" s="4" t="s">
        <v>68</v>
      </c>
      <c r="D699" s="5">
        <v>32.31</v>
      </c>
      <c r="E699" s="5">
        <v>36.44</v>
      </c>
      <c r="F699" s="5">
        <v>46.32</v>
      </c>
      <c r="G699" s="5">
        <v>52.25</v>
      </c>
      <c r="H699" s="6"/>
    </row>
    <row r="700" spans="1:8" ht="12.75" x14ac:dyDescent="0.2">
      <c r="A700" s="4" t="s">
        <v>133</v>
      </c>
      <c r="B700" s="4" t="s">
        <v>169</v>
      </c>
      <c r="C700" s="4" t="s">
        <v>160</v>
      </c>
      <c r="D700" s="5">
        <v>23.43</v>
      </c>
      <c r="E700" s="5">
        <v>25.48</v>
      </c>
      <c r="F700" s="5">
        <v>47.96</v>
      </c>
      <c r="G700" s="5">
        <v>52.17</v>
      </c>
      <c r="H700" s="6"/>
    </row>
    <row r="701" spans="1:8" ht="12.75" x14ac:dyDescent="0.2">
      <c r="A701" s="4" t="s">
        <v>109</v>
      </c>
      <c r="B701" s="4" t="s">
        <v>203</v>
      </c>
      <c r="C701" s="4" t="s">
        <v>182</v>
      </c>
      <c r="D701" s="5">
        <v>28.78</v>
      </c>
      <c r="E701" s="5">
        <v>31.75</v>
      </c>
      <c r="F701" s="5">
        <v>47.27</v>
      </c>
      <c r="G701" s="5">
        <v>52.15</v>
      </c>
      <c r="H701" s="6"/>
    </row>
    <row r="702" spans="1:8" ht="12.75" x14ac:dyDescent="0.2">
      <c r="A702" s="4" t="s">
        <v>226</v>
      </c>
      <c r="B702" s="4" t="s">
        <v>58</v>
      </c>
      <c r="C702" s="4" t="s">
        <v>224</v>
      </c>
      <c r="D702" s="5">
        <v>22.32</v>
      </c>
      <c r="E702" s="5">
        <v>24.53</v>
      </c>
      <c r="F702" s="5">
        <v>47.41</v>
      </c>
      <c r="G702" s="5">
        <v>52.1</v>
      </c>
      <c r="H702" s="6"/>
    </row>
    <row r="703" spans="1:8" ht="12.75" x14ac:dyDescent="0.2">
      <c r="A703" s="4" t="s">
        <v>225</v>
      </c>
      <c r="B703" s="4" t="s">
        <v>242</v>
      </c>
      <c r="C703" s="4" t="s">
        <v>256</v>
      </c>
      <c r="D703" s="5">
        <v>24.93</v>
      </c>
      <c r="E703" s="5">
        <v>28.16</v>
      </c>
      <c r="F703" s="5">
        <v>46.11</v>
      </c>
      <c r="G703" s="5">
        <v>52.07</v>
      </c>
      <c r="H703" s="8"/>
    </row>
    <row r="704" spans="1:8" ht="12.75" x14ac:dyDescent="0.2">
      <c r="A704" s="4" t="s">
        <v>47</v>
      </c>
      <c r="B704" s="4" t="s">
        <v>108</v>
      </c>
      <c r="C704" s="4" t="s">
        <v>271</v>
      </c>
      <c r="D704" s="5">
        <v>20.84</v>
      </c>
      <c r="E704" s="5">
        <v>24.15</v>
      </c>
      <c r="F704" s="5">
        <v>44.93</v>
      </c>
      <c r="G704" s="5">
        <v>52.06</v>
      </c>
      <c r="H704" s="6"/>
    </row>
    <row r="705" spans="1:8" ht="12.75" x14ac:dyDescent="0.2">
      <c r="A705" s="4" t="s">
        <v>288</v>
      </c>
      <c r="B705" s="4" t="s">
        <v>169</v>
      </c>
      <c r="C705" s="4" t="s">
        <v>264</v>
      </c>
      <c r="D705" s="5">
        <v>21.52</v>
      </c>
      <c r="E705" s="5">
        <v>23.65</v>
      </c>
      <c r="F705" s="5">
        <v>47.34</v>
      </c>
      <c r="G705" s="5">
        <v>52.04</v>
      </c>
      <c r="H705" s="6"/>
    </row>
    <row r="706" spans="1:8" ht="12.75" x14ac:dyDescent="0.2">
      <c r="A706" s="4" t="s">
        <v>282</v>
      </c>
      <c r="B706" s="4" t="s">
        <v>87</v>
      </c>
      <c r="C706" s="4" t="s">
        <v>218</v>
      </c>
      <c r="D706" s="5">
        <v>24.64</v>
      </c>
      <c r="E706" s="5">
        <v>28.21</v>
      </c>
      <c r="F706" s="5">
        <v>45.45</v>
      </c>
      <c r="G706" s="5">
        <v>52.03</v>
      </c>
      <c r="H706" s="8"/>
    </row>
    <row r="707" spans="1:8" ht="12.75" x14ac:dyDescent="0.2">
      <c r="A707" s="4" t="s">
        <v>282</v>
      </c>
      <c r="B707" s="4" t="s">
        <v>87</v>
      </c>
      <c r="C707" s="4" t="s">
        <v>244</v>
      </c>
      <c r="D707" s="5">
        <v>24.64</v>
      </c>
      <c r="E707" s="5">
        <v>28.21</v>
      </c>
      <c r="F707" s="5">
        <v>45.45</v>
      </c>
      <c r="G707" s="5">
        <v>52.03</v>
      </c>
      <c r="H707" s="6"/>
    </row>
    <row r="708" spans="1:8" ht="12.75" x14ac:dyDescent="0.2">
      <c r="A708" s="4" t="s">
        <v>267</v>
      </c>
      <c r="B708" s="4" t="s">
        <v>87</v>
      </c>
      <c r="C708" s="4" t="s">
        <v>165</v>
      </c>
      <c r="D708" s="5">
        <v>24.64</v>
      </c>
      <c r="E708" s="5">
        <v>29.96</v>
      </c>
      <c r="F708" s="5">
        <v>42.8</v>
      </c>
      <c r="G708" s="5">
        <v>52.03</v>
      </c>
      <c r="H708" s="6"/>
    </row>
    <row r="709" spans="1:8" ht="12.75" x14ac:dyDescent="0.2">
      <c r="A709" s="4" t="s">
        <v>223</v>
      </c>
      <c r="B709" s="4" t="s">
        <v>58</v>
      </c>
      <c r="C709" s="4" t="s">
        <v>224</v>
      </c>
      <c r="D709" s="5">
        <v>22.36</v>
      </c>
      <c r="E709" s="5">
        <v>24.31</v>
      </c>
      <c r="F709" s="5">
        <v>47.84</v>
      </c>
      <c r="G709" s="5">
        <v>52</v>
      </c>
      <c r="H709" s="4" t="s">
        <v>32</v>
      </c>
    </row>
    <row r="710" spans="1:8" ht="12.75" x14ac:dyDescent="0.2">
      <c r="A710" s="4" t="s">
        <v>188</v>
      </c>
      <c r="B710" s="4" t="s">
        <v>128</v>
      </c>
      <c r="C710" s="4" t="s">
        <v>160</v>
      </c>
      <c r="D710" s="5">
        <v>29.11</v>
      </c>
      <c r="E710" s="5">
        <v>31.91</v>
      </c>
      <c r="F710" s="5">
        <v>47.44</v>
      </c>
      <c r="G710" s="5">
        <v>51.99</v>
      </c>
      <c r="H710" s="6"/>
    </row>
    <row r="711" spans="1:8" ht="12.75" x14ac:dyDescent="0.2">
      <c r="A711" s="4" t="s">
        <v>119</v>
      </c>
      <c r="B711" s="4" t="s">
        <v>203</v>
      </c>
      <c r="C711" s="4" t="s">
        <v>197</v>
      </c>
      <c r="D711" s="5">
        <v>28.92</v>
      </c>
      <c r="E711" s="5">
        <v>31.42</v>
      </c>
      <c r="F711" s="5">
        <v>47.84</v>
      </c>
      <c r="G711" s="5">
        <v>51.98</v>
      </c>
      <c r="H711" s="6"/>
    </row>
    <row r="712" spans="1:8" ht="12.75" x14ac:dyDescent="0.2">
      <c r="A712" s="4" t="s">
        <v>228</v>
      </c>
      <c r="B712" s="4" t="s">
        <v>128</v>
      </c>
      <c r="C712" s="4" t="s">
        <v>231</v>
      </c>
      <c r="D712" s="5">
        <v>17.260000000000002</v>
      </c>
      <c r="E712" s="5">
        <v>19.809999999999999</v>
      </c>
      <c r="F712" s="5">
        <v>45.27</v>
      </c>
      <c r="G712" s="5">
        <v>51.97</v>
      </c>
      <c r="H712" s="6"/>
    </row>
    <row r="713" spans="1:8" ht="12.75" x14ac:dyDescent="0.2">
      <c r="A713" s="4" t="s">
        <v>130</v>
      </c>
      <c r="B713" s="4" t="s">
        <v>70</v>
      </c>
      <c r="C713" s="4" t="s">
        <v>207</v>
      </c>
      <c r="D713" s="5">
        <v>27.97</v>
      </c>
      <c r="E713" s="5">
        <v>30.05</v>
      </c>
      <c r="F713" s="5">
        <v>48.38</v>
      </c>
      <c r="G713" s="5">
        <v>51.97</v>
      </c>
      <c r="H713" s="6"/>
    </row>
    <row r="714" spans="1:8" ht="12.75" x14ac:dyDescent="0.2">
      <c r="A714" s="4" t="s">
        <v>80</v>
      </c>
      <c r="B714" s="4" t="s">
        <v>108</v>
      </c>
      <c r="C714" s="4" t="s">
        <v>253</v>
      </c>
      <c r="D714" s="5">
        <v>20.93</v>
      </c>
      <c r="E714" s="5">
        <v>22.48</v>
      </c>
      <c r="F714" s="5">
        <v>48.27</v>
      </c>
      <c r="G714" s="5">
        <v>51.85</v>
      </c>
      <c r="H714" s="6"/>
    </row>
    <row r="715" spans="1:8" ht="12.75" x14ac:dyDescent="0.2">
      <c r="A715" s="4" t="s">
        <v>287</v>
      </c>
      <c r="B715" s="4" t="s">
        <v>128</v>
      </c>
      <c r="C715" s="4" t="s">
        <v>207</v>
      </c>
      <c r="D715" s="5">
        <v>17.3</v>
      </c>
      <c r="E715" s="5">
        <v>20.02</v>
      </c>
      <c r="F715" s="5">
        <v>44.8</v>
      </c>
      <c r="G715" s="5">
        <v>51.85</v>
      </c>
      <c r="H715" s="8"/>
    </row>
    <row r="716" spans="1:8" ht="12.75" x14ac:dyDescent="0.2">
      <c r="A716" s="4" t="s">
        <v>259</v>
      </c>
      <c r="B716" s="4" t="s">
        <v>162</v>
      </c>
      <c r="C716" s="4" t="s">
        <v>265</v>
      </c>
      <c r="D716" s="5">
        <v>19.37</v>
      </c>
      <c r="E716" s="5">
        <v>21.26</v>
      </c>
      <c r="F716" s="5">
        <v>47.19</v>
      </c>
      <c r="G716" s="5">
        <v>51.78</v>
      </c>
      <c r="H716" s="6"/>
    </row>
    <row r="717" spans="1:8" ht="12.75" x14ac:dyDescent="0.2">
      <c r="A717" s="4" t="s">
        <v>147</v>
      </c>
      <c r="B717" s="4" t="s">
        <v>108</v>
      </c>
      <c r="C717" s="4" t="s">
        <v>270</v>
      </c>
      <c r="D717" s="5">
        <v>23.41</v>
      </c>
      <c r="E717" s="5">
        <v>27.48</v>
      </c>
      <c r="F717" s="5">
        <v>44.07</v>
      </c>
      <c r="G717" s="5">
        <v>51.73</v>
      </c>
      <c r="H717" s="6"/>
    </row>
    <row r="718" spans="1:8" ht="12.75" x14ac:dyDescent="0.2">
      <c r="A718" s="4" t="s">
        <v>248</v>
      </c>
      <c r="B718" s="4" t="s">
        <v>221</v>
      </c>
      <c r="C718" s="4" t="s">
        <v>219</v>
      </c>
      <c r="D718" s="5">
        <v>22.79</v>
      </c>
      <c r="E718" s="5">
        <v>25.29</v>
      </c>
      <c r="F718" s="5">
        <v>46.47</v>
      </c>
      <c r="G718" s="5">
        <v>51.57</v>
      </c>
      <c r="H718" s="4" t="s">
        <v>32</v>
      </c>
    </row>
    <row r="719" spans="1:8" ht="12.75" x14ac:dyDescent="0.2">
      <c r="A719" s="4" t="s">
        <v>230</v>
      </c>
      <c r="B719" s="4" t="s">
        <v>54</v>
      </c>
      <c r="C719" s="4" t="s">
        <v>165</v>
      </c>
      <c r="D719" s="5">
        <v>28.27</v>
      </c>
      <c r="E719" s="5">
        <v>34.47</v>
      </c>
      <c r="F719" s="5">
        <v>42.18</v>
      </c>
      <c r="G719" s="5">
        <v>51.42</v>
      </c>
      <c r="H719" s="6"/>
    </row>
    <row r="720" spans="1:8" ht="12.75" x14ac:dyDescent="0.2">
      <c r="A720" s="4" t="s">
        <v>268</v>
      </c>
      <c r="B720" s="4" t="s">
        <v>30</v>
      </c>
      <c r="C720" s="4" t="s">
        <v>136</v>
      </c>
      <c r="D720" s="5">
        <v>20.3</v>
      </c>
      <c r="E720" s="5">
        <v>23</v>
      </c>
      <c r="F720" s="5">
        <v>45.31</v>
      </c>
      <c r="G720" s="5">
        <v>51.33</v>
      </c>
      <c r="H720" s="6"/>
    </row>
    <row r="721" spans="1:8" ht="12.75" x14ac:dyDescent="0.2">
      <c r="A721" s="4" t="s">
        <v>90</v>
      </c>
      <c r="B721" s="4" t="s">
        <v>30</v>
      </c>
      <c r="C721" s="4" t="s">
        <v>253</v>
      </c>
      <c r="D721" s="5">
        <v>27.38</v>
      </c>
      <c r="E721" s="5">
        <v>30.03</v>
      </c>
      <c r="F721" s="5">
        <v>46.67</v>
      </c>
      <c r="G721" s="5">
        <v>51.19</v>
      </c>
      <c r="H721" s="6"/>
    </row>
    <row r="722" spans="1:8" ht="12.75" x14ac:dyDescent="0.2">
      <c r="A722" s="4" t="s">
        <v>90</v>
      </c>
      <c r="B722" s="4" t="s">
        <v>30</v>
      </c>
      <c r="C722" s="4" t="s">
        <v>59</v>
      </c>
      <c r="D722" s="5">
        <v>27.38</v>
      </c>
      <c r="E722" s="5">
        <v>30.03</v>
      </c>
      <c r="F722" s="5">
        <v>46.67</v>
      </c>
      <c r="G722" s="5">
        <v>51.19</v>
      </c>
      <c r="H722" s="6"/>
    </row>
    <row r="723" spans="1:8" ht="12.75" x14ac:dyDescent="0.2">
      <c r="A723" s="4" t="s">
        <v>288</v>
      </c>
      <c r="B723" s="4" t="s">
        <v>246</v>
      </c>
      <c r="C723" s="4" t="s">
        <v>264</v>
      </c>
      <c r="D723" s="5">
        <v>21.16</v>
      </c>
      <c r="E723" s="5">
        <v>23.26</v>
      </c>
      <c r="F723" s="5">
        <v>46.56</v>
      </c>
      <c r="G723" s="5">
        <v>51.17</v>
      </c>
      <c r="H723" s="6"/>
    </row>
    <row r="724" spans="1:8" ht="12.75" x14ac:dyDescent="0.2">
      <c r="A724" s="4" t="s">
        <v>273</v>
      </c>
      <c r="B724" s="4" t="s">
        <v>252</v>
      </c>
      <c r="C724" s="4" t="s">
        <v>264</v>
      </c>
      <c r="D724" s="5">
        <v>18.97</v>
      </c>
      <c r="E724" s="5">
        <v>22.16</v>
      </c>
      <c r="F724" s="5">
        <v>43.78</v>
      </c>
      <c r="G724" s="5">
        <v>51.15</v>
      </c>
      <c r="H724" s="6"/>
    </row>
    <row r="725" spans="1:8" ht="12.75" x14ac:dyDescent="0.2">
      <c r="A725" s="4" t="s">
        <v>181</v>
      </c>
      <c r="B725" s="4" t="s">
        <v>203</v>
      </c>
      <c r="C725" s="4" t="s">
        <v>182</v>
      </c>
      <c r="D725" s="5">
        <v>29.38</v>
      </c>
      <c r="E725" s="5">
        <v>33.369999999999997</v>
      </c>
      <c r="F725" s="5">
        <v>44.97</v>
      </c>
      <c r="G725" s="5">
        <v>51.08</v>
      </c>
      <c r="H725" s="6"/>
    </row>
    <row r="726" spans="1:8" ht="12.75" x14ac:dyDescent="0.2">
      <c r="A726" s="4" t="s">
        <v>173</v>
      </c>
      <c r="B726" s="4" t="s">
        <v>128</v>
      </c>
      <c r="C726" s="4" t="s">
        <v>117</v>
      </c>
      <c r="D726" s="5">
        <v>23.87</v>
      </c>
      <c r="E726" s="5">
        <v>27.46</v>
      </c>
      <c r="F726" s="5">
        <v>44.37</v>
      </c>
      <c r="G726" s="5">
        <v>51.05</v>
      </c>
      <c r="H726" s="6"/>
    </row>
    <row r="727" spans="1:8" ht="12.75" x14ac:dyDescent="0.2">
      <c r="A727" s="4" t="s">
        <v>188</v>
      </c>
      <c r="B727" s="4" t="s">
        <v>128</v>
      </c>
      <c r="C727" s="4" t="s">
        <v>254</v>
      </c>
      <c r="D727" s="5">
        <v>28.58</v>
      </c>
      <c r="E727" s="5">
        <v>31.32</v>
      </c>
      <c r="F727" s="5">
        <v>46.57</v>
      </c>
      <c r="G727" s="5">
        <v>51.04</v>
      </c>
      <c r="H727" s="6"/>
    </row>
    <row r="728" spans="1:8" ht="12.75" x14ac:dyDescent="0.2">
      <c r="A728" s="4" t="s">
        <v>213</v>
      </c>
      <c r="B728" s="4" t="s">
        <v>203</v>
      </c>
      <c r="C728" s="4" t="s">
        <v>260</v>
      </c>
      <c r="D728" s="5">
        <v>26.14</v>
      </c>
      <c r="E728" s="5">
        <v>29.02</v>
      </c>
      <c r="F728" s="5">
        <v>45.93</v>
      </c>
      <c r="G728" s="5">
        <v>50.97</v>
      </c>
      <c r="H728" s="6"/>
    </row>
    <row r="729" spans="1:8" ht="12.75" x14ac:dyDescent="0.2">
      <c r="A729" s="4" t="s">
        <v>287</v>
      </c>
      <c r="B729" s="4" t="s">
        <v>94</v>
      </c>
      <c r="C729" s="4" t="s">
        <v>207</v>
      </c>
      <c r="D729" s="5">
        <v>16.989999999999998</v>
      </c>
      <c r="E729" s="5">
        <v>19.66</v>
      </c>
      <c r="F729" s="5">
        <v>44</v>
      </c>
      <c r="G729" s="5">
        <v>50.92</v>
      </c>
      <c r="H729" s="6"/>
    </row>
    <row r="730" spans="1:8" ht="12.75" x14ac:dyDescent="0.2">
      <c r="A730" s="4" t="s">
        <v>276</v>
      </c>
      <c r="B730" s="4" t="s">
        <v>246</v>
      </c>
      <c r="C730" s="4" t="s">
        <v>197</v>
      </c>
      <c r="D730" s="5">
        <v>23.93</v>
      </c>
      <c r="E730" s="5">
        <v>26.1</v>
      </c>
      <c r="F730" s="5">
        <v>46.69</v>
      </c>
      <c r="G730" s="5">
        <v>50.92</v>
      </c>
      <c r="H730" s="6"/>
    </row>
    <row r="731" spans="1:8" ht="12.75" x14ac:dyDescent="0.2">
      <c r="A731" s="4" t="s">
        <v>134</v>
      </c>
      <c r="B731" s="4" t="s">
        <v>135</v>
      </c>
      <c r="C731" s="4" t="s">
        <v>260</v>
      </c>
      <c r="D731" s="5">
        <v>27.34</v>
      </c>
      <c r="E731" s="5">
        <v>29.55</v>
      </c>
      <c r="F731" s="5">
        <v>47.07</v>
      </c>
      <c r="G731" s="5">
        <v>50.89</v>
      </c>
      <c r="H731" s="6"/>
    </row>
    <row r="732" spans="1:8" ht="12.75" x14ac:dyDescent="0.2">
      <c r="A732" s="4" t="s">
        <v>259</v>
      </c>
      <c r="B732" s="4" t="s">
        <v>169</v>
      </c>
      <c r="C732" s="4" t="s">
        <v>265</v>
      </c>
      <c r="D732" s="5">
        <v>19.02</v>
      </c>
      <c r="E732" s="5">
        <v>20.87</v>
      </c>
      <c r="F732" s="5">
        <v>46.33</v>
      </c>
      <c r="G732" s="5">
        <v>50.84</v>
      </c>
      <c r="H732" s="6"/>
    </row>
    <row r="733" spans="1:8" ht="12.75" x14ac:dyDescent="0.2">
      <c r="A733" s="4" t="s">
        <v>232</v>
      </c>
      <c r="B733" s="4" t="s">
        <v>242</v>
      </c>
      <c r="C733" s="4" t="s">
        <v>243</v>
      </c>
      <c r="D733" s="5">
        <v>25.08</v>
      </c>
      <c r="E733" s="5">
        <v>27.54</v>
      </c>
      <c r="F733" s="5">
        <v>46.29</v>
      </c>
      <c r="G733" s="5">
        <v>50.83</v>
      </c>
      <c r="H733" s="6"/>
    </row>
    <row r="734" spans="1:8" ht="12.75" x14ac:dyDescent="0.2">
      <c r="A734" s="4" t="s">
        <v>275</v>
      </c>
      <c r="B734" s="4" t="s">
        <v>30</v>
      </c>
      <c r="C734" s="4" t="s">
        <v>278</v>
      </c>
      <c r="D734" s="5">
        <v>19.670000000000002</v>
      </c>
      <c r="E734" s="5">
        <v>21.6</v>
      </c>
      <c r="F734" s="5">
        <v>46.28</v>
      </c>
      <c r="G734" s="5">
        <v>50.83</v>
      </c>
      <c r="H734" s="6"/>
    </row>
    <row r="735" spans="1:8" ht="12.75" x14ac:dyDescent="0.2">
      <c r="A735" s="4" t="s">
        <v>202</v>
      </c>
      <c r="B735" s="4" t="s">
        <v>30</v>
      </c>
      <c r="C735" s="4" t="s">
        <v>136</v>
      </c>
      <c r="D735" s="5">
        <v>20.53</v>
      </c>
      <c r="E735" s="5">
        <v>22.39</v>
      </c>
      <c r="F735" s="5">
        <v>46.54</v>
      </c>
      <c r="G735" s="5">
        <v>50.74</v>
      </c>
      <c r="H735" s="6"/>
    </row>
    <row r="736" spans="1:8" ht="12.75" x14ac:dyDescent="0.2">
      <c r="A736" s="4" t="s">
        <v>284</v>
      </c>
      <c r="B736" s="4" t="s">
        <v>21</v>
      </c>
      <c r="C736" s="4" t="s">
        <v>220</v>
      </c>
      <c r="D736" s="5">
        <v>23.36</v>
      </c>
      <c r="E736" s="5">
        <v>25.71</v>
      </c>
      <c r="F736" s="5">
        <v>46.1</v>
      </c>
      <c r="G736" s="5">
        <v>50.74</v>
      </c>
      <c r="H736" s="6"/>
    </row>
    <row r="737" spans="1:8" ht="12.75" x14ac:dyDescent="0.2">
      <c r="A737" s="4" t="s">
        <v>213</v>
      </c>
      <c r="B737" s="4" t="s">
        <v>214</v>
      </c>
      <c r="C737" s="4" t="s">
        <v>172</v>
      </c>
      <c r="D737" s="5">
        <v>25.95</v>
      </c>
      <c r="E737" s="5">
        <v>28.8</v>
      </c>
      <c r="F737" s="5">
        <v>45.59</v>
      </c>
      <c r="G737" s="5">
        <v>50.6</v>
      </c>
      <c r="H737" s="6"/>
    </row>
    <row r="738" spans="1:8" ht="12.75" x14ac:dyDescent="0.2">
      <c r="A738" s="4" t="s">
        <v>73</v>
      </c>
      <c r="B738" s="4" t="s">
        <v>24</v>
      </c>
      <c r="C738" s="4" t="s">
        <v>31</v>
      </c>
      <c r="D738" s="5">
        <v>34.18</v>
      </c>
      <c r="E738" s="5">
        <v>36.71</v>
      </c>
      <c r="F738" s="5">
        <v>47.06</v>
      </c>
      <c r="G738" s="5">
        <v>50.54</v>
      </c>
      <c r="H738" s="6"/>
    </row>
    <row r="739" spans="1:8" ht="12.75" x14ac:dyDescent="0.2">
      <c r="A739" s="4" t="s">
        <v>274</v>
      </c>
      <c r="B739" s="4" t="s">
        <v>203</v>
      </c>
      <c r="C739" s="4" t="s">
        <v>243</v>
      </c>
      <c r="D739" s="5">
        <v>21.69</v>
      </c>
      <c r="E739" s="5">
        <v>23.63</v>
      </c>
      <c r="F739" s="5">
        <v>46.36</v>
      </c>
      <c r="G739" s="5">
        <v>50.52</v>
      </c>
      <c r="H739" s="6"/>
    </row>
    <row r="740" spans="1:8" ht="12.75" x14ac:dyDescent="0.2">
      <c r="A740" s="4" t="s">
        <v>73</v>
      </c>
      <c r="B740" s="4" t="s">
        <v>21</v>
      </c>
      <c r="C740" s="4" t="s">
        <v>31</v>
      </c>
      <c r="D740" s="5">
        <v>34.11</v>
      </c>
      <c r="E740" s="5">
        <v>36.64</v>
      </c>
      <c r="F740" s="5">
        <v>46.97</v>
      </c>
      <c r="G740" s="5">
        <v>50.45</v>
      </c>
      <c r="H740" s="6"/>
    </row>
    <row r="741" spans="1:8" ht="12.75" x14ac:dyDescent="0.2">
      <c r="A741" s="4" t="s">
        <v>227</v>
      </c>
      <c r="B741" s="4" t="s">
        <v>30</v>
      </c>
      <c r="C741" s="4" t="s">
        <v>211</v>
      </c>
      <c r="D741" s="5">
        <v>23.23</v>
      </c>
      <c r="E741" s="5">
        <v>26.44</v>
      </c>
      <c r="F741" s="5">
        <v>44.31</v>
      </c>
      <c r="G741" s="5">
        <v>50.43</v>
      </c>
      <c r="H741" s="6"/>
    </row>
    <row r="742" spans="1:8" ht="12.75" x14ac:dyDescent="0.2">
      <c r="A742" s="4" t="s">
        <v>137</v>
      </c>
      <c r="B742" s="4" t="s">
        <v>128</v>
      </c>
      <c r="C742" s="4" t="s">
        <v>289</v>
      </c>
      <c r="D742" s="5">
        <v>17.78</v>
      </c>
      <c r="E742" s="5">
        <v>19.72</v>
      </c>
      <c r="F742" s="5">
        <v>45.47</v>
      </c>
      <c r="G742" s="5">
        <v>50.43</v>
      </c>
      <c r="H742" s="6"/>
    </row>
    <row r="743" spans="1:8" ht="12.75" x14ac:dyDescent="0.2">
      <c r="A743" s="4" t="s">
        <v>137</v>
      </c>
      <c r="B743" s="4" t="s">
        <v>128</v>
      </c>
      <c r="C743" s="4" t="s">
        <v>290</v>
      </c>
      <c r="D743" s="5">
        <v>17.78</v>
      </c>
      <c r="E743" s="5">
        <v>19.72</v>
      </c>
      <c r="F743" s="5">
        <v>45.47</v>
      </c>
      <c r="G743" s="5">
        <v>50.43</v>
      </c>
      <c r="H743" s="6"/>
    </row>
    <row r="744" spans="1:8" ht="12.75" x14ac:dyDescent="0.2">
      <c r="A744" s="4" t="s">
        <v>234</v>
      </c>
      <c r="B744" s="4" t="s">
        <v>252</v>
      </c>
      <c r="C744" s="4" t="s">
        <v>48</v>
      </c>
      <c r="D744" s="5">
        <v>21.65</v>
      </c>
      <c r="E744" s="5">
        <v>24.93</v>
      </c>
      <c r="F744" s="5">
        <v>43.73</v>
      </c>
      <c r="G744" s="5">
        <v>50.35</v>
      </c>
      <c r="H744" s="8"/>
    </row>
    <row r="745" spans="1:8" ht="12.75" x14ac:dyDescent="0.2">
      <c r="A745" s="4" t="s">
        <v>126</v>
      </c>
      <c r="B745" s="4" t="s">
        <v>252</v>
      </c>
      <c r="C745" s="4" t="s">
        <v>38</v>
      </c>
      <c r="D745" s="5">
        <v>18.57</v>
      </c>
      <c r="E745" s="5">
        <v>22.04</v>
      </c>
      <c r="F745" s="5">
        <v>42.41</v>
      </c>
      <c r="G745" s="5">
        <v>50.34</v>
      </c>
      <c r="H745" s="6"/>
    </row>
    <row r="746" spans="1:8" ht="12.75" x14ac:dyDescent="0.2">
      <c r="A746" s="4" t="s">
        <v>181</v>
      </c>
      <c r="B746" s="4" t="s">
        <v>39</v>
      </c>
      <c r="C746" s="4" t="s">
        <v>253</v>
      </c>
      <c r="D746" s="5">
        <v>28.91</v>
      </c>
      <c r="E746" s="5">
        <v>32.840000000000003</v>
      </c>
      <c r="F746" s="5">
        <v>44.26</v>
      </c>
      <c r="G746" s="5">
        <v>50.28</v>
      </c>
      <c r="H746" s="6"/>
    </row>
    <row r="747" spans="1:8" ht="12.75" x14ac:dyDescent="0.2">
      <c r="A747" s="4" t="s">
        <v>116</v>
      </c>
      <c r="B747" s="4" t="s">
        <v>58</v>
      </c>
      <c r="C747" s="4" t="s">
        <v>266</v>
      </c>
      <c r="D747" s="5">
        <v>26.36</v>
      </c>
      <c r="E747" s="5">
        <v>29.47</v>
      </c>
      <c r="F747" s="5">
        <v>44.97</v>
      </c>
      <c r="G747" s="5">
        <v>50.27</v>
      </c>
      <c r="H747" s="4" t="s">
        <v>32</v>
      </c>
    </row>
    <row r="748" spans="1:8" ht="12.75" x14ac:dyDescent="0.2">
      <c r="A748" s="4" t="s">
        <v>228</v>
      </c>
      <c r="B748" s="4" t="s">
        <v>252</v>
      </c>
      <c r="C748" s="4" t="s">
        <v>229</v>
      </c>
      <c r="D748" s="5">
        <v>16.68</v>
      </c>
      <c r="E748" s="5">
        <v>19.149999999999999</v>
      </c>
      <c r="F748" s="5">
        <v>43.77</v>
      </c>
      <c r="G748" s="5">
        <v>50.25</v>
      </c>
      <c r="H748" s="6"/>
    </row>
    <row r="749" spans="1:8" ht="12.75" x14ac:dyDescent="0.2">
      <c r="A749" s="4" t="s">
        <v>274</v>
      </c>
      <c r="B749" s="4" t="s">
        <v>168</v>
      </c>
      <c r="C749" s="4" t="s">
        <v>243</v>
      </c>
      <c r="D749" s="5">
        <v>21.53</v>
      </c>
      <c r="E749" s="5">
        <v>23.46</v>
      </c>
      <c r="F749" s="5">
        <v>46.03</v>
      </c>
      <c r="G749" s="5">
        <v>50.16</v>
      </c>
      <c r="H749" s="6"/>
    </row>
    <row r="750" spans="1:8" ht="12.75" x14ac:dyDescent="0.2">
      <c r="A750" s="4" t="s">
        <v>272</v>
      </c>
      <c r="B750" s="4" t="s">
        <v>108</v>
      </c>
      <c r="C750" s="4" t="s">
        <v>270</v>
      </c>
      <c r="D750" s="5">
        <v>24.15</v>
      </c>
      <c r="E750" s="5">
        <v>26.41</v>
      </c>
      <c r="F750" s="5">
        <v>45.87</v>
      </c>
      <c r="G750" s="5">
        <v>50.16</v>
      </c>
      <c r="H750" s="8"/>
    </row>
    <row r="751" spans="1:8" ht="12.75" x14ac:dyDescent="0.2">
      <c r="A751" s="4" t="s">
        <v>93</v>
      </c>
      <c r="B751" s="4" t="s">
        <v>87</v>
      </c>
      <c r="C751" s="4" t="s">
        <v>270</v>
      </c>
      <c r="D751" s="5">
        <v>25.59</v>
      </c>
      <c r="E751" s="5">
        <v>29.31</v>
      </c>
      <c r="F751" s="5">
        <v>43.74</v>
      </c>
      <c r="G751" s="5">
        <v>50.09</v>
      </c>
      <c r="H751" s="6"/>
    </row>
    <row r="752" spans="1:8" ht="12.75" x14ac:dyDescent="0.2">
      <c r="A752" s="4" t="s">
        <v>222</v>
      </c>
      <c r="B752" s="4" t="s">
        <v>30</v>
      </c>
      <c r="C752" s="4" t="s">
        <v>59</v>
      </c>
      <c r="D752" s="5">
        <v>27.98</v>
      </c>
      <c r="E752" s="5">
        <v>32.28</v>
      </c>
      <c r="F752" s="5">
        <v>43.41</v>
      </c>
      <c r="G752" s="5">
        <v>50.08</v>
      </c>
      <c r="H752" s="8"/>
    </row>
    <row r="753" spans="1:8" ht="12.75" x14ac:dyDescent="0.2">
      <c r="A753" s="4" t="s">
        <v>228</v>
      </c>
      <c r="B753" s="4" t="s">
        <v>252</v>
      </c>
      <c r="C753" s="4" t="s">
        <v>218</v>
      </c>
      <c r="D753" s="5">
        <v>16.62</v>
      </c>
      <c r="E753" s="5">
        <v>19.079999999999998</v>
      </c>
      <c r="F753" s="5">
        <v>43.59</v>
      </c>
      <c r="G753" s="5">
        <v>50.05</v>
      </c>
      <c r="H753" s="6"/>
    </row>
    <row r="754" spans="1:8" ht="12.75" x14ac:dyDescent="0.2">
      <c r="A754" s="4" t="s">
        <v>199</v>
      </c>
      <c r="B754" s="4" t="s">
        <v>39</v>
      </c>
      <c r="C754" s="4" t="s">
        <v>31</v>
      </c>
      <c r="D754" s="5">
        <v>33.840000000000003</v>
      </c>
      <c r="E754" s="5">
        <v>36.94</v>
      </c>
      <c r="F754" s="5">
        <v>45.82</v>
      </c>
      <c r="G754" s="5">
        <v>50.02</v>
      </c>
      <c r="H754" s="8"/>
    </row>
    <row r="755" spans="1:8" ht="12.75" x14ac:dyDescent="0.2">
      <c r="A755" s="4" t="s">
        <v>76</v>
      </c>
      <c r="B755" s="4" t="s">
        <v>108</v>
      </c>
      <c r="C755" s="4" t="s">
        <v>206</v>
      </c>
      <c r="D755" s="5">
        <v>24.9</v>
      </c>
      <c r="E755" s="5">
        <v>27.52</v>
      </c>
      <c r="F755" s="5">
        <v>45.26</v>
      </c>
      <c r="G755" s="5">
        <v>50.01</v>
      </c>
      <c r="H755" s="6"/>
    </row>
    <row r="756" spans="1:8" ht="12.75" x14ac:dyDescent="0.2">
      <c r="A756" s="4" t="s">
        <v>223</v>
      </c>
      <c r="B756" s="4" t="s">
        <v>128</v>
      </c>
      <c r="C756" s="4" t="s">
        <v>224</v>
      </c>
      <c r="D756" s="5">
        <v>21.5</v>
      </c>
      <c r="E756" s="5">
        <v>23.37</v>
      </c>
      <c r="F756" s="5">
        <v>46</v>
      </c>
      <c r="G756" s="5">
        <v>50.01</v>
      </c>
      <c r="H756" s="6"/>
    </row>
    <row r="757" spans="1:8" ht="12.75" x14ac:dyDescent="0.2">
      <c r="A757" s="4" t="s">
        <v>281</v>
      </c>
      <c r="B757" s="4" t="s">
        <v>214</v>
      </c>
      <c r="C757" s="4" t="s">
        <v>114</v>
      </c>
      <c r="D757" s="5">
        <v>23.2</v>
      </c>
      <c r="E757" s="5">
        <v>25.05</v>
      </c>
      <c r="F757" s="5">
        <v>46.3</v>
      </c>
      <c r="G757" s="5">
        <v>49.98</v>
      </c>
      <c r="H757" s="6"/>
    </row>
    <row r="758" spans="1:8" ht="12.75" x14ac:dyDescent="0.2">
      <c r="A758" s="4" t="s">
        <v>118</v>
      </c>
      <c r="B758" s="4" t="s">
        <v>108</v>
      </c>
      <c r="C758" s="4" t="s">
        <v>38</v>
      </c>
      <c r="D758" s="5">
        <v>21.9</v>
      </c>
      <c r="E758" s="5">
        <v>24.32</v>
      </c>
      <c r="F758" s="5">
        <v>45</v>
      </c>
      <c r="G758" s="5">
        <v>49.97</v>
      </c>
      <c r="H758" s="6"/>
    </row>
    <row r="759" spans="1:8" ht="12.75" x14ac:dyDescent="0.2">
      <c r="A759" s="4" t="s">
        <v>249</v>
      </c>
      <c r="B759" s="4" t="s">
        <v>39</v>
      </c>
      <c r="C759" s="4" t="s">
        <v>219</v>
      </c>
      <c r="D759" s="5">
        <v>29.9</v>
      </c>
      <c r="E759" s="5">
        <v>33.6</v>
      </c>
      <c r="F759" s="5">
        <v>44.43</v>
      </c>
      <c r="G759" s="5">
        <v>49.93</v>
      </c>
      <c r="H759" s="6"/>
    </row>
    <row r="760" spans="1:8" ht="12.75" x14ac:dyDescent="0.2">
      <c r="A760" s="4" t="s">
        <v>123</v>
      </c>
      <c r="B760" s="4" t="s">
        <v>21</v>
      </c>
      <c r="C760" s="4" t="s">
        <v>36</v>
      </c>
      <c r="D760" s="5">
        <v>19.73</v>
      </c>
      <c r="E760" s="5">
        <v>22.25</v>
      </c>
      <c r="F760" s="5">
        <v>44.24</v>
      </c>
      <c r="G760" s="5">
        <v>49.89</v>
      </c>
      <c r="H760" s="6"/>
    </row>
    <row r="761" spans="1:8" ht="12.75" x14ac:dyDescent="0.2">
      <c r="A761" s="4" t="s">
        <v>110</v>
      </c>
      <c r="B761" s="4" t="s">
        <v>87</v>
      </c>
      <c r="C761" s="4" t="s">
        <v>38</v>
      </c>
      <c r="D761" s="5">
        <v>25.71</v>
      </c>
      <c r="E761" s="5">
        <v>28.57</v>
      </c>
      <c r="F761" s="5">
        <v>44.87</v>
      </c>
      <c r="G761" s="5">
        <v>49.86</v>
      </c>
      <c r="H761" s="6"/>
    </row>
    <row r="762" spans="1:8" ht="12.75" x14ac:dyDescent="0.2">
      <c r="A762" s="4" t="s">
        <v>110</v>
      </c>
      <c r="B762" s="4" t="s">
        <v>87</v>
      </c>
      <c r="C762" s="4" t="s">
        <v>270</v>
      </c>
      <c r="D762" s="5">
        <v>25.71</v>
      </c>
      <c r="E762" s="5">
        <v>28.57</v>
      </c>
      <c r="F762" s="5">
        <v>44.87</v>
      </c>
      <c r="G762" s="5">
        <v>49.86</v>
      </c>
      <c r="H762" s="6"/>
    </row>
    <row r="763" spans="1:8" ht="12.75" x14ac:dyDescent="0.2">
      <c r="A763" s="4" t="s">
        <v>234</v>
      </c>
      <c r="B763" s="4" t="s">
        <v>100</v>
      </c>
      <c r="C763" s="4" t="s">
        <v>289</v>
      </c>
      <c r="D763" s="5">
        <v>21.43</v>
      </c>
      <c r="E763" s="5">
        <v>24.68</v>
      </c>
      <c r="F763" s="5">
        <v>43.28</v>
      </c>
      <c r="G763" s="5">
        <v>49.84</v>
      </c>
      <c r="H763" s="6"/>
    </row>
    <row r="764" spans="1:8" ht="12.75" x14ac:dyDescent="0.2">
      <c r="A764" s="4" t="s">
        <v>109</v>
      </c>
      <c r="B764" s="4" t="s">
        <v>203</v>
      </c>
      <c r="C764" s="4" t="s">
        <v>38</v>
      </c>
      <c r="D764" s="5">
        <v>27.48</v>
      </c>
      <c r="E764" s="5">
        <v>30.31</v>
      </c>
      <c r="F764" s="5">
        <v>45.13</v>
      </c>
      <c r="G764" s="5">
        <v>49.79</v>
      </c>
      <c r="H764" s="6"/>
    </row>
    <row r="765" spans="1:8" ht="12.75" x14ac:dyDescent="0.2">
      <c r="A765" s="4" t="s">
        <v>202</v>
      </c>
      <c r="B765" s="4" t="s">
        <v>168</v>
      </c>
      <c r="C765" s="4" t="s">
        <v>211</v>
      </c>
      <c r="D765" s="5">
        <v>20.13</v>
      </c>
      <c r="E765" s="5">
        <v>21.95</v>
      </c>
      <c r="F765" s="5">
        <v>45.63</v>
      </c>
      <c r="G765" s="5">
        <v>49.75</v>
      </c>
      <c r="H765" s="6"/>
    </row>
    <row r="766" spans="1:8" ht="12.75" x14ac:dyDescent="0.2">
      <c r="A766" s="4" t="s">
        <v>133</v>
      </c>
      <c r="B766" s="4" t="s">
        <v>108</v>
      </c>
      <c r="C766" s="4" t="s">
        <v>136</v>
      </c>
      <c r="D766" s="5">
        <v>22.27</v>
      </c>
      <c r="E766" s="5">
        <v>24.23</v>
      </c>
      <c r="F766" s="5">
        <v>45.6</v>
      </c>
      <c r="G766" s="5">
        <v>49.6</v>
      </c>
      <c r="H766" s="6"/>
    </row>
    <row r="767" spans="1:8" ht="12.75" x14ac:dyDescent="0.2">
      <c r="A767" s="4" t="s">
        <v>77</v>
      </c>
      <c r="B767" s="4" t="s">
        <v>70</v>
      </c>
      <c r="C767" s="4" t="s">
        <v>206</v>
      </c>
      <c r="D767" s="5">
        <v>29.47</v>
      </c>
      <c r="E767" s="5">
        <v>32.07</v>
      </c>
      <c r="F767" s="5">
        <v>45.33</v>
      </c>
      <c r="G767" s="5">
        <v>49.33</v>
      </c>
      <c r="H767" s="6"/>
    </row>
    <row r="768" spans="1:8" ht="12.75" x14ac:dyDescent="0.2">
      <c r="A768" s="4" t="s">
        <v>77</v>
      </c>
      <c r="B768" s="4" t="s">
        <v>70</v>
      </c>
      <c r="C768" s="4" t="s">
        <v>207</v>
      </c>
      <c r="D768" s="5">
        <v>29.47</v>
      </c>
      <c r="E768" s="5">
        <v>32.07</v>
      </c>
      <c r="F768" s="5">
        <v>45.33</v>
      </c>
      <c r="G768" s="5">
        <v>49.33</v>
      </c>
      <c r="H768" s="6"/>
    </row>
    <row r="769" spans="1:8" ht="12.75" x14ac:dyDescent="0.2">
      <c r="A769" s="4" t="s">
        <v>148</v>
      </c>
      <c r="B769" s="4" t="s">
        <v>127</v>
      </c>
      <c r="C769" s="4" t="s">
        <v>97</v>
      </c>
      <c r="D769" s="5">
        <v>27.94</v>
      </c>
      <c r="E769" s="5">
        <v>30.39</v>
      </c>
      <c r="F769" s="5">
        <v>45.35</v>
      </c>
      <c r="G769" s="5">
        <v>49.32</v>
      </c>
      <c r="H769" s="8"/>
    </row>
    <row r="770" spans="1:8" ht="12.75" x14ac:dyDescent="0.2">
      <c r="A770" s="4" t="s">
        <v>217</v>
      </c>
      <c r="B770" s="4" t="s">
        <v>30</v>
      </c>
      <c r="C770" s="4" t="s">
        <v>46</v>
      </c>
      <c r="D770" s="5">
        <v>19.489999999999998</v>
      </c>
      <c r="E770" s="5">
        <v>22.5</v>
      </c>
      <c r="F770" s="5">
        <v>42.7</v>
      </c>
      <c r="G770" s="5">
        <v>49.29</v>
      </c>
      <c r="H770" s="6"/>
    </row>
    <row r="771" spans="1:8" ht="12.75" x14ac:dyDescent="0.2">
      <c r="A771" s="4" t="s">
        <v>249</v>
      </c>
      <c r="B771" s="4" t="s">
        <v>39</v>
      </c>
      <c r="C771" s="4" t="s">
        <v>253</v>
      </c>
      <c r="D771" s="5">
        <v>29.5</v>
      </c>
      <c r="E771" s="5">
        <v>33.15</v>
      </c>
      <c r="F771" s="5">
        <v>43.84</v>
      </c>
      <c r="G771" s="5">
        <v>49.27</v>
      </c>
      <c r="H771" s="6"/>
    </row>
    <row r="772" spans="1:8" ht="12.75" x14ac:dyDescent="0.2">
      <c r="A772" s="4" t="s">
        <v>249</v>
      </c>
      <c r="B772" s="4" t="s">
        <v>39</v>
      </c>
      <c r="C772" s="4" t="s">
        <v>254</v>
      </c>
      <c r="D772" s="5">
        <v>29.5</v>
      </c>
      <c r="E772" s="5">
        <v>33.15</v>
      </c>
      <c r="F772" s="5">
        <v>43.84</v>
      </c>
      <c r="G772" s="5">
        <v>49.27</v>
      </c>
      <c r="H772" s="6"/>
    </row>
    <row r="773" spans="1:8" ht="12.75" x14ac:dyDescent="0.2">
      <c r="A773" s="4" t="s">
        <v>273</v>
      </c>
      <c r="B773" s="4" t="s">
        <v>246</v>
      </c>
      <c r="C773" s="4" t="s">
        <v>257</v>
      </c>
      <c r="D773" s="5">
        <v>18.170000000000002</v>
      </c>
      <c r="E773" s="5">
        <v>21.23</v>
      </c>
      <c r="F773" s="5">
        <v>41.94</v>
      </c>
      <c r="G773" s="5">
        <v>48.99</v>
      </c>
      <c r="H773" s="6"/>
    </row>
    <row r="774" spans="1:8" ht="12.75" x14ac:dyDescent="0.2">
      <c r="A774" s="4" t="s">
        <v>147</v>
      </c>
      <c r="B774" s="4" t="s">
        <v>108</v>
      </c>
      <c r="C774" s="4" t="s">
        <v>265</v>
      </c>
      <c r="D774" s="5">
        <v>22.16</v>
      </c>
      <c r="E774" s="5">
        <v>26.01</v>
      </c>
      <c r="F774" s="5">
        <v>41.72</v>
      </c>
      <c r="G774" s="5">
        <v>48.97</v>
      </c>
      <c r="H774" s="6"/>
    </row>
    <row r="775" spans="1:8" ht="12.75" x14ac:dyDescent="0.2">
      <c r="A775" s="4" t="s">
        <v>178</v>
      </c>
      <c r="B775" s="4" t="s">
        <v>127</v>
      </c>
      <c r="C775" s="4" t="s">
        <v>270</v>
      </c>
      <c r="D775" s="5">
        <v>21.07</v>
      </c>
      <c r="E775" s="5">
        <v>23.06</v>
      </c>
      <c r="F775" s="5">
        <v>44.61</v>
      </c>
      <c r="G775" s="5">
        <v>48.83</v>
      </c>
      <c r="H775" s="6"/>
    </row>
    <row r="776" spans="1:8" ht="12.75" x14ac:dyDescent="0.2">
      <c r="A776" s="4" t="s">
        <v>181</v>
      </c>
      <c r="B776" s="4" t="s">
        <v>203</v>
      </c>
      <c r="C776" s="4" t="s">
        <v>38</v>
      </c>
      <c r="D776" s="5">
        <v>28.05</v>
      </c>
      <c r="E776" s="5">
        <v>31.86</v>
      </c>
      <c r="F776" s="5">
        <v>42.94</v>
      </c>
      <c r="G776" s="5">
        <v>48.78</v>
      </c>
      <c r="H776" s="6"/>
    </row>
    <row r="777" spans="1:8" ht="12.75" x14ac:dyDescent="0.2">
      <c r="A777" s="4" t="s">
        <v>215</v>
      </c>
      <c r="B777" s="4" t="s">
        <v>54</v>
      </c>
      <c r="C777" s="4" t="s">
        <v>165</v>
      </c>
      <c r="D777" s="5">
        <v>29.85</v>
      </c>
      <c r="E777" s="5">
        <v>36.049999999999997</v>
      </c>
      <c r="F777" s="5">
        <v>40.32</v>
      </c>
      <c r="G777" s="5">
        <v>48.7</v>
      </c>
      <c r="H777" s="6"/>
    </row>
    <row r="778" spans="1:8" ht="12.75" x14ac:dyDescent="0.2">
      <c r="A778" s="4" t="s">
        <v>93</v>
      </c>
      <c r="B778" s="4" t="s">
        <v>108</v>
      </c>
      <c r="C778" s="4" t="s">
        <v>270</v>
      </c>
      <c r="D778" s="5">
        <v>24.88</v>
      </c>
      <c r="E778" s="5">
        <v>28.49</v>
      </c>
      <c r="F778" s="5">
        <v>42.52</v>
      </c>
      <c r="G778" s="5">
        <v>48.69</v>
      </c>
      <c r="H778" s="6"/>
    </row>
    <row r="779" spans="1:8" ht="12.75" x14ac:dyDescent="0.2">
      <c r="A779" s="4" t="s">
        <v>71</v>
      </c>
      <c r="B779" s="4" t="s">
        <v>21</v>
      </c>
      <c r="C779" s="4" t="s">
        <v>34</v>
      </c>
      <c r="D779" s="5">
        <v>32.18</v>
      </c>
      <c r="E779" s="5">
        <v>35.520000000000003</v>
      </c>
      <c r="F779" s="5">
        <v>44.1</v>
      </c>
      <c r="G779" s="5">
        <v>48.67</v>
      </c>
      <c r="H779" s="6"/>
    </row>
    <row r="780" spans="1:8" ht="12.75" x14ac:dyDescent="0.2">
      <c r="A780" s="4" t="s">
        <v>116</v>
      </c>
      <c r="B780" s="4" t="s">
        <v>142</v>
      </c>
      <c r="C780" s="4" t="s">
        <v>266</v>
      </c>
      <c r="D780" s="5">
        <v>25.52</v>
      </c>
      <c r="E780" s="5">
        <v>28.52</v>
      </c>
      <c r="F780" s="5">
        <v>43.53</v>
      </c>
      <c r="G780" s="5">
        <v>48.66</v>
      </c>
      <c r="H780" s="6"/>
    </row>
    <row r="781" spans="1:8" ht="12.75" x14ac:dyDescent="0.2">
      <c r="A781" s="4" t="s">
        <v>71</v>
      </c>
      <c r="B781" s="4" t="s">
        <v>21</v>
      </c>
      <c r="C781" s="4" t="s">
        <v>219</v>
      </c>
      <c r="D781" s="5">
        <v>32.090000000000003</v>
      </c>
      <c r="E781" s="5">
        <v>35.42</v>
      </c>
      <c r="F781" s="5">
        <v>43.98</v>
      </c>
      <c r="G781" s="5">
        <v>48.53</v>
      </c>
      <c r="H781" s="6"/>
    </row>
    <row r="782" spans="1:8" ht="12.75" x14ac:dyDescent="0.2">
      <c r="A782" s="4" t="s">
        <v>185</v>
      </c>
      <c r="B782" s="4" t="s">
        <v>128</v>
      </c>
      <c r="C782" s="4" t="s">
        <v>211</v>
      </c>
      <c r="D782" s="5">
        <v>23.45</v>
      </c>
      <c r="E782" s="5">
        <v>26.63</v>
      </c>
      <c r="F782" s="5">
        <v>42.7</v>
      </c>
      <c r="G782" s="5">
        <v>48.49</v>
      </c>
      <c r="H782" s="6"/>
    </row>
    <row r="783" spans="1:8" ht="12.75" x14ac:dyDescent="0.2">
      <c r="A783" s="4" t="s">
        <v>110</v>
      </c>
      <c r="B783" s="4" t="s">
        <v>108</v>
      </c>
      <c r="C783" s="4" t="s">
        <v>270</v>
      </c>
      <c r="D783" s="5">
        <v>24.99</v>
      </c>
      <c r="E783" s="5">
        <v>27.77</v>
      </c>
      <c r="F783" s="5">
        <v>43.62</v>
      </c>
      <c r="G783" s="5">
        <v>48.46</v>
      </c>
      <c r="H783" s="8"/>
    </row>
    <row r="784" spans="1:8" ht="12.75" x14ac:dyDescent="0.2">
      <c r="A784" s="4" t="s">
        <v>101</v>
      </c>
      <c r="B784" s="4" t="s">
        <v>127</v>
      </c>
      <c r="C784" s="4" t="s">
        <v>211</v>
      </c>
      <c r="D784" s="5">
        <v>25.94</v>
      </c>
      <c r="E784" s="5">
        <v>28</v>
      </c>
      <c r="F784" s="5">
        <v>44.88</v>
      </c>
      <c r="G784" s="5">
        <v>48.44</v>
      </c>
      <c r="H784" s="6"/>
    </row>
    <row r="785" spans="1:8" ht="12.75" x14ac:dyDescent="0.2">
      <c r="A785" s="4" t="s">
        <v>133</v>
      </c>
      <c r="B785" s="4" t="s">
        <v>169</v>
      </c>
      <c r="C785" s="4" t="s">
        <v>136</v>
      </c>
      <c r="D785" s="5">
        <v>21.72</v>
      </c>
      <c r="E785" s="5">
        <v>23.62</v>
      </c>
      <c r="F785" s="5">
        <v>44.47</v>
      </c>
      <c r="G785" s="5">
        <v>48.37</v>
      </c>
      <c r="H785" s="6"/>
    </row>
    <row r="786" spans="1:8" ht="12.75" x14ac:dyDescent="0.2">
      <c r="A786" s="4" t="s">
        <v>284</v>
      </c>
      <c r="B786" s="4" t="s">
        <v>252</v>
      </c>
      <c r="C786" s="4" t="s">
        <v>117</v>
      </c>
      <c r="D786" s="5">
        <v>22.27</v>
      </c>
      <c r="E786" s="5">
        <v>24.51</v>
      </c>
      <c r="F786" s="5">
        <v>43.94</v>
      </c>
      <c r="G786" s="5">
        <v>48.36</v>
      </c>
      <c r="H786" s="4" t="s">
        <v>32</v>
      </c>
    </row>
    <row r="787" spans="1:8" ht="12.75" x14ac:dyDescent="0.2">
      <c r="A787" s="4" t="s">
        <v>185</v>
      </c>
      <c r="B787" s="4" t="s">
        <v>128</v>
      </c>
      <c r="C787" s="4" t="s">
        <v>206</v>
      </c>
      <c r="D787" s="5">
        <v>23.36</v>
      </c>
      <c r="E787" s="5">
        <v>26.54</v>
      </c>
      <c r="F787" s="5">
        <v>42.54</v>
      </c>
      <c r="G787" s="5">
        <v>48.32</v>
      </c>
      <c r="H787" s="6"/>
    </row>
    <row r="788" spans="1:8" ht="12.75" x14ac:dyDescent="0.2">
      <c r="A788" s="4" t="s">
        <v>281</v>
      </c>
      <c r="B788" s="4" t="s">
        <v>214</v>
      </c>
      <c r="C788" s="4" t="s">
        <v>243</v>
      </c>
      <c r="D788" s="5">
        <v>22.43</v>
      </c>
      <c r="E788" s="5">
        <v>24.22</v>
      </c>
      <c r="F788" s="5">
        <v>44.76</v>
      </c>
      <c r="G788" s="5">
        <v>48.32</v>
      </c>
      <c r="H788" s="6"/>
    </row>
    <row r="789" spans="1:8" ht="12.75" x14ac:dyDescent="0.2">
      <c r="A789" s="4" t="s">
        <v>71</v>
      </c>
      <c r="B789" s="4" t="s">
        <v>24</v>
      </c>
      <c r="C789" s="4" t="s">
        <v>219</v>
      </c>
      <c r="D789" s="5">
        <v>31.84</v>
      </c>
      <c r="E789" s="5">
        <v>35.14</v>
      </c>
      <c r="F789" s="5">
        <v>43.63</v>
      </c>
      <c r="G789" s="5">
        <v>48.15</v>
      </c>
      <c r="H789" s="6"/>
    </row>
    <row r="790" spans="1:8" ht="12.75" x14ac:dyDescent="0.2">
      <c r="A790" s="4" t="s">
        <v>263</v>
      </c>
      <c r="B790" s="4" t="s">
        <v>169</v>
      </c>
      <c r="C790" s="4" t="s">
        <v>264</v>
      </c>
      <c r="D790" s="5">
        <v>23.26</v>
      </c>
      <c r="E790" s="5">
        <v>26.05</v>
      </c>
      <c r="F790" s="5">
        <v>42.99</v>
      </c>
      <c r="G790" s="5">
        <v>48.15</v>
      </c>
      <c r="H790" s="6"/>
    </row>
    <row r="791" spans="1:8" ht="12.75" x14ac:dyDescent="0.2">
      <c r="A791" s="4" t="s">
        <v>288</v>
      </c>
      <c r="B791" s="4" t="s">
        <v>169</v>
      </c>
      <c r="C791" s="4" t="s">
        <v>257</v>
      </c>
      <c r="D791" s="5">
        <v>19.91</v>
      </c>
      <c r="E791" s="5">
        <v>21.88</v>
      </c>
      <c r="F791" s="5">
        <v>43.8</v>
      </c>
      <c r="G791" s="5">
        <v>48.14</v>
      </c>
      <c r="H791" s="6"/>
    </row>
    <row r="792" spans="1:8" ht="12.75" x14ac:dyDescent="0.2">
      <c r="A792" s="4" t="s">
        <v>71</v>
      </c>
      <c r="B792" s="4" t="s">
        <v>24</v>
      </c>
      <c r="C792" s="4" t="s">
        <v>34</v>
      </c>
      <c r="D792" s="5">
        <v>31.81</v>
      </c>
      <c r="E792" s="5">
        <v>35.11</v>
      </c>
      <c r="F792" s="5">
        <v>43.59</v>
      </c>
      <c r="G792" s="5">
        <v>48.11</v>
      </c>
      <c r="H792" s="6"/>
    </row>
    <row r="793" spans="1:8" ht="12.75" x14ac:dyDescent="0.2">
      <c r="A793" s="4" t="s">
        <v>90</v>
      </c>
      <c r="B793" s="4" t="s">
        <v>122</v>
      </c>
      <c r="C793" s="4" t="s">
        <v>253</v>
      </c>
      <c r="D793" s="5">
        <v>25.71</v>
      </c>
      <c r="E793" s="5">
        <v>28.2</v>
      </c>
      <c r="F793" s="5">
        <v>43.83</v>
      </c>
      <c r="G793" s="5">
        <v>48.07</v>
      </c>
      <c r="H793" s="6"/>
    </row>
    <row r="794" spans="1:8" ht="12.75" x14ac:dyDescent="0.2">
      <c r="A794" s="4" t="s">
        <v>268</v>
      </c>
      <c r="B794" s="4" t="s">
        <v>30</v>
      </c>
      <c r="C794" s="4" t="s">
        <v>59</v>
      </c>
      <c r="D794" s="5">
        <v>18.97</v>
      </c>
      <c r="E794" s="5">
        <v>21.49</v>
      </c>
      <c r="F794" s="5">
        <v>42.34</v>
      </c>
      <c r="G794" s="5">
        <v>47.97</v>
      </c>
      <c r="H794" s="8"/>
    </row>
    <row r="795" spans="1:8" ht="12.75" x14ac:dyDescent="0.2">
      <c r="A795" s="4" t="s">
        <v>131</v>
      </c>
      <c r="B795" s="4" t="s">
        <v>18</v>
      </c>
      <c r="C795" s="4" t="s">
        <v>183</v>
      </c>
      <c r="D795" s="5">
        <v>26.45</v>
      </c>
      <c r="E795" s="5">
        <v>29.67</v>
      </c>
      <c r="F795" s="5">
        <v>42.68</v>
      </c>
      <c r="G795" s="5">
        <v>47.87</v>
      </c>
      <c r="H795" s="8"/>
    </row>
    <row r="796" spans="1:8" ht="12.75" x14ac:dyDescent="0.2">
      <c r="A796" s="4" t="s">
        <v>240</v>
      </c>
      <c r="B796" s="4" t="s">
        <v>30</v>
      </c>
      <c r="C796" s="4" t="s">
        <v>218</v>
      </c>
      <c r="D796" s="5">
        <v>23.42</v>
      </c>
      <c r="E796" s="5">
        <v>26.09</v>
      </c>
      <c r="F796" s="5">
        <v>42.94</v>
      </c>
      <c r="G796" s="5">
        <v>47.83</v>
      </c>
      <c r="H796" s="6"/>
    </row>
    <row r="797" spans="1:8" ht="12.75" x14ac:dyDescent="0.2">
      <c r="A797" s="4" t="s">
        <v>57</v>
      </c>
      <c r="B797" s="4" t="s">
        <v>252</v>
      </c>
      <c r="C797" s="4" t="s">
        <v>36</v>
      </c>
      <c r="D797" s="5">
        <v>19.07</v>
      </c>
      <c r="E797" s="5">
        <v>20.78</v>
      </c>
      <c r="F797" s="5">
        <v>43.89</v>
      </c>
      <c r="G797" s="5">
        <v>47.81</v>
      </c>
      <c r="H797" s="4" t="s">
        <v>32</v>
      </c>
    </row>
    <row r="798" spans="1:8" ht="12.75" x14ac:dyDescent="0.2">
      <c r="A798" s="4" t="s">
        <v>90</v>
      </c>
      <c r="B798" s="4" t="s">
        <v>122</v>
      </c>
      <c r="C798" s="4" t="s">
        <v>59</v>
      </c>
      <c r="D798" s="5">
        <v>25.49</v>
      </c>
      <c r="E798" s="5">
        <v>27.96</v>
      </c>
      <c r="F798" s="5">
        <v>43.46</v>
      </c>
      <c r="G798" s="5">
        <v>47.67</v>
      </c>
      <c r="H798" s="6"/>
    </row>
    <row r="799" spans="1:8" ht="12.75" x14ac:dyDescent="0.2">
      <c r="A799" s="4" t="s">
        <v>149</v>
      </c>
      <c r="B799" s="4" t="s">
        <v>169</v>
      </c>
      <c r="C799" s="4" t="s">
        <v>264</v>
      </c>
      <c r="D799" s="5">
        <v>23.5</v>
      </c>
      <c r="E799" s="5">
        <v>25.59</v>
      </c>
      <c r="F799" s="5">
        <v>43.76</v>
      </c>
      <c r="G799" s="5">
        <v>47.66</v>
      </c>
      <c r="H799" s="6"/>
    </row>
    <row r="800" spans="1:8" ht="12.75" x14ac:dyDescent="0.2">
      <c r="A800" s="4" t="s">
        <v>285</v>
      </c>
      <c r="B800" s="4" t="s">
        <v>252</v>
      </c>
      <c r="C800" s="4" t="s">
        <v>264</v>
      </c>
      <c r="D800" s="5">
        <v>20.37</v>
      </c>
      <c r="E800" s="5">
        <v>23.8</v>
      </c>
      <c r="F800" s="5">
        <v>40.770000000000003</v>
      </c>
      <c r="G800" s="5">
        <v>47.63</v>
      </c>
      <c r="H800" s="6"/>
    </row>
    <row r="801" spans="1:8" ht="12.75" x14ac:dyDescent="0.2">
      <c r="A801" s="4" t="s">
        <v>199</v>
      </c>
      <c r="B801" s="4" t="s">
        <v>39</v>
      </c>
      <c r="C801" s="4" t="s">
        <v>219</v>
      </c>
      <c r="D801" s="5">
        <v>32.21</v>
      </c>
      <c r="E801" s="5">
        <v>35.159999999999997</v>
      </c>
      <c r="F801" s="5">
        <v>43.62</v>
      </c>
      <c r="G801" s="5">
        <v>47.61</v>
      </c>
      <c r="H801" s="6"/>
    </row>
    <row r="802" spans="1:8" ht="12.75" x14ac:dyDescent="0.2">
      <c r="A802" s="4" t="s">
        <v>237</v>
      </c>
      <c r="B802" s="4" t="s">
        <v>162</v>
      </c>
      <c r="C802" s="4" t="s">
        <v>271</v>
      </c>
      <c r="D802" s="5">
        <v>21.07</v>
      </c>
      <c r="E802" s="5">
        <v>23.23</v>
      </c>
      <c r="F802" s="5">
        <v>43.18</v>
      </c>
      <c r="G802" s="5">
        <v>47.61</v>
      </c>
      <c r="H802" s="6"/>
    </row>
    <row r="803" spans="1:8" ht="12.75" x14ac:dyDescent="0.2">
      <c r="A803" s="4" t="s">
        <v>77</v>
      </c>
      <c r="B803" s="4" t="s">
        <v>94</v>
      </c>
      <c r="C803" s="4" t="s">
        <v>206</v>
      </c>
      <c r="D803" s="5">
        <v>28.41</v>
      </c>
      <c r="E803" s="5">
        <v>30.93</v>
      </c>
      <c r="F803" s="5">
        <v>43.71</v>
      </c>
      <c r="G803" s="5">
        <v>47.57</v>
      </c>
      <c r="H803" s="8"/>
    </row>
    <row r="804" spans="1:8" ht="12.75" x14ac:dyDescent="0.2">
      <c r="A804" s="4" t="s">
        <v>77</v>
      </c>
      <c r="B804" s="4" t="s">
        <v>94</v>
      </c>
      <c r="C804" s="4" t="s">
        <v>207</v>
      </c>
      <c r="D804" s="5">
        <v>28.41</v>
      </c>
      <c r="E804" s="5">
        <v>30.93</v>
      </c>
      <c r="F804" s="5">
        <v>43.71</v>
      </c>
      <c r="G804" s="5">
        <v>47.57</v>
      </c>
      <c r="H804" s="8"/>
    </row>
    <row r="805" spans="1:8" ht="12.75" x14ac:dyDescent="0.2">
      <c r="A805" s="4" t="s">
        <v>272</v>
      </c>
      <c r="B805" s="4" t="s">
        <v>108</v>
      </c>
      <c r="C805" s="4" t="s">
        <v>265</v>
      </c>
      <c r="D805" s="5">
        <v>22.86</v>
      </c>
      <c r="E805" s="5">
        <v>24.99</v>
      </c>
      <c r="F805" s="5">
        <v>43.42</v>
      </c>
      <c r="G805" s="5">
        <v>47.48</v>
      </c>
      <c r="H805" s="6"/>
    </row>
    <row r="806" spans="1:8" ht="12.75" x14ac:dyDescent="0.2">
      <c r="A806" s="4" t="s">
        <v>272</v>
      </c>
      <c r="B806" s="4" t="s">
        <v>108</v>
      </c>
      <c r="C806" s="4" t="s">
        <v>258</v>
      </c>
      <c r="D806" s="5">
        <v>22.86</v>
      </c>
      <c r="E806" s="5">
        <v>24.99</v>
      </c>
      <c r="F806" s="5">
        <v>43.42</v>
      </c>
      <c r="G806" s="5">
        <v>47.48</v>
      </c>
      <c r="H806" s="6"/>
    </row>
    <row r="807" spans="1:8" ht="12.75" x14ac:dyDescent="0.2">
      <c r="A807" s="4" t="s">
        <v>274</v>
      </c>
      <c r="B807" s="4" t="s">
        <v>203</v>
      </c>
      <c r="C807" s="4" t="s">
        <v>278</v>
      </c>
      <c r="D807" s="5">
        <v>20.3</v>
      </c>
      <c r="E807" s="5">
        <v>22.12</v>
      </c>
      <c r="F807" s="5">
        <v>43.4</v>
      </c>
      <c r="G807" s="5">
        <v>47.29</v>
      </c>
      <c r="H807" s="6"/>
    </row>
    <row r="808" spans="1:8" ht="12.75" x14ac:dyDescent="0.2">
      <c r="A808" s="4" t="s">
        <v>261</v>
      </c>
      <c r="B808" s="4" t="s">
        <v>168</v>
      </c>
      <c r="C808" s="4" t="s">
        <v>264</v>
      </c>
      <c r="D808" s="5">
        <v>19.850000000000001</v>
      </c>
      <c r="E808" s="5">
        <v>22.21</v>
      </c>
      <c r="F808" s="5">
        <v>42.18</v>
      </c>
      <c r="G808" s="5">
        <v>47.18</v>
      </c>
      <c r="H808" s="6"/>
    </row>
    <row r="809" spans="1:8" ht="12.75" x14ac:dyDescent="0.2">
      <c r="A809" s="4" t="s">
        <v>276</v>
      </c>
      <c r="B809" s="4" t="s">
        <v>246</v>
      </c>
      <c r="C809" s="4" t="s">
        <v>286</v>
      </c>
      <c r="D809" s="5">
        <v>22.17</v>
      </c>
      <c r="E809" s="5">
        <v>24.18</v>
      </c>
      <c r="F809" s="5">
        <v>43.25</v>
      </c>
      <c r="G809" s="5">
        <v>47.17</v>
      </c>
      <c r="H809" s="6"/>
    </row>
    <row r="810" spans="1:8" ht="12.75" x14ac:dyDescent="0.2">
      <c r="A810" s="4" t="s">
        <v>238</v>
      </c>
      <c r="B810" s="4" t="s">
        <v>221</v>
      </c>
      <c r="C810" s="4" t="s">
        <v>271</v>
      </c>
      <c r="D810" s="5">
        <v>18.75</v>
      </c>
      <c r="E810" s="5">
        <v>20.54</v>
      </c>
      <c r="F810" s="5">
        <v>43.03</v>
      </c>
      <c r="G810" s="5">
        <v>47.16</v>
      </c>
      <c r="H810" s="6"/>
    </row>
    <row r="811" spans="1:8" ht="12.75" x14ac:dyDescent="0.2">
      <c r="A811" s="4" t="s">
        <v>103</v>
      </c>
      <c r="B811" s="4" t="s">
        <v>113</v>
      </c>
      <c r="C811" s="4" t="s">
        <v>136</v>
      </c>
      <c r="D811" s="5">
        <v>22.22</v>
      </c>
      <c r="E811" s="5">
        <v>24.16</v>
      </c>
      <c r="F811" s="5">
        <v>43.15</v>
      </c>
      <c r="G811" s="5">
        <v>46.91</v>
      </c>
      <c r="H811" s="4" t="s">
        <v>32</v>
      </c>
    </row>
    <row r="812" spans="1:8" ht="12.75" x14ac:dyDescent="0.2">
      <c r="A812" s="4" t="s">
        <v>188</v>
      </c>
      <c r="B812" s="4" t="s">
        <v>21</v>
      </c>
      <c r="C812" s="4" t="s">
        <v>160</v>
      </c>
      <c r="D812" s="5">
        <v>26.26</v>
      </c>
      <c r="E812" s="5">
        <v>28.78</v>
      </c>
      <c r="F812" s="5">
        <v>42.79</v>
      </c>
      <c r="G812" s="5">
        <v>46.9</v>
      </c>
      <c r="H812" s="6"/>
    </row>
    <row r="813" spans="1:8" ht="12.75" x14ac:dyDescent="0.2">
      <c r="A813" s="4" t="s">
        <v>103</v>
      </c>
      <c r="B813" s="4" t="s">
        <v>30</v>
      </c>
      <c r="C813" s="4" t="s">
        <v>136</v>
      </c>
      <c r="D813" s="5">
        <v>22.22</v>
      </c>
      <c r="E813" s="5">
        <v>24.15</v>
      </c>
      <c r="F813" s="5">
        <v>43.14</v>
      </c>
      <c r="G813" s="5">
        <v>46.9</v>
      </c>
      <c r="H813" s="6"/>
    </row>
    <row r="814" spans="1:8" ht="12.75" x14ac:dyDescent="0.2">
      <c r="A814" s="4" t="s">
        <v>202</v>
      </c>
      <c r="B814" s="4" t="s">
        <v>168</v>
      </c>
      <c r="C814" s="4" t="s">
        <v>136</v>
      </c>
      <c r="D814" s="5">
        <v>18.93</v>
      </c>
      <c r="E814" s="5">
        <v>20.64</v>
      </c>
      <c r="F814" s="5">
        <v>42.9</v>
      </c>
      <c r="G814" s="5">
        <v>46.77</v>
      </c>
      <c r="H814" s="6"/>
    </row>
    <row r="815" spans="1:8" ht="12.75" x14ac:dyDescent="0.2">
      <c r="A815" s="4" t="s">
        <v>188</v>
      </c>
      <c r="B815" s="4" t="s">
        <v>21</v>
      </c>
      <c r="C815" s="4" t="s">
        <v>254</v>
      </c>
      <c r="D815" s="5">
        <v>26.16</v>
      </c>
      <c r="E815" s="5">
        <v>28.67</v>
      </c>
      <c r="F815" s="5">
        <v>42.62</v>
      </c>
      <c r="G815" s="5">
        <v>46.71</v>
      </c>
      <c r="H815" s="8"/>
    </row>
    <row r="816" spans="1:8" ht="12.75" x14ac:dyDescent="0.2">
      <c r="A816" s="4" t="s">
        <v>199</v>
      </c>
      <c r="B816" s="4" t="s">
        <v>221</v>
      </c>
      <c r="C816" s="4" t="s">
        <v>31</v>
      </c>
      <c r="D816" s="5">
        <v>31.59</v>
      </c>
      <c r="E816" s="5">
        <v>34.49</v>
      </c>
      <c r="F816" s="5">
        <v>42.78</v>
      </c>
      <c r="G816" s="5">
        <v>46.7</v>
      </c>
      <c r="H816" s="6"/>
    </row>
    <row r="817" spans="1:8" ht="12.75" x14ac:dyDescent="0.2">
      <c r="A817" s="4" t="s">
        <v>79</v>
      </c>
      <c r="B817" s="4" t="s">
        <v>18</v>
      </c>
      <c r="C817" s="4" t="s">
        <v>36</v>
      </c>
      <c r="D817" s="5">
        <v>27.82</v>
      </c>
      <c r="E817" s="5">
        <v>31.43</v>
      </c>
      <c r="F817" s="5">
        <v>41.14</v>
      </c>
      <c r="G817" s="5">
        <v>46.49</v>
      </c>
      <c r="H817" s="6"/>
    </row>
    <row r="818" spans="1:8" ht="12.75" x14ac:dyDescent="0.2">
      <c r="A818" s="4" t="s">
        <v>288</v>
      </c>
      <c r="B818" s="4" t="s">
        <v>246</v>
      </c>
      <c r="C818" s="4" t="s">
        <v>257</v>
      </c>
      <c r="D818" s="5">
        <v>19.190000000000001</v>
      </c>
      <c r="E818" s="5">
        <v>21.09</v>
      </c>
      <c r="F818" s="5">
        <v>42.21</v>
      </c>
      <c r="G818" s="5">
        <v>46.4</v>
      </c>
      <c r="H818" s="6"/>
    </row>
    <row r="819" spans="1:8" ht="12.75" x14ac:dyDescent="0.2">
      <c r="A819" s="4" t="s">
        <v>284</v>
      </c>
      <c r="B819" s="4" t="s">
        <v>252</v>
      </c>
      <c r="C819" s="4" t="s">
        <v>220</v>
      </c>
      <c r="D819" s="5">
        <v>21.33</v>
      </c>
      <c r="E819" s="5">
        <v>23.47</v>
      </c>
      <c r="F819" s="5">
        <v>42.08</v>
      </c>
      <c r="G819" s="5">
        <v>46.32</v>
      </c>
      <c r="H819" s="4" t="s">
        <v>32</v>
      </c>
    </row>
    <row r="820" spans="1:8" ht="12.75" x14ac:dyDescent="0.2">
      <c r="A820" s="4" t="s">
        <v>9</v>
      </c>
      <c r="B820" s="4" t="s">
        <v>18</v>
      </c>
      <c r="C820" s="4" t="s">
        <v>19</v>
      </c>
      <c r="D820" s="5">
        <v>80.06</v>
      </c>
      <c r="E820" s="5">
        <v>100</v>
      </c>
      <c r="F820" s="5">
        <v>37.049999999999997</v>
      </c>
      <c r="G820" s="5">
        <v>46.27</v>
      </c>
      <c r="H820" s="6"/>
    </row>
    <row r="821" spans="1:8" ht="12.75" x14ac:dyDescent="0.2">
      <c r="A821" s="4" t="s">
        <v>284</v>
      </c>
      <c r="B821" s="4" t="s">
        <v>21</v>
      </c>
      <c r="C821" s="4" t="s">
        <v>36</v>
      </c>
      <c r="D821" s="5">
        <v>21.29</v>
      </c>
      <c r="E821" s="5">
        <v>23.43</v>
      </c>
      <c r="F821" s="5">
        <v>42.01</v>
      </c>
      <c r="G821" s="5">
        <v>46.23</v>
      </c>
      <c r="H821" s="6"/>
    </row>
    <row r="822" spans="1:8" ht="12.75" x14ac:dyDescent="0.2">
      <c r="A822" s="4" t="s">
        <v>118</v>
      </c>
      <c r="B822" s="4" t="s">
        <v>252</v>
      </c>
      <c r="C822" s="4" t="s">
        <v>38</v>
      </c>
      <c r="D822" s="5">
        <v>20.239999999999998</v>
      </c>
      <c r="E822" s="5">
        <v>22.47</v>
      </c>
      <c r="F822" s="5">
        <v>41.59</v>
      </c>
      <c r="G822" s="5">
        <v>46.18</v>
      </c>
      <c r="H822" s="8"/>
    </row>
    <row r="823" spans="1:8" ht="12.75" x14ac:dyDescent="0.2">
      <c r="A823" s="4" t="s">
        <v>274</v>
      </c>
      <c r="B823" s="4" t="s">
        <v>168</v>
      </c>
      <c r="C823" s="4" t="s">
        <v>278</v>
      </c>
      <c r="D823" s="5">
        <v>19.82</v>
      </c>
      <c r="E823" s="5">
        <v>21.59</v>
      </c>
      <c r="F823" s="5">
        <v>42.36</v>
      </c>
      <c r="G823" s="5">
        <v>46.16</v>
      </c>
      <c r="H823" s="8"/>
    </row>
    <row r="824" spans="1:8" ht="12.75" x14ac:dyDescent="0.2">
      <c r="A824" s="4" t="s">
        <v>110</v>
      </c>
      <c r="B824" s="4" t="s">
        <v>108</v>
      </c>
      <c r="C824" s="4" t="s">
        <v>38</v>
      </c>
      <c r="D824" s="5">
        <v>23.76</v>
      </c>
      <c r="E824" s="5">
        <v>26.4</v>
      </c>
      <c r="F824" s="5">
        <v>41.46</v>
      </c>
      <c r="G824" s="5">
        <v>46.07</v>
      </c>
      <c r="H824" s="6"/>
    </row>
    <row r="825" spans="1:8" ht="12.75" x14ac:dyDescent="0.2">
      <c r="A825" s="4" t="s">
        <v>159</v>
      </c>
      <c r="B825" s="4" t="s">
        <v>108</v>
      </c>
      <c r="C825" s="4" t="s">
        <v>257</v>
      </c>
      <c r="D825" s="5">
        <v>23.57</v>
      </c>
      <c r="E825" s="5">
        <v>25.41</v>
      </c>
      <c r="F825" s="5">
        <v>42.7</v>
      </c>
      <c r="G825" s="5">
        <v>46.03</v>
      </c>
      <c r="H825" s="6"/>
    </row>
    <row r="826" spans="1:8" ht="12.75" x14ac:dyDescent="0.2">
      <c r="A826" s="4" t="s">
        <v>159</v>
      </c>
      <c r="B826" s="4" t="s">
        <v>98</v>
      </c>
      <c r="C826" s="4" t="s">
        <v>257</v>
      </c>
      <c r="D826" s="5">
        <v>23.57</v>
      </c>
      <c r="E826" s="5">
        <v>25.41</v>
      </c>
      <c r="F826" s="5">
        <v>42.7</v>
      </c>
      <c r="G826" s="5">
        <v>46.03</v>
      </c>
      <c r="H826" s="4" t="s">
        <v>32</v>
      </c>
    </row>
    <row r="827" spans="1:8" ht="12.75" x14ac:dyDescent="0.2">
      <c r="A827" s="4" t="s">
        <v>57</v>
      </c>
      <c r="B827" s="4" t="s">
        <v>252</v>
      </c>
      <c r="C827" s="4" t="s">
        <v>229</v>
      </c>
      <c r="D827" s="5">
        <v>18.29</v>
      </c>
      <c r="E827" s="5">
        <v>19.920000000000002</v>
      </c>
      <c r="F827" s="5">
        <v>42.08</v>
      </c>
      <c r="G827" s="5">
        <v>45.84</v>
      </c>
      <c r="H827" s="4" t="s">
        <v>32</v>
      </c>
    </row>
    <row r="828" spans="1:8" ht="12.75" x14ac:dyDescent="0.2">
      <c r="A828" s="4" t="s">
        <v>166</v>
      </c>
      <c r="B828" s="4" t="s">
        <v>127</v>
      </c>
      <c r="C828" s="4" t="s">
        <v>136</v>
      </c>
      <c r="D828" s="5">
        <v>25.35</v>
      </c>
      <c r="E828" s="5">
        <v>28.59</v>
      </c>
      <c r="F828" s="5">
        <v>40.64</v>
      </c>
      <c r="G828" s="5">
        <v>45.83</v>
      </c>
      <c r="H828" s="6"/>
    </row>
    <row r="829" spans="1:8" ht="12.75" x14ac:dyDescent="0.2">
      <c r="A829" s="4" t="s">
        <v>233</v>
      </c>
      <c r="B829" s="4" t="s">
        <v>169</v>
      </c>
      <c r="C829" s="4" t="s">
        <v>271</v>
      </c>
      <c r="D829" s="5">
        <v>20.92</v>
      </c>
      <c r="E829" s="5">
        <v>22.81</v>
      </c>
      <c r="F829" s="5">
        <v>42.03</v>
      </c>
      <c r="G829" s="5">
        <v>45.82</v>
      </c>
      <c r="H829" s="6"/>
    </row>
    <row r="830" spans="1:8" ht="12.75" x14ac:dyDescent="0.2">
      <c r="A830" s="4" t="s">
        <v>227</v>
      </c>
      <c r="B830" s="4" t="s">
        <v>246</v>
      </c>
      <c r="C830" s="4" t="s">
        <v>211</v>
      </c>
      <c r="D830" s="5">
        <v>21.08</v>
      </c>
      <c r="E830" s="5">
        <v>24</v>
      </c>
      <c r="F830" s="5">
        <v>40.21</v>
      </c>
      <c r="G830" s="5">
        <v>45.77</v>
      </c>
      <c r="H830" s="6"/>
    </row>
    <row r="831" spans="1:8" ht="12.75" x14ac:dyDescent="0.2">
      <c r="A831" s="4" t="s">
        <v>276</v>
      </c>
      <c r="B831" s="4" t="s">
        <v>142</v>
      </c>
      <c r="C831" s="4" t="s">
        <v>207</v>
      </c>
      <c r="D831" s="5">
        <v>21.51</v>
      </c>
      <c r="E831" s="5">
        <v>23.46</v>
      </c>
      <c r="F831" s="5">
        <v>41.96</v>
      </c>
      <c r="G831" s="5">
        <v>45.76</v>
      </c>
      <c r="H831" s="6"/>
    </row>
    <row r="832" spans="1:8" ht="12.75" x14ac:dyDescent="0.2">
      <c r="A832" s="4" t="s">
        <v>215</v>
      </c>
      <c r="B832" s="4" t="s">
        <v>87</v>
      </c>
      <c r="C832" s="4" t="s">
        <v>165</v>
      </c>
      <c r="D832" s="5">
        <v>28.03</v>
      </c>
      <c r="E832" s="5">
        <v>33.86</v>
      </c>
      <c r="F832" s="5">
        <v>37.86</v>
      </c>
      <c r="G832" s="5">
        <v>45.74</v>
      </c>
      <c r="H832" s="8"/>
    </row>
    <row r="833" spans="1:8" ht="12.75" x14ac:dyDescent="0.2">
      <c r="A833" s="4" t="s">
        <v>79</v>
      </c>
      <c r="B833" s="4" t="s">
        <v>127</v>
      </c>
      <c r="C833" s="4" t="s">
        <v>36</v>
      </c>
      <c r="D833" s="5">
        <v>27.35</v>
      </c>
      <c r="E833" s="5">
        <v>30.91</v>
      </c>
      <c r="F833" s="5">
        <v>40.450000000000003</v>
      </c>
      <c r="G833" s="5">
        <v>45.71</v>
      </c>
      <c r="H833" s="6"/>
    </row>
    <row r="834" spans="1:8" ht="12.75" x14ac:dyDescent="0.2">
      <c r="A834" s="4" t="s">
        <v>199</v>
      </c>
      <c r="B834" s="4" t="s">
        <v>39</v>
      </c>
      <c r="C834" s="4" t="s">
        <v>172</v>
      </c>
      <c r="D834" s="5">
        <v>30.89</v>
      </c>
      <c r="E834" s="5">
        <v>33.72</v>
      </c>
      <c r="F834" s="5">
        <v>41.83</v>
      </c>
      <c r="G834" s="5">
        <v>45.66</v>
      </c>
      <c r="H834" s="6"/>
    </row>
    <row r="835" spans="1:8" ht="12.75" x14ac:dyDescent="0.2">
      <c r="A835" s="4" t="s">
        <v>255</v>
      </c>
      <c r="B835" s="4" t="s">
        <v>113</v>
      </c>
      <c r="C835" s="4" t="s">
        <v>59</v>
      </c>
      <c r="D835" s="5">
        <v>20.11</v>
      </c>
      <c r="E835" s="5">
        <v>23.11</v>
      </c>
      <c r="F835" s="5">
        <v>39.67</v>
      </c>
      <c r="G835" s="5">
        <v>45.59</v>
      </c>
      <c r="H835" s="6"/>
    </row>
    <row r="836" spans="1:8" ht="12.75" x14ac:dyDescent="0.2">
      <c r="A836" s="4" t="s">
        <v>170</v>
      </c>
      <c r="B836" s="4" t="s">
        <v>58</v>
      </c>
      <c r="C836" s="4" t="s">
        <v>224</v>
      </c>
      <c r="D836" s="5">
        <v>25.51</v>
      </c>
      <c r="E836" s="5">
        <v>27.54</v>
      </c>
      <c r="F836" s="5">
        <v>42.22</v>
      </c>
      <c r="G836" s="5">
        <v>45.58</v>
      </c>
      <c r="H836" s="4" t="s">
        <v>32</v>
      </c>
    </row>
    <row r="837" spans="1:8" ht="12.75" x14ac:dyDescent="0.2">
      <c r="A837" s="4" t="s">
        <v>112</v>
      </c>
      <c r="B837" s="4" t="s">
        <v>113</v>
      </c>
      <c r="C837" s="4" t="s">
        <v>160</v>
      </c>
      <c r="D837" s="5">
        <v>27.1</v>
      </c>
      <c r="E837" s="5">
        <v>31.33</v>
      </c>
      <c r="F837" s="5">
        <v>39.270000000000003</v>
      </c>
      <c r="G837" s="5">
        <v>45.4</v>
      </c>
      <c r="H837" s="6"/>
    </row>
    <row r="838" spans="1:8" ht="12.75" x14ac:dyDescent="0.2">
      <c r="A838" s="4" t="s">
        <v>255</v>
      </c>
      <c r="B838" s="4" t="s">
        <v>128</v>
      </c>
      <c r="C838" s="4" t="s">
        <v>59</v>
      </c>
      <c r="D838" s="5">
        <v>20.02</v>
      </c>
      <c r="E838" s="5">
        <v>23.01</v>
      </c>
      <c r="F838" s="5">
        <v>39.49</v>
      </c>
      <c r="G838" s="5">
        <v>45.38</v>
      </c>
      <c r="H838" s="8"/>
    </row>
    <row r="839" spans="1:8" ht="12.75" x14ac:dyDescent="0.2">
      <c r="A839" s="4" t="s">
        <v>134</v>
      </c>
      <c r="B839" s="4" t="s">
        <v>30</v>
      </c>
      <c r="C839" s="4" t="s">
        <v>260</v>
      </c>
      <c r="D839" s="5">
        <v>24.35</v>
      </c>
      <c r="E839" s="5">
        <v>26.33</v>
      </c>
      <c r="F839" s="5">
        <v>41.94</v>
      </c>
      <c r="G839" s="5">
        <v>45.34</v>
      </c>
      <c r="H839" s="6"/>
    </row>
    <row r="840" spans="1:8" ht="12.75" x14ac:dyDescent="0.2">
      <c r="A840" s="4" t="s">
        <v>213</v>
      </c>
      <c r="B840" s="4" t="s">
        <v>214</v>
      </c>
      <c r="C840" s="4" t="s">
        <v>260</v>
      </c>
      <c r="D840" s="5">
        <v>23.2</v>
      </c>
      <c r="E840" s="5">
        <v>25.75</v>
      </c>
      <c r="F840" s="5">
        <v>40.76</v>
      </c>
      <c r="G840" s="5">
        <v>45.24</v>
      </c>
      <c r="H840" s="6"/>
    </row>
    <row r="841" spans="1:8" ht="12.75" x14ac:dyDescent="0.2">
      <c r="A841" s="4" t="s">
        <v>227</v>
      </c>
      <c r="B841" s="4" t="s">
        <v>30</v>
      </c>
      <c r="C841" s="4" t="s">
        <v>254</v>
      </c>
      <c r="D841" s="5">
        <v>20.81</v>
      </c>
      <c r="E841" s="5">
        <v>23.68</v>
      </c>
      <c r="F841" s="5">
        <v>39.68</v>
      </c>
      <c r="G841" s="5">
        <v>45.17</v>
      </c>
      <c r="H841" s="6"/>
    </row>
    <row r="842" spans="1:8" ht="12.75" x14ac:dyDescent="0.2">
      <c r="A842" s="4" t="s">
        <v>116</v>
      </c>
      <c r="B842" s="4" t="s">
        <v>58</v>
      </c>
      <c r="C842" s="4" t="s">
        <v>46</v>
      </c>
      <c r="D842" s="5">
        <v>23.66</v>
      </c>
      <c r="E842" s="5">
        <v>26.45</v>
      </c>
      <c r="F842" s="5">
        <v>40.369999999999997</v>
      </c>
      <c r="G842" s="5">
        <v>45.13</v>
      </c>
      <c r="H842" s="4" t="s">
        <v>32</v>
      </c>
    </row>
    <row r="843" spans="1:8" ht="12.75" x14ac:dyDescent="0.2">
      <c r="A843" s="4" t="s">
        <v>106</v>
      </c>
      <c r="B843" s="4" t="s">
        <v>113</v>
      </c>
      <c r="C843" s="4" t="s">
        <v>136</v>
      </c>
      <c r="D843" s="5">
        <v>23.1</v>
      </c>
      <c r="E843" s="5">
        <v>25.06</v>
      </c>
      <c r="F843" s="5">
        <v>41.59</v>
      </c>
      <c r="G843" s="5">
        <v>45.12</v>
      </c>
      <c r="H843" s="6"/>
    </row>
    <row r="844" spans="1:8" ht="12.75" x14ac:dyDescent="0.2">
      <c r="A844" s="4" t="s">
        <v>56</v>
      </c>
      <c r="B844" s="4" t="s">
        <v>127</v>
      </c>
      <c r="C844" s="4" t="s">
        <v>211</v>
      </c>
      <c r="D844" s="5">
        <v>27.88</v>
      </c>
      <c r="E844" s="5">
        <v>31.3</v>
      </c>
      <c r="F844" s="5">
        <v>40.14</v>
      </c>
      <c r="G844" s="5">
        <v>45.08</v>
      </c>
      <c r="H844" s="6"/>
    </row>
    <row r="845" spans="1:8" ht="12.75" x14ac:dyDescent="0.2">
      <c r="A845" s="4" t="s">
        <v>238</v>
      </c>
      <c r="B845" s="4" t="s">
        <v>242</v>
      </c>
      <c r="C845" s="4" t="s">
        <v>271</v>
      </c>
      <c r="D845" s="5">
        <v>17.91</v>
      </c>
      <c r="E845" s="5">
        <v>19.62</v>
      </c>
      <c r="F845" s="5">
        <v>41.11</v>
      </c>
      <c r="G845" s="5">
        <v>45.05</v>
      </c>
      <c r="H845" s="6"/>
    </row>
    <row r="846" spans="1:8" ht="12.75" x14ac:dyDescent="0.2">
      <c r="A846" s="4" t="s">
        <v>164</v>
      </c>
      <c r="B846" s="4" t="s">
        <v>54</v>
      </c>
      <c r="C846" s="4" t="s">
        <v>165</v>
      </c>
      <c r="D846" s="5">
        <v>32.299999999999997</v>
      </c>
      <c r="E846" s="5">
        <v>39.200000000000003</v>
      </c>
      <c r="F846" s="5">
        <v>37.08</v>
      </c>
      <c r="G846" s="5">
        <v>45.01</v>
      </c>
      <c r="H846" s="6"/>
    </row>
    <row r="847" spans="1:8" ht="12.75" x14ac:dyDescent="0.2">
      <c r="A847" s="4" t="s">
        <v>199</v>
      </c>
      <c r="B847" s="4" t="s">
        <v>221</v>
      </c>
      <c r="C847" s="4" t="s">
        <v>219</v>
      </c>
      <c r="D847" s="5">
        <v>30.33</v>
      </c>
      <c r="E847" s="5">
        <v>33.11</v>
      </c>
      <c r="F847" s="5">
        <v>41.07</v>
      </c>
      <c r="G847" s="5">
        <v>44.83</v>
      </c>
      <c r="H847" s="6"/>
    </row>
    <row r="848" spans="1:8" ht="12.75" x14ac:dyDescent="0.2">
      <c r="A848" s="4" t="s">
        <v>263</v>
      </c>
      <c r="B848" s="4" t="s">
        <v>169</v>
      </c>
      <c r="C848" s="4" t="s">
        <v>265</v>
      </c>
      <c r="D848" s="5">
        <v>21.61</v>
      </c>
      <c r="E848" s="5">
        <v>24.21</v>
      </c>
      <c r="F848" s="5">
        <v>39.950000000000003</v>
      </c>
      <c r="G848" s="5">
        <v>44.74</v>
      </c>
      <c r="H848" s="6"/>
    </row>
    <row r="849" spans="1:8" ht="12.75" x14ac:dyDescent="0.2">
      <c r="A849" s="4" t="s">
        <v>263</v>
      </c>
      <c r="B849" s="4" t="s">
        <v>169</v>
      </c>
      <c r="C849" s="4" t="s">
        <v>257</v>
      </c>
      <c r="D849" s="5">
        <v>21.52</v>
      </c>
      <c r="E849" s="5">
        <v>24.1</v>
      </c>
      <c r="F849" s="5">
        <v>39.770000000000003</v>
      </c>
      <c r="G849" s="5">
        <v>44.54</v>
      </c>
      <c r="H849" s="6"/>
    </row>
    <row r="850" spans="1:8" ht="12.75" x14ac:dyDescent="0.2">
      <c r="A850" s="4" t="s">
        <v>112</v>
      </c>
      <c r="B850" s="4" t="s">
        <v>128</v>
      </c>
      <c r="C850" s="4" t="s">
        <v>160</v>
      </c>
      <c r="D850" s="5">
        <v>26.55</v>
      </c>
      <c r="E850" s="5">
        <v>30.69</v>
      </c>
      <c r="F850" s="5">
        <v>38.47</v>
      </c>
      <c r="G850" s="5">
        <v>44.47</v>
      </c>
      <c r="H850" s="6"/>
    </row>
    <row r="851" spans="1:8" ht="12.75" x14ac:dyDescent="0.2">
      <c r="A851" s="4" t="s">
        <v>240</v>
      </c>
      <c r="B851" s="4" t="s">
        <v>30</v>
      </c>
      <c r="C851" s="4" t="s">
        <v>46</v>
      </c>
      <c r="D851" s="5">
        <v>21.69</v>
      </c>
      <c r="E851" s="5">
        <v>24.16</v>
      </c>
      <c r="F851" s="5">
        <v>39.770000000000003</v>
      </c>
      <c r="G851" s="5">
        <v>44.3</v>
      </c>
      <c r="H851" s="6"/>
    </row>
    <row r="852" spans="1:8" ht="12.75" x14ac:dyDescent="0.2">
      <c r="A852" s="4" t="s">
        <v>149</v>
      </c>
      <c r="B852" s="4" t="s">
        <v>169</v>
      </c>
      <c r="C852" s="4" t="s">
        <v>265</v>
      </c>
      <c r="D852" s="5">
        <v>21.83</v>
      </c>
      <c r="E852" s="5">
        <v>23.78</v>
      </c>
      <c r="F852" s="5">
        <v>40.659999999999997</v>
      </c>
      <c r="G852" s="5">
        <v>44.29</v>
      </c>
      <c r="H852" s="6"/>
    </row>
    <row r="853" spans="1:8" ht="12.75" x14ac:dyDescent="0.2">
      <c r="A853" s="4" t="s">
        <v>285</v>
      </c>
      <c r="B853" s="4" t="s">
        <v>252</v>
      </c>
      <c r="C853" s="4" t="s">
        <v>265</v>
      </c>
      <c r="D853" s="5">
        <v>18.93</v>
      </c>
      <c r="E853" s="5">
        <v>22.12</v>
      </c>
      <c r="F853" s="5">
        <v>37.89</v>
      </c>
      <c r="G853" s="5">
        <v>44.27</v>
      </c>
      <c r="H853" s="6"/>
    </row>
    <row r="854" spans="1:8" ht="12.75" x14ac:dyDescent="0.2">
      <c r="A854" s="4" t="s">
        <v>222</v>
      </c>
      <c r="B854" s="4" t="s">
        <v>45</v>
      </c>
      <c r="C854" s="4" t="s">
        <v>59</v>
      </c>
      <c r="D854" s="5">
        <v>24.62</v>
      </c>
      <c r="E854" s="5">
        <v>28.4</v>
      </c>
      <c r="F854" s="5">
        <v>38.200000000000003</v>
      </c>
      <c r="G854" s="5">
        <v>44.07</v>
      </c>
      <c r="H854" s="6"/>
    </row>
    <row r="855" spans="1:8" ht="12.75" x14ac:dyDescent="0.2">
      <c r="A855" s="4" t="s">
        <v>194</v>
      </c>
      <c r="B855" s="4" t="s">
        <v>127</v>
      </c>
      <c r="C855" s="4" t="s">
        <v>270</v>
      </c>
      <c r="D855" s="5">
        <v>23.38</v>
      </c>
      <c r="E855" s="5">
        <v>26.48</v>
      </c>
      <c r="F855" s="5">
        <v>38.85</v>
      </c>
      <c r="G855" s="5">
        <v>43.99</v>
      </c>
      <c r="H855" s="6"/>
    </row>
    <row r="856" spans="1:8" ht="12.75" x14ac:dyDescent="0.2">
      <c r="A856" s="4" t="s">
        <v>249</v>
      </c>
      <c r="B856" s="4" t="s">
        <v>203</v>
      </c>
      <c r="C856" s="4" t="s">
        <v>219</v>
      </c>
      <c r="D856" s="5">
        <v>26.14</v>
      </c>
      <c r="E856" s="5">
        <v>29.37</v>
      </c>
      <c r="F856" s="5">
        <v>38.840000000000003</v>
      </c>
      <c r="G856" s="5">
        <v>43.65</v>
      </c>
      <c r="H856" s="6"/>
    </row>
    <row r="857" spans="1:8" ht="12.75" x14ac:dyDescent="0.2">
      <c r="A857" s="4" t="s">
        <v>147</v>
      </c>
      <c r="B857" s="4" t="s">
        <v>252</v>
      </c>
      <c r="C857" s="4" t="s">
        <v>270</v>
      </c>
      <c r="D857" s="5">
        <v>19.579999999999998</v>
      </c>
      <c r="E857" s="5">
        <v>22.98</v>
      </c>
      <c r="F857" s="5">
        <v>36.85</v>
      </c>
      <c r="G857" s="5">
        <v>43.26</v>
      </c>
      <c r="H857" s="8"/>
    </row>
    <row r="858" spans="1:8" ht="12.75" x14ac:dyDescent="0.2">
      <c r="A858" s="4" t="s">
        <v>261</v>
      </c>
      <c r="B858" s="4" t="s">
        <v>168</v>
      </c>
      <c r="C858" s="4" t="s">
        <v>265</v>
      </c>
      <c r="D858" s="5">
        <v>18.170000000000002</v>
      </c>
      <c r="E858" s="5">
        <v>20.32</v>
      </c>
      <c r="F858" s="5">
        <v>38.6</v>
      </c>
      <c r="G858" s="5">
        <v>43.18</v>
      </c>
      <c r="H858" s="6"/>
    </row>
    <row r="859" spans="1:8" ht="12.75" x14ac:dyDescent="0.2">
      <c r="A859" s="4" t="s">
        <v>181</v>
      </c>
      <c r="B859" s="4" t="s">
        <v>203</v>
      </c>
      <c r="C859" s="4" t="s">
        <v>253</v>
      </c>
      <c r="D859" s="5">
        <v>24.82</v>
      </c>
      <c r="E859" s="5">
        <v>28.19</v>
      </c>
      <c r="F859" s="5">
        <v>38</v>
      </c>
      <c r="G859" s="5">
        <v>43.16</v>
      </c>
      <c r="H859" s="6"/>
    </row>
    <row r="860" spans="1:8" ht="12.75" x14ac:dyDescent="0.2">
      <c r="A860" s="4" t="s">
        <v>49</v>
      </c>
      <c r="B860" s="4" t="s">
        <v>162</v>
      </c>
      <c r="C860" s="4" t="s">
        <v>183</v>
      </c>
      <c r="D860" s="5">
        <v>23.32</v>
      </c>
      <c r="E860" s="5">
        <v>27.04</v>
      </c>
      <c r="F860" s="5">
        <v>37.1</v>
      </c>
      <c r="G860" s="5">
        <v>43.03</v>
      </c>
      <c r="H860" s="6"/>
    </row>
    <row r="861" spans="1:8" ht="12.75" x14ac:dyDescent="0.2">
      <c r="A861" s="4" t="s">
        <v>154</v>
      </c>
      <c r="B861" s="4" t="s">
        <v>252</v>
      </c>
      <c r="C861" s="4" t="s">
        <v>38</v>
      </c>
      <c r="D861" s="5">
        <v>21.73</v>
      </c>
      <c r="E861" s="5">
        <v>24.54</v>
      </c>
      <c r="F861" s="5">
        <v>38.090000000000003</v>
      </c>
      <c r="G861" s="5">
        <v>43.01</v>
      </c>
      <c r="H861" s="6"/>
    </row>
    <row r="862" spans="1:8" ht="12.75" x14ac:dyDescent="0.2">
      <c r="A862" s="4" t="s">
        <v>154</v>
      </c>
      <c r="B862" s="4" t="s">
        <v>252</v>
      </c>
      <c r="C862" s="4" t="s">
        <v>231</v>
      </c>
      <c r="D862" s="5">
        <v>21.73</v>
      </c>
      <c r="E862" s="5">
        <v>24.54</v>
      </c>
      <c r="F862" s="5">
        <v>38.08</v>
      </c>
      <c r="G862" s="5">
        <v>43</v>
      </c>
      <c r="H862" s="6"/>
    </row>
    <row r="863" spans="1:8" ht="12.75" x14ac:dyDescent="0.2">
      <c r="A863" s="4" t="s">
        <v>170</v>
      </c>
      <c r="B863" s="4" t="s">
        <v>24</v>
      </c>
      <c r="C863" s="4" t="s">
        <v>224</v>
      </c>
      <c r="D863" s="5">
        <v>24.06</v>
      </c>
      <c r="E863" s="5">
        <v>25.97</v>
      </c>
      <c r="F863" s="5">
        <v>39.81</v>
      </c>
      <c r="G863" s="5">
        <v>42.98</v>
      </c>
      <c r="H863" s="8"/>
    </row>
    <row r="864" spans="1:8" ht="12.75" x14ac:dyDescent="0.2">
      <c r="A864" s="4" t="s">
        <v>116</v>
      </c>
      <c r="B864" s="4" t="s">
        <v>142</v>
      </c>
      <c r="C864" s="4" t="s">
        <v>46</v>
      </c>
      <c r="D864" s="5">
        <v>22.53</v>
      </c>
      <c r="E864" s="5">
        <v>25.19</v>
      </c>
      <c r="F864" s="5">
        <v>38.44</v>
      </c>
      <c r="G864" s="5">
        <v>42.97</v>
      </c>
      <c r="H864" s="6"/>
    </row>
    <row r="865" spans="1:8" ht="12.75" x14ac:dyDescent="0.2">
      <c r="A865" s="4" t="s">
        <v>129</v>
      </c>
      <c r="B865" s="4" t="s">
        <v>246</v>
      </c>
      <c r="C865" s="4" t="s">
        <v>254</v>
      </c>
      <c r="D865" s="5">
        <v>17.48</v>
      </c>
      <c r="E865" s="5">
        <v>20.079999999999998</v>
      </c>
      <c r="F865" s="5">
        <v>37.229999999999997</v>
      </c>
      <c r="G865" s="5">
        <v>42.77</v>
      </c>
      <c r="H865" s="6"/>
    </row>
    <row r="866" spans="1:8" ht="12.75" x14ac:dyDescent="0.2">
      <c r="A866" s="4" t="s">
        <v>233</v>
      </c>
      <c r="B866" s="4" t="s">
        <v>168</v>
      </c>
      <c r="C866" s="4" t="s">
        <v>271</v>
      </c>
      <c r="D866" s="5">
        <v>19.5</v>
      </c>
      <c r="E866" s="5">
        <v>21.26</v>
      </c>
      <c r="F866" s="5">
        <v>39.18</v>
      </c>
      <c r="G866" s="5">
        <v>42.71</v>
      </c>
      <c r="H866" s="6"/>
    </row>
    <row r="867" spans="1:8" ht="12.75" x14ac:dyDescent="0.2">
      <c r="A867" s="4" t="s">
        <v>228</v>
      </c>
      <c r="B867" s="4" t="s">
        <v>252</v>
      </c>
      <c r="C867" s="4" t="s">
        <v>231</v>
      </c>
      <c r="D867" s="5">
        <v>14.09</v>
      </c>
      <c r="E867" s="5">
        <v>16.18</v>
      </c>
      <c r="F867" s="5">
        <v>36.97</v>
      </c>
      <c r="G867" s="5">
        <v>42.44</v>
      </c>
      <c r="H867" s="6"/>
    </row>
    <row r="868" spans="1:8" ht="12.75" x14ac:dyDescent="0.2">
      <c r="A868" s="4" t="s">
        <v>273</v>
      </c>
      <c r="B868" s="4" t="s">
        <v>252</v>
      </c>
      <c r="C868" s="4" t="s">
        <v>257</v>
      </c>
      <c r="D868" s="5">
        <v>15.71</v>
      </c>
      <c r="E868" s="5">
        <v>18.36</v>
      </c>
      <c r="F868" s="5">
        <v>36.26</v>
      </c>
      <c r="G868" s="5">
        <v>42.36</v>
      </c>
      <c r="H868" s="6"/>
    </row>
    <row r="869" spans="1:8" ht="12.75" x14ac:dyDescent="0.2">
      <c r="A869" s="4" t="s">
        <v>213</v>
      </c>
      <c r="B869" s="4" t="s">
        <v>214</v>
      </c>
      <c r="C869" s="4" t="s">
        <v>172</v>
      </c>
      <c r="D869" s="5">
        <v>21.7</v>
      </c>
      <c r="E869" s="5">
        <v>24.08</v>
      </c>
      <c r="F869" s="5">
        <v>38.119999999999997</v>
      </c>
      <c r="G869" s="5">
        <v>42.31</v>
      </c>
      <c r="H869" s="6"/>
    </row>
    <row r="870" spans="1:8" ht="12.75" x14ac:dyDescent="0.2">
      <c r="A870" s="4" t="s">
        <v>249</v>
      </c>
      <c r="B870" s="4" t="s">
        <v>203</v>
      </c>
      <c r="C870" s="4" t="s">
        <v>253</v>
      </c>
      <c r="D870" s="5">
        <v>25.33</v>
      </c>
      <c r="E870" s="5">
        <v>28.46</v>
      </c>
      <c r="F870" s="5">
        <v>37.64</v>
      </c>
      <c r="G870" s="5">
        <v>42.3</v>
      </c>
      <c r="H870" s="8"/>
    </row>
    <row r="871" spans="1:8" ht="12.75" x14ac:dyDescent="0.2">
      <c r="A871" s="4" t="s">
        <v>66</v>
      </c>
      <c r="B871" s="4" t="s">
        <v>94</v>
      </c>
      <c r="C871" s="4" t="s">
        <v>206</v>
      </c>
      <c r="D871" s="5">
        <v>26.15</v>
      </c>
      <c r="E871" s="5">
        <v>29.5</v>
      </c>
      <c r="F871" s="5">
        <v>37.49</v>
      </c>
      <c r="G871" s="5">
        <v>42.29</v>
      </c>
      <c r="H871" s="6"/>
    </row>
    <row r="872" spans="1:8" ht="12.75" x14ac:dyDescent="0.2">
      <c r="A872" s="4" t="s">
        <v>131</v>
      </c>
      <c r="B872" s="4" t="s">
        <v>21</v>
      </c>
      <c r="C872" s="4" t="s">
        <v>183</v>
      </c>
      <c r="D872" s="5">
        <v>23.32</v>
      </c>
      <c r="E872" s="5">
        <v>26.16</v>
      </c>
      <c r="F872" s="5">
        <v>37.630000000000003</v>
      </c>
      <c r="G872" s="5">
        <v>42.21</v>
      </c>
      <c r="H872" s="6"/>
    </row>
    <row r="873" spans="1:8" ht="12.75" x14ac:dyDescent="0.2">
      <c r="A873" s="4" t="s">
        <v>66</v>
      </c>
      <c r="B873" s="4" t="s">
        <v>24</v>
      </c>
      <c r="C873" s="4" t="s">
        <v>206</v>
      </c>
      <c r="D873" s="5">
        <v>26.03</v>
      </c>
      <c r="E873" s="5">
        <v>29.36</v>
      </c>
      <c r="F873" s="5">
        <v>37.32</v>
      </c>
      <c r="G873" s="5">
        <v>42.09</v>
      </c>
      <c r="H873" s="6"/>
    </row>
    <row r="874" spans="1:8" ht="12.75" x14ac:dyDescent="0.2">
      <c r="A874" s="4" t="s">
        <v>199</v>
      </c>
      <c r="B874" s="4" t="s">
        <v>221</v>
      </c>
      <c r="C874" s="4" t="s">
        <v>172</v>
      </c>
      <c r="D874" s="5">
        <v>28.21</v>
      </c>
      <c r="E874" s="5">
        <v>30.8</v>
      </c>
      <c r="F874" s="5">
        <v>38.200000000000003</v>
      </c>
      <c r="G874" s="5">
        <v>41.7</v>
      </c>
      <c r="H874" s="6"/>
    </row>
    <row r="875" spans="1:8" ht="12.75" x14ac:dyDescent="0.2">
      <c r="A875" s="4" t="s">
        <v>284</v>
      </c>
      <c r="B875" s="4" t="s">
        <v>252</v>
      </c>
      <c r="C875" s="4" t="s">
        <v>36</v>
      </c>
      <c r="D875" s="5">
        <v>18.8</v>
      </c>
      <c r="E875" s="5">
        <v>20.7</v>
      </c>
      <c r="F875" s="5">
        <v>37.11</v>
      </c>
      <c r="G875" s="5">
        <v>40.840000000000003</v>
      </c>
      <c r="H875" s="4" t="s">
        <v>32</v>
      </c>
    </row>
    <row r="876" spans="1:8" ht="12.75" x14ac:dyDescent="0.2">
      <c r="A876" s="4" t="s">
        <v>213</v>
      </c>
      <c r="B876" s="4" t="s">
        <v>214</v>
      </c>
      <c r="C876" s="4" t="s">
        <v>251</v>
      </c>
      <c r="D876" s="5">
        <v>20.92</v>
      </c>
      <c r="E876" s="5">
        <v>23.21</v>
      </c>
      <c r="F876" s="5">
        <v>36.75</v>
      </c>
      <c r="G876" s="5">
        <v>40.78</v>
      </c>
      <c r="H876" s="6"/>
    </row>
    <row r="877" spans="1:8" ht="12.75" x14ac:dyDescent="0.2">
      <c r="A877" s="4" t="s">
        <v>230</v>
      </c>
      <c r="B877" s="4" t="s">
        <v>128</v>
      </c>
      <c r="C877" s="4" t="s">
        <v>165</v>
      </c>
      <c r="D877" s="5">
        <v>22.21</v>
      </c>
      <c r="E877" s="5">
        <v>27.07</v>
      </c>
      <c r="F877" s="5">
        <v>33.130000000000003</v>
      </c>
      <c r="G877" s="5">
        <v>40.380000000000003</v>
      </c>
      <c r="H877" s="6"/>
    </row>
    <row r="878" spans="1:8" ht="12.75" x14ac:dyDescent="0.2">
      <c r="A878" s="4" t="s">
        <v>227</v>
      </c>
      <c r="B878" s="4" t="s">
        <v>246</v>
      </c>
      <c r="C878" s="4" t="s">
        <v>254</v>
      </c>
      <c r="D878" s="5">
        <v>18.559999999999999</v>
      </c>
      <c r="E878" s="5">
        <v>21.12</v>
      </c>
      <c r="F878" s="5">
        <v>35.39</v>
      </c>
      <c r="G878" s="5">
        <v>40.28</v>
      </c>
      <c r="H878" s="6"/>
    </row>
    <row r="879" spans="1:8" ht="12.75" x14ac:dyDescent="0.2">
      <c r="A879" s="4" t="s">
        <v>147</v>
      </c>
      <c r="B879" s="4" t="s">
        <v>252</v>
      </c>
      <c r="C879" s="4" t="s">
        <v>265</v>
      </c>
      <c r="D879" s="5">
        <v>18.03</v>
      </c>
      <c r="E879" s="5">
        <v>21.16</v>
      </c>
      <c r="F879" s="5">
        <v>33.94</v>
      </c>
      <c r="G879" s="5">
        <v>39.840000000000003</v>
      </c>
      <c r="H879" s="6"/>
    </row>
    <row r="880" spans="1:8" ht="12.75" x14ac:dyDescent="0.2">
      <c r="A880" s="4" t="s">
        <v>285</v>
      </c>
      <c r="B880" s="4" t="s">
        <v>252</v>
      </c>
      <c r="C880" s="4" t="s">
        <v>257</v>
      </c>
      <c r="D880" s="5">
        <v>16.87</v>
      </c>
      <c r="E880" s="5">
        <v>19.71</v>
      </c>
      <c r="F880" s="5">
        <v>33.770000000000003</v>
      </c>
      <c r="G880" s="5">
        <v>39.450000000000003</v>
      </c>
      <c r="H880" s="6"/>
    </row>
    <row r="881" spans="1:8" ht="12.75" x14ac:dyDescent="0.2">
      <c r="A881" s="4" t="s">
        <v>249</v>
      </c>
      <c r="B881" s="4" t="s">
        <v>203</v>
      </c>
      <c r="C881" s="4" t="s">
        <v>254</v>
      </c>
      <c r="D881" s="5">
        <v>23.32</v>
      </c>
      <c r="E881" s="5">
        <v>26.21</v>
      </c>
      <c r="F881" s="5">
        <v>34.659999999999997</v>
      </c>
      <c r="G881" s="5">
        <v>38.950000000000003</v>
      </c>
      <c r="H881" s="6"/>
    </row>
    <row r="882" spans="1:8" ht="12.75" x14ac:dyDescent="0.2">
      <c r="A882" s="4" t="s">
        <v>194</v>
      </c>
      <c r="B882" s="4" t="s">
        <v>127</v>
      </c>
      <c r="C882" s="4" t="s">
        <v>36</v>
      </c>
      <c r="D882" s="5">
        <v>20.62</v>
      </c>
      <c r="E882" s="5">
        <v>23.35</v>
      </c>
      <c r="F882" s="5">
        <v>34.26</v>
      </c>
      <c r="G882" s="5">
        <v>38.799999999999997</v>
      </c>
      <c r="H882" s="6"/>
    </row>
    <row r="883" spans="1:8" ht="12.75" x14ac:dyDescent="0.2">
      <c r="A883" s="4" t="s">
        <v>234</v>
      </c>
      <c r="B883" s="4" t="s">
        <v>252</v>
      </c>
      <c r="C883" s="4" t="s">
        <v>289</v>
      </c>
      <c r="D883" s="5">
        <v>16.399999999999999</v>
      </c>
      <c r="E883" s="5">
        <v>18.89</v>
      </c>
      <c r="F883" s="5">
        <v>33.130000000000003</v>
      </c>
      <c r="G883" s="5">
        <v>38.15</v>
      </c>
      <c r="H883" s="6"/>
    </row>
    <row r="884" spans="1:8" ht="12.75" x14ac:dyDescent="0.2">
      <c r="A884" s="4" t="s">
        <v>66</v>
      </c>
      <c r="B884" s="4" t="s">
        <v>94</v>
      </c>
      <c r="C884" s="4" t="s">
        <v>207</v>
      </c>
      <c r="D884" s="5">
        <v>23.13</v>
      </c>
      <c r="E884" s="5">
        <v>26.09</v>
      </c>
      <c r="F884" s="5">
        <v>33.159999999999997</v>
      </c>
      <c r="G884" s="5">
        <v>37.4</v>
      </c>
      <c r="H884" s="6"/>
    </row>
    <row r="885" spans="1:8" ht="12.75" x14ac:dyDescent="0.2">
      <c r="A885" s="4" t="s">
        <v>9</v>
      </c>
      <c r="B885" s="4" t="s">
        <v>18</v>
      </c>
      <c r="C885" s="4" t="s">
        <v>28</v>
      </c>
      <c r="D885" s="5">
        <v>64.23</v>
      </c>
      <c r="E885" s="5">
        <v>80.23</v>
      </c>
      <c r="F885" s="5">
        <v>29.72</v>
      </c>
      <c r="G885" s="5">
        <v>37.119999999999997</v>
      </c>
      <c r="H885" s="6"/>
    </row>
    <row r="886" spans="1:8" ht="12.75" x14ac:dyDescent="0.2">
      <c r="A886" s="4" t="s">
        <v>9</v>
      </c>
      <c r="B886" s="4" t="s">
        <v>21</v>
      </c>
      <c r="C886" s="4" t="s">
        <v>19</v>
      </c>
      <c r="D886" s="5">
        <v>63.74</v>
      </c>
      <c r="E886" s="5">
        <v>79.62</v>
      </c>
      <c r="F886" s="5">
        <v>29.5</v>
      </c>
      <c r="G886" s="5">
        <v>36.840000000000003</v>
      </c>
      <c r="H886" s="8"/>
    </row>
    <row r="887" spans="1:8" ht="12.75" x14ac:dyDescent="0.2">
      <c r="A887" s="4" t="s">
        <v>164</v>
      </c>
      <c r="B887" s="4" t="s">
        <v>128</v>
      </c>
      <c r="C887" s="4" t="s">
        <v>165</v>
      </c>
      <c r="D887" s="5">
        <v>25.37</v>
      </c>
      <c r="E887" s="5">
        <v>30.79</v>
      </c>
      <c r="F887" s="5">
        <v>29.12</v>
      </c>
      <c r="G887" s="5">
        <v>35.35</v>
      </c>
      <c r="H887" s="8"/>
    </row>
    <row r="888" spans="1:8" ht="12.75" x14ac:dyDescent="0.2">
      <c r="A888" s="4" t="s">
        <v>66</v>
      </c>
      <c r="B888" s="4" t="s">
        <v>24</v>
      </c>
      <c r="C888" s="4" t="s">
        <v>207</v>
      </c>
      <c r="D888" s="5">
        <v>21.59</v>
      </c>
      <c r="E888" s="5">
        <v>24.35</v>
      </c>
      <c r="F888" s="5">
        <v>30.95</v>
      </c>
      <c r="G888" s="5">
        <v>34.909999999999997</v>
      </c>
      <c r="H888" s="6"/>
    </row>
    <row r="889" spans="1:8" ht="12.75" x14ac:dyDescent="0.2">
      <c r="A889" s="4" t="s">
        <v>276</v>
      </c>
      <c r="B889" s="4" t="s">
        <v>246</v>
      </c>
      <c r="C889" s="4" t="s">
        <v>207</v>
      </c>
      <c r="D889" s="5">
        <v>16.37</v>
      </c>
      <c r="E889" s="5">
        <v>17.850000000000001</v>
      </c>
      <c r="F889" s="5">
        <v>31.93</v>
      </c>
      <c r="G889" s="5">
        <v>34.82</v>
      </c>
      <c r="H889" s="8"/>
    </row>
    <row r="890" spans="1:8" ht="12.75" x14ac:dyDescent="0.2">
      <c r="A890" s="4" t="s">
        <v>9</v>
      </c>
      <c r="B890" s="4" t="s">
        <v>18</v>
      </c>
      <c r="C890" s="4" t="s">
        <v>33</v>
      </c>
      <c r="D890" s="5">
        <v>58.51</v>
      </c>
      <c r="E890" s="5">
        <v>73.08</v>
      </c>
      <c r="F890" s="5">
        <v>27.07</v>
      </c>
      <c r="G890" s="5">
        <v>33.82</v>
      </c>
      <c r="H890" s="6"/>
    </row>
    <row r="891" spans="1:8" ht="12.75" x14ac:dyDescent="0.2">
      <c r="A891" s="4" t="s">
        <v>9</v>
      </c>
      <c r="B891" s="4" t="s">
        <v>18</v>
      </c>
      <c r="C891" s="4" t="s">
        <v>36</v>
      </c>
      <c r="D891" s="9">
        <v>58.51</v>
      </c>
      <c r="E891" s="9">
        <v>73.08</v>
      </c>
      <c r="F891" s="9">
        <v>27.07</v>
      </c>
      <c r="G891" s="9">
        <v>33.82</v>
      </c>
      <c r="H891" s="4" t="s">
        <v>32</v>
      </c>
    </row>
    <row r="892" spans="1:8" ht="12.75" x14ac:dyDescent="0.2">
      <c r="A892" s="4" t="s">
        <v>9</v>
      </c>
      <c r="B892" s="4" t="s">
        <v>21</v>
      </c>
      <c r="C892" s="4" t="s">
        <v>28</v>
      </c>
      <c r="D892" s="9">
        <v>51.97</v>
      </c>
      <c r="E892" s="9">
        <v>64.91</v>
      </c>
      <c r="F892" s="9">
        <v>24.05</v>
      </c>
      <c r="G892" s="9">
        <v>30.04</v>
      </c>
      <c r="H892" s="6"/>
    </row>
    <row r="893" spans="1:8" ht="12.75" x14ac:dyDescent="0.2">
      <c r="A893" s="4" t="s">
        <v>9</v>
      </c>
      <c r="B893" s="4" t="s">
        <v>21</v>
      </c>
      <c r="C893" s="4" t="s">
        <v>33</v>
      </c>
      <c r="D893" s="9">
        <v>44.65</v>
      </c>
      <c r="E893" s="9">
        <v>55.77</v>
      </c>
      <c r="F893" s="9">
        <v>20.66</v>
      </c>
      <c r="G893" s="9">
        <v>25.81</v>
      </c>
      <c r="H893" s="6"/>
    </row>
    <row r="894" spans="1:8" ht="12.75" x14ac:dyDescent="0.2">
      <c r="A894" s="4" t="s">
        <v>9</v>
      </c>
      <c r="B894" s="4" t="s">
        <v>21</v>
      </c>
      <c r="C894" s="4" t="s">
        <v>36</v>
      </c>
      <c r="D894" s="9">
        <v>41.27</v>
      </c>
      <c r="E894" s="9">
        <v>51.54</v>
      </c>
      <c r="F894" s="9">
        <v>19.100000000000001</v>
      </c>
      <c r="G894" s="9">
        <v>23.85</v>
      </c>
      <c r="H894" s="4" t="s">
        <v>32</v>
      </c>
    </row>
    <row r="895" spans="1:8" ht="12.75" x14ac:dyDescent="0.2">
      <c r="A895" s="4" t="s">
        <v>291</v>
      </c>
      <c r="B895" s="4" t="s">
        <v>292</v>
      </c>
      <c r="C895" s="4" t="s">
        <v>165</v>
      </c>
      <c r="D895" s="9">
        <v>8.1300000000000008</v>
      </c>
      <c r="E895" s="9">
        <v>10.69</v>
      </c>
      <c r="F895" s="9">
        <v>11.07</v>
      </c>
      <c r="G895" s="9">
        <v>14.55</v>
      </c>
      <c r="H89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95"/>
  <sheetViews>
    <sheetView workbookViewId="0"/>
  </sheetViews>
  <sheetFormatPr defaultColWidth="14.42578125" defaultRowHeight="15.75" customHeight="1" x14ac:dyDescent="0.2"/>
  <cols>
    <col min="4" max="4" width="14.7109375" customWidth="1"/>
    <col min="6" max="6" width="15.5703125" customWidth="1"/>
    <col min="7" max="7" width="15" customWidth="1"/>
    <col min="16" max="16" width="15" customWidth="1"/>
  </cols>
  <sheetData>
    <row r="1" spans="1:28" ht="15.75" customHeight="1" x14ac:dyDescent="0.2">
      <c r="A1" s="3" t="s">
        <v>0</v>
      </c>
      <c r="B1" s="3" t="s">
        <v>1</v>
      </c>
      <c r="C1" s="3" t="s">
        <v>2</v>
      </c>
      <c r="D1" s="3" t="s">
        <v>10</v>
      </c>
      <c r="E1" s="3" t="s">
        <v>11</v>
      </c>
      <c r="F1" s="3" t="s">
        <v>12</v>
      </c>
      <c r="G1" s="3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3</v>
      </c>
      <c r="M1" s="1" t="s">
        <v>4</v>
      </c>
      <c r="N1" s="1" t="s">
        <v>5</v>
      </c>
      <c r="O1" s="1" t="s">
        <v>6</v>
      </c>
      <c r="P1" s="3" t="s">
        <v>7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4" t="s">
        <v>20</v>
      </c>
      <c r="B2" s="4" t="s">
        <v>21</v>
      </c>
      <c r="C2" s="4" t="s">
        <v>22</v>
      </c>
      <c r="D2" s="7">
        <f>'moveset DPS calculation '!O2</f>
        <v>16.199246546672249</v>
      </c>
      <c r="E2" s="9">
        <v>110</v>
      </c>
      <c r="F2" s="9">
        <v>76</v>
      </c>
      <c r="G2" s="9">
        <v>50</v>
      </c>
      <c r="H2" s="10">
        <f t="shared" ref="H2:H895" si="0">D2*((F2+0)*(G2+0))^0.25/SQRT(E2+15)</f>
        <v>11.375898485677711</v>
      </c>
      <c r="I2" s="10">
        <f t="shared" ref="I2:I895" si="1">D2*((F2+15)*(G2+15))^0.25/SQRT(E2+0)</f>
        <v>13.545254206302577</v>
      </c>
      <c r="J2" s="10">
        <f>D2*SQRT(E2+0)*((F2+15)*(G2+15))^(-0.25)</f>
        <v>19.373249455722387</v>
      </c>
      <c r="K2" s="10">
        <f t="shared" ref="K2:K895" si="2">D2*SQRT(E2+15)*((F2+0)*(G2+0))^(-0.25)</f>
        <v>23.06768023732409</v>
      </c>
      <c r="L2" s="11">
        <f t="shared" ref="L2:M2" si="3">100*H2/MAX($I$2:$I$895)</f>
        <v>23.146492415445532</v>
      </c>
      <c r="M2" s="11">
        <f t="shared" si="3"/>
        <v>27.560471302217874</v>
      </c>
      <c r="N2" s="11">
        <f t="shared" ref="N2:O2" si="4">100*J2/MAX($K$2:$K$895)</f>
        <v>71.751834506225308</v>
      </c>
      <c r="O2" s="11">
        <f t="shared" si="4"/>
        <v>85.434731979983439</v>
      </c>
      <c r="P2" s="8"/>
    </row>
    <row r="3" spans="1:28" ht="15.75" customHeight="1" x14ac:dyDescent="0.2">
      <c r="A3" s="4" t="s">
        <v>20</v>
      </c>
      <c r="B3" s="4" t="s">
        <v>21</v>
      </c>
      <c r="C3" s="4" t="s">
        <v>97</v>
      </c>
      <c r="D3" s="7">
        <f>'moveset DPS calculation '!O3</f>
        <v>14.443132624950806</v>
      </c>
      <c r="E3" s="9">
        <v>110</v>
      </c>
      <c r="F3" s="9">
        <v>76</v>
      </c>
      <c r="G3" s="9">
        <v>50</v>
      </c>
      <c r="H3" s="10">
        <f t="shared" si="0"/>
        <v>10.142669912655442</v>
      </c>
      <c r="I3" s="10">
        <f t="shared" si="1"/>
        <v>12.076851992878005</v>
      </c>
      <c r="J3" s="10">
        <f t="shared" ref="J3:J895" si="5">D3*SQRT(E3)*((F3+15)*(G3+15))^(-0.25)</f>
        <v>17.273050969320227</v>
      </c>
      <c r="K3" s="10">
        <f t="shared" si="2"/>
        <v>20.56697909113991</v>
      </c>
      <c r="L3" s="11">
        <f t="shared" ref="L3:M3" si="6">100*H3/MAX($I$2:$I$895)</f>
        <v>20.637247466757849</v>
      </c>
      <c r="M3" s="11">
        <f t="shared" si="6"/>
        <v>24.572719544530624</v>
      </c>
      <c r="N3" s="11">
        <f t="shared" ref="N3:O3" si="7">100*J3/MAX($K$2:$K$895)</f>
        <v>63.973423632460324</v>
      </c>
      <c r="O3" s="11">
        <f t="shared" si="7"/>
        <v>76.172997380394321</v>
      </c>
      <c r="P3" s="8"/>
    </row>
    <row r="4" spans="1:28" ht="15.75" customHeight="1" x14ac:dyDescent="0.2">
      <c r="A4" s="4" t="s">
        <v>20</v>
      </c>
      <c r="B4" s="4" t="s">
        <v>21</v>
      </c>
      <c r="C4" s="4" t="s">
        <v>117</v>
      </c>
      <c r="D4" s="7">
        <f>'moveset DPS calculation '!O4</f>
        <v>14.397803060023538</v>
      </c>
      <c r="E4" s="9">
        <v>110</v>
      </c>
      <c r="F4" s="9">
        <v>76</v>
      </c>
      <c r="G4" s="9">
        <v>50</v>
      </c>
      <c r="H4" s="10">
        <f t="shared" si="0"/>
        <v>10.110837288370922</v>
      </c>
      <c r="I4" s="10">
        <f t="shared" si="1"/>
        <v>12.038948965830919</v>
      </c>
      <c r="J4" s="10">
        <f t="shared" si="5"/>
        <v>17.218839746191723</v>
      </c>
      <c r="K4" s="10">
        <f t="shared" si="2"/>
        <v>20.502429921767948</v>
      </c>
      <c r="L4" s="11">
        <f t="shared" ref="L4:M4" si="8">100*H4/MAX($I$2:$I$895)</f>
        <v>20.572477761095215</v>
      </c>
      <c r="M4" s="11">
        <f t="shared" si="8"/>
        <v>24.495598416105263</v>
      </c>
      <c r="N4" s="11">
        <f t="shared" ref="N4:O4" si="9">100*J4/MAX($K$2:$K$895)</f>
        <v>63.772643958447112</v>
      </c>
      <c r="O4" s="11">
        <f t="shared" si="9"/>
        <v>75.933929518863053</v>
      </c>
      <c r="P4" s="8"/>
    </row>
    <row r="5" spans="1:28" ht="15.75" customHeight="1" x14ac:dyDescent="0.2">
      <c r="A5" s="4" t="s">
        <v>133</v>
      </c>
      <c r="B5" s="4" t="s">
        <v>108</v>
      </c>
      <c r="C5" s="4" t="s">
        <v>136</v>
      </c>
      <c r="D5" s="7">
        <f>'moveset DPS calculation '!O5</f>
        <v>12.107466852756454</v>
      </c>
      <c r="E5" s="9">
        <v>182</v>
      </c>
      <c r="F5" s="9">
        <v>162</v>
      </c>
      <c r="G5" s="9">
        <v>160</v>
      </c>
      <c r="H5" s="10">
        <f t="shared" si="0"/>
        <v>10.945331636549382</v>
      </c>
      <c r="I5" s="10">
        <f t="shared" si="1"/>
        <v>11.906124607676192</v>
      </c>
      <c r="J5" s="10">
        <f t="shared" si="5"/>
        <v>12.312213958863271</v>
      </c>
      <c r="K5" s="10">
        <f t="shared" si="2"/>
        <v>13.392993328871889</v>
      </c>
      <c r="L5" s="11">
        <f t="shared" ref="L5:M5" si="10">100*H5/MAX($I$2:$I$895)</f>
        <v>22.270419873110654</v>
      </c>
      <c r="M5" s="11">
        <f t="shared" si="10"/>
        <v>24.225341257737906</v>
      </c>
      <c r="N5" s="11">
        <f t="shared" ref="N5:O5" si="11">100*J5/MAX($K$2:$K$895)</f>
        <v>45.600194247261534</v>
      </c>
      <c r="O5" s="11">
        <f t="shared" si="11"/>
        <v>49.603028292827133</v>
      </c>
      <c r="P5" s="8"/>
    </row>
    <row r="6" spans="1:28" ht="15.75" customHeight="1" x14ac:dyDescent="0.2">
      <c r="A6" s="4" t="s">
        <v>133</v>
      </c>
      <c r="B6" s="4" t="s">
        <v>108</v>
      </c>
      <c r="C6" s="4" t="s">
        <v>19</v>
      </c>
      <c r="D6" s="7">
        <f>'moveset DPS calculation '!O6</f>
        <v>17.419354838709673</v>
      </c>
      <c r="E6" s="9">
        <v>182</v>
      </c>
      <c r="F6" s="9">
        <v>162</v>
      </c>
      <c r="G6" s="9">
        <v>160</v>
      </c>
      <c r="H6" s="10">
        <f t="shared" si="0"/>
        <v>15.74735804963213</v>
      </c>
      <c r="I6" s="10">
        <f t="shared" si="1"/>
        <v>17.129678058774729</v>
      </c>
      <c r="J6" s="10">
        <f t="shared" si="5"/>
        <v>17.713930288458815</v>
      </c>
      <c r="K6" s="10">
        <f t="shared" si="2"/>
        <v>19.268878121683819</v>
      </c>
      <c r="L6" s="11">
        <f t="shared" ref="L6:M6" si="12">100*H6/MAX($I$2:$I$895)</f>
        <v>32.041082655406683</v>
      </c>
      <c r="M6" s="11">
        <f t="shared" si="12"/>
        <v>34.853683317026572</v>
      </c>
      <c r="N6" s="11">
        <f t="shared" ref="N6:O6" si="13">100*J6/MAX($K$2:$K$895)</f>
        <v>65.60628857937327</v>
      </c>
      <c r="O6" s="11">
        <f t="shared" si="13"/>
        <v>71.365279080701839</v>
      </c>
      <c r="P6" s="8"/>
    </row>
    <row r="7" spans="1:28" ht="15.75" customHeight="1" x14ac:dyDescent="0.2">
      <c r="A7" s="4" t="s">
        <v>133</v>
      </c>
      <c r="B7" s="4" t="s">
        <v>108</v>
      </c>
      <c r="C7" s="4" t="s">
        <v>160</v>
      </c>
      <c r="D7" s="7">
        <f>'moveset DPS calculation '!O7</f>
        <v>13.498661909009813</v>
      </c>
      <c r="E7" s="9">
        <v>182</v>
      </c>
      <c r="F7" s="9">
        <v>162</v>
      </c>
      <c r="G7" s="9">
        <v>160</v>
      </c>
      <c r="H7" s="10">
        <f t="shared" si="0"/>
        <v>12.202992834139554</v>
      </c>
      <c r="I7" s="10">
        <f t="shared" si="1"/>
        <v>13.274184656468693</v>
      </c>
      <c r="J7" s="10">
        <f t="shared" si="5"/>
        <v>13.726935254359079</v>
      </c>
      <c r="K7" s="10">
        <f t="shared" si="2"/>
        <v>14.93190037971538</v>
      </c>
      <c r="L7" s="11">
        <f t="shared" ref="L7:M7" si="14">100*H7/MAX($I$2:$I$895)</f>
        <v>24.829377779413285</v>
      </c>
      <c r="M7" s="11">
        <f t="shared" si="14"/>
        <v>27.008927238495115</v>
      </c>
      <c r="N7" s="11">
        <f t="shared" ref="N7:O7" si="15">100*J7/MAX($K$2:$K$895)</f>
        <v>50.839834014397482</v>
      </c>
      <c r="O7" s="11">
        <f t="shared" si="15"/>
        <v>55.302609268385687</v>
      </c>
      <c r="P7" s="8"/>
    </row>
    <row r="8" spans="1:28" ht="15.75" customHeight="1" x14ac:dyDescent="0.2">
      <c r="A8" s="4" t="s">
        <v>133</v>
      </c>
      <c r="B8" s="4" t="s">
        <v>169</v>
      </c>
      <c r="C8" s="4" t="s">
        <v>136</v>
      </c>
      <c r="D8" s="7">
        <f>'moveset DPS calculation '!O8</f>
        <v>11.806891726429944</v>
      </c>
      <c r="E8" s="9">
        <v>182</v>
      </c>
      <c r="F8" s="9">
        <v>162</v>
      </c>
      <c r="G8" s="9">
        <v>160</v>
      </c>
      <c r="H8" s="10">
        <f t="shared" si="0"/>
        <v>10.673607213980148</v>
      </c>
      <c r="I8" s="10">
        <f t="shared" si="1"/>
        <v>11.610547923343027</v>
      </c>
      <c r="J8" s="10">
        <f t="shared" si="5"/>
        <v>12.006555862826293</v>
      </c>
      <c r="K8" s="10">
        <f t="shared" si="2"/>
        <v>13.060504236754381</v>
      </c>
      <c r="L8" s="11">
        <f t="shared" ref="L8:M8" si="16">100*H8/MAX($I$2:$I$895)</f>
        <v>21.717543342609922</v>
      </c>
      <c r="M8" s="11">
        <f t="shared" si="16"/>
        <v>23.623932631358748</v>
      </c>
      <c r="N8" s="11">
        <f t="shared" ref="N8:O8" si="17">100*J8/MAX($K$2:$K$895)</f>
        <v>44.46814207540168</v>
      </c>
      <c r="O8" s="11">
        <f t="shared" si="17"/>
        <v>48.371603365002557</v>
      </c>
      <c r="P8" s="8"/>
    </row>
    <row r="9" spans="1:28" ht="15.75" customHeight="1" x14ac:dyDescent="0.2">
      <c r="A9" s="4" t="s">
        <v>133</v>
      </c>
      <c r="B9" s="4" t="s">
        <v>169</v>
      </c>
      <c r="C9" s="4" t="s">
        <v>19</v>
      </c>
      <c r="D9" s="7">
        <f>'moveset DPS calculation '!O9</f>
        <v>15.68910719445247</v>
      </c>
      <c r="E9" s="9">
        <v>182</v>
      </c>
      <c r="F9" s="9">
        <v>162</v>
      </c>
      <c r="G9" s="9">
        <v>160</v>
      </c>
      <c r="H9" s="10">
        <f t="shared" si="0"/>
        <v>14.183188226987367</v>
      </c>
      <c r="I9" s="10">
        <f t="shared" si="1"/>
        <v>15.428203728496104</v>
      </c>
      <c r="J9" s="10">
        <f t="shared" si="5"/>
        <v>15.9544227500951</v>
      </c>
      <c r="K9" s="10">
        <f t="shared" si="2"/>
        <v>17.354919121122336</v>
      </c>
      <c r="L9" s="11">
        <f t="shared" ref="L9:M9" si="18">100*H9/MAX($I$2:$I$895)</f>
        <v>28.858472949290018</v>
      </c>
      <c r="M9" s="11">
        <f t="shared" si="18"/>
        <v>31.391700711393003</v>
      </c>
      <c r="N9" s="11">
        <f t="shared" ref="N9:O9" si="19">100*J9/MAX($K$2:$K$895)</f>
        <v>59.089679479094599</v>
      </c>
      <c r="O9" s="11">
        <f t="shared" si="19"/>
        <v>64.27663503191404</v>
      </c>
      <c r="P9" s="8"/>
    </row>
    <row r="10" spans="1:28" ht="15.75" customHeight="1" x14ac:dyDescent="0.2">
      <c r="A10" s="4" t="s">
        <v>133</v>
      </c>
      <c r="B10" s="4" t="s">
        <v>169</v>
      </c>
      <c r="C10" s="4" t="s">
        <v>160</v>
      </c>
      <c r="D10" s="7">
        <f>'moveset DPS calculation '!O10</f>
        <v>12.735191211372367</v>
      </c>
      <c r="E10" s="9">
        <v>182</v>
      </c>
      <c r="F10" s="9">
        <v>162</v>
      </c>
      <c r="G10" s="9">
        <v>160</v>
      </c>
      <c r="H10" s="10">
        <f t="shared" si="0"/>
        <v>11.512803872067186</v>
      </c>
      <c r="I10" s="10">
        <f t="shared" si="1"/>
        <v>12.523410165740978</v>
      </c>
      <c r="J10" s="10">
        <f t="shared" si="5"/>
        <v>12.950553646632871</v>
      </c>
      <c r="K10" s="10">
        <f t="shared" si="2"/>
        <v>14.087367160289753</v>
      </c>
      <c r="L10" s="11">
        <f t="shared" ref="L10:M10" si="20">100*H10/MAX($I$2:$I$895)</f>
        <v>23.425053224658736</v>
      </c>
      <c r="M10" s="11">
        <f t="shared" si="20"/>
        <v>25.481329565465799</v>
      </c>
      <c r="N10" s="11">
        <f t="shared" ref="N10:O10" si="21">100*J10/MAX($K$2:$K$895)</f>
        <v>47.964384299130764</v>
      </c>
      <c r="O10" s="11">
        <f t="shared" si="21"/>
        <v>52.174749487622968</v>
      </c>
      <c r="P10" s="8"/>
    </row>
    <row r="11" spans="1:28" ht="15.75" customHeight="1" x14ac:dyDescent="0.2">
      <c r="A11" s="4" t="s">
        <v>50</v>
      </c>
      <c r="B11" s="4" t="s">
        <v>127</v>
      </c>
      <c r="C11" s="4" t="s">
        <v>33</v>
      </c>
      <c r="D11" s="7">
        <f>'moveset DPS calculation '!O11</f>
        <v>12.811339966684955</v>
      </c>
      <c r="E11" s="9">
        <v>186</v>
      </c>
      <c r="F11" s="9">
        <v>152</v>
      </c>
      <c r="G11" s="9">
        <v>110</v>
      </c>
      <c r="H11" s="10">
        <f t="shared" si="0"/>
        <v>10.275562272240713</v>
      </c>
      <c r="I11" s="10">
        <f t="shared" si="1"/>
        <v>11.291319720357491</v>
      </c>
      <c r="J11" s="10">
        <f t="shared" si="5"/>
        <v>14.535983021193093</v>
      </c>
      <c r="K11" s="10">
        <f t="shared" si="2"/>
        <v>15.97289057216609</v>
      </c>
      <c r="L11" s="11">
        <f t="shared" ref="L11:M11" si="22">100*H11/MAX($I$2:$I$895)</f>
        <v>20.907642987347614</v>
      </c>
      <c r="M11" s="11">
        <f t="shared" si="22"/>
        <v>22.974400360259125</v>
      </c>
      <c r="N11" s="11">
        <f t="shared" ref="N11:O11" si="23">100*J11/MAX($K$2:$K$895)</f>
        <v>53.836267917041454</v>
      </c>
      <c r="O11" s="11">
        <f t="shared" si="23"/>
        <v>59.158077922833044</v>
      </c>
      <c r="P11" s="8"/>
    </row>
    <row r="12" spans="1:28" ht="15.75" customHeight="1" x14ac:dyDescent="0.2">
      <c r="A12" s="4" t="s">
        <v>50</v>
      </c>
      <c r="B12" s="4" t="s">
        <v>127</v>
      </c>
      <c r="C12" s="4" t="s">
        <v>28</v>
      </c>
      <c r="D12" s="7">
        <f>'moveset DPS calculation '!O12</f>
        <v>17.019347037484884</v>
      </c>
      <c r="E12" s="9">
        <v>186</v>
      </c>
      <c r="F12" s="9">
        <v>152</v>
      </c>
      <c r="G12" s="9">
        <v>110</v>
      </c>
      <c r="H12" s="10">
        <f t="shared" si="0"/>
        <v>13.650668920762705</v>
      </c>
      <c r="I12" s="10">
        <f t="shared" si="1"/>
        <v>15.000061611953836</v>
      </c>
      <c r="J12" s="10">
        <f t="shared" si="5"/>
        <v>19.310465588455408</v>
      </c>
      <c r="K12" s="10">
        <f t="shared" si="2"/>
        <v>21.219339159400064</v>
      </c>
      <c r="L12" s="11">
        <f t="shared" ref="L12:M12" si="24">100*H12/MAX($I$2:$I$895)</f>
        <v>27.774958174775644</v>
      </c>
      <c r="M12" s="11">
        <f t="shared" si="24"/>
        <v>30.520561762170214</v>
      </c>
      <c r="N12" s="11">
        <f t="shared" ref="N12:O12" si="25">100*J12/MAX($K$2:$K$895)</f>
        <v>71.519304714870643</v>
      </c>
      <c r="O12" s="11">
        <f t="shared" si="25"/>
        <v>78.589114086228946</v>
      </c>
      <c r="P12" s="8"/>
    </row>
    <row r="13" spans="1:28" ht="15.75" customHeight="1" x14ac:dyDescent="0.2">
      <c r="A13" s="4" t="s">
        <v>50</v>
      </c>
      <c r="B13" s="4" t="s">
        <v>127</v>
      </c>
      <c r="C13" s="4" t="s">
        <v>97</v>
      </c>
      <c r="D13" s="7">
        <f>'moveset DPS calculation '!O13</f>
        <v>13.523612029177951</v>
      </c>
      <c r="E13" s="9">
        <v>186</v>
      </c>
      <c r="F13" s="9">
        <v>152</v>
      </c>
      <c r="G13" s="9">
        <v>110</v>
      </c>
      <c r="H13" s="10">
        <f t="shared" si="0"/>
        <v>10.846852703370999</v>
      </c>
      <c r="I13" s="10">
        <f t="shared" si="1"/>
        <v>11.919083217883966</v>
      </c>
      <c r="J13" s="10">
        <f t="shared" si="5"/>
        <v>15.344140062829032</v>
      </c>
      <c r="K13" s="10">
        <f t="shared" si="2"/>
        <v>16.860935362281484</v>
      </c>
      <c r="L13" s="11">
        <f t="shared" ref="L13:M13" si="26">100*H13/MAX($I$2:$I$895)</f>
        <v>22.07004520531941</v>
      </c>
      <c r="M13" s="11">
        <f t="shared" si="26"/>
        <v>24.251708086983662</v>
      </c>
      <c r="N13" s="11">
        <f t="shared" ref="N13:O13" si="27">100*J13/MAX($K$2:$K$895)</f>
        <v>56.8294028807465</v>
      </c>
      <c r="O13" s="11">
        <f t="shared" si="27"/>
        <v>62.447089555089413</v>
      </c>
      <c r="P13" s="8"/>
    </row>
    <row r="14" spans="1:28" ht="15.75" customHeight="1" x14ac:dyDescent="0.2">
      <c r="A14" s="4" t="s">
        <v>50</v>
      </c>
      <c r="B14" s="4" t="s">
        <v>52</v>
      </c>
      <c r="C14" s="4" t="s">
        <v>33</v>
      </c>
      <c r="D14" s="7">
        <f>'moveset DPS calculation '!O14</f>
        <v>15.350877192982455</v>
      </c>
      <c r="E14" s="9">
        <v>186</v>
      </c>
      <c r="F14" s="9">
        <v>152</v>
      </c>
      <c r="G14" s="9">
        <v>110</v>
      </c>
      <c r="H14" s="10">
        <f t="shared" si="0"/>
        <v>12.312443112133511</v>
      </c>
      <c r="I14" s="10">
        <f t="shared" si="1"/>
        <v>13.529549822629516</v>
      </c>
      <c r="J14" s="10">
        <f t="shared" si="5"/>
        <v>17.417388877188053</v>
      </c>
      <c r="K14" s="10">
        <f t="shared" si="2"/>
        <v>19.139128477418431</v>
      </c>
      <c r="L14" s="11">
        <f t="shared" ref="L14:M14" si="28">100*H14/MAX($I$2:$I$895)</f>
        <v>25.052075795982709</v>
      </c>
      <c r="M14" s="11">
        <f t="shared" si="28"/>
        <v>27.528517659344264</v>
      </c>
      <c r="N14" s="11">
        <f t="shared" ref="N14:O14" si="29">100*J14/MAX($K$2:$K$895)</f>
        <v>64.508001463710414</v>
      </c>
      <c r="O14" s="11">
        <f t="shared" si="29"/>
        <v>70.884731146611102</v>
      </c>
      <c r="P14" s="8"/>
    </row>
    <row r="15" spans="1:28" ht="15.75" customHeight="1" x14ac:dyDescent="0.2">
      <c r="A15" s="4" t="s">
        <v>50</v>
      </c>
      <c r="B15" s="4" t="s">
        <v>52</v>
      </c>
      <c r="C15" s="4" t="s">
        <v>28</v>
      </c>
      <c r="D15" s="7">
        <f>'moveset DPS calculation '!O15</f>
        <v>19.466628636622932</v>
      </c>
      <c r="E15" s="9">
        <v>186</v>
      </c>
      <c r="F15" s="9">
        <v>152</v>
      </c>
      <c r="G15" s="9">
        <v>110</v>
      </c>
      <c r="H15" s="10">
        <f t="shared" si="0"/>
        <v>15.613554499870391</v>
      </c>
      <c r="I15" s="10">
        <f t="shared" si="1"/>
        <v>17.156981891446328</v>
      </c>
      <c r="J15" s="10">
        <f t="shared" si="5"/>
        <v>22.087196505413029</v>
      </c>
      <c r="K15" s="10">
        <f t="shared" si="2"/>
        <v>24.270554823332102</v>
      </c>
      <c r="L15" s="11">
        <f t="shared" ref="L15:M15" si="30">100*H15/MAX($I$2:$I$895)</f>
        <v>31.768833140028271</v>
      </c>
      <c r="M15" s="11">
        <f t="shared" si="30"/>
        <v>34.90923830959629</v>
      </c>
      <c r="N15" s="11">
        <f t="shared" ref="N15:O15" si="31">100*J15/MAX($K$2:$K$895)</f>
        <v>81.803358387808473</v>
      </c>
      <c r="O15" s="11">
        <f t="shared" si="31"/>
        <v>89.889764597214196</v>
      </c>
      <c r="P15" s="8"/>
    </row>
    <row r="16" spans="1:28" ht="15.75" customHeight="1" x14ac:dyDescent="0.2">
      <c r="A16" s="4" t="s">
        <v>50</v>
      </c>
      <c r="B16" s="4" t="s">
        <v>52</v>
      </c>
      <c r="C16" s="4" t="s">
        <v>97</v>
      </c>
      <c r="D16" s="7">
        <f>'moveset DPS calculation '!O16</f>
        <v>15.350877192982455</v>
      </c>
      <c r="E16" s="9">
        <v>186</v>
      </c>
      <c r="F16" s="9">
        <v>152</v>
      </c>
      <c r="G16" s="9">
        <v>110</v>
      </c>
      <c r="H16" s="10">
        <f t="shared" si="0"/>
        <v>12.312443112133511</v>
      </c>
      <c r="I16" s="10">
        <f t="shared" si="1"/>
        <v>13.529549822629516</v>
      </c>
      <c r="J16" s="10">
        <f t="shared" si="5"/>
        <v>17.417388877188053</v>
      </c>
      <c r="K16" s="10">
        <f t="shared" si="2"/>
        <v>19.139128477418431</v>
      </c>
      <c r="L16" s="11">
        <f t="shared" ref="L16:M16" si="32">100*H16/MAX($I$2:$I$895)</f>
        <v>25.052075795982709</v>
      </c>
      <c r="M16" s="11">
        <f t="shared" si="32"/>
        <v>27.528517659344264</v>
      </c>
      <c r="N16" s="11">
        <f t="shared" ref="N16:O16" si="33">100*J16/MAX($K$2:$K$895)</f>
        <v>64.508001463710414</v>
      </c>
      <c r="O16" s="11">
        <f t="shared" si="33"/>
        <v>70.884731146611102</v>
      </c>
      <c r="P16" s="8"/>
    </row>
    <row r="17" spans="1:16" ht="15.75" customHeight="1" x14ac:dyDescent="0.2">
      <c r="A17" s="4" t="s">
        <v>226</v>
      </c>
      <c r="B17" s="4" t="s">
        <v>58</v>
      </c>
      <c r="C17" s="4" t="s">
        <v>224</v>
      </c>
      <c r="D17" s="7">
        <f>'moveset DPS calculation '!O17</f>
        <v>12.421938636980721</v>
      </c>
      <c r="E17" s="9">
        <v>166</v>
      </c>
      <c r="F17" s="9">
        <v>166</v>
      </c>
      <c r="G17" s="9">
        <v>120</v>
      </c>
      <c r="H17" s="10">
        <f t="shared" si="0"/>
        <v>10.969136114958639</v>
      </c>
      <c r="I17" s="10">
        <f t="shared" si="1"/>
        <v>12.054200790520886</v>
      </c>
      <c r="J17" s="10">
        <f t="shared" si="5"/>
        <v>12.800895072384691</v>
      </c>
      <c r="K17" s="10">
        <f t="shared" si="2"/>
        <v>14.067156965122255</v>
      </c>
      <c r="L17" s="11">
        <f t="shared" ref="L17:M17" si="34">100*H17/MAX($I$2:$I$895)</f>
        <v>22.318854744399921</v>
      </c>
      <c r="M17" s="11">
        <f t="shared" si="34"/>
        <v>24.526631239134801</v>
      </c>
      <c r="N17" s="11">
        <f t="shared" ref="N17:O17" si="35">100*J17/MAX($K$2:$K$895)</f>
        <v>47.410100554607915</v>
      </c>
      <c r="O17" s="11">
        <f t="shared" si="35"/>
        <v>52.09989789484753</v>
      </c>
      <c r="P17" s="8"/>
    </row>
    <row r="18" spans="1:16" ht="15.75" customHeight="1" x14ac:dyDescent="0.2">
      <c r="A18" s="4" t="s">
        <v>226</v>
      </c>
      <c r="B18" s="4" t="s">
        <v>58</v>
      </c>
      <c r="C18" s="4" t="s">
        <v>171</v>
      </c>
      <c r="D18" s="7">
        <f>'moveset DPS calculation '!O18</f>
        <v>15.723270440251572</v>
      </c>
      <c r="E18" s="9">
        <v>166</v>
      </c>
      <c r="F18" s="9">
        <v>166</v>
      </c>
      <c r="G18" s="9">
        <v>120</v>
      </c>
      <c r="H18" s="10">
        <f t="shared" si="0"/>
        <v>13.884362068733088</v>
      </c>
      <c r="I18" s="10">
        <f t="shared" si="1"/>
        <v>15.257800292637876</v>
      </c>
      <c r="J18" s="10">
        <f t="shared" si="5"/>
        <v>16.202940698901198</v>
      </c>
      <c r="K18" s="10">
        <f t="shared" si="2"/>
        <v>17.805732241311908</v>
      </c>
      <c r="L18" s="11">
        <f t="shared" ref="L18:M18" si="36">100*H18/MAX($I$2:$I$895)</f>
        <v>28.250452632101211</v>
      </c>
      <c r="M18" s="11">
        <f t="shared" si="36"/>
        <v>31.044981562956142</v>
      </c>
      <c r="N18" s="11">
        <f t="shared" ref="N18:O18" si="37">100*J18/MAX($K$2:$K$895)</f>
        <v>60.010104252198147</v>
      </c>
      <c r="O18" s="11">
        <f t="shared" si="37"/>
        <v>65.946291351934363</v>
      </c>
      <c r="P18" s="8"/>
    </row>
    <row r="19" spans="1:16" ht="15.75" customHeight="1" x14ac:dyDescent="0.2">
      <c r="A19" s="4" t="s">
        <v>226</v>
      </c>
      <c r="B19" s="4" t="s">
        <v>58</v>
      </c>
      <c r="C19" s="4" t="s">
        <v>153</v>
      </c>
      <c r="D19" s="7">
        <f>'moveset DPS calculation '!O19</f>
        <v>15.720081135902637</v>
      </c>
      <c r="E19" s="9">
        <v>166</v>
      </c>
      <c r="F19" s="9">
        <v>166</v>
      </c>
      <c r="G19" s="9">
        <v>120</v>
      </c>
      <c r="H19" s="10">
        <f t="shared" si="0"/>
        <v>13.881545768110628</v>
      </c>
      <c r="I19" s="10">
        <f t="shared" si="1"/>
        <v>15.254705404140385</v>
      </c>
      <c r="J19" s="10">
        <f t="shared" si="5"/>
        <v>16.199654098353754</v>
      </c>
      <c r="K19" s="10">
        <f t="shared" si="2"/>
        <v>17.802120530918135</v>
      </c>
      <c r="L19" s="11">
        <f t="shared" ref="L19:M19" si="38">100*H19/MAX($I$2:$I$895)</f>
        <v>28.244722317165699</v>
      </c>
      <c r="M19" s="11">
        <f t="shared" si="38"/>
        <v>31.0386844064525</v>
      </c>
      <c r="N19" s="11">
        <f t="shared" ref="N19:O19" si="39">100*J19/MAX($K$2:$K$895)</f>
        <v>59.997931817258554</v>
      </c>
      <c r="O19" s="11">
        <f t="shared" si="39"/>
        <v>65.932914822248378</v>
      </c>
      <c r="P19" s="8"/>
    </row>
    <row r="20" spans="1:16" ht="15.75" customHeight="1" x14ac:dyDescent="0.2">
      <c r="A20" s="4" t="s">
        <v>226</v>
      </c>
      <c r="B20" s="4" t="s">
        <v>108</v>
      </c>
      <c r="C20" s="4" t="s">
        <v>224</v>
      </c>
      <c r="D20" s="7">
        <f>'moveset DPS calculation '!O20</f>
        <v>12.545100584036341</v>
      </c>
      <c r="E20" s="9">
        <v>166</v>
      </c>
      <c r="F20" s="9">
        <v>166</v>
      </c>
      <c r="G20" s="9">
        <v>120</v>
      </c>
      <c r="H20" s="10">
        <f t="shared" si="0"/>
        <v>11.077893709156898</v>
      </c>
      <c r="I20" s="10">
        <f t="shared" si="1"/>
        <v>12.173716663441088</v>
      </c>
      <c r="J20" s="10">
        <f t="shared" si="5"/>
        <v>12.927814324463107</v>
      </c>
      <c r="K20" s="10">
        <f t="shared" si="2"/>
        <v>14.206631043363439</v>
      </c>
      <c r="L20" s="11">
        <f t="shared" ref="L20:M20" si="40">100*H20/MAX($I$2:$I$895)</f>
        <v>22.540143360187191</v>
      </c>
      <c r="M20" s="11">
        <f t="shared" si="40"/>
        <v>24.769809679022927</v>
      </c>
      <c r="N20" s="11">
        <f t="shared" ref="N20:O20" si="41">100*J20/MAX($K$2:$K$895)</f>
        <v>47.880165692188356</v>
      </c>
      <c r="O20" s="11">
        <f t="shared" si="41"/>
        <v>52.616461778606002</v>
      </c>
      <c r="P20" s="8"/>
    </row>
    <row r="21" spans="1:16" ht="15.75" customHeight="1" x14ac:dyDescent="0.2">
      <c r="A21" s="4" t="s">
        <v>226</v>
      </c>
      <c r="B21" s="4" t="s">
        <v>108</v>
      </c>
      <c r="C21" s="4" t="s">
        <v>171</v>
      </c>
      <c r="D21" s="7">
        <f>'moveset DPS calculation '!O21</f>
        <v>16.988188976377948</v>
      </c>
      <c r="E21" s="9">
        <v>166</v>
      </c>
      <c r="F21" s="9">
        <v>166</v>
      </c>
      <c r="G21" s="9">
        <v>120</v>
      </c>
      <c r="H21" s="10">
        <f t="shared" si="0"/>
        <v>15.001342598309826</v>
      </c>
      <c r="I21" s="10">
        <f t="shared" si="1"/>
        <v>16.48527230515662</v>
      </c>
      <c r="J21" s="10">
        <f t="shared" si="5"/>
        <v>17.506448140796259</v>
      </c>
      <c r="K21" s="10">
        <f t="shared" si="2"/>
        <v>19.238182369733035</v>
      </c>
      <c r="L21" s="11">
        <f t="shared" ref="L21:M21" si="42">100*H21/MAX($I$2:$I$895)</f>
        <v>30.523168179677413</v>
      </c>
      <c r="M21" s="11">
        <f t="shared" si="42"/>
        <v>33.542513662394896</v>
      </c>
      <c r="N21" s="11">
        <f t="shared" ref="N21:O21" si="43">100*J21/MAX($K$2:$K$895)</f>
        <v>64.837846261211567</v>
      </c>
      <c r="O21" s="11">
        <f t="shared" si="43"/>
        <v>71.251592601876965</v>
      </c>
      <c r="P21" s="8"/>
    </row>
    <row r="22" spans="1:16" ht="15.75" customHeight="1" x14ac:dyDescent="0.2">
      <c r="A22" s="4" t="s">
        <v>226</v>
      </c>
      <c r="B22" s="4" t="s">
        <v>108</v>
      </c>
      <c r="C22" s="4" t="s">
        <v>153</v>
      </c>
      <c r="D22" s="7">
        <f>'moveset DPS calculation '!O22</f>
        <v>16.930618401206633</v>
      </c>
      <c r="E22" s="9">
        <v>166</v>
      </c>
      <c r="F22" s="9">
        <v>166</v>
      </c>
      <c r="G22" s="9">
        <v>120</v>
      </c>
      <c r="H22" s="10">
        <f t="shared" si="0"/>
        <v>14.95050516514214</v>
      </c>
      <c r="I22" s="10">
        <f t="shared" si="1"/>
        <v>16.42940604361554</v>
      </c>
      <c r="J22" s="10">
        <f t="shared" si="5"/>
        <v>17.447121258450306</v>
      </c>
      <c r="K22" s="10">
        <f t="shared" si="2"/>
        <v>19.172986884456986</v>
      </c>
      <c r="L22" s="11">
        <f t="shared" ref="L22:M22" si="44">100*H22/MAX($I$2:$I$895)</f>
        <v>30.419729469959844</v>
      </c>
      <c r="M22" s="11">
        <f t="shared" si="44"/>
        <v>33.428842816908016</v>
      </c>
      <c r="N22" s="11">
        <f t="shared" ref="N22:O22" si="45">100*J22/MAX($K$2:$K$895)</f>
        <v>64.618119949753805</v>
      </c>
      <c r="O22" s="11">
        <f t="shared" si="45"/>
        <v>71.010131009139442</v>
      </c>
      <c r="P22" s="8"/>
    </row>
    <row r="23" spans="1:16" ht="15.75" customHeight="1" x14ac:dyDescent="0.2">
      <c r="A23" s="4" t="s">
        <v>80</v>
      </c>
      <c r="B23" s="4" t="s">
        <v>108</v>
      </c>
      <c r="C23" s="4" t="s">
        <v>253</v>
      </c>
      <c r="D23" s="7">
        <f>'moveset DPS calculation '!O23</f>
        <v>12</v>
      </c>
      <c r="E23" s="9">
        <v>230</v>
      </c>
      <c r="F23" s="9">
        <v>180</v>
      </c>
      <c r="G23" s="9">
        <v>180</v>
      </c>
      <c r="H23" s="10">
        <f t="shared" si="0"/>
        <v>10.285714285714286</v>
      </c>
      <c r="I23" s="10">
        <f t="shared" si="1"/>
        <v>11.049296652807323</v>
      </c>
      <c r="J23" s="10">
        <f t="shared" si="5"/>
        <v>13.032503744336845</v>
      </c>
      <c r="K23" s="10">
        <f t="shared" si="2"/>
        <v>14</v>
      </c>
      <c r="L23" s="11">
        <f t="shared" ref="L23:M23" si="46">100*H23/MAX($I$2:$I$895)</f>
        <v>20.928299246118158</v>
      </c>
      <c r="M23" s="11">
        <f t="shared" si="46"/>
        <v>22.4819570508831</v>
      </c>
      <c r="N23" s="11">
        <f t="shared" ref="N23:O23" si="47">100*J23/MAX($K$2:$K$895)</f>
        <v>48.26789919794335</v>
      </c>
      <c r="O23" s="11">
        <f t="shared" si="47"/>
        <v>51.851171657238012</v>
      </c>
      <c r="P23" s="8"/>
    </row>
    <row r="24" spans="1:16" ht="15.75" customHeight="1" x14ac:dyDescent="0.2">
      <c r="A24" s="4" t="s">
        <v>80</v>
      </c>
      <c r="B24" s="4" t="s">
        <v>108</v>
      </c>
      <c r="C24" s="4" t="s">
        <v>82</v>
      </c>
      <c r="D24" s="7">
        <f>'moveset DPS calculation '!O24</f>
        <v>19.452247191011232</v>
      </c>
      <c r="E24" s="9">
        <v>230</v>
      </c>
      <c r="F24" s="9">
        <v>180</v>
      </c>
      <c r="G24" s="9">
        <v>180</v>
      </c>
      <c r="H24" s="10">
        <f t="shared" si="0"/>
        <v>16.673354735152486</v>
      </c>
      <c r="I24" s="10">
        <f t="shared" si="1"/>
        <v>17.911137481435087</v>
      </c>
      <c r="J24" s="10">
        <f t="shared" si="5"/>
        <v>21.125957029384981</v>
      </c>
      <c r="K24" s="10">
        <f t="shared" si="2"/>
        <v>22.694288389513105</v>
      </c>
      <c r="L24" s="11">
        <f t="shared" ref="L24:M24" si="48">100*H24/MAX($I$2:$I$895)</f>
        <v>33.925204185245363</v>
      </c>
      <c r="M24" s="11">
        <f t="shared" si="48"/>
        <v>36.443715490956329</v>
      </c>
      <c r="N24" s="11">
        <f t="shared" ref="N24:O24" si="49">100*J24/MAX($K$2:$K$895)</f>
        <v>78.243258882433906</v>
      </c>
      <c r="O24" s="11">
        <f t="shared" si="49"/>
        <v>84.051817351679105</v>
      </c>
      <c r="P24" s="8"/>
    </row>
    <row r="25" spans="1:16" ht="15.75" customHeight="1" x14ac:dyDescent="0.2">
      <c r="A25" s="4" t="s">
        <v>80</v>
      </c>
      <c r="B25" s="4" t="s">
        <v>108</v>
      </c>
      <c r="C25" s="4" t="s">
        <v>143</v>
      </c>
      <c r="D25" s="7">
        <f>'moveset DPS calculation '!O25</f>
        <v>17.719614921780984</v>
      </c>
      <c r="E25" s="9">
        <v>230</v>
      </c>
      <c r="F25" s="9">
        <v>180</v>
      </c>
      <c r="G25" s="9">
        <v>180</v>
      </c>
      <c r="H25" s="10">
        <f t="shared" si="0"/>
        <v>15.188241361526558</v>
      </c>
      <c r="I25" s="10">
        <f t="shared" si="1"/>
        <v>16.315773487022444</v>
      </c>
      <c r="J25" s="10">
        <f t="shared" si="5"/>
        <v>19.244245651359808</v>
      </c>
      <c r="K25" s="10">
        <f t="shared" si="2"/>
        <v>20.672884075411147</v>
      </c>
      <c r="L25" s="11">
        <f t="shared" ref="L25:M25" si="50">100*H25/MAX($I$2:$I$895)</f>
        <v>30.903450300751079</v>
      </c>
      <c r="M25" s="11">
        <f t="shared" si="50"/>
        <v>33.197635135805619</v>
      </c>
      <c r="N25" s="11">
        <f t="shared" ref="N25:O25" si="51">100*J25/MAX($K$2:$K$895)</f>
        <v>71.274048905908117</v>
      </c>
      <c r="O25" s="11">
        <f t="shared" si="51"/>
        <v>76.565232917451823</v>
      </c>
      <c r="P25" s="8"/>
    </row>
    <row r="26" spans="1:16" ht="15.75" customHeight="1" x14ac:dyDescent="0.2">
      <c r="A26" s="4" t="s">
        <v>80</v>
      </c>
      <c r="B26" s="4" t="s">
        <v>81</v>
      </c>
      <c r="C26" s="4" t="s">
        <v>253</v>
      </c>
      <c r="D26" s="7">
        <f>'moveset DPS calculation '!O26</f>
        <v>14.880952380952381</v>
      </c>
      <c r="E26" s="9">
        <v>230</v>
      </c>
      <c r="F26" s="9">
        <v>180</v>
      </c>
      <c r="G26" s="9">
        <v>180</v>
      </c>
      <c r="H26" s="10">
        <f t="shared" si="0"/>
        <v>12.755102040816327</v>
      </c>
      <c r="I26" s="10">
        <f t="shared" si="1"/>
        <v>13.702004777786861</v>
      </c>
      <c r="J26" s="10">
        <f t="shared" si="5"/>
        <v>16.161338968671686</v>
      </c>
      <c r="K26" s="10">
        <f t="shared" si="2"/>
        <v>17.361111111111111</v>
      </c>
      <c r="L26" s="11">
        <f t="shared" ref="L26:M26" si="52">100*H26/MAX($I$2:$I$895)</f>
        <v>25.952752041317158</v>
      </c>
      <c r="M26" s="11">
        <f t="shared" si="52"/>
        <v>27.879411025400675</v>
      </c>
      <c r="N26" s="11">
        <f t="shared" ref="N26:O26" si="53">100*J26/MAX($K$2:$K$895)</f>
        <v>59.856025791100386</v>
      </c>
      <c r="O26" s="11">
        <f t="shared" si="53"/>
        <v>64.299568027328888</v>
      </c>
      <c r="P26" s="8"/>
    </row>
    <row r="27" spans="1:16" ht="15.75" customHeight="1" x14ac:dyDescent="0.2">
      <c r="A27" s="4" t="s">
        <v>80</v>
      </c>
      <c r="B27" s="4" t="s">
        <v>81</v>
      </c>
      <c r="C27" s="4" t="s">
        <v>82</v>
      </c>
      <c r="D27" s="7">
        <f>'moveset DPS calculation '!O27</f>
        <v>19.793666026871403</v>
      </c>
      <c r="E27" s="9">
        <v>230</v>
      </c>
      <c r="F27" s="9">
        <v>180</v>
      </c>
      <c r="G27" s="9">
        <v>180</v>
      </c>
      <c r="H27" s="10">
        <f t="shared" si="0"/>
        <v>16.965999451604059</v>
      </c>
      <c r="I27" s="10">
        <f t="shared" si="1"/>
        <v>18.225507314791351</v>
      </c>
      <c r="J27" s="10">
        <f t="shared" si="5"/>
        <v>21.496752217446215</v>
      </c>
      <c r="K27" s="10">
        <f t="shared" si="2"/>
        <v>23.092610364683306</v>
      </c>
      <c r="L27" s="11">
        <f t="shared" ref="L27:M27" si="54">100*H27/MAX($I$2:$I$895)</f>
        <v>34.520647149007274</v>
      </c>
      <c r="M27" s="11">
        <f t="shared" si="54"/>
        <v>37.083362457970573</v>
      </c>
      <c r="N27" s="11">
        <f t="shared" ref="N27:O27" si="55">100*J27/MAX($K$2:$K$895)</f>
        <v>79.616556378565392</v>
      </c>
      <c r="O27" s="11">
        <f t="shared" si="55"/>
        <v>85.527064573779128</v>
      </c>
      <c r="P27" s="8"/>
    </row>
    <row r="28" spans="1:16" ht="15.75" customHeight="1" x14ac:dyDescent="0.2">
      <c r="A28" s="4" t="s">
        <v>80</v>
      </c>
      <c r="B28" s="4" t="s">
        <v>81</v>
      </c>
      <c r="C28" s="4" t="s">
        <v>143</v>
      </c>
      <c r="D28" s="7">
        <f>'moveset DPS calculation '!O28</f>
        <v>18.357385398981325</v>
      </c>
      <c r="E28" s="9">
        <v>230</v>
      </c>
      <c r="F28" s="9">
        <v>180</v>
      </c>
      <c r="G28" s="9">
        <v>180</v>
      </c>
      <c r="H28" s="10">
        <f t="shared" si="0"/>
        <v>15.734901770555421</v>
      </c>
      <c r="I28" s="10">
        <f t="shared" si="1"/>
        <v>16.903016420271534</v>
      </c>
      <c r="J28" s="10">
        <f t="shared" si="5"/>
        <v>19.936891162371552</v>
      </c>
      <c r="K28" s="10">
        <f t="shared" si="2"/>
        <v>21.416949632144881</v>
      </c>
      <c r="L28" s="11">
        <f t="shared" ref="L28:M28" si="56">100*H28/MAX($I$2:$I$895)</f>
        <v>32.015737917183436</v>
      </c>
      <c r="M28" s="11">
        <f t="shared" si="56"/>
        <v>34.39249584220056</v>
      </c>
      <c r="N28" s="11">
        <f t="shared" ref="N28:O28" si="57">100*J28/MAX($K$2:$K$895)</f>
        <v>73.83936899798563</v>
      </c>
      <c r="O28" s="11">
        <f t="shared" si="57"/>
        <v>79.320995125054623</v>
      </c>
      <c r="P28" s="8"/>
    </row>
    <row r="29" spans="1:16" ht="15.75" customHeight="1" x14ac:dyDescent="0.2">
      <c r="A29" s="4" t="s">
        <v>130</v>
      </c>
      <c r="B29" s="4" t="s">
        <v>70</v>
      </c>
      <c r="C29" s="4" t="s">
        <v>72</v>
      </c>
      <c r="D29" s="7">
        <f>'moveset DPS calculation '!O29</f>
        <v>19.045761830473221</v>
      </c>
      <c r="E29" s="9">
        <v>198</v>
      </c>
      <c r="F29" s="9">
        <v>242</v>
      </c>
      <c r="G29" s="9">
        <v>180</v>
      </c>
      <c r="H29" s="10">
        <f t="shared" si="0"/>
        <v>18.853002068422214</v>
      </c>
      <c r="I29" s="10">
        <f t="shared" si="1"/>
        <v>20.25152291184699</v>
      </c>
      <c r="J29" s="10">
        <f t="shared" si="5"/>
        <v>17.911790895039793</v>
      </c>
      <c r="K29" s="10">
        <f t="shared" si="2"/>
        <v>19.240492436516664</v>
      </c>
      <c r="L29" s="11">
        <f t="shared" ref="L29:M29" si="58">100*H29/MAX($I$2:$I$895)</f>
        <v>38.36012337263017</v>
      </c>
      <c r="M29" s="11">
        <f t="shared" si="58"/>
        <v>41.205687803073104</v>
      </c>
      <c r="N29" s="11">
        <f t="shared" ref="N29:O29" si="59">100*J29/MAX($K$2:$K$895)</f>
        <v>66.339096027661512</v>
      </c>
      <c r="O29" s="11">
        <f t="shared" si="59"/>
        <v>71.260148292543946</v>
      </c>
      <c r="P29" s="8"/>
    </row>
    <row r="30" spans="1:16" ht="15.75" customHeight="1" x14ac:dyDescent="0.2">
      <c r="A30" s="4" t="s">
        <v>130</v>
      </c>
      <c r="B30" s="4" t="s">
        <v>70</v>
      </c>
      <c r="C30" s="4" t="s">
        <v>157</v>
      </c>
      <c r="D30" s="7">
        <f>'moveset DPS calculation '!O30</f>
        <v>17.455189662359317</v>
      </c>
      <c r="E30" s="9">
        <v>198</v>
      </c>
      <c r="F30" s="9">
        <v>242</v>
      </c>
      <c r="G30" s="9">
        <v>180</v>
      </c>
      <c r="H30" s="10">
        <f t="shared" si="0"/>
        <v>17.278527881338402</v>
      </c>
      <c r="I30" s="10">
        <f t="shared" si="1"/>
        <v>18.560253799473312</v>
      </c>
      <c r="J30" s="10">
        <f t="shared" si="5"/>
        <v>16.415920247684415</v>
      </c>
      <c r="K30" s="10">
        <f t="shared" si="2"/>
        <v>17.633657695920252</v>
      </c>
      <c r="L30" s="11">
        <f t="shared" ref="L30:M30" si="60">100*H30/MAX($I$2:$I$895)</f>
        <v>35.156547419879473</v>
      </c>
      <c r="M30" s="11">
        <f t="shared" si="60"/>
        <v>37.764469711041009</v>
      </c>
      <c r="N30" s="11">
        <f t="shared" ref="N30:O30" si="61">100*J30/MAX($K$2:$K$895)</f>
        <v>60.798907048158121</v>
      </c>
      <c r="O30" s="11">
        <f t="shared" si="61"/>
        <v>65.308986581152652</v>
      </c>
      <c r="P30" s="8"/>
    </row>
    <row r="31" spans="1:16" ht="15.75" customHeight="1" x14ac:dyDescent="0.2">
      <c r="A31" s="4" t="s">
        <v>130</v>
      </c>
      <c r="B31" s="4" t="s">
        <v>70</v>
      </c>
      <c r="C31" s="4" t="s">
        <v>207</v>
      </c>
      <c r="D31" s="7">
        <f>'moveset DPS calculation '!O31</f>
        <v>13.888888888888889</v>
      </c>
      <c r="E31" s="9">
        <v>198</v>
      </c>
      <c r="F31" s="9">
        <v>242</v>
      </c>
      <c r="G31" s="9">
        <v>180</v>
      </c>
      <c r="H31" s="10">
        <f t="shared" si="0"/>
        <v>13.748321189827804</v>
      </c>
      <c r="I31" s="10">
        <f t="shared" si="1"/>
        <v>14.76817541125588</v>
      </c>
      <c r="J31" s="10">
        <f t="shared" si="5"/>
        <v>13.061954452469291</v>
      </c>
      <c r="K31" s="10">
        <f t="shared" si="2"/>
        <v>14.030893801828419</v>
      </c>
      <c r="L31" s="11">
        <f t="shared" ref="L31:M31" si="62">100*H31/MAX($I$2:$I$895)</f>
        <v>27.973650832600615</v>
      </c>
      <c r="M31" s="11">
        <f t="shared" si="62"/>
        <v>30.048743892798466</v>
      </c>
      <c r="N31" s="11">
        <f t="shared" ref="N31:O31" si="63">100*J31/MAX($K$2:$K$895)</f>
        <v>48.37697446385782</v>
      </c>
      <c r="O31" s="11">
        <f t="shared" si="63"/>
        <v>51.965591644505871</v>
      </c>
      <c r="P31" s="8"/>
    </row>
    <row r="32" spans="1:16" ht="15.75" customHeight="1" x14ac:dyDescent="0.2">
      <c r="A32" s="4" t="s">
        <v>140</v>
      </c>
      <c r="B32" s="4" t="s">
        <v>54</v>
      </c>
      <c r="C32" s="4" t="s">
        <v>264</v>
      </c>
      <c r="D32" s="7">
        <f>'moveset DPS calculation '!O32</f>
        <v>13.888888888888889</v>
      </c>
      <c r="E32" s="9">
        <v>144</v>
      </c>
      <c r="F32" s="9">
        <v>130</v>
      </c>
      <c r="G32" s="9">
        <v>130</v>
      </c>
      <c r="H32" s="10">
        <f t="shared" si="0"/>
        <v>12.5585823454407</v>
      </c>
      <c r="I32" s="10">
        <f t="shared" si="1"/>
        <v>13.937030762491082</v>
      </c>
      <c r="J32" s="10">
        <f t="shared" si="5"/>
        <v>13.840913308956663</v>
      </c>
      <c r="K32" s="10">
        <f t="shared" si="2"/>
        <v>15.360112253269783</v>
      </c>
      <c r="L32" s="11">
        <f t="shared" ref="L32:M32" si="64">100*H32/MAX($I$2:$I$895)</f>
        <v>25.552894250372159</v>
      </c>
      <c r="M32" s="11">
        <f t="shared" si="64"/>
        <v>28.357617399977407</v>
      </c>
      <c r="N32" s="11">
        <f t="shared" ref="N32:O32" si="65">100*J32/MAX($K$2:$K$895)</f>
        <v>51.261969419690146</v>
      </c>
      <c r="O32" s="11">
        <f t="shared" si="65"/>
        <v>56.888558365624036</v>
      </c>
      <c r="P32" s="8"/>
    </row>
    <row r="33" spans="1:16" ht="15.75" customHeight="1" x14ac:dyDescent="0.2">
      <c r="A33" s="4" t="s">
        <v>140</v>
      </c>
      <c r="B33" s="4" t="s">
        <v>54</v>
      </c>
      <c r="C33" s="4" t="s">
        <v>25</v>
      </c>
      <c r="D33" s="7">
        <f>'moveset DPS calculation '!O33</f>
        <v>20.010046885465506</v>
      </c>
      <c r="E33" s="9">
        <v>144</v>
      </c>
      <c r="F33" s="9">
        <v>130</v>
      </c>
      <c r="G33" s="9">
        <v>130</v>
      </c>
      <c r="H33" s="10">
        <f t="shared" si="0"/>
        <v>18.093443151401839</v>
      </c>
      <c r="I33" s="10">
        <f t="shared" si="1"/>
        <v>20.079406008116756</v>
      </c>
      <c r="J33" s="10">
        <f t="shared" si="5"/>
        <v>19.940927345991817</v>
      </c>
      <c r="K33" s="10">
        <f t="shared" si="2"/>
        <v>22.12967277748379</v>
      </c>
      <c r="L33" s="11">
        <f t="shared" ref="L33:M33" si="66">100*H33/MAX($I$2:$I$895)</f>
        <v>36.814652064668799</v>
      </c>
      <c r="M33" s="11">
        <f t="shared" si="66"/>
        <v>40.855482268822101</v>
      </c>
      <c r="N33" s="11">
        <f t="shared" ref="N33:O33" si="67">100*J33/MAX($K$2:$K$895)</f>
        <v>73.85431763010952</v>
      </c>
      <c r="O33" s="11">
        <f t="shared" si="67"/>
        <v>81.960675850272807</v>
      </c>
      <c r="P33" s="8"/>
    </row>
    <row r="34" spans="1:16" ht="15.75" customHeight="1" x14ac:dyDescent="0.2">
      <c r="A34" s="4" t="s">
        <v>140</v>
      </c>
      <c r="B34" s="4" t="s">
        <v>54</v>
      </c>
      <c r="C34" s="4" t="s">
        <v>161</v>
      </c>
      <c r="D34" s="7">
        <f>'moveset DPS calculation '!O34</f>
        <v>17.625125812059657</v>
      </c>
      <c r="E34" s="9">
        <v>144</v>
      </c>
      <c r="F34" s="9">
        <v>130</v>
      </c>
      <c r="G34" s="9">
        <v>130</v>
      </c>
      <c r="H34" s="10">
        <f t="shared" si="0"/>
        <v>15.936954757884259</v>
      </c>
      <c r="I34" s="10">
        <f t="shared" si="1"/>
        <v>17.686218285752474</v>
      </c>
      <c r="J34" s="10">
        <f t="shared" si="5"/>
        <v>17.564244366540393</v>
      </c>
      <c r="K34" s="10">
        <f t="shared" si="2"/>
        <v>19.492121588489212</v>
      </c>
      <c r="L34" s="11">
        <f t="shared" ref="L34:M34" si="68">100*H34/MAX($I$2:$I$895)</f>
        <v>32.426854273804693</v>
      </c>
      <c r="M34" s="11">
        <f t="shared" si="68"/>
        <v>35.986073357149479</v>
      </c>
      <c r="N34" s="11">
        <f t="shared" ref="N34:O34" si="69">100*J34/MAX($K$2:$K$895)</f>
        <v>65.051903548511547</v>
      </c>
      <c r="O34" s="11">
        <f t="shared" si="69"/>
        <v>72.192095889179214</v>
      </c>
      <c r="P34" s="8"/>
    </row>
    <row r="35" spans="1:16" ht="12.75" x14ac:dyDescent="0.2">
      <c r="A35" s="4" t="s">
        <v>140</v>
      </c>
      <c r="B35" s="4" t="s">
        <v>142</v>
      </c>
      <c r="C35" s="4" t="s">
        <v>264</v>
      </c>
      <c r="D35" s="7">
        <f>'moveset DPS calculation '!O35</f>
        <v>14.285714285714286</v>
      </c>
      <c r="E35" s="9">
        <v>144</v>
      </c>
      <c r="F35" s="9">
        <v>130</v>
      </c>
      <c r="G35" s="9">
        <v>130</v>
      </c>
      <c r="H35" s="10">
        <f t="shared" si="0"/>
        <v>12.917398983881862</v>
      </c>
      <c r="I35" s="10">
        <f t="shared" si="1"/>
        <v>14.335231641419398</v>
      </c>
      <c r="J35" s="10">
        <f t="shared" si="5"/>
        <v>14.236367974926853</v>
      </c>
      <c r="K35" s="10">
        <f t="shared" si="2"/>
        <v>15.798972603363206</v>
      </c>
      <c r="L35" s="11">
        <f t="shared" ref="L35:M35" si="70">100*H35/MAX($I$2:$I$895)</f>
        <v>26.282976943239934</v>
      </c>
      <c r="M35" s="11">
        <f t="shared" si="70"/>
        <v>29.167835039976762</v>
      </c>
      <c r="N35" s="11">
        <f t="shared" ref="N35:O35" si="71">100*J35/MAX($K$2:$K$895)</f>
        <v>52.726597117395585</v>
      </c>
      <c r="O35" s="11">
        <f t="shared" si="71"/>
        <v>58.513945747499008</v>
      </c>
      <c r="P35" s="8"/>
    </row>
    <row r="36" spans="1:16" ht="12.75" x14ac:dyDescent="0.2">
      <c r="A36" s="4" t="s">
        <v>140</v>
      </c>
      <c r="B36" s="4" t="s">
        <v>142</v>
      </c>
      <c r="C36" s="4" t="s">
        <v>25</v>
      </c>
      <c r="D36" s="7">
        <f>'moveset DPS calculation '!O36</f>
        <v>18.761061946902654</v>
      </c>
      <c r="E36" s="9">
        <v>144</v>
      </c>
      <c r="F36" s="9">
        <v>130</v>
      </c>
      <c r="G36" s="9">
        <v>130</v>
      </c>
      <c r="H36" s="10">
        <f t="shared" si="0"/>
        <v>16.964088577062551</v>
      </c>
      <c r="I36" s="10">
        <f t="shared" si="1"/>
        <v>18.826091819350783</v>
      </c>
      <c r="J36" s="10">
        <f t="shared" si="5"/>
        <v>18.696256703355264</v>
      </c>
      <c r="K36" s="10">
        <f t="shared" si="2"/>
        <v>20.748385259638045</v>
      </c>
      <c r="L36" s="11">
        <f t="shared" ref="L36:M36" si="72">100*H36/MAX($I$2:$I$895)</f>
        <v>34.5167591006797</v>
      </c>
      <c r="M36" s="11">
        <f t="shared" si="72"/>
        <v>38.305369202942934</v>
      </c>
      <c r="N36" s="11">
        <f t="shared" ref="N36:O36" si="73">100*J36/MAX($K$2:$K$895)</f>
        <v>69.244486833818613</v>
      </c>
      <c r="O36" s="11">
        <f t="shared" si="73"/>
        <v>76.844863264857082</v>
      </c>
      <c r="P36" s="8"/>
    </row>
    <row r="37" spans="1:16" ht="12.75" x14ac:dyDescent="0.2">
      <c r="A37" s="4" t="s">
        <v>140</v>
      </c>
      <c r="B37" s="4" t="s">
        <v>142</v>
      </c>
      <c r="C37" s="4" t="s">
        <v>161</v>
      </c>
      <c r="D37" s="7">
        <f>'moveset DPS calculation '!O37</f>
        <v>17.011049997522424</v>
      </c>
      <c r="E37" s="9">
        <v>144</v>
      </c>
      <c r="F37" s="9">
        <v>130</v>
      </c>
      <c r="G37" s="9">
        <v>130</v>
      </c>
      <c r="H37" s="10">
        <f t="shared" si="0"/>
        <v>15.381696396693179</v>
      </c>
      <c r="I37" s="10">
        <f t="shared" si="1"/>
        <v>17.070013952477556</v>
      </c>
      <c r="J37" s="10">
        <f t="shared" si="5"/>
        <v>16.952289718322543</v>
      </c>
      <c r="K37" s="10">
        <f t="shared" si="2"/>
        <v>18.812997900570892</v>
      </c>
      <c r="L37" s="11">
        <f t="shared" ref="L37:M37" si="74">100*H37/MAX($I$2:$I$895)</f>
        <v>31.297072440562854</v>
      </c>
      <c r="M37" s="11">
        <f t="shared" si="74"/>
        <v>34.732285012917181</v>
      </c>
      <c r="N37" s="11">
        <f t="shared" ref="N37:O37" si="75">100*J37/MAX($K$2:$K$895)</f>
        <v>62.785434583426657</v>
      </c>
      <c r="O37" s="11">
        <f t="shared" si="75"/>
        <v>69.676855966411409</v>
      </c>
      <c r="P37" s="8"/>
    </row>
    <row r="38" spans="1:16" ht="12.75" x14ac:dyDescent="0.2">
      <c r="A38" s="4" t="s">
        <v>26</v>
      </c>
      <c r="B38" s="4" t="s">
        <v>58</v>
      </c>
      <c r="C38" s="4" t="s">
        <v>34</v>
      </c>
      <c r="D38" s="7">
        <f>'moveset DPS calculation '!O38</f>
        <v>16.524520255863539</v>
      </c>
      <c r="E38" s="9">
        <v>158</v>
      </c>
      <c r="F38" s="9">
        <v>78</v>
      </c>
      <c r="G38" s="9">
        <v>100</v>
      </c>
      <c r="H38" s="10">
        <f t="shared" si="0"/>
        <v>11.806725300313612</v>
      </c>
      <c r="I38" s="10">
        <f t="shared" si="1"/>
        <v>13.368895037261632</v>
      </c>
      <c r="J38" s="10">
        <f t="shared" si="5"/>
        <v>20.425006623612145</v>
      </c>
      <c r="K38" s="10">
        <f t="shared" si="2"/>
        <v>23.127477157378376</v>
      </c>
      <c r="L38" s="11">
        <f t="shared" ref="L38:M38" si="76">100*H38/MAX($I$2:$I$895)</f>
        <v>24.023093908496424</v>
      </c>
      <c r="M38" s="11">
        <f t="shared" si="76"/>
        <v>27.201634048726213</v>
      </c>
      <c r="N38" s="11">
        <f t="shared" ref="N38:O38" si="77">100*J38/MAX($K$2:$K$895)</f>
        <v>75.6471803243669</v>
      </c>
      <c r="O38" s="11">
        <f t="shared" si="77"/>
        <v>85.656199149005516</v>
      </c>
      <c r="P38" s="8"/>
    </row>
    <row r="39" spans="1:16" ht="12.75" x14ac:dyDescent="0.2">
      <c r="A39" s="4" t="s">
        <v>26</v>
      </c>
      <c r="B39" s="4" t="s">
        <v>58</v>
      </c>
      <c r="C39" s="4" t="s">
        <v>25</v>
      </c>
      <c r="D39" s="7">
        <f>'moveset DPS calculation '!O39</f>
        <v>17.256637168141594</v>
      </c>
      <c r="E39" s="9">
        <v>158</v>
      </c>
      <c r="F39" s="9">
        <v>78</v>
      </c>
      <c r="G39" s="9">
        <v>100</v>
      </c>
      <c r="H39" s="10">
        <f t="shared" si="0"/>
        <v>12.329820866002644</v>
      </c>
      <c r="I39" s="10">
        <f t="shared" si="1"/>
        <v>13.961202348076082</v>
      </c>
      <c r="J39" s="10">
        <f t="shared" si="5"/>
        <v>21.329934122323142</v>
      </c>
      <c r="K39" s="10">
        <f t="shared" si="2"/>
        <v>24.152137292926515</v>
      </c>
      <c r="L39" s="11">
        <f t="shared" ref="L39:M39" si="78">100*H39/MAX($I$2:$I$895)</f>
        <v>25.087434238099238</v>
      </c>
      <c r="M39" s="11">
        <f t="shared" si="78"/>
        <v>28.406799222680633</v>
      </c>
      <c r="N39" s="11">
        <f t="shared" ref="N39:O39" si="79">100*J39/MAX($K$2:$K$895)</f>
        <v>78.998719686725408</v>
      </c>
      <c r="O39" s="11">
        <f t="shared" si="79"/>
        <v>89.451186904622318</v>
      </c>
      <c r="P39" s="8"/>
    </row>
    <row r="40" spans="1:16" ht="12.75" x14ac:dyDescent="0.2">
      <c r="A40" s="4" t="s">
        <v>26</v>
      </c>
      <c r="B40" s="4" t="s">
        <v>58</v>
      </c>
      <c r="C40" s="4" t="s">
        <v>244</v>
      </c>
      <c r="D40" s="7">
        <f>'moveset DPS calculation '!O40</f>
        <v>11.904761904761905</v>
      </c>
      <c r="E40" s="9">
        <v>158</v>
      </c>
      <c r="F40" s="9">
        <v>78</v>
      </c>
      <c r="G40" s="9">
        <v>100</v>
      </c>
      <c r="H40" s="10">
        <f t="shared" si="0"/>
        <v>8.5059203776452907</v>
      </c>
      <c r="I40" s="10">
        <f t="shared" si="1"/>
        <v>9.6313544892099952</v>
      </c>
      <c r="J40" s="10">
        <f t="shared" si="5"/>
        <v>14.714789718086172</v>
      </c>
      <c r="K40" s="10">
        <f t="shared" si="2"/>
        <v>16.661730855315604</v>
      </c>
      <c r="L40" s="11">
        <f t="shared" ref="L40:M40" si="80">100*H40/MAX($I$2:$I$895)</f>
        <v>17.306960127626457</v>
      </c>
      <c r="M40" s="11">
        <f t="shared" si="80"/>
        <v>19.596876142630716</v>
      </c>
      <c r="N40" s="11">
        <f t="shared" ref="N40:O40" si="81">100*J40/MAX($K$2:$K$895)</f>
        <v>54.498506255189071</v>
      </c>
      <c r="O40" s="11">
        <f t="shared" si="81"/>
        <v>61.70930476326204</v>
      </c>
      <c r="P40" s="8"/>
    </row>
    <row r="41" spans="1:16" ht="12.75" x14ac:dyDescent="0.2">
      <c r="A41" s="4" t="s">
        <v>26</v>
      </c>
      <c r="B41" s="4" t="s">
        <v>27</v>
      </c>
      <c r="C41" s="4" t="s">
        <v>34</v>
      </c>
      <c r="D41" s="7">
        <f>'moveset DPS calculation '!O41</f>
        <v>18.119572478289914</v>
      </c>
      <c r="E41" s="9">
        <v>158</v>
      </c>
      <c r="F41" s="9">
        <v>78</v>
      </c>
      <c r="G41" s="9">
        <v>100</v>
      </c>
      <c r="H41" s="10">
        <f t="shared" si="0"/>
        <v>12.946385825293785</v>
      </c>
      <c r="I41" s="10">
        <f t="shared" si="1"/>
        <v>14.659346161432847</v>
      </c>
      <c r="J41" s="10">
        <f t="shared" si="5"/>
        <v>22.396558699171237</v>
      </c>
      <c r="K41" s="10">
        <f t="shared" si="2"/>
        <v>25.359888947118641</v>
      </c>
      <c r="L41" s="11">
        <f t="shared" ref="L41:M41" si="82">100*H41/MAX($I$2:$I$895)</f>
        <v>26.341956346557705</v>
      </c>
      <c r="M41" s="11">
        <f t="shared" si="82"/>
        <v>29.827309479615291</v>
      </c>
      <c r="N41" s="11">
        <f t="shared" ref="N41:O41" si="83">100*J41/MAX($K$2:$K$895)</f>
        <v>82.949129260152503</v>
      </c>
      <c r="O41" s="11">
        <f t="shared" si="83"/>
        <v>93.924282500395833</v>
      </c>
      <c r="P41" s="8"/>
    </row>
    <row r="42" spans="1:16" ht="12.75" x14ac:dyDescent="0.2">
      <c r="A42" s="4" t="s">
        <v>26</v>
      </c>
      <c r="B42" s="4" t="s">
        <v>27</v>
      </c>
      <c r="C42" s="4" t="s">
        <v>25</v>
      </c>
      <c r="D42" s="7">
        <f>'moveset DPS calculation '!O42</f>
        <v>18.617021276595743</v>
      </c>
      <c r="E42" s="9">
        <v>158</v>
      </c>
      <c r="F42" s="9">
        <v>78</v>
      </c>
      <c r="G42" s="9">
        <v>100</v>
      </c>
      <c r="H42" s="10">
        <f t="shared" si="0"/>
        <v>13.301811654402739</v>
      </c>
      <c r="I42" s="10">
        <f t="shared" si="1"/>
        <v>15.061799041636903</v>
      </c>
      <c r="J42" s="10">
        <f t="shared" si="5"/>
        <v>23.011426474028372</v>
      </c>
      <c r="K42" s="10">
        <f t="shared" si="2"/>
        <v>26.056111018419081</v>
      </c>
      <c r="L42" s="11">
        <f t="shared" ref="L42:M42" si="84">100*H42/MAX($I$2:$I$895)</f>
        <v>27.065139774054131</v>
      </c>
      <c r="M42" s="11">
        <f t="shared" si="84"/>
        <v>30.646178648582069</v>
      </c>
      <c r="N42" s="11">
        <f t="shared" ref="N42:O42" si="85">100*J42/MAX($K$2:$K$895)</f>
        <v>85.226387441625448</v>
      </c>
      <c r="O42" s="11">
        <f t="shared" si="85"/>
        <v>96.502848938292757</v>
      </c>
      <c r="P42" s="8"/>
    </row>
    <row r="43" spans="1:16" ht="12.75" x14ac:dyDescent="0.2">
      <c r="A43" s="4" t="s">
        <v>26</v>
      </c>
      <c r="B43" s="4" t="s">
        <v>27</v>
      </c>
      <c r="C43" s="4" t="s">
        <v>244</v>
      </c>
      <c r="D43" s="7">
        <f>'moveset DPS calculation '!O43</f>
        <v>13.461538461538462</v>
      </c>
      <c r="E43" s="9">
        <v>158</v>
      </c>
      <c r="F43" s="9">
        <v>78</v>
      </c>
      <c r="G43" s="9">
        <v>100</v>
      </c>
      <c r="H43" s="10">
        <f t="shared" si="0"/>
        <v>9.6182330424142908</v>
      </c>
      <c r="I43" s="10">
        <f t="shared" si="1"/>
        <v>10.890839307029761</v>
      </c>
      <c r="J43" s="10">
        <f t="shared" si="5"/>
        <v>16.639031450451284</v>
      </c>
      <c r="K43" s="10">
        <f t="shared" si="2"/>
        <v>18.840572582549186</v>
      </c>
      <c r="L43" s="11">
        <f t="shared" ref="L43:M43" si="86">100*H43/MAX($I$2:$I$895)</f>
        <v>19.570177990469919</v>
      </c>
      <c r="M43" s="11">
        <f t="shared" si="86"/>
        <v>22.159544561282424</v>
      </c>
      <c r="N43" s="11">
        <f t="shared" ref="N43:O43" si="87">100*J43/MAX($K$2:$K$895)</f>
        <v>61.625233996252248</v>
      </c>
      <c r="O43" s="11">
        <f t="shared" si="87"/>
        <v>69.778983078457841</v>
      </c>
      <c r="P43" s="8"/>
    </row>
    <row r="44" spans="1:16" ht="12.75" x14ac:dyDescent="0.2">
      <c r="A44" s="4" t="s">
        <v>85</v>
      </c>
      <c r="B44" s="4" t="s">
        <v>108</v>
      </c>
      <c r="C44" s="4" t="s">
        <v>209</v>
      </c>
      <c r="D44" s="7">
        <f>'moveset DPS calculation '!O44</f>
        <v>14.235934664246825</v>
      </c>
      <c r="E44" s="9">
        <v>186</v>
      </c>
      <c r="F44" s="9">
        <v>222</v>
      </c>
      <c r="G44" s="9">
        <v>158</v>
      </c>
      <c r="H44" s="10">
        <f t="shared" si="0"/>
        <v>13.741700307421514</v>
      </c>
      <c r="I44" s="10">
        <f t="shared" si="1"/>
        <v>14.853476939975945</v>
      </c>
      <c r="J44" s="10">
        <f t="shared" si="5"/>
        <v>13.644067081645369</v>
      </c>
      <c r="K44" s="10">
        <f t="shared" si="2"/>
        <v>14.747944667025832</v>
      </c>
      <c r="L44" s="11">
        <f t="shared" ref="L44:M44" si="88">100*H44/MAX($I$2:$I$895)</f>
        <v>27.960179351240818</v>
      </c>
      <c r="M44" s="11">
        <f t="shared" si="88"/>
        <v>30.22230655161005</v>
      </c>
      <c r="N44" s="11">
        <f t="shared" ref="N44:O44" si="89">100*J44/MAX($K$2:$K$895)</f>
        <v>50.532918882376038</v>
      </c>
      <c r="O44" s="11">
        <f t="shared" si="89"/>
        <v>54.621300751528878</v>
      </c>
      <c r="P44" s="8"/>
    </row>
    <row r="45" spans="1:16" ht="12.75" x14ac:dyDescent="0.2">
      <c r="A45" s="4" t="s">
        <v>85</v>
      </c>
      <c r="B45" s="4" t="s">
        <v>108</v>
      </c>
      <c r="C45" s="4" t="s">
        <v>42</v>
      </c>
      <c r="D45" s="7">
        <f>'moveset DPS calculation '!O45</f>
        <v>18.777134587554265</v>
      </c>
      <c r="E45" s="9">
        <v>186</v>
      </c>
      <c r="F45" s="9">
        <v>222</v>
      </c>
      <c r="G45" s="9">
        <v>158</v>
      </c>
      <c r="H45" s="10">
        <f t="shared" si="0"/>
        <v>18.125241666240889</v>
      </c>
      <c r="I45" s="10">
        <f t="shared" si="1"/>
        <v>19.591670106180413</v>
      </c>
      <c r="J45" s="10">
        <f t="shared" si="5"/>
        <v>17.996463875119105</v>
      </c>
      <c r="K45" s="10">
        <f t="shared" si="2"/>
        <v>19.452473506922935</v>
      </c>
      <c r="L45" s="11">
        <f t="shared" ref="L45:M45" si="90">100*H45/MAX($I$2:$I$895)</f>
        <v>36.879352367987359</v>
      </c>
      <c r="M45" s="11">
        <f t="shared" si="90"/>
        <v>39.8630880971333</v>
      </c>
      <c r="N45" s="11">
        <f t="shared" ref="N45:O45" si="91">100*J45/MAX($K$2:$K$895)</f>
        <v>66.652695543720242</v>
      </c>
      <c r="O45" s="11">
        <f t="shared" si="91"/>
        <v>72.045253068952562</v>
      </c>
      <c r="P45" s="8"/>
    </row>
    <row r="46" spans="1:16" ht="12.75" x14ac:dyDescent="0.2">
      <c r="A46" s="4" t="s">
        <v>85</v>
      </c>
      <c r="B46" s="4" t="s">
        <v>108</v>
      </c>
      <c r="C46" s="4" t="s">
        <v>157</v>
      </c>
      <c r="D46" s="7">
        <f>'moveset DPS calculation '!O46</f>
        <v>15.170940170940169</v>
      </c>
      <c r="E46" s="9">
        <v>186</v>
      </c>
      <c r="F46" s="9">
        <v>222</v>
      </c>
      <c r="G46" s="9">
        <v>158</v>
      </c>
      <c r="H46" s="10">
        <f t="shared" si="0"/>
        <v>14.644244872411516</v>
      </c>
      <c r="I46" s="10">
        <f t="shared" si="1"/>
        <v>15.829042159961091</v>
      </c>
      <c r="J46" s="10">
        <f t="shared" si="5"/>
        <v>14.540199169626312</v>
      </c>
      <c r="K46" s="10">
        <f t="shared" si="2"/>
        <v>15.71657860651065</v>
      </c>
      <c r="L46" s="11">
        <f t="shared" ref="L46:M46" si="92">100*H46/MAX($I$2:$I$895)</f>
        <v>29.796582950872459</v>
      </c>
      <c r="M46" s="11">
        <f t="shared" si="92"/>
        <v>32.207284968355602</v>
      </c>
      <c r="N46" s="11">
        <f t="shared" ref="N46:O46" si="93">100*J46/MAX($K$2:$K$895)</f>
        <v>53.851883076765965</v>
      </c>
      <c r="O46" s="11">
        <f t="shared" si="93"/>
        <v>58.208786799332735</v>
      </c>
      <c r="P46" s="8"/>
    </row>
    <row r="47" spans="1:16" ht="12.75" x14ac:dyDescent="0.2">
      <c r="A47" s="4" t="s">
        <v>85</v>
      </c>
      <c r="B47" s="4" t="s">
        <v>41</v>
      </c>
      <c r="C47" s="4" t="s">
        <v>209</v>
      </c>
      <c r="D47" s="7">
        <f>'moveset DPS calculation '!O47</f>
        <v>15.254083484573504</v>
      </c>
      <c r="E47" s="9">
        <v>186</v>
      </c>
      <c r="F47" s="9">
        <v>222</v>
      </c>
      <c r="G47" s="9">
        <v>158</v>
      </c>
      <c r="H47" s="10">
        <f t="shared" si="0"/>
        <v>14.724501668010941</v>
      </c>
      <c r="I47" s="10">
        <f t="shared" si="1"/>
        <v>15.915792157126189</v>
      </c>
      <c r="J47" s="10">
        <f t="shared" si="5"/>
        <v>14.619885749774264</v>
      </c>
      <c r="K47" s="10">
        <f t="shared" si="2"/>
        <v>15.802712254761872</v>
      </c>
      <c r="L47" s="11">
        <f t="shared" ref="L47:M47" si="94">100*H47/MAX($I$2:$I$895)</f>
        <v>29.959881112592949</v>
      </c>
      <c r="M47" s="11">
        <f t="shared" si="94"/>
        <v>32.383794819770841</v>
      </c>
      <c r="N47" s="11">
        <f t="shared" ref="N47:O47" si="95">100*J47/MAX($K$2:$K$895)</f>
        <v>54.147014687196659</v>
      </c>
      <c r="O47" s="11">
        <f t="shared" si="95"/>
        <v>58.527796126542611</v>
      </c>
      <c r="P47" s="8"/>
    </row>
    <row r="48" spans="1:16" ht="12.75" x14ac:dyDescent="0.2">
      <c r="A48" s="4" t="s">
        <v>85</v>
      </c>
      <c r="B48" s="4" t="s">
        <v>41</v>
      </c>
      <c r="C48" s="4" t="s">
        <v>42</v>
      </c>
      <c r="D48" s="7">
        <f>'moveset DPS calculation '!O48</f>
        <v>20.62228654124457</v>
      </c>
      <c r="E48" s="9">
        <v>186</v>
      </c>
      <c r="F48" s="9">
        <v>222</v>
      </c>
      <c r="G48" s="9">
        <v>158</v>
      </c>
      <c r="H48" s="10">
        <f t="shared" si="0"/>
        <v>19.906334777952427</v>
      </c>
      <c r="I48" s="10">
        <f t="shared" si="1"/>
        <v>21.516863122394675</v>
      </c>
      <c r="J48" s="10">
        <f t="shared" si="5"/>
        <v>19.764902521807112</v>
      </c>
      <c r="K48" s="10">
        <f t="shared" si="2"/>
        <v>21.363988244597447</v>
      </c>
      <c r="L48" s="11">
        <f t="shared" ref="L48:M48" si="96">100*H48/MAX($I$2:$I$895)</f>
        <v>40.503334970621964</v>
      </c>
      <c r="M48" s="11">
        <f t="shared" si="96"/>
        <v>43.780270164481664</v>
      </c>
      <c r="N48" s="11">
        <f t="shared" ref="N48:O48" si="97">100*J48/MAX($K$2:$K$895)</f>
        <v>73.202382389056936</v>
      </c>
      <c r="O48" s="11">
        <f t="shared" si="97"/>
        <v>79.124844410988374</v>
      </c>
      <c r="P48" s="8"/>
    </row>
    <row r="49" spans="1:16" ht="12.75" x14ac:dyDescent="0.2">
      <c r="A49" s="4" t="s">
        <v>85</v>
      </c>
      <c r="B49" s="4" t="s">
        <v>41</v>
      </c>
      <c r="C49" s="4" t="s">
        <v>157</v>
      </c>
      <c r="D49" s="7">
        <f>'moveset DPS calculation '!O49</f>
        <v>16.533119658119656</v>
      </c>
      <c r="E49" s="9">
        <v>186</v>
      </c>
      <c r="F49" s="9">
        <v>222</v>
      </c>
      <c r="G49" s="9">
        <v>158</v>
      </c>
      <c r="H49" s="10">
        <f t="shared" si="0"/>
        <v>15.959133056378041</v>
      </c>
      <c r="I49" s="10">
        <f t="shared" si="1"/>
        <v>17.250311790520978</v>
      </c>
      <c r="J49" s="10">
        <f t="shared" si="5"/>
        <v>15.845745221828674</v>
      </c>
      <c r="K49" s="10">
        <f t="shared" si="2"/>
        <v>17.127750277165656</v>
      </c>
      <c r="L49" s="11">
        <f t="shared" ref="L49:M49" si="98">100*H49/MAX($I$2:$I$895)</f>
        <v>32.471980363714877</v>
      </c>
      <c r="M49" s="11">
        <f t="shared" si="98"/>
        <v>35.099136259528372</v>
      </c>
      <c r="N49" s="11">
        <f t="shared" ref="N49:O49" si="99">100*J49/MAX($K$2:$K$895)</f>
        <v>58.687175395278402</v>
      </c>
      <c r="O49" s="11">
        <f t="shared" si="99"/>
        <v>63.435279980258734</v>
      </c>
      <c r="P49" s="8"/>
    </row>
    <row r="50" spans="1:16" ht="12.75" x14ac:dyDescent="0.2">
      <c r="A50" s="4" t="s">
        <v>167</v>
      </c>
      <c r="B50" s="4" t="s">
        <v>128</v>
      </c>
      <c r="C50" s="4" t="s">
        <v>34</v>
      </c>
      <c r="D50" s="7">
        <f>'moveset DPS calculation '!O50</f>
        <v>15.596707818930041</v>
      </c>
      <c r="E50" s="9">
        <v>126</v>
      </c>
      <c r="F50" s="9">
        <v>126</v>
      </c>
      <c r="G50" s="9">
        <v>90</v>
      </c>
      <c r="H50" s="10">
        <f t="shared" si="0"/>
        <v>13.554285953832959</v>
      </c>
      <c r="I50" s="10">
        <f t="shared" si="1"/>
        <v>15.326739173116776</v>
      </c>
      <c r="J50" s="10">
        <f t="shared" si="5"/>
        <v>15.871431753451425</v>
      </c>
      <c r="K50" s="10">
        <f t="shared" si="2"/>
        <v>17.946891161779259</v>
      </c>
      <c r="L50" s="11">
        <f t="shared" ref="L50:M50" si="100">100*H50/MAX($I$2:$I$895)</f>
        <v>27.578848160623686</v>
      </c>
      <c r="M50" s="11">
        <f t="shared" si="100"/>
        <v>31.185251210768413</v>
      </c>
      <c r="N50" s="11">
        <f t="shared" ref="N50:O50" si="101">100*J50/MAX($K$2:$K$895)</f>
        <v>58.782309449596276</v>
      </c>
      <c r="O50" s="11">
        <f t="shared" si="101"/>
        <v>66.469095310227431</v>
      </c>
      <c r="P50" s="8"/>
    </row>
    <row r="51" spans="1:16" ht="12.75" x14ac:dyDescent="0.2">
      <c r="A51" s="4" t="s">
        <v>167</v>
      </c>
      <c r="B51" s="4" t="s">
        <v>128</v>
      </c>
      <c r="C51" s="4" t="s">
        <v>156</v>
      </c>
      <c r="D51" s="7">
        <f>'moveset DPS calculation '!O51</f>
        <v>15.251116580074742</v>
      </c>
      <c r="E51" s="9">
        <v>126</v>
      </c>
      <c r="F51" s="9">
        <v>126</v>
      </c>
      <c r="G51" s="9">
        <v>90</v>
      </c>
      <c r="H51" s="10">
        <f t="shared" si="0"/>
        <v>13.253950618391286</v>
      </c>
      <c r="I51" s="10">
        <f t="shared" si="1"/>
        <v>14.987129888904848</v>
      </c>
      <c r="J51" s="10">
        <f t="shared" si="5"/>
        <v>15.519753192452459</v>
      </c>
      <c r="K51" s="10">
        <f t="shared" si="2"/>
        <v>17.549224652782232</v>
      </c>
      <c r="L51" s="11">
        <f t="shared" ref="L51:M51" si="102">100*H51/MAX($I$2:$I$895)</f>
        <v>26.967757127010543</v>
      </c>
      <c r="M51" s="11">
        <f t="shared" si="102"/>
        <v>30.494249640112436</v>
      </c>
      <c r="N51" s="11">
        <f t="shared" ref="N51:O51" si="103">100*J51/MAX($K$2:$K$895)</f>
        <v>57.479813347130005</v>
      </c>
      <c r="O51" s="11">
        <f t="shared" si="103"/>
        <v>64.996275708774618</v>
      </c>
      <c r="P51" s="8"/>
    </row>
    <row r="52" spans="1:16" ht="12.75" x14ac:dyDescent="0.2">
      <c r="A52" s="4" t="s">
        <v>167</v>
      </c>
      <c r="B52" s="4" t="s">
        <v>128</v>
      </c>
      <c r="C52" s="4" t="s">
        <v>25</v>
      </c>
      <c r="D52" s="7">
        <f>'moveset DPS calculation '!O52</f>
        <v>16.460481099656356</v>
      </c>
      <c r="E52" s="9">
        <v>126</v>
      </c>
      <c r="F52" s="9">
        <v>126</v>
      </c>
      <c r="G52" s="9">
        <v>90</v>
      </c>
      <c r="H52" s="10">
        <f t="shared" si="0"/>
        <v>14.304946297167394</v>
      </c>
      <c r="I52" s="10">
        <f t="shared" si="1"/>
        <v>16.175561112470632</v>
      </c>
      <c r="J52" s="10">
        <f t="shared" si="5"/>
        <v>16.750419731854358</v>
      </c>
      <c r="K52" s="10">
        <f t="shared" si="2"/>
        <v>18.940821755185194</v>
      </c>
      <c r="L52" s="11">
        <f t="shared" ref="L52:M52" si="104">100*H52/MAX($I$2:$I$895)</f>
        <v>29.106213578435881</v>
      </c>
      <c r="M52" s="11">
        <f t="shared" si="104"/>
        <v>32.912345611800014</v>
      </c>
      <c r="N52" s="11">
        <f t="shared" ref="N52:O52" si="105">100*J52/MAX($K$2:$K$895)</f>
        <v>62.037777774797647</v>
      </c>
      <c r="O52" s="11">
        <f t="shared" si="105"/>
        <v>70.150271439803973</v>
      </c>
      <c r="P52" s="8"/>
    </row>
    <row r="53" spans="1:16" ht="12.75" x14ac:dyDescent="0.2">
      <c r="A53" s="4" t="s">
        <v>167</v>
      </c>
      <c r="B53" s="4" t="s">
        <v>27</v>
      </c>
      <c r="C53" s="4" t="s">
        <v>34</v>
      </c>
      <c r="D53" s="7">
        <f>'moveset DPS calculation '!O53</f>
        <v>18.119572478289914</v>
      </c>
      <c r="E53" s="9">
        <v>126</v>
      </c>
      <c r="F53" s="9">
        <v>126</v>
      </c>
      <c r="G53" s="9">
        <v>90</v>
      </c>
      <c r="H53" s="10">
        <f t="shared" si="0"/>
        <v>15.746776151942534</v>
      </c>
      <c r="I53" s="10">
        <f t="shared" si="1"/>
        <v>17.805934722074333</v>
      </c>
      <c r="J53" s="10">
        <f t="shared" si="5"/>
        <v>18.438734720788258</v>
      </c>
      <c r="K53" s="10">
        <f t="shared" si="2"/>
        <v>20.849912618812429</v>
      </c>
      <c r="L53" s="11">
        <f t="shared" ref="L53:M53" si="106">100*H53/MAX($I$2:$I$895)</f>
        <v>32.039898670644888</v>
      </c>
      <c r="M53" s="11">
        <f t="shared" si="106"/>
        <v>36.229659882540574</v>
      </c>
      <c r="N53" s="11">
        <f t="shared" ref="N53:O53" si="107">100*J53/MAX($K$2:$K$895)</f>
        <v>68.290714224990467</v>
      </c>
      <c r="O53" s="11">
        <f t="shared" si="107"/>
        <v>77.220885588318296</v>
      </c>
      <c r="P53" s="8"/>
    </row>
    <row r="54" spans="1:16" ht="12.75" x14ac:dyDescent="0.2">
      <c r="A54" s="4" t="s">
        <v>167</v>
      </c>
      <c r="B54" s="4" t="s">
        <v>27</v>
      </c>
      <c r="C54" s="4" t="s">
        <v>156</v>
      </c>
      <c r="D54" s="7">
        <f>'moveset DPS calculation '!O54</f>
        <v>16.996717333904233</v>
      </c>
      <c r="E54" s="9">
        <v>126</v>
      </c>
      <c r="F54" s="9">
        <v>126</v>
      </c>
      <c r="G54" s="9">
        <v>90</v>
      </c>
      <c r="H54" s="10">
        <f t="shared" si="0"/>
        <v>14.770961262773188</v>
      </c>
      <c r="I54" s="10">
        <f t="shared" si="1"/>
        <v>16.7025154539193</v>
      </c>
      <c r="J54" s="10">
        <f t="shared" si="5"/>
        <v>17.296101352257814</v>
      </c>
      <c r="K54" s="10">
        <f t="shared" si="2"/>
        <v>19.557860520338469</v>
      </c>
      <c r="L54" s="11">
        <f t="shared" ref="L54:M54" si="108">100*H54/MAX($I$2:$I$895)</f>
        <v>30.054412253068833</v>
      </c>
      <c r="M54" s="11">
        <f t="shared" si="108"/>
        <v>33.984537376079899</v>
      </c>
      <c r="N54" s="11">
        <f t="shared" ref="N54:O54" si="109">100*J54/MAX($K$2:$K$895)</f>
        <v>64.058794301207598</v>
      </c>
      <c r="O54" s="11">
        <f t="shared" si="109"/>
        <v>72.435570220599161</v>
      </c>
      <c r="P54" s="8"/>
    </row>
    <row r="55" spans="1:16" ht="12.75" x14ac:dyDescent="0.2">
      <c r="A55" s="4" t="s">
        <v>167</v>
      </c>
      <c r="B55" s="4" t="s">
        <v>27</v>
      </c>
      <c r="C55" s="4" t="s">
        <v>25</v>
      </c>
      <c r="D55" s="7">
        <f>'moveset DPS calculation '!O55</f>
        <v>18.617021276595743</v>
      </c>
      <c r="E55" s="9">
        <v>126</v>
      </c>
      <c r="F55" s="9">
        <v>126</v>
      </c>
      <c r="G55" s="9">
        <v>90</v>
      </c>
      <c r="H55" s="10">
        <f t="shared" si="0"/>
        <v>16.179082978351389</v>
      </c>
      <c r="I55" s="10">
        <f t="shared" si="1"/>
        <v>18.294773012316593</v>
      </c>
      <c r="J55" s="10">
        <f t="shared" si="5"/>
        <v>18.944945694591642</v>
      </c>
      <c r="K55" s="10">
        <f t="shared" si="2"/>
        <v>21.422319279589704</v>
      </c>
      <c r="L55" s="11">
        <f t="shared" ref="L55:M55" si="110">100*H55/MAX($I$2:$I$895)</f>
        <v>32.919511537375016</v>
      </c>
      <c r="M55" s="11">
        <f t="shared" si="110"/>
        <v>37.224297079041342</v>
      </c>
      <c r="N55" s="11">
        <f t="shared" ref="N55:O55" si="111">100*J55/MAX($K$2:$K$895)</f>
        <v>70.165545089094536</v>
      </c>
      <c r="O55" s="11">
        <f t="shared" si="111"/>
        <v>79.340882447297517</v>
      </c>
      <c r="P55" s="8"/>
    </row>
    <row r="56" spans="1:16" ht="12.75" x14ac:dyDescent="0.2">
      <c r="A56" s="4" t="s">
        <v>175</v>
      </c>
      <c r="B56" s="4" t="s">
        <v>54</v>
      </c>
      <c r="C56" s="4" t="s">
        <v>176</v>
      </c>
      <c r="D56" s="7">
        <f>'moveset DPS calculation '!O56</f>
        <v>18.861892583120202</v>
      </c>
      <c r="E56" s="9">
        <v>144</v>
      </c>
      <c r="F56" s="9">
        <v>144</v>
      </c>
      <c r="G56" s="9">
        <v>120</v>
      </c>
      <c r="H56" s="10">
        <f t="shared" si="0"/>
        <v>17.15033626489182</v>
      </c>
      <c r="I56" s="10">
        <f t="shared" si="1"/>
        <v>19.025529146859622</v>
      </c>
      <c r="J56" s="10">
        <f t="shared" si="5"/>
        <v>18.699663440156609</v>
      </c>
      <c r="K56" s="10">
        <f t="shared" si="2"/>
        <v>20.744257507385324</v>
      </c>
      <c r="L56" s="11">
        <f t="shared" ref="L56:M56" si="112">100*H56/MAX($I$2:$I$895)</f>
        <v>34.89571648142303</v>
      </c>
      <c r="M56" s="11">
        <f t="shared" si="112"/>
        <v>38.711163487618727</v>
      </c>
      <c r="N56" s="11">
        <f t="shared" ref="N56:O56" si="113">100*J56/MAX($K$2:$K$895)</f>
        <v>69.257104212009878</v>
      </c>
      <c r="O56" s="11">
        <f t="shared" si="113"/>
        <v>76.829575494098904</v>
      </c>
      <c r="P56" s="8"/>
    </row>
    <row r="57" spans="1:16" ht="12.75" x14ac:dyDescent="0.2">
      <c r="A57" s="4" t="s">
        <v>175</v>
      </c>
      <c r="B57" s="4" t="s">
        <v>54</v>
      </c>
      <c r="C57" s="4" t="s">
        <v>28</v>
      </c>
      <c r="D57" s="7">
        <f>'moveset DPS calculation '!O57</f>
        <v>16.801162040025822</v>
      </c>
      <c r="E57" s="9">
        <v>144</v>
      </c>
      <c r="F57" s="9">
        <v>144</v>
      </c>
      <c r="G57" s="9">
        <v>120</v>
      </c>
      <c r="H57" s="10">
        <f t="shared" si="0"/>
        <v>15.276599490617638</v>
      </c>
      <c r="I57" s="10">
        <f t="shared" si="1"/>
        <v>16.946920712489021</v>
      </c>
      <c r="J57" s="10">
        <f t="shared" si="5"/>
        <v>16.656657022486648</v>
      </c>
      <c r="K57" s="10">
        <f t="shared" si="2"/>
        <v>18.47787173242126</v>
      </c>
      <c r="L57" s="11">
        <f t="shared" ref="L57:M57" si="114">100*H57/MAX($I$2:$I$895)</f>
        <v>31.083232211377705</v>
      </c>
      <c r="M57" s="11">
        <f t="shared" si="114"/>
        <v>34.481827719423009</v>
      </c>
      <c r="N57" s="11">
        <f t="shared" ref="N57:O57" si="115">100*J57/MAX($K$2:$K$895)</f>
        <v>61.690513036335297</v>
      </c>
      <c r="O57" s="11">
        <f t="shared" si="115"/>
        <v>68.435664218442909</v>
      </c>
      <c r="P57" s="8"/>
    </row>
    <row r="58" spans="1:16" ht="12.75" x14ac:dyDescent="0.2">
      <c r="A58" s="4" t="s">
        <v>175</v>
      </c>
      <c r="B58" s="4" t="s">
        <v>54</v>
      </c>
      <c r="C58" s="4" t="s">
        <v>117</v>
      </c>
      <c r="D58" s="7">
        <f>'moveset DPS calculation '!O58</f>
        <v>16.579867433899043</v>
      </c>
      <c r="E58" s="9">
        <v>144</v>
      </c>
      <c r="F58" s="9">
        <v>144</v>
      </c>
      <c r="G58" s="9">
        <v>120</v>
      </c>
      <c r="H58" s="10">
        <f t="shared" si="0"/>
        <v>15.075385487730278</v>
      </c>
      <c r="I58" s="10">
        <f t="shared" si="1"/>
        <v>16.723706262488616</v>
      </c>
      <c r="J58" s="10">
        <f t="shared" si="5"/>
        <v>16.43726574785941</v>
      </c>
      <c r="K58" s="10">
        <f t="shared" si="2"/>
        <v>18.234492534164264</v>
      </c>
      <c r="L58" s="11">
        <f t="shared" ref="L58:M58" si="116">100*H58/MAX($I$2:$I$895)</f>
        <v>30.673822932842263</v>
      </c>
      <c r="M58" s="11">
        <f t="shared" si="116"/>
        <v>34.027654224427685</v>
      </c>
      <c r="N58" s="11">
        <f t="shared" ref="N58:O58" si="117">100*J58/MAX($K$2:$K$895)</f>
        <v>60.877963419135497</v>
      </c>
      <c r="O58" s="11">
        <f t="shared" si="117"/>
        <v>67.534271605112593</v>
      </c>
      <c r="P58" s="8"/>
    </row>
    <row r="59" spans="1:16" ht="12.75" x14ac:dyDescent="0.2">
      <c r="A59" s="4" t="s">
        <v>175</v>
      </c>
      <c r="B59" s="4" t="s">
        <v>127</v>
      </c>
      <c r="C59" s="4" t="s">
        <v>176</v>
      </c>
      <c r="D59" s="7">
        <f>'moveset DPS calculation '!O59</f>
        <v>15.767131594906003</v>
      </c>
      <c r="E59" s="9">
        <v>144</v>
      </c>
      <c r="F59" s="9">
        <v>144</v>
      </c>
      <c r="G59" s="9">
        <v>120</v>
      </c>
      <c r="H59" s="10">
        <f t="shared" si="0"/>
        <v>14.33639851323475</v>
      </c>
      <c r="I59" s="10">
        <f t="shared" si="1"/>
        <v>15.903919524476052</v>
      </c>
      <c r="J59" s="10">
        <f t="shared" si="5"/>
        <v>15.631520163849244</v>
      </c>
      <c r="K59" s="10">
        <f t="shared" si="2"/>
        <v>17.340647897139853</v>
      </c>
      <c r="L59" s="11">
        <f t="shared" ref="L59:M59" si="118">100*H59/MAX($I$2:$I$895)</f>
        <v>29.170209269111965</v>
      </c>
      <c r="M59" s="11">
        <f t="shared" si="118"/>
        <v>32.359637624457108</v>
      </c>
      <c r="N59" s="11">
        <f t="shared" ref="N59:O59" si="119">100*J59/MAX($K$2:$K$895)</f>
        <v>57.893759662808883</v>
      </c>
      <c r="O59" s="11">
        <f t="shared" si="119"/>
        <v>64.223779340165848</v>
      </c>
      <c r="P59" s="8"/>
    </row>
    <row r="60" spans="1:16" ht="12.75" x14ac:dyDescent="0.2">
      <c r="A60" s="4" t="s">
        <v>175</v>
      </c>
      <c r="B60" s="4" t="s">
        <v>127</v>
      </c>
      <c r="C60" s="4" t="s">
        <v>28</v>
      </c>
      <c r="D60" s="7">
        <f>'moveset DPS calculation '!O60</f>
        <v>13.615477629987906</v>
      </c>
      <c r="E60" s="9">
        <v>144</v>
      </c>
      <c r="F60" s="9">
        <v>144</v>
      </c>
      <c r="G60" s="9">
        <v>120</v>
      </c>
      <c r="H60" s="10">
        <f t="shared" si="0"/>
        <v>12.379988844299572</v>
      </c>
      <c r="I60" s="10">
        <f t="shared" si="1"/>
        <v>13.733598861101058</v>
      </c>
      <c r="J60" s="10">
        <f t="shared" si="5"/>
        <v>13.498372347089115</v>
      </c>
      <c r="K60" s="10">
        <f t="shared" si="2"/>
        <v>14.974264793304787</v>
      </c>
      <c r="L60" s="11">
        <f t="shared" ref="L60:M60" si="120">100*H60/MAX($I$2:$I$895)</f>
        <v>25.189510810829738</v>
      </c>
      <c r="M60" s="11">
        <f t="shared" si="120"/>
        <v>27.943695372762402</v>
      </c>
      <c r="N60" s="11">
        <f t="shared" ref="N60:O60" si="121">100*J60/MAX($K$2:$K$895)</f>
        <v>49.993315833016602</v>
      </c>
      <c r="O60" s="11">
        <f t="shared" si="121"/>
        <v>55.459512445613015</v>
      </c>
      <c r="P60" s="8"/>
    </row>
    <row r="61" spans="1:16" ht="12.75" x14ac:dyDescent="0.2">
      <c r="A61" s="4" t="s">
        <v>175</v>
      </c>
      <c r="B61" s="4" t="s">
        <v>127</v>
      </c>
      <c r="C61" s="4" t="s">
        <v>117</v>
      </c>
      <c r="D61" s="7">
        <f>'moveset DPS calculation '!O61</f>
        <v>14.089475310621477</v>
      </c>
      <c r="E61" s="9">
        <v>144</v>
      </c>
      <c r="F61" s="9">
        <v>144</v>
      </c>
      <c r="G61" s="9">
        <v>120</v>
      </c>
      <c r="H61" s="10">
        <f t="shared" si="0"/>
        <v>12.81097526709998</v>
      </c>
      <c r="I61" s="10">
        <f t="shared" si="1"/>
        <v>14.211708714006713</v>
      </c>
      <c r="J61" s="10">
        <f t="shared" si="5"/>
        <v>13.968293223809342</v>
      </c>
      <c r="K61" s="10">
        <f t="shared" si="2"/>
        <v>15.495566136827742</v>
      </c>
      <c r="L61" s="11">
        <f t="shared" ref="L61:M61" si="122">100*H61/MAX($I$2:$I$895)</f>
        <v>26.06643705793622</v>
      </c>
      <c r="M61" s="11">
        <f t="shared" si="122"/>
        <v>28.916503463302536</v>
      </c>
      <c r="N61" s="11">
        <f t="shared" ref="N61:O61" si="123">100*J61/MAX($K$2:$K$895)</f>
        <v>51.733740693312335</v>
      </c>
      <c r="O61" s="11">
        <f t="shared" si="123"/>
        <v>57.390232834767126</v>
      </c>
      <c r="P61" s="8"/>
    </row>
    <row r="62" spans="1:16" ht="12.75" x14ac:dyDescent="0.2">
      <c r="A62" s="4" t="s">
        <v>230</v>
      </c>
      <c r="B62" s="4" t="s">
        <v>54</v>
      </c>
      <c r="C62" s="4" t="s">
        <v>165</v>
      </c>
      <c r="D62" s="7">
        <f>'moveset DPS calculation '!O62</f>
        <v>13.888888888888889</v>
      </c>
      <c r="E62" s="9">
        <v>62</v>
      </c>
      <c r="F62" s="9">
        <v>66</v>
      </c>
      <c r="G62" s="9">
        <v>90</v>
      </c>
      <c r="H62" s="10">
        <f t="shared" si="0"/>
        <v>13.895326382570344</v>
      </c>
      <c r="I62" s="10">
        <f t="shared" si="1"/>
        <v>16.93909635009846</v>
      </c>
      <c r="J62" s="10">
        <f t="shared" si="5"/>
        <v>11.38792947280095</v>
      </c>
      <c r="K62" s="10">
        <f t="shared" si="2"/>
        <v>13.882454377600489</v>
      </c>
      <c r="L62" s="11">
        <f t="shared" ref="L62:M62" si="124">100*H62/MAX($I$2:$I$895)</f>
        <v>28.27276167497762</v>
      </c>
      <c r="M62" s="11">
        <f t="shared" si="124"/>
        <v>34.465907522441924</v>
      </c>
      <c r="N62" s="11">
        <f t="shared" ref="N62:O62" si="125">100*J62/MAX($K$2:$K$895)</f>
        <v>42.176963279623003</v>
      </c>
      <c r="O62" s="11">
        <f t="shared" si="125"/>
        <v>51.415823211195587</v>
      </c>
      <c r="P62" s="8"/>
    </row>
    <row r="63" spans="1:16" ht="12.75" x14ac:dyDescent="0.2">
      <c r="A63" s="4" t="s">
        <v>230</v>
      </c>
      <c r="B63" s="4" t="s">
        <v>128</v>
      </c>
      <c r="C63" s="4" t="s">
        <v>165</v>
      </c>
      <c r="D63" s="7">
        <f>'moveset DPS calculation '!O63</f>
        <v>10.909090909090908</v>
      </c>
      <c r="E63" s="9">
        <v>62</v>
      </c>
      <c r="F63" s="9">
        <v>66</v>
      </c>
      <c r="G63" s="9">
        <v>90</v>
      </c>
      <c r="H63" s="10">
        <f t="shared" si="0"/>
        <v>10.914147267764342</v>
      </c>
      <c r="I63" s="10">
        <f t="shared" si="1"/>
        <v>13.304890224077333</v>
      </c>
      <c r="J63" s="10">
        <f t="shared" si="5"/>
        <v>8.9447009677272913</v>
      </c>
      <c r="K63" s="10">
        <f t="shared" si="2"/>
        <v>10.904036892951655</v>
      </c>
      <c r="L63" s="11">
        <f t="shared" ref="L63:M63" si="126">100*H63/MAX($I$2:$I$895)</f>
        <v>22.206969170164236</v>
      </c>
      <c r="M63" s="11">
        <f t="shared" si="126"/>
        <v>27.071403726718014</v>
      </c>
      <c r="N63" s="11">
        <f t="shared" ref="N63:O63" si="127">100*J63/MAX($K$2:$K$895)</f>
        <v>33.128087521449338</v>
      </c>
      <c r="O63" s="11">
        <f t="shared" si="127"/>
        <v>40.384792049520897</v>
      </c>
      <c r="P63" s="8"/>
    </row>
    <row r="64" spans="1:16" ht="12.75" x14ac:dyDescent="0.2">
      <c r="A64" s="4" t="s">
        <v>9</v>
      </c>
      <c r="B64" s="4" t="s">
        <v>18</v>
      </c>
      <c r="C64" s="4" t="s">
        <v>33</v>
      </c>
      <c r="D64" s="7">
        <f>'moveset DPS calculation '!O64</f>
        <v>16.203703703703702</v>
      </c>
      <c r="E64" s="9">
        <v>40</v>
      </c>
      <c r="F64" s="9">
        <v>60</v>
      </c>
      <c r="G64" s="9">
        <v>500</v>
      </c>
      <c r="H64" s="10">
        <f t="shared" si="0"/>
        <v>28.754992729945013</v>
      </c>
      <c r="I64" s="10">
        <f t="shared" si="1"/>
        <v>35.917112968884879</v>
      </c>
      <c r="J64" s="10">
        <f t="shared" si="5"/>
        <v>7.3101647658840996</v>
      </c>
      <c r="K64" s="10">
        <f t="shared" si="2"/>
        <v>9.1309365362487149</v>
      </c>
      <c r="L64" s="11">
        <f t="shared" ref="L64:M64" si="128">100*H64/MAX($I$2:$I$895)</f>
        <v>58.507661787579003</v>
      </c>
      <c r="M64" s="11">
        <f t="shared" si="128"/>
        <v>73.080397470641358</v>
      </c>
      <c r="N64" s="11">
        <f t="shared" ref="N64:O64" si="129">100*J64/MAX($K$2:$K$895)</f>
        <v>27.074329151324971</v>
      </c>
      <c r="O64" s="11">
        <f t="shared" si="129"/>
        <v>33.817839838027027</v>
      </c>
      <c r="P64" s="8"/>
    </row>
    <row r="65" spans="1:16" ht="12.75" x14ac:dyDescent="0.2">
      <c r="A65" s="4" t="s">
        <v>9</v>
      </c>
      <c r="B65" s="4" t="s">
        <v>18</v>
      </c>
      <c r="C65" s="4" t="s">
        <v>19</v>
      </c>
      <c r="D65" s="7">
        <f>'moveset DPS calculation '!O65</f>
        <v>22.172435105067986</v>
      </c>
      <c r="E65" s="9">
        <v>40</v>
      </c>
      <c r="F65" s="9">
        <v>60</v>
      </c>
      <c r="G65" s="9">
        <v>500</v>
      </c>
      <c r="H65" s="10">
        <f t="shared" si="0"/>
        <v>39.347066689801153</v>
      </c>
      <c r="I65" s="10">
        <f t="shared" si="1"/>
        <v>49.147396856063743</v>
      </c>
      <c r="J65" s="10">
        <f t="shared" si="5"/>
        <v>10.002907782241902</v>
      </c>
      <c r="K65" s="10">
        <f t="shared" si="2"/>
        <v>12.494371749848366</v>
      </c>
      <c r="L65" s="11">
        <f t="shared" ref="L65:M65" si="130">100*H65/MAX($I$2:$I$895)</f>
        <v>80.059309763720606</v>
      </c>
      <c r="M65" s="11">
        <f t="shared" si="130"/>
        <v>100</v>
      </c>
      <c r="N65" s="11">
        <f t="shared" ref="N65:O65" si="131">100*J65/MAX($K$2:$K$895)</f>
        <v>37.047320606324774</v>
      </c>
      <c r="O65" s="11">
        <f t="shared" si="131"/>
        <v>46.274843882195199</v>
      </c>
      <c r="P65" s="8"/>
    </row>
    <row r="66" spans="1:16" ht="12.75" x14ac:dyDescent="0.2">
      <c r="A66" s="4" t="s">
        <v>9</v>
      </c>
      <c r="B66" s="4" t="s">
        <v>18</v>
      </c>
      <c r="C66" s="4" t="s">
        <v>36</v>
      </c>
      <c r="D66" s="7">
        <f>'moveset DPS calculation '!O66</f>
        <v>16.203703703703702</v>
      </c>
      <c r="E66" s="9">
        <v>40</v>
      </c>
      <c r="F66" s="9">
        <v>60</v>
      </c>
      <c r="G66" s="9">
        <v>500</v>
      </c>
      <c r="H66" s="10">
        <f t="shared" si="0"/>
        <v>28.754992729945013</v>
      </c>
      <c r="I66" s="10">
        <f t="shared" si="1"/>
        <v>35.917112968884879</v>
      </c>
      <c r="J66" s="10">
        <f t="shared" si="5"/>
        <v>7.3101647658840996</v>
      </c>
      <c r="K66" s="10">
        <f t="shared" si="2"/>
        <v>9.1309365362487149</v>
      </c>
      <c r="L66" s="11">
        <f t="shared" ref="L66:M66" si="132">100*H66/MAX($I$2:$I$895)</f>
        <v>58.507661787579003</v>
      </c>
      <c r="M66" s="11">
        <f t="shared" si="132"/>
        <v>73.080397470641358</v>
      </c>
      <c r="N66" s="11">
        <f t="shared" ref="N66:O66" si="133">100*J66/MAX($K$2:$K$895)</f>
        <v>27.074329151324971</v>
      </c>
      <c r="O66" s="11">
        <f t="shared" si="133"/>
        <v>33.817839838027027</v>
      </c>
      <c r="P66" s="4" t="s">
        <v>32</v>
      </c>
    </row>
    <row r="67" spans="1:16" ht="12.75" x14ac:dyDescent="0.2">
      <c r="A67" s="4" t="s">
        <v>9</v>
      </c>
      <c r="B67" s="4" t="s">
        <v>18</v>
      </c>
      <c r="C67" s="4" t="s">
        <v>28</v>
      </c>
      <c r="D67" s="7">
        <f>'moveset DPS calculation '!O67</f>
        <v>17.787896592244419</v>
      </c>
      <c r="E67" s="9">
        <v>40</v>
      </c>
      <c r="F67" s="9">
        <v>60</v>
      </c>
      <c r="G67" s="9">
        <v>500</v>
      </c>
      <c r="H67" s="10">
        <f t="shared" si="0"/>
        <v>31.566291666644691</v>
      </c>
      <c r="I67" s="10">
        <f t="shared" si="1"/>
        <v>39.428633296747655</v>
      </c>
      <c r="J67" s="10">
        <f t="shared" si="5"/>
        <v>8.0248600755451545</v>
      </c>
      <c r="K67" s="10">
        <f t="shared" si="2"/>
        <v>10.023643845080551</v>
      </c>
      <c r="L67" s="11">
        <f t="shared" ref="L67:M67" si="134">100*H67/MAX($I$2:$I$895)</f>
        <v>64.227799814284737</v>
      </c>
      <c r="M67" s="11">
        <f t="shared" si="134"/>
        <v>80.225272993035446</v>
      </c>
      <c r="N67" s="11">
        <f t="shared" ref="N67:O67" si="135">100*J67/MAX($K$2:$K$895)</f>
        <v>29.721314093029129</v>
      </c>
      <c r="O67" s="11">
        <f t="shared" si="135"/>
        <v>37.124119831592061</v>
      </c>
      <c r="P67" s="8"/>
    </row>
    <row r="68" spans="1:16" ht="12.75" x14ac:dyDescent="0.2">
      <c r="A68" s="4" t="s">
        <v>9</v>
      </c>
      <c r="B68" s="4" t="s">
        <v>21</v>
      </c>
      <c r="C68" s="4" t="s">
        <v>33</v>
      </c>
      <c r="D68" s="7">
        <f>'moveset DPS calculation '!O68</f>
        <v>12.365339578454332</v>
      </c>
      <c r="E68" s="9">
        <v>40</v>
      </c>
      <c r="F68" s="9">
        <v>60</v>
      </c>
      <c r="G68" s="9">
        <v>500</v>
      </c>
      <c r="H68" s="10">
        <f t="shared" si="0"/>
        <v>21.943455408931207</v>
      </c>
      <c r="I68" s="10">
        <f t="shared" si="1"/>
        <v>27.408998995486002</v>
      </c>
      <c r="J68" s="10">
        <f t="shared" si="5"/>
        <v>5.5785190446272992</v>
      </c>
      <c r="K68" s="10">
        <f t="shared" si="2"/>
        <v>6.9679829380133373</v>
      </c>
      <c r="L68" s="11">
        <f t="shared" ref="L68:M68" si="136">100*H68/MAX($I$2:$I$895)</f>
        <v>44.648255681163008</v>
      </c>
      <c r="M68" s="11">
        <f t="shared" si="136"/>
        <v>55.768974043035833</v>
      </c>
      <c r="N68" s="11">
        <f t="shared" ref="N68:O68" si="137">100*J68/MAX($K$2:$K$895)</f>
        <v>20.660910612581532</v>
      </c>
      <c r="O68" s="11">
        <f t="shared" si="137"/>
        <v>25.807005673116802</v>
      </c>
      <c r="P68" s="8"/>
    </row>
    <row r="69" spans="1:16" ht="12.75" x14ac:dyDescent="0.2">
      <c r="A69" s="4" t="s">
        <v>9</v>
      </c>
      <c r="B69" s="4" t="s">
        <v>21</v>
      </c>
      <c r="C69" s="4" t="s">
        <v>19</v>
      </c>
      <c r="D69" s="7">
        <f>'moveset DPS calculation '!O69</f>
        <v>17.653631284916202</v>
      </c>
      <c r="E69" s="9">
        <v>40</v>
      </c>
      <c r="F69" s="9">
        <v>60</v>
      </c>
      <c r="G69" s="9">
        <v>500</v>
      </c>
      <c r="H69" s="10">
        <f t="shared" si="0"/>
        <v>31.328025279730678</v>
      </c>
      <c r="I69" s="10">
        <f t="shared" si="1"/>
        <v>39.131020954576321</v>
      </c>
      <c r="J69" s="10">
        <f t="shared" si="5"/>
        <v>7.9642874103780557</v>
      </c>
      <c r="K69" s="10">
        <f t="shared" si="2"/>
        <v>9.9479841056375449</v>
      </c>
      <c r="L69" s="11">
        <f t="shared" ref="L69:M69" si="138">100*H69/MAX($I$2:$I$895)</f>
        <v>63.743000207070921</v>
      </c>
      <c r="M69" s="11">
        <f t="shared" si="138"/>
        <v>79.61972242228407</v>
      </c>
      <c r="N69" s="11">
        <f t="shared" ref="N69:O69" si="139">100*J69/MAX($K$2:$K$895)</f>
        <v>29.496973831649441</v>
      </c>
      <c r="O69" s="11">
        <f t="shared" si="139"/>
        <v>36.843902250349117</v>
      </c>
      <c r="P69" s="8"/>
    </row>
    <row r="70" spans="1:16" ht="12.75" x14ac:dyDescent="0.2">
      <c r="A70" s="4" t="s">
        <v>9</v>
      </c>
      <c r="B70" s="4" t="s">
        <v>21</v>
      </c>
      <c r="C70" s="4" t="s">
        <v>36</v>
      </c>
      <c r="D70" s="7">
        <f>'moveset DPS calculation '!O70</f>
        <v>11.428571428571429</v>
      </c>
      <c r="E70" s="9">
        <v>40</v>
      </c>
      <c r="F70" s="9">
        <v>60</v>
      </c>
      <c r="G70" s="9">
        <v>500</v>
      </c>
      <c r="H70" s="10">
        <f t="shared" si="0"/>
        <v>20.281072423406119</v>
      </c>
      <c r="I70" s="10">
        <f t="shared" si="1"/>
        <v>25.332559677646156</v>
      </c>
      <c r="J70" s="10">
        <f t="shared" si="5"/>
        <v>5.1559039654888679</v>
      </c>
      <c r="K70" s="10">
        <f t="shared" si="2"/>
        <v>6.4401054427092976</v>
      </c>
      <c r="L70" s="11">
        <f t="shared" ref="L70:M70" si="140">100*H70/MAX($I$2:$I$895)</f>
        <v>41.265812068953693</v>
      </c>
      <c r="M70" s="11">
        <f t="shared" si="140"/>
        <v>51.544051767048281</v>
      </c>
      <c r="N70" s="11">
        <f t="shared" ref="N70:O70" si="141">100*J70/MAX($K$2:$K$895)</f>
        <v>19.095690111628389</v>
      </c>
      <c r="O70" s="11">
        <f t="shared" si="141"/>
        <v>23.851929485759474</v>
      </c>
      <c r="P70" s="4" t="s">
        <v>32</v>
      </c>
    </row>
    <row r="71" spans="1:16" ht="12.75" x14ac:dyDescent="0.2">
      <c r="A71" s="4" t="s">
        <v>9</v>
      </c>
      <c r="B71" s="4" t="s">
        <v>21</v>
      </c>
      <c r="C71" s="4" t="s">
        <v>28</v>
      </c>
      <c r="D71" s="7">
        <f>'moveset DPS calculation '!O71</f>
        <v>14.39312567132116</v>
      </c>
      <c r="E71" s="9">
        <v>40</v>
      </c>
      <c r="F71" s="9">
        <v>60</v>
      </c>
      <c r="G71" s="9">
        <v>500</v>
      </c>
      <c r="H71" s="10">
        <f t="shared" si="0"/>
        <v>25.541952112184394</v>
      </c>
      <c r="I71" s="10">
        <f t="shared" si="1"/>
        <v>31.903787563952861</v>
      </c>
      <c r="J71" s="10">
        <f t="shared" si="5"/>
        <v>6.4933377008976345</v>
      </c>
      <c r="K71" s="10">
        <f t="shared" si="2"/>
        <v>8.110659110179002</v>
      </c>
      <c r="L71" s="11">
        <f t="shared" ref="L71:M71" si="142">100*H71/MAX($I$2:$I$895)</f>
        <v>51.970101665787539</v>
      </c>
      <c r="M71" s="11">
        <f t="shared" si="142"/>
        <v>64.914501285568321</v>
      </c>
      <c r="N71" s="11">
        <f t="shared" ref="N71:O71" si="143">100*J71/MAX($K$2:$K$895)</f>
        <v>24.049083411261318</v>
      </c>
      <c r="O71" s="11">
        <f t="shared" si="143"/>
        <v>30.03908412680234</v>
      </c>
      <c r="P71" s="8"/>
    </row>
    <row r="72" spans="1:16" ht="12.75" x14ac:dyDescent="0.2">
      <c r="A72" s="4" t="s">
        <v>88</v>
      </c>
      <c r="B72" s="4" t="s">
        <v>100</v>
      </c>
      <c r="C72" s="4" t="s">
        <v>105</v>
      </c>
      <c r="D72" s="7">
        <f>'moveset DPS calculation '!O72</f>
        <v>14.779874213836479</v>
      </c>
      <c r="E72" s="9">
        <v>212</v>
      </c>
      <c r="F72" s="9">
        <v>182</v>
      </c>
      <c r="G72" s="9">
        <v>156</v>
      </c>
      <c r="H72" s="10">
        <f t="shared" si="0"/>
        <v>12.733764272462532</v>
      </c>
      <c r="I72" s="10">
        <f t="shared" si="1"/>
        <v>13.752080048033832</v>
      </c>
      <c r="J72" s="10">
        <f t="shared" si="5"/>
        <v>15.884483002850176</v>
      </c>
      <c r="K72" s="10">
        <f t="shared" si="2"/>
        <v>17.154760925583265</v>
      </c>
      <c r="L72" s="11">
        <f t="shared" ref="L72:M72" si="144">100*H72/MAX($I$2:$I$895)</f>
        <v>25.909336174518987</v>
      </c>
      <c r="M72" s="11">
        <f t="shared" si="144"/>
        <v>27.981298965455007</v>
      </c>
      <c r="N72" s="11">
        <f t="shared" ref="N72:O72" si="145">100*J72/MAX($K$2:$K$895)</f>
        <v>58.830646776233145</v>
      </c>
      <c r="O72" s="11">
        <f t="shared" si="145"/>
        <v>63.535318106521217</v>
      </c>
      <c r="P72" s="8"/>
    </row>
    <row r="73" spans="1:16" ht="12.75" x14ac:dyDescent="0.2">
      <c r="A73" s="4" t="s">
        <v>88</v>
      </c>
      <c r="B73" s="4" t="s">
        <v>100</v>
      </c>
      <c r="C73" s="4" t="s">
        <v>82</v>
      </c>
      <c r="D73" s="7">
        <f>'moveset DPS calculation '!O73</f>
        <v>17.754318618042227</v>
      </c>
      <c r="E73" s="9">
        <v>212</v>
      </c>
      <c r="F73" s="9">
        <v>182</v>
      </c>
      <c r="G73" s="9">
        <v>156</v>
      </c>
      <c r="H73" s="10">
        <f t="shared" si="0"/>
        <v>15.296429782108277</v>
      </c>
      <c r="I73" s="10">
        <f t="shared" si="1"/>
        <v>16.519681243636018</v>
      </c>
      <c r="J73" s="10">
        <f t="shared" si="5"/>
        <v>19.081229531132351</v>
      </c>
      <c r="K73" s="10">
        <f t="shared" si="2"/>
        <v>20.607150431903939</v>
      </c>
      <c r="L73" s="11">
        <f t="shared" ref="L73:M73" si="146">100*H73/MAX($I$2:$I$895)</f>
        <v>31.123580821394047</v>
      </c>
      <c r="M73" s="11">
        <f t="shared" si="146"/>
        <v>33.612525383626377</v>
      </c>
      <c r="N73" s="11">
        <f t="shared" ref="N73:O73" si="147">100*J73/MAX($K$2:$K$895)</f>
        <v>70.670293417850189</v>
      </c>
      <c r="O73" s="11">
        <f t="shared" si="147"/>
        <v>76.321778172226956</v>
      </c>
      <c r="P73" s="8"/>
    </row>
    <row r="74" spans="1:16" ht="12.75" x14ac:dyDescent="0.2">
      <c r="A74" s="4" t="s">
        <v>88</v>
      </c>
      <c r="B74" s="4" t="s">
        <v>100</v>
      </c>
      <c r="C74" s="4" t="s">
        <v>143</v>
      </c>
      <c r="D74" s="7">
        <f>'moveset DPS calculation '!O74</f>
        <v>16.553480475382003</v>
      </c>
      <c r="E74" s="9">
        <v>212</v>
      </c>
      <c r="F74" s="9">
        <v>182</v>
      </c>
      <c r="G74" s="9">
        <v>156</v>
      </c>
      <c r="H74" s="10">
        <f t="shared" si="0"/>
        <v>14.261834384557337</v>
      </c>
      <c r="I74" s="10">
        <f t="shared" si="1"/>
        <v>15.40234952459231</v>
      </c>
      <c r="J74" s="10">
        <f t="shared" si="5"/>
        <v>17.790643915159833</v>
      </c>
      <c r="K74" s="10">
        <f t="shared" si="2"/>
        <v>19.213357024083699</v>
      </c>
      <c r="L74" s="11">
        <f t="shared" ref="L74:M74" si="148">100*H74/MAX($I$2:$I$895)</f>
        <v>29.018493952641013</v>
      </c>
      <c r="M74" s="11">
        <f t="shared" si="148"/>
        <v>31.339095272330759</v>
      </c>
      <c r="N74" s="11">
        <f t="shared" ref="N74:O74" si="149">100*J74/MAX($K$2:$K$895)</f>
        <v>65.890409395553533</v>
      </c>
      <c r="O74" s="11">
        <f t="shared" si="149"/>
        <v>71.159648083397386</v>
      </c>
      <c r="P74" s="8"/>
    </row>
    <row r="75" spans="1:16" ht="12.75" x14ac:dyDescent="0.2">
      <c r="A75" s="4" t="s">
        <v>88</v>
      </c>
      <c r="B75" s="4" t="s">
        <v>89</v>
      </c>
      <c r="C75" s="4" t="s">
        <v>105</v>
      </c>
      <c r="D75" s="7">
        <f>'moveset DPS calculation '!O75</f>
        <v>17.064896755162245</v>
      </c>
      <c r="E75" s="9">
        <v>212</v>
      </c>
      <c r="F75" s="9">
        <v>182</v>
      </c>
      <c r="G75" s="9">
        <v>156</v>
      </c>
      <c r="H75" s="10">
        <f t="shared" si="0"/>
        <v>14.702450742829505</v>
      </c>
      <c r="I75" s="10">
        <f t="shared" si="1"/>
        <v>15.878201857004004</v>
      </c>
      <c r="J75" s="10">
        <f t="shared" si="5"/>
        <v>18.340282097868119</v>
      </c>
      <c r="K75" s="10">
        <f t="shared" si="2"/>
        <v>19.806949627521963</v>
      </c>
      <c r="L75" s="11">
        <f t="shared" ref="L75:M75" si="150">100*H75/MAX($I$2:$I$895)</f>
        <v>29.915014188621338</v>
      </c>
      <c r="M75" s="11">
        <f t="shared" si="150"/>
        <v>32.307309995493632</v>
      </c>
      <c r="N75" s="11">
        <f t="shared" ref="N75:O75" si="151">100*J75/MAX($K$2:$K$895)</f>
        <v>67.92607966419493</v>
      </c>
      <c r="O75" s="11">
        <f t="shared" si="151"/>
        <v>73.358110367350548</v>
      </c>
      <c r="P75" s="8"/>
    </row>
    <row r="76" spans="1:16" ht="12.75" x14ac:dyDescent="0.2">
      <c r="A76" s="4" t="s">
        <v>88</v>
      </c>
      <c r="B76" s="4" t="s">
        <v>89</v>
      </c>
      <c r="C76" s="4" t="s">
        <v>82</v>
      </c>
      <c r="D76" s="7">
        <f>'moveset DPS calculation '!O76</f>
        <v>19.808004326663063</v>
      </c>
      <c r="E76" s="9">
        <v>212</v>
      </c>
      <c r="F76" s="9">
        <v>182</v>
      </c>
      <c r="G76" s="9">
        <v>156</v>
      </c>
      <c r="H76" s="10">
        <f t="shared" si="0"/>
        <v>17.06580544288494</v>
      </c>
      <c r="I76" s="10">
        <f t="shared" si="1"/>
        <v>18.430553410059265</v>
      </c>
      <c r="J76" s="10">
        <f t="shared" si="5"/>
        <v>21.288402289155183</v>
      </c>
      <c r="K76" s="10">
        <f t="shared" si="2"/>
        <v>22.990830214151053</v>
      </c>
      <c r="L76" s="11">
        <f t="shared" ref="L76:M76" si="152">100*H76/MAX($I$2:$I$895)</f>
        <v>34.723721976293</v>
      </c>
      <c r="M76" s="11">
        <f t="shared" si="152"/>
        <v>37.500568878624804</v>
      </c>
      <c r="N76" s="11">
        <f t="shared" ref="N76:O76" si="153">100*J76/MAX($K$2:$K$895)</f>
        <v>78.844900100237425</v>
      </c>
      <c r="O76" s="11">
        <f t="shared" si="153"/>
        <v>85.150105998311446</v>
      </c>
      <c r="P76" s="8"/>
    </row>
    <row r="77" spans="1:16" ht="12.75" x14ac:dyDescent="0.2">
      <c r="A77" s="4" t="s">
        <v>88</v>
      </c>
      <c r="B77" s="4" t="s">
        <v>89</v>
      </c>
      <c r="C77" s="4" t="s">
        <v>143</v>
      </c>
      <c r="D77" s="7">
        <f>'moveset DPS calculation '!O77</f>
        <v>18.38763775754672</v>
      </c>
      <c r="E77" s="9">
        <v>212</v>
      </c>
      <c r="F77" s="9">
        <v>182</v>
      </c>
      <c r="G77" s="9">
        <v>156</v>
      </c>
      <c r="H77" s="10">
        <f t="shared" si="0"/>
        <v>15.84207289889064</v>
      </c>
      <c r="I77" s="10">
        <f t="shared" si="1"/>
        <v>17.10895929677832</v>
      </c>
      <c r="J77" s="10">
        <f t="shared" si="5"/>
        <v>19.761881271552515</v>
      </c>
      <c r="K77" s="10">
        <f t="shared" si="2"/>
        <v>21.34223371276331</v>
      </c>
      <c r="L77" s="11">
        <f t="shared" ref="L77:M77" si="154">100*H77/MAX($I$2:$I$895)</f>
        <v>32.233798557605731</v>
      </c>
      <c r="M77" s="11">
        <f t="shared" si="154"/>
        <v>34.811526939839212</v>
      </c>
      <c r="N77" s="11">
        <f t="shared" ref="N77:O77" si="155">100*J77/MAX($K$2:$K$895)</f>
        <v>73.191192720087599</v>
      </c>
      <c r="O77" s="11">
        <f t="shared" si="155"/>
        <v>79.044273127813028</v>
      </c>
      <c r="P77" s="8"/>
    </row>
    <row r="78" spans="1:16" ht="12.75" x14ac:dyDescent="0.2">
      <c r="A78" s="4" t="s">
        <v>141</v>
      </c>
      <c r="B78" s="4" t="s">
        <v>100</v>
      </c>
      <c r="C78" s="4" t="s">
        <v>235</v>
      </c>
      <c r="D78" s="7">
        <f>'moveset DPS calculation '!O78</f>
        <v>14.79076479076479</v>
      </c>
      <c r="E78" s="9">
        <v>128</v>
      </c>
      <c r="F78" s="9">
        <v>108</v>
      </c>
      <c r="G78" s="9">
        <v>78</v>
      </c>
      <c r="H78" s="10">
        <f t="shared" si="0"/>
        <v>11.849559379202313</v>
      </c>
      <c r="I78" s="10">
        <f t="shared" si="1"/>
        <v>13.520185832777274</v>
      </c>
      <c r="J78" s="10">
        <f t="shared" si="5"/>
        <v>16.180748238339049</v>
      </c>
      <c r="K78" s="10">
        <f t="shared" si="2"/>
        <v>18.462013320064425</v>
      </c>
      <c r="L78" s="11">
        <f t="shared" ref="L78:M78" si="156">100*H78/MAX($I$2:$I$895)</f>
        <v>24.11024822719645</v>
      </c>
      <c r="M78" s="11">
        <f t="shared" si="156"/>
        <v>27.50946478889486</v>
      </c>
      <c r="N78" s="11">
        <f t="shared" ref="N78:O78" si="157">100*J78/MAX($K$2:$K$895)</f>
        <v>59.927911032047831</v>
      </c>
      <c r="O78" s="11">
        <f t="shared" si="157"/>
        <v>68.376930128348221</v>
      </c>
      <c r="P78" s="8"/>
    </row>
    <row r="79" spans="1:16" ht="12.75" x14ac:dyDescent="0.2">
      <c r="A79" s="4" t="s">
        <v>141</v>
      </c>
      <c r="B79" s="4" t="s">
        <v>100</v>
      </c>
      <c r="C79" s="4" t="s">
        <v>289</v>
      </c>
      <c r="D79" s="7">
        <f>'moveset DPS calculation '!O79</f>
        <v>11.904761904761905</v>
      </c>
      <c r="E79" s="9">
        <v>128</v>
      </c>
      <c r="F79" s="9">
        <v>108</v>
      </c>
      <c r="G79" s="9">
        <v>78</v>
      </c>
      <c r="H79" s="10">
        <f t="shared" si="0"/>
        <v>9.5374502320408858</v>
      </c>
      <c r="I79" s="10">
        <f t="shared" si="1"/>
        <v>10.882100792235367</v>
      </c>
      <c r="J79" s="10">
        <f t="shared" si="5"/>
        <v>13.023529069882647</v>
      </c>
      <c r="K79" s="10">
        <f t="shared" si="2"/>
        <v>14.859669257612831</v>
      </c>
      <c r="L79" s="11">
        <f t="shared" ref="L79:M79" si="158">100*H79/MAX($I$2:$I$895)</f>
        <v>19.405809548719095</v>
      </c>
      <c r="M79" s="11">
        <f t="shared" si="158"/>
        <v>22.141764342281228</v>
      </c>
      <c r="N79" s="11">
        <f t="shared" ref="N79:O79" si="159">100*J79/MAX($K$2:$K$895)</f>
        <v>48.234660098965314</v>
      </c>
      <c r="O79" s="11">
        <f t="shared" si="159"/>
        <v>55.035090103304675</v>
      </c>
      <c r="P79" s="8"/>
    </row>
    <row r="80" spans="1:16" ht="12.75" x14ac:dyDescent="0.2">
      <c r="A80" s="4" t="s">
        <v>141</v>
      </c>
      <c r="B80" s="4" t="s">
        <v>100</v>
      </c>
      <c r="C80" s="4" t="s">
        <v>143</v>
      </c>
      <c r="D80" s="7">
        <f>'moveset DPS calculation '!O80</f>
        <v>16.553480475382003</v>
      </c>
      <c r="E80" s="9">
        <v>128</v>
      </c>
      <c r="F80" s="9">
        <v>108</v>
      </c>
      <c r="G80" s="9">
        <v>78</v>
      </c>
      <c r="H80" s="10">
        <f t="shared" si="0"/>
        <v>13.261751680885373</v>
      </c>
      <c r="I80" s="10">
        <f t="shared" si="1"/>
        <v>15.131478011614201</v>
      </c>
      <c r="J80" s="10">
        <f t="shared" si="5"/>
        <v>18.109117671025277</v>
      </c>
      <c r="K80" s="10">
        <f t="shared" si="2"/>
        <v>20.662256573828365</v>
      </c>
      <c r="L80" s="11">
        <f t="shared" ref="L80:M80" si="160">100*H80/MAX($I$2:$I$895)</f>
        <v>26.983629915791063</v>
      </c>
      <c r="M80" s="11">
        <f t="shared" si="160"/>
        <v>30.787954153358783</v>
      </c>
      <c r="N80" s="11">
        <f t="shared" ref="N80:O80" si="161">100*J80/MAX($K$2:$K$895)</f>
        <v>67.06992635153243</v>
      </c>
      <c r="O80" s="11">
        <f t="shared" si="161"/>
        <v>76.525872316819232</v>
      </c>
      <c r="P80" s="8"/>
    </row>
    <row r="81" spans="1:16" ht="12.75" x14ac:dyDescent="0.2">
      <c r="A81" s="4" t="s">
        <v>141</v>
      </c>
      <c r="B81" s="4" t="s">
        <v>45</v>
      </c>
      <c r="C81" s="4" t="s">
        <v>235</v>
      </c>
      <c r="D81" s="7">
        <f>'moveset DPS calculation '!O81</f>
        <v>15.39980256663376</v>
      </c>
      <c r="E81" s="9">
        <v>128</v>
      </c>
      <c r="F81" s="9">
        <v>108</v>
      </c>
      <c r="G81" s="9">
        <v>78</v>
      </c>
      <c r="H81" s="10">
        <f t="shared" si="0"/>
        <v>12.3374874472521</v>
      </c>
      <c r="I81" s="10">
        <f t="shared" si="1"/>
        <v>14.076905111693213</v>
      </c>
      <c r="J81" s="10">
        <f t="shared" si="5"/>
        <v>16.847021217348686</v>
      </c>
      <c r="K81" s="10">
        <f t="shared" si="2"/>
        <v>19.222221712908045</v>
      </c>
      <c r="L81" s="11">
        <f t="shared" ref="L81:M81" si="162">100*H81/MAX($I$2:$I$895)</f>
        <v>25.103033398461502</v>
      </c>
      <c r="M81" s="11">
        <f t="shared" si="162"/>
        <v>28.642219145237238</v>
      </c>
      <c r="N81" s="11">
        <f t="shared" ref="N81:O81" si="163">100*J81/MAX($K$2:$K$895)</f>
        <v>62.395556360991257</v>
      </c>
      <c r="O81" s="11">
        <f t="shared" si="163"/>
        <v>71.192479833534478</v>
      </c>
      <c r="P81" s="8"/>
    </row>
    <row r="82" spans="1:16" ht="12.75" x14ac:dyDescent="0.2">
      <c r="A82" s="4" t="s">
        <v>141</v>
      </c>
      <c r="B82" s="4" t="s">
        <v>45</v>
      </c>
      <c r="C82" s="4" t="s">
        <v>289</v>
      </c>
      <c r="D82" s="7">
        <f>'moveset DPS calculation '!O82</f>
        <v>12</v>
      </c>
      <c r="E82" s="9">
        <v>128</v>
      </c>
      <c r="F82" s="9">
        <v>108</v>
      </c>
      <c r="G82" s="9">
        <v>78</v>
      </c>
      <c r="H82" s="10">
        <f t="shared" si="0"/>
        <v>9.6137498338972147</v>
      </c>
      <c r="I82" s="10">
        <f t="shared" si="1"/>
        <v>10.969157598573249</v>
      </c>
      <c r="J82" s="10">
        <f t="shared" si="5"/>
        <v>13.12771730244171</v>
      </c>
      <c r="K82" s="10">
        <f t="shared" si="2"/>
        <v>14.978546611673732</v>
      </c>
      <c r="L82" s="11">
        <f t="shared" ref="L82:M82" si="164">100*H82/MAX($I$2:$I$895)</f>
        <v>19.561056025108851</v>
      </c>
      <c r="M82" s="11">
        <f t="shared" si="164"/>
        <v>22.318898457019476</v>
      </c>
      <c r="N82" s="11">
        <f t="shared" ref="N82:O82" si="165">100*J82/MAX($K$2:$K$895)</f>
        <v>48.620537379757046</v>
      </c>
      <c r="O82" s="11">
        <f t="shared" si="165"/>
        <v>55.475370824131105</v>
      </c>
      <c r="P82" s="8"/>
    </row>
    <row r="83" spans="1:16" ht="12.75" x14ac:dyDescent="0.2">
      <c r="A83" s="4" t="s">
        <v>141</v>
      </c>
      <c r="B83" s="4" t="s">
        <v>45</v>
      </c>
      <c r="C83" s="4" t="s">
        <v>143</v>
      </c>
      <c r="D83" s="7">
        <f>'moveset DPS calculation '!O83</f>
        <v>17.719614921780984</v>
      </c>
      <c r="E83" s="9">
        <v>128</v>
      </c>
      <c r="F83" s="9">
        <v>108</v>
      </c>
      <c r="G83" s="9">
        <v>78</v>
      </c>
      <c r="H83" s="10">
        <f t="shared" si="0"/>
        <v>14.195995417582877</v>
      </c>
      <c r="I83" s="10">
        <f t="shared" si="1"/>
        <v>16.197437388587151</v>
      </c>
      <c r="J83" s="10">
        <f t="shared" si="5"/>
        <v>19.384841283439044</v>
      </c>
      <c r="K83" s="10">
        <f t="shared" si="2"/>
        <v>22.11783983723382</v>
      </c>
      <c r="L83" s="11">
        <f t="shared" ref="L83:M83" si="166">100*H83/MAX($I$2:$I$895)</f>
        <v>28.884531685692714</v>
      </c>
      <c r="M83" s="11">
        <f t="shared" si="166"/>
        <v>32.956857178059735</v>
      </c>
      <c r="N83" s="11">
        <f t="shared" ref="N83:O83" si="167">100*J83/MAX($K$2:$K$895)</f>
        <v>71.794766638279427</v>
      </c>
      <c r="O83" s="11">
        <f t="shared" si="167"/>
        <v>81.91685072055057</v>
      </c>
      <c r="P83" s="8"/>
    </row>
    <row r="84" spans="1:16" ht="12.75" x14ac:dyDescent="0.2">
      <c r="A84" s="4" t="s">
        <v>196</v>
      </c>
      <c r="B84" s="4" t="s">
        <v>100</v>
      </c>
      <c r="C84" s="4" t="s">
        <v>251</v>
      </c>
      <c r="D84" s="7">
        <f>'moveset DPS calculation '!O84</f>
        <v>14.805709064009399</v>
      </c>
      <c r="E84" s="9">
        <v>160</v>
      </c>
      <c r="F84" s="9">
        <v>140</v>
      </c>
      <c r="G84" s="9">
        <v>116</v>
      </c>
      <c r="H84" s="10">
        <f t="shared" si="0"/>
        <v>12.634460239070918</v>
      </c>
      <c r="I84" s="10">
        <f t="shared" si="1"/>
        <v>13.972366482338074</v>
      </c>
      <c r="J84" s="10">
        <f t="shared" si="5"/>
        <v>15.688754024966613</v>
      </c>
      <c r="K84" s="10">
        <f t="shared" si="2"/>
        <v>17.35008989226197</v>
      </c>
      <c r="L84" s="11">
        <f t="shared" ref="L84:M84" si="168">100*H84/MAX($I$2:$I$895)</f>
        <v>25.707282678822274</v>
      </c>
      <c r="M84" s="11">
        <f t="shared" si="168"/>
        <v>28.429514839328021</v>
      </c>
      <c r="N84" s="11">
        <f t="shared" ref="N84:O84" si="169">100*J84/MAX($K$2:$K$895)</f>
        <v>58.105734145480547</v>
      </c>
      <c r="O84" s="11">
        <f t="shared" si="169"/>
        <v>64.258749233727542</v>
      </c>
      <c r="P84" s="8"/>
    </row>
    <row r="85" spans="1:16" ht="12.75" x14ac:dyDescent="0.2">
      <c r="A85" s="4" t="s">
        <v>196</v>
      </c>
      <c r="B85" s="4" t="s">
        <v>100</v>
      </c>
      <c r="C85" s="4" t="s">
        <v>235</v>
      </c>
      <c r="D85" s="7">
        <f>'moveset DPS calculation '!O85</f>
        <v>14.79076479076479</v>
      </c>
      <c r="E85" s="9">
        <v>160</v>
      </c>
      <c r="F85" s="9">
        <v>140</v>
      </c>
      <c r="G85" s="9">
        <v>116</v>
      </c>
      <c r="H85" s="10">
        <f t="shared" si="0"/>
        <v>12.621707535009632</v>
      </c>
      <c r="I85" s="10">
        <f t="shared" si="1"/>
        <v>13.95826335079043</v>
      </c>
      <c r="J85" s="10">
        <f t="shared" si="5"/>
        <v>15.672918442489413</v>
      </c>
      <c r="K85" s="10">
        <f t="shared" si="2"/>
        <v>17.332577425750063</v>
      </c>
      <c r="L85" s="11">
        <f t="shared" ref="L85:M85" si="170">100*H85/MAX($I$2:$I$895)</f>
        <v>25.681334805939741</v>
      </c>
      <c r="M85" s="11">
        <f t="shared" si="170"/>
        <v>28.400819257364752</v>
      </c>
      <c r="N85" s="11">
        <f t="shared" ref="N85:O85" si="171">100*J85/MAX($K$2:$K$895)</f>
        <v>58.047084609386424</v>
      </c>
      <c r="O85" s="11">
        <f t="shared" si="171"/>
        <v>64.193889097495358</v>
      </c>
      <c r="P85" s="8"/>
    </row>
    <row r="86" spans="1:16" ht="12.75" x14ac:dyDescent="0.2">
      <c r="A86" s="4" t="s">
        <v>196</v>
      </c>
      <c r="B86" s="4" t="s">
        <v>100</v>
      </c>
      <c r="C86" s="4" t="s">
        <v>143</v>
      </c>
      <c r="D86" s="7">
        <f>'moveset DPS calculation '!O86</f>
        <v>16.553480475382003</v>
      </c>
      <c r="E86" s="9">
        <v>160</v>
      </c>
      <c r="F86" s="9">
        <v>140</v>
      </c>
      <c r="G86" s="9">
        <v>116</v>
      </c>
      <c r="H86" s="10">
        <f t="shared" si="0"/>
        <v>14.125921965659254</v>
      </c>
      <c r="I86" s="10">
        <f t="shared" si="1"/>
        <v>15.621764196522131</v>
      </c>
      <c r="J86" s="10">
        <f t="shared" si="5"/>
        <v>17.540766356584594</v>
      </c>
      <c r="K86" s="10">
        <f t="shared" si="2"/>
        <v>19.398218149229656</v>
      </c>
      <c r="L86" s="11">
        <f t="shared" ref="L86:M86" si="172">100*H86/MAX($I$2:$I$895)</f>
        <v>28.741953530172403</v>
      </c>
      <c r="M86" s="11">
        <f t="shared" si="172"/>
        <v>31.785537374996775</v>
      </c>
      <c r="N86" s="11">
        <f t="shared" ref="N86:O86" si="173">100*J86/MAX($K$2:$K$895)</f>
        <v>64.964949096769516</v>
      </c>
      <c r="O86" s="11">
        <f t="shared" si="173"/>
        <v>71.844309935732625</v>
      </c>
      <c r="P86" s="8"/>
    </row>
    <row r="87" spans="1:16" ht="12.75" x14ac:dyDescent="0.2">
      <c r="A87" s="4" t="s">
        <v>196</v>
      </c>
      <c r="B87" s="4" t="s">
        <v>45</v>
      </c>
      <c r="C87" s="4" t="s">
        <v>251</v>
      </c>
      <c r="D87" s="7">
        <f>'moveset DPS calculation '!O87</f>
        <v>15.414126394052046</v>
      </c>
      <c r="E87" s="9">
        <v>160</v>
      </c>
      <c r="F87" s="9">
        <v>140</v>
      </c>
      <c r="G87" s="9">
        <v>116</v>
      </c>
      <c r="H87" s="10">
        <f t="shared" si="0"/>
        <v>13.153653513229708</v>
      </c>
      <c r="I87" s="10">
        <f t="shared" si="1"/>
        <v>14.546538909528767</v>
      </c>
      <c r="J87" s="10">
        <f t="shared" si="5"/>
        <v>16.333458698974379</v>
      </c>
      <c r="K87" s="10">
        <f t="shared" si="2"/>
        <v>18.063064551065061</v>
      </c>
      <c r="L87" s="11">
        <f t="shared" ref="L87:M87" si="174">100*H87/MAX($I$2:$I$895)</f>
        <v>26.76368303239407</v>
      </c>
      <c r="M87" s="11">
        <f t="shared" si="174"/>
        <v>29.597781042464376</v>
      </c>
      <c r="N87" s="11">
        <f t="shared" ref="N87:O87" si="175">100*J87/MAX($K$2:$K$895)</f>
        <v>60.49349791120914</v>
      </c>
      <c r="O87" s="11">
        <f t="shared" si="175"/>
        <v>66.899361478074667</v>
      </c>
      <c r="P87" s="8"/>
    </row>
    <row r="88" spans="1:16" ht="12.75" x14ac:dyDescent="0.2">
      <c r="A88" s="4" t="s">
        <v>196</v>
      </c>
      <c r="B88" s="4" t="s">
        <v>45</v>
      </c>
      <c r="C88" s="4" t="s">
        <v>235</v>
      </c>
      <c r="D88" s="7">
        <f>'moveset DPS calculation '!O88</f>
        <v>15.39980256663376</v>
      </c>
      <c r="E88" s="9">
        <v>160</v>
      </c>
      <c r="F88" s="9">
        <v>140</v>
      </c>
      <c r="G88" s="9">
        <v>116</v>
      </c>
      <c r="H88" s="10">
        <f t="shared" si="0"/>
        <v>13.141430266966712</v>
      </c>
      <c r="I88" s="10">
        <f t="shared" si="1"/>
        <v>14.533021301878042</v>
      </c>
      <c r="J88" s="10">
        <f t="shared" si="5"/>
        <v>16.318280567073366</v>
      </c>
      <c r="K88" s="10">
        <f t="shared" si="2"/>
        <v>18.046279154821349</v>
      </c>
      <c r="L88" s="11">
        <f t="shared" ref="L88:M88" si="176">100*H88/MAX($I$2:$I$895)</f>
        <v>26.738812445048833</v>
      </c>
      <c r="M88" s="11">
        <f t="shared" si="176"/>
        <v>29.570276823491575</v>
      </c>
      <c r="N88" s="11">
        <f t="shared" ref="N88:O88" si="177">100*J88/MAX($K$2:$K$895)</f>
        <v>60.437283345306597</v>
      </c>
      <c r="O88" s="11">
        <f t="shared" si="177"/>
        <v>66.83719415936271</v>
      </c>
      <c r="P88" s="8"/>
    </row>
    <row r="89" spans="1:16" ht="12.75" x14ac:dyDescent="0.2">
      <c r="A89" s="4" t="s">
        <v>196</v>
      </c>
      <c r="B89" s="4" t="s">
        <v>45</v>
      </c>
      <c r="C89" s="4" t="s">
        <v>143</v>
      </c>
      <c r="D89" s="7">
        <f>'moveset DPS calculation '!O89</f>
        <v>17.719614921780984</v>
      </c>
      <c r="E89" s="9">
        <v>160</v>
      </c>
      <c r="F89" s="9">
        <v>140</v>
      </c>
      <c r="G89" s="9">
        <v>116</v>
      </c>
      <c r="H89" s="10">
        <f t="shared" si="0"/>
        <v>15.121043457831076</v>
      </c>
      <c r="I89" s="10">
        <f t="shared" si="1"/>
        <v>16.722262509863477</v>
      </c>
      <c r="J89" s="10">
        <f t="shared" si="5"/>
        <v>18.77645161897215</v>
      </c>
      <c r="K89" s="10">
        <f t="shared" si="2"/>
        <v>20.764754353879788</v>
      </c>
      <c r="L89" s="11">
        <f t="shared" ref="L89:M89" si="178">100*H89/MAX($I$2:$I$895)</f>
        <v>30.766723011018357</v>
      </c>
      <c r="M89" s="11">
        <f t="shared" si="178"/>
        <v>34.024716627082775</v>
      </c>
      <c r="N89" s="11">
        <f t="shared" ref="N89:O89" si="179">100*J89/MAX($K$2:$K$895)</f>
        <v>69.541501143510686</v>
      </c>
      <c r="O89" s="11">
        <f t="shared" si="179"/>
        <v>76.905488744528668</v>
      </c>
      <c r="P89" s="8"/>
    </row>
    <row r="90" spans="1:16" ht="12.75" x14ac:dyDescent="0.2">
      <c r="A90" s="4" t="s">
        <v>179</v>
      </c>
      <c r="B90" s="4" t="s">
        <v>18</v>
      </c>
      <c r="C90" s="4" t="s">
        <v>33</v>
      </c>
      <c r="D90" s="7">
        <f>'moveset DPS calculation '!O90</f>
        <v>15.210900846297168</v>
      </c>
      <c r="E90" s="9">
        <v>178</v>
      </c>
      <c r="F90" s="9">
        <v>178</v>
      </c>
      <c r="G90" s="9">
        <v>190</v>
      </c>
      <c r="H90" s="10">
        <f t="shared" si="0"/>
        <v>14.848058900242169</v>
      </c>
      <c r="I90" s="10">
        <f t="shared" si="1"/>
        <v>16.079506912266254</v>
      </c>
      <c r="J90" s="10">
        <f t="shared" si="5"/>
        <v>14.389216399377402</v>
      </c>
      <c r="K90" s="10">
        <f t="shared" si="2"/>
        <v>15.582609559294669</v>
      </c>
      <c r="L90" s="11">
        <f t="shared" ref="L90:M90" si="180">100*H90/MAX($I$2:$I$895)</f>
        <v>30.211282489136014</v>
      </c>
      <c r="M90" s="11">
        <f t="shared" si="180"/>
        <v>32.716904537910203</v>
      </c>
      <c r="N90" s="11">
        <f t="shared" ref="N90:O90" si="181">100*J90/MAX($K$2:$K$895)</f>
        <v>53.29269496694728</v>
      </c>
      <c r="O90" s="11">
        <f t="shared" si="181"/>
        <v>57.712611651907558</v>
      </c>
      <c r="P90" s="8"/>
    </row>
    <row r="91" spans="1:16" ht="12.75" x14ac:dyDescent="0.2">
      <c r="A91" s="4" t="s">
        <v>179</v>
      </c>
      <c r="B91" s="4" t="s">
        <v>18</v>
      </c>
      <c r="C91" s="4" t="s">
        <v>132</v>
      </c>
      <c r="D91" s="7">
        <f>'moveset DPS calculation '!O91</f>
        <v>17.945710455764075</v>
      </c>
      <c r="E91" s="9">
        <v>178</v>
      </c>
      <c r="F91" s="9">
        <v>178</v>
      </c>
      <c r="G91" s="9">
        <v>190</v>
      </c>
      <c r="H91" s="10">
        <f t="shared" si="0"/>
        <v>17.517632160408276</v>
      </c>
      <c r="I91" s="10">
        <f t="shared" si="1"/>
        <v>18.970485590222737</v>
      </c>
      <c r="J91" s="10">
        <f t="shared" si="5"/>
        <v>16.976293107019977</v>
      </c>
      <c r="K91" s="10">
        <f t="shared" si="2"/>
        <v>18.384249698425808</v>
      </c>
      <c r="L91" s="11">
        <f t="shared" ref="L91:M91" si="182">100*H91/MAX($I$2:$I$895)</f>
        <v>35.643051882710189</v>
      </c>
      <c r="M91" s="11">
        <f t="shared" si="182"/>
        <v>38.599166596312173</v>
      </c>
      <c r="N91" s="11">
        <f t="shared" ref="N91:O91" si="183">100*J91/MAX($K$2:$K$895)</f>
        <v>62.874334856834231</v>
      </c>
      <c r="O91" s="11">
        <f t="shared" si="183"/>
        <v>68.088920493043048</v>
      </c>
      <c r="P91" s="8"/>
    </row>
    <row r="92" spans="1:16" ht="12.75" x14ac:dyDescent="0.2">
      <c r="A92" s="4" t="s">
        <v>179</v>
      </c>
      <c r="B92" s="4" t="s">
        <v>18</v>
      </c>
      <c r="C92" s="4" t="s">
        <v>28</v>
      </c>
      <c r="D92" s="7">
        <f>'moveset DPS calculation '!O92</f>
        <v>16.039952996474735</v>
      </c>
      <c r="E92" s="9">
        <v>178</v>
      </c>
      <c r="F92" s="9">
        <v>178</v>
      </c>
      <c r="G92" s="9">
        <v>190</v>
      </c>
      <c r="H92" s="10">
        <f t="shared" si="0"/>
        <v>15.657334779534059</v>
      </c>
      <c r="I92" s="10">
        <f t="shared" si="1"/>
        <v>16.955901408168486</v>
      </c>
      <c r="J92" s="10">
        <f t="shared" si="5"/>
        <v>15.173483611149948</v>
      </c>
      <c r="K92" s="10">
        <f t="shared" si="2"/>
        <v>16.431921252997256</v>
      </c>
      <c r="L92" s="11">
        <f t="shared" ref="L92:M92" si="184">100*H92/MAX($I$2:$I$895)</f>
        <v>31.85791268943327</v>
      </c>
      <c r="M92" s="11">
        <f t="shared" si="184"/>
        <v>34.500100702844222</v>
      </c>
      <c r="N92" s="11">
        <f t="shared" ref="N92:O92" si="185">100*J92/MAX($K$2:$K$895)</f>
        <v>56.19735024000169</v>
      </c>
      <c r="O92" s="11">
        <f t="shared" si="185"/>
        <v>60.858169253384162</v>
      </c>
      <c r="P92" s="8"/>
    </row>
    <row r="93" spans="1:16" ht="12.75" x14ac:dyDescent="0.2">
      <c r="A93" s="4" t="s">
        <v>179</v>
      </c>
      <c r="B93" s="4" t="s">
        <v>21</v>
      </c>
      <c r="C93" s="4" t="s">
        <v>33</v>
      </c>
      <c r="D93" s="7">
        <f>'moveset DPS calculation '!O93</f>
        <v>14.20541987286718</v>
      </c>
      <c r="E93" s="9">
        <v>178</v>
      </c>
      <c r="F93" s="9">
        <v>178</v>
      </c>
      <c r="G93" s="9">
        <v>190</v>
      </c>
      <c r="H93" s="10">
        <f t="shared" si="0"/>
        <v>13.866562743806726</v>
      </c>
      <c r="I93" s="10">
        <f t="shared" si="1"/>
        <v>15.016608769296939</v>
      </c>
      <c r="J93" s="10">
        <f t="shared" si="5"/>
        <v>13.438050951759436</v>
      </c>
      <c r="K93" s="10">
        <f t="shared" si="2"/>
        <v>14.55255765200917</v>
      </c>
      <c r="L93" s="11">
        <f t="shared" ref="L93:M93" si="186">100*H93/MAX($I$2:$I$895)</f>
        <v>28.214236421141983</v>
      </c>
      <c r="M93" s="11">
        <f t="shared" si="186"/>
        <v>30.554230193056924</v>
      </c>
      <c r="N93" s="11">
        <f t="shared" ref="N93:O93" si="187">100*J93/MAX($K$2:$K$895)</f>
        <v>49.769906188456375</v>
      </c>
      <c r="O93" s="11">
        <f t="shared" si="187"/>
        <v>53.897654633298572</v>
      </c>
      <c r="P93" s="8"/>
    </row>
    <row r="94" spans="1:16" ht="12.75" x14ac:dyDescent="0.2">
      <c r="A94" s="4" t="s">
        <v>179</v>
      </c>
      <c r="B94" s="4" t="s">
        <v>21</v>
      </c>
      <c r="C94" s="4" t="s">
        <v>132</v>
      </c>
      <c r="D94" s="7">
        <f>'moveset DPS calculation '!O94</f>
        <v>15.665873959571938</v>
      </c>
      <c r="E94" s="9">
        <v>178</v>
      </c>
      <c r="F94" s="9">
        <v>178</v>
      </c>
      <c r="G94" s="9">
        <v>190</v>
      </c>
      <c r="H94" s="10">
        <f t="shared" si="0"/>
        <v>15.292179051454307</v>
      </c>
      <c r="I94" s="10">
        <f t="shared" si="1"/>
        <v>16.560460893474929</v>
      </c>
      <c r="J94" s="10">
        <f t="shared" si="5"/>
        <v>14.819612116827813</v>
      </c>
      <c r="K94" s="10">
        <f t="shared" si="2"/>
        <v>16.048700848415351</v>
      </c>
      <c r="L94" s="11">
        <f t="shared" ref="L94:M94" si="188">100*H94/MAX($I$2:$I$895)</f>
        <v>31.114931877755346</v>
      </c>
      <c r="M94" s="11">
        <f t="shared" si="188"/>
        <v>33.695499564249495</v>
      </c>
      <c r="N94" s="11">
        <f t="shared" ref="N94:O94" si="189">100*J94/MAX($K$2:$K$895)</f>
        <v>54.8867322688088</v>
      </c>
      <c r="O94" s="11">
        <f t="shared" si="189"/>
        <v>59.438853040488979</v>
      </c>
      <c r="P94" s="8"/>
    </row>
    <row r="95" spans="1:16" ht="12.75" x14ac:dyDescent="0.2">
      <c r="A95" s="4" t="s">
        <v>179</v>
      </c>
      <c r="B95" s="4" t="s">
        <v>21</v>
      </c>
      <c r="C95" s="4" t="s">
        <v>28</v>
      </c>
      <c r="D95" s="7">
        <f>'moveset DPS calculation '!O95</f>
        <v>14.39312567132116</v>
      </c>
      <c r="E95" s="9">
        <v>178</v>
      </c>
      <c r="F95" s="9">
        <v>178</v>
      </c>
      <c r="G95" s="9">
        <v>190</v>
      </c>
      <c r="H95" s="10">
        <f t="shared" si="0"/>
        <v>14.049790994357062</v>
      </c>
      <c r="I95" s="10">
        <f t="shared" si="1"/>
        <v>15.215033354021514</v>
      </c>
      <c r="J95" s="10">
        <f t="shared" si="5"/>
        <v>13.615616986846025</v>
      </c>
      <c r="K95" s="10">
        <f t="shared" si="2"/>
        <v>14.744850416184017</v>
      </c>
      <c r="L95" s="11">
        <f t="shared" ref="L95:M95" si="190">100*H95/MAX($I$2:$I$895)</f>
        <v>28.587050165656166</v>
      </c>
      <c r="M95" s="11">
        <f t="shared" si="190"/>
        <v>30.95796385428357</v>
      </c>
      <c r="N95" s="11">
        <f t="shared" ref="N95:O95" si="191">100*J95/MAX($K$2:$K$895)</f>
        <v>50.427549543154221</v>
      </c>
      <c r="O95" s="11">
        <f t="shared" si="191"/>
        <v>54.609840713561056</v>
      </c>
      <c r="P95" s="8"/>
    </row>
    <row r="96" spans="1:16" ht="12.75" x14ac:dyDescent="0.2">
      <c r="A96" s="4" t="s">
        <v>131</v>
      </c>
      <c r="B96" s="4" t="s">
        <v>18</v>
      </c>
      <c r="C96" s="4" t="s">
        <v>48</v>
      </c>
      <c r="D96" s="7">
        <f>'moveset DPS calculation '!O96</f>
        <v>17.050487156775908</v>
      </c>
      <c r="E96" s="9">
        <v>116</v>
      </c>
      <c r="F96" s="9">
        <v>124</v>
      </c>
      <c r="G96" s="9">
        <v>140</v>
      </c>
      <c r="H96" s="10">
        <f t="shared" si="0"/>
        <v>17.099703275006814</v>
      </c>
      <c r="I96" s="10">
        <f t="shared" si="1"/>
        <v>19.179815356376718</v>
      </c>
      <c r="J96" s="10">
        <f t="shared" si="5"/>
        <v>15.157555319568013</v>
      </c>
      <c r="K96" s="10">
        <f t="shared" si="2"/>
        <v>17.001412691663468</v>
      </c>
      <c r="L96" s="11">
        <f t="shared" ref="L96:M96" si="192">100*H96/MAX($I$2:$I$895)</f>
        <v>34.792693751585901</v>
      </c>
      <c r="M96" s="11">
        <f t="shared" si="192"/>
        <v>39.02508898395569</v>
      </c>
      <c r="N96" s="11">
        <f t="shared" ref="N96:O96" si="193">100*J96/MAX($K$2:$K$895)</f>
        <v>56.138357341357306</v>
      </c>
      <c r="O96" s="11">
        <f t="shared" si="193"/>
        <v>62.967369135070527</v>
      </c>
      <c r="P96" s="8"/>
    </row>
    <row r="97" spans="1:16" ht="12.75" x14ac:dyDescent="0.2">
      <c r="A97" s="4" t="s">
        <v>131</v>
      </c>
      <c r="B97" s="4" t="s">
        <v>18</v>
      </c>
      <c r="C97" s="4" t="s">
        <v>183</v>
      </c>
      <c r="D97" s="7">
        <f>'moveset DPS calculation '!O97</f>
        <v>12.962962962962964</v>
      </c>
      <c r="E97" s="9">
        <v>116</v>
      </c>
      <c r="F97" s="9">
        <v>124</v>
      </c>
      <c r="G97" s="9">
        <v>140</v>
      </c>
      <c r="H97" s="10">
        <f t="shared" si="0"/>
        <v>13.000380469685318</v>
      </c>
      <c r="I97" s="10">
        <f t="shared" si="1"/>
        <v>14.581825951076979</v>
      </c>
      <c r="J97" s="10">
        <f t="shared" si="5"/>
        <v>11.523824886055415</v>
      </c>
      <c r="K97" s="10">
        <f t="shared" si="2"/>
        <v>12.925653150766365</v>
      </c>
      <c r="L97" s="11">
        <f t="shared" ref="L97:M97" si="194">100*H97/MAX($I$2:$I$895)</f>
        <v>26.451819020565981</v>
      </c>
      <c r="M97" s="11">
        <f t="shared" si="194"/>
        <v>29.669579436286856</v>
      </c>
      <c r="N97" s="11">
        <f t="shared" ref="N97:O97" si="195">100*J97/MAX($K$2:$K$895)</f>
        <v>42.680273022486475</v>
      </c>
      <c r="O97" s="11">
        <f t="shared" si="195"/>
        <v>47.872161450164725</v>
      </c>
      <c r="P97" s="8"/>
    </row>
    <row r="98" spans="1:16" ht="12.75" x14ac:dyDescent="0.2">
      <c r="A98" s="4" t="s">
        <v>131</v>
      </c>
      <c r="B98" s="4" t="s">
        <v>18</v>
      </c>
      <c r="C98" s="4" t="s">
        <v>132</v>
      </c>
      <c r="D98" s="7">
        <f>'moveset DPS calculation '!O98</f>
        <v>17.945710455764075</v>
      </c>
      <c r="E98" s="9">
        <v>116</v>
      </c>
      <c r="F98" s="9">
        <v>124</v>
      </c>
      <c r="G98" s="9">
        <v>140</v>
      </c>
      <c r="H98" s="10">
        <f t="shared" si="0"/>
        <v>17.997510630117308</v>
      </c>
      <c r="I98" s="10">
        <f t="shared" si="1"/>
        <v>20.186837467794572</v>
      </c>
      <c r="J98" s="10">
        <f t="shared" si="5"/>
        <v>15.953391623423228</v>
      </c>
      <c r="K98" s="10">
        <f t="shared" si="2"/>
        <v>17.894059371922204</v>
      </c>
      <c r="L98" s="11">
        <f t="shared" ref="L98:M98" si="196">100*H98/MAX($I$2:$I$895)</f>
        <v>36.619458570361289</v>
      </c>
      <c r="M98" s="11">
        <f t="shared" si="196"/>
        <v>41.074072604323383</v>
      </c>
      <c r="N98" s="11">
        <f t="shared" ref="N98:O98" si="197">100*J98/MAX($K$2:$K$895)</f>
        <v>59.08586054151862</v>
      </c>
      <c r="O98" s="11">
        <f t="shared" si="197"/>
        <v>66.273424581310479</v>
      </c>
      <c r="P98" s="8"/>
    </row>
    <row r="99" spans="1:16" ht="12.75" x14ac:dyDescent="0.2">
      <c r="A99" s="4" t="s">
        <v>131</v>
      </c>
      <c r="B99" s="4" t="s">
        <v>21</v>
      </c>
      <c r="C99" s="4" t="s">
        <v>48</v>
      </c>
      <c r="D99" s="7">
        <f>'moveset DPS calculation '!O99</f>
        <v>14.82996676041933</v>
      </c>
      <c r="E99" s="9">
        <v>116</v>
      </c>
      <c r="F99" s="9">
        <v>124</v>
      </c>
      <c r="G99" s="9">
        <v>140</v>
      </c>
      <c r="H99" s="10">
        <f t="shared" si="0"/>
        <v>14.872773361235494</v>
      </c>
      <c r="I99" s="10">
        <f t="shared" si="1"/>
        <v>16.681988120967638</v>
      </c>
      <c r="J99" s="10">
        <f t="shared" si="5"/>
        <v>13.183555372438745</v>
      </c>
      <c r="K99" s="10">
        <f t="shared" si="2"/>
        <v>14.787283364941468</v>
      </c>
      <c r="L99" s="11">
        <f t="shared" ref="L99:M99" si="198">100*H99/MAX($I$2:$I$895)</f>
        <v>30.261568898130786</v>
      </c>
      <c r="M99" s="11">
        <f t="shared" si="198"/>
        <v>33.942770498758236</v>
      </c>
      <c r="N99" s="11">
        <f t="shared" ref="N99:O99" si="199">100*J99/MAX($K$2:$K$895)</f>
        <v>48.827342333501697</v>
      </c>
      <c r="O99" s="11">
        <f t="shared" si="199"/>
        <v>54.766997721414299</v>
      </c>
      <c r="P99" s="8"/>
    </row>
    <row r="100" spans="1:16" ht="12.75" x14ac:dyDescent="0.2">
      <c r="A100" s="4" t="s">
        <v>131</v>
      </c>
      <c r="B100" s="4" t="s">
        <v>21</v>
      </c>
      <c r="C100" s="4" t="s">
        <v>183</v>
      </c>
      <c r="D100" s="7">
        <f>'moveset DPS calculation '!O100</f>
        <v>11.428571428571429</v>
      </c>
      <c r="E100" s="9">
        <v>116</v>
      </c>
      <c r="F100" s="9">
        <v>124</v>
      </c>
      <c r="G100" s="9">
        <v>140</v>
      </c>
      <c r="H100" s="10">
        <f t="shared" si="0"/>
        <v>11.461559924293994</v>
      </c>
      <c r="I100" s="10">
        <f t="shared" si="1"/>
        <v>12.85581389972501</v>
      </c>
      <c r="J100" s="10">
        <f t="shared" si="5"/>
        <v>10.159780307705997</v>
      </c>
      <c r="K100" s="10">
        <f t="shared" si="2"/>
        <v>11.395677879859326</v>
      </c>
      <c r="L100" s="11">
        <f t="shared" ref="L100:M100" si="200">100*H100/MAX($I$2:$I$895)</f>
        <v>23.320787381396947</v>
      </c>
      <c r="M100" s="11">
        <f t="shared" si="200"/>
        <v>26.157670033624328</v>
      </c>
      <c r="N100" s="11">
        <f t="shared" ref="N100:O100" si="201">100*J100/MAX($K$2:$K$895)</f>
        <v>37.628322338192149</v>
      </c>
      <c r="O100" s="11">
        <f t="shared" si="201"/>
        <v>42.205660707084007</v>
      </c>
      <c r="P100" s="8"/>
    </row>
    <row r="101" spans="1:16" ht="12.75" x14ac:dyDescent="0.2">
      <c r="A101" s="4" t="s">
        <v>131</v>
      </c>
      <c r="B101" s="4" t="s">
        <v>21</v>
      </c>
      <c r="C101" s="4" t="s">
        <v>132</v>
      </c>
      <c r="D101" s="7">
        <f>'moveset DPS calculation '!O101</f>
        <v>15.665873959571938</v>
      </c>
      <c r="E101" s="9">
        <v>116</v>
      </c>
      <c r="F101" s="9">
        <v>124</v>
      </c>
      <c r="G101" s="9">
        <v>140</v>
      </c>
      <c r="H101" s="10">
        <f t="shared" si="0"/>
        <v>15.711093400981174</v>
      </c>
      <c r="I101" s="10">
        <f t="shared" si="1"/>
        <v>17.622286517570437</v>
      </c>
      <c r="J101" s="10">
        <f t="shared" si="5"/>
        <v>13.926660803778026</v>
      </c>
      <c r="K101" s="10">
        <f t="shared" si="2"/>
        <v>15.620784668103839</v>
      </c>
      <c r="L101" s="11">
        <f t="shared" ref="L101:M101" si="202">100*H101/MAX($I$2:$I$895)</f>
        <v>31.967295128557272</v>
      </c>
      <c r="M101" s="11">
        <f t="shared" si="202"/>
        <v>35.855991659497676</v>
      </c>
      <c r="N101" s="11">
        <f t="shared" ref="N101:O101" si="203">100*J101/MAX($K$2:$K$895)</f>
        <v>51.579548567773045</v>
      </c>
      <c r="O101" s="11">
        <f t="shared" si="203"/>
        <v>57.853999089043135</v>
      </c>
      <c r="P101" s="8"/>
    </row>
    <row r="102" spans="1:16" ht="12.75" x14ac:dyDescent="0.2">
      <c r="A102" s="4" t="s">
        <v>69</v>
      </c>
      <c r="B102" s="4" t="s">
        <v>70</v>
      </c>
      <c r="C102" s="4" t="s">
        <v>72</v>
      </c>
      <c r="D102" s="7">
        <f>'moveset DPS calculation '!O102</f>
        <v>19.045761830473221</v>
      </c>
      <c r="E102" s="9">
        <v>196</v>
      </c>
      <c r="F102" s="9">
        <v>196</v>
      </c>
      <c r="G102" s="9">
        <v>100</v>
      </c>
      <c r="H102" s="10">
        <f t="shared" si="0"/>
        <v>15.51390541497571</v>
      </c>
      <c r="I102" s="10">
        <f t="shared" si="1"/>
        <v>16.979128196030725</v>
      </c>
      <c r="J102" s="10">
        <f t="shared" si="5"/>
        <v>21.363938095944757</v>
      </c>
      <c r="K102" s="10">
        <f t="shared" si="2"/>
        <v>23.381671732570545</v>
      </c>
      <c r="L102" s="11">
        <f t="shared" ref="L102:M102" si="204">100*H102/MAX($I$2:$I$895)</f>
        <v>31.566077569501275</v>
      </c>
      <c r="M102" s="11">
        <f t="shared" si="204"/>
        <v>34.547360149626847</v>
      </c>
      <c r="N102" s="11">
        <f t="shared" ref="N102:O102" si="205">100*J102/MAX($K$2:$K$895)</f>
        <v>79.124658677674162</v>
      </c>
      <c r="O102" s="11">
        <f t="shared" si="205"/>
        <v>86.597648188478928</v>
      </c>
      <c r="P102" s="8"/>
    </row>
    <row r="103" spans="1:16" ht="12.75" x14ac:dyDescent="0.2">
      <c r="A103" s="4" t="s">
        <v>69</v>
      </c>
      <c r="B103" s="4" t="s">
        <v>70</v>
      </c>
      <c r="C103" s="4" t="s">
        <v>42</v>
      </c>
      <c r="D103" s="7">
        <f>'moveset DPS calculation '!O103</f>
        <v>18.268727082242012</v>
      </c>
      <c r="E103" s="9">
        <v>196</v>
      </c>
      <c r="F103" s="9">
        <v>196</v>
      </c>
      <c r="G103" s="9">
        <v>100</v>
      </c>
      <c r="H103" s="10">
        <f t="shared" si="0"/>
        <v>14.880964412378445</v>
      </c>
      <c r="I103" s="10">
        <f t="shared" si="1"/>
        <v>16.286408591510693</v>
      </c>
      <c r="J103" s="10">
        <f t="shared" si="5"/>
        <v>20.492325691706419</v>
      </c>
      <c r="K103" s="10">
        <f t="shared" si="2"/>
        <v>22.427739221513235</v>
      </c>
      <c r="L103" s="11">
        <f t="shared" ref="L103:M103" si="206">100*H103/MAX($I$2:$I$895)</f>
        <v>30.278235195161614</v>
      </c>
      <c r="M103" s="11">
        <f t="shared" si="206"/>
        <v>33.13788650741386</v>
      </c>
      <c r="N103" s="11">
        <f t="shared" ref="N103:O103" si="207">100*J103/MAX($K$2:$K$895)</f>
        <v>75.896506935478442</v>
      </c>
      <c r="O103" s="11">
        <f t="shared" si="207"/>
        <v>83.064611161318027</v>
      </c>
      <c r="P103" s="8"/>
    </row>
    <row r="104" spans="1:16" ht="12.75" x14ac:dyDescent="0.2">
      <c r="A104" s="4" t="s">
        <v>69</v>
      </c>
      <c r="B104" s="4" t="s">
        <v>70</v>
      </c>
      <c r="C104" s="4" t="s">
        <v>207</v>
      </c>
      <c r="D104" s="7">
        <f>'moveset DPS calculation '!O104</f>
        <v>13.888888888888889</v>
      </c>
      <c r="E104" s="9">
        <v>196</v>
      </c>
      <c r="F104" s="9">
        <v>196</v>
      </c>
      <c r="G104" s="9">
        <v>100</v>
      </c>
      <c r="H104" s="10">
        <f t="shared" si="0"/>
        <v>11.313325791808225</v>
      </c>
      <c r="I104" s="10">
        <f t="shared" si="1"/>
        <v>12.381821585501358</v>
      </c>
      <c r="J104" s="10">
        <f t="shared" si="5"/>
        <v>15.579390579636621</v>
      </c>
      <c r="K104" s="10">
        <f t="shared" si="2"/>
        <v>17.05079815765383</v>
      </c>
      <c r="L104" s="11">
        <f t="shared" ref="L104:M104" si="208">100*H104/MAX($I$2:$I$895)</f>
        <v>23.019176020535056</v>
      </c>
      <c r="M104" s="11">
        <f t="shared" si="208"/>
        <v>25.193239881582265</v>
      </c>
      <c r="N104" s="11">
        <f t="shared" ref="N104:O104" si="209">100*J104/MAX($K$2:$K$895)</f>
        <v>57.700689661421094</v>
      </c>
      <c r="O104" s="11">
        <f t="shared" si="209"/>
        <v>63.150275868959028</v>
      </c>
      <c r="P104" s="8"/>
    </row>
    <row r="105" spans="1:16" ht="12.75" x14ac:dyDescent="0.2">
      <c r="A105" s="4" t="s">
        <v>69</v>
      </c>
      <c r="B105" s="4" t="s">
        <v>94</v>
      </c>
      <c r="C105" s="4" t="s">
        <v>72</v>
      </c>
      <c r="D105" s="7">
        <f>'moveset DPS calculation '!O105</f>
        <v>18.659529553679132</v>
      </c>
      <c r="E105" s="9">
        <v>196</v>
      </c>
      <c r="F105" s="9">
        <v>196</v>
      </c>
      <c r="G105" s="9">
        <v>100</v>
      </c>
      <c r="H105" s="10">
        <f t="shared" si="0"/>
        <v>15.199296261310506</v>
      </c>
      <c r="I105" s="10">
        <f t="shared" si="1"/>
        <v>16.634805537819226</v>
      </c>
      <c r="J105" s="10">
        <f t="shared" si="5"/>
        <v>20.930695124330864</v>
      </c>
      <c r="K105" s="10">
        <f t="shared" si="2"/>
        <v>22.907510793832273</v>
      </c>
      <c r="L105" s="11">
        <f t="shared" ref="L105:M105" si="210">100*H105/MAX($I$2:$I$895)</f>
        <v>30.925943658469137</v>
      </c>
      <c r="M105" s="11">
        <f t="shared" si="210"/>
        <v>33.846768296878459</v>
      </c>
      <c r="N105" s="11">
        <f t="shared" ref="N105:O105" si="211">100*J105/MAX($K$2:$K$895)</f>
        <v>77.520076128356735</v>
      </c>
      <c r="O105" s="11">
        <f t="shared" si="211"/>
        <v>84.841519600787834</v>
      </c>
      <c r="P105" s="8"/>
    </row>
    <row r="106" spans="1:16" ht="12.75" x14ac:dyDescent="0.2">
      <c r="A106" s="4" t="s">
        <v>69</v>
      </c>
      <c r="B106" s="4" t="s">
        <v>94</v>
      </c>
      <c r="C106" s="4" t="s">
        <v>42</v>
      </c>
      <c r="D106" s="7">
        <f>'moveset DPS calculation '!O106</f>
        <v>17.884264884568651</v>
      </c>
      <c r="E106" s="9">
        <v>196</v>
      </c>
      <c r="F106" s="9">
        <v>196</v>
      </c>
      <c r="G106" s="9">
        <v>100</v>
      </c>
      <c r="H106" s="10">
        <f t="shared" si="0"/>
        <v>14.567797093400685</v>
      </c>
      <c r="I106" s="10">
        <f t="shared" si="1"/>
        <v>15.943663943177478</v>
      </c>
      <c r="J106" s="10">
        <f t="shared" si="5"/>
        <v>20.061068246378991</v>
      </c>
      <c r="K106" s="10">
        <f t="shared" si="2"/>
        <v>21.955751333625329</v>
      </c>
      <c r="L106" s="11">
        <f t="shared" ref="L106:M106" si="212">100*H106/MAX($I$2:$I$895)</f>
        <v>29.641034979054705</v>
      </c>
      <c r="M106" s="11">
        <f t="shared" si="212"/>
        <v>32.440505424674122</v>
      </c>
      <c r="N106" s="11">
        <f t="shared" ref="N106:O106" si="213">100*J106/MAX($K$2:$K$895)</f>
        <v>74.299278090754555</v>
      </c>
      <c r="O106" s="11">
        <f t="shared" si="213"/>
        <v>81.316530804531382</v>
      </c>
      <c r="P106" s="8"/>
    </row>
    <row r="107" spans="1:16" ht="12.75" x14ac:dyDescent="0.2">
      <c r="A107" s="4" t="s">
        <v>69</v>
      </c>
      <c r="B107" s="4" t="s">
        <v>94</v>
      </c>
      <c r="C107" s="4" t="s">
        <v>207</v>
      </c>
      <c r="D107" s="7">
        <f>'moveset DPS calculation '!O107</f>
        <v>13.392857142857142</v>
      </c>
      <c r="E107" s="9">
        <v>196</v>
      </c>
      <c r="F107" s="9">
        <v>196</v>
      </c>
      <c r="G107" s="9">
        <v>100</v>
      </c>
      <c r="H107" s="10">
        <f t="shared" si="0"/>
        <v>10.909278442100787</v>
      </c>
      <c r="I107" s="10">
        <f t="shared" si="1"/>
        <v>11.939613671733452</v>
      </c>
      <c r="J107" s="10">
        <f t="shared" si="5"/>
        <v>15.022983773221027</v>
      </c>
      <c r="K107" s="10">
        <f t="shared" si="2"/>
        <v>16.441841080594767</v>
      </c>
      <c r="L107" s="11">
        <f t="shared" ref="L107:M107" si="214">100*H107/MAX($I$2:$I$895)</f>
        <v>22.197062591230232</v>
      </c>
      <c r="M107" s="11">
        <f t="shared" si="214"/>
        <v>24.293481314382895</v>
      </c>
      <c r="N107" s="11">
        <f t="shared" ref="N107:O107" si="215">100*J107/MAX($K$2:$K$895)</f>
        <v>55.639950744941757</v>
      </c>
      <c r="O107" s="11">
        <f t="shared" si="215"/>
        <v>60.894908873639061</v>
      </c>
      <c r="P107" s="8"/>
    </row>
    <row r="108" spans="1:16" ht="12.75" x14ac:dyDescent="0.2">
      <c r="A108" s="4" t="s">
        <v>181</v>
      </c>
      <c r="B108" s="4" t="s">
        <v>39</v>
      </c>
      <c r="C108" s="4" t="s">
        <v>182</v>
      </c>
      <c r="D108" s="7">
        <f>'moveset DPS calculation '!O108</f>
        <v>16.15113547376664</v>
      </c>
      <c r="E108" s="9">
        <v>102</v>
      </c>
      <c r="F108" s="9">
        <v>150</v>
      </c>
      <c r="G108" s="9">
        <v>100</v>
      </c>
      <c r="H108" s="10">
        <f t="shared" si="0"/>
        <v>16.524675651388748</v>
      </c>
      <c r="I108" s="10">
        <f t="shared" si="1"/>
        <v>18.769314879269221</v>
      </c>
      <c r="J108" s="10">
        <f t="shared" si="5"/>
        <v>13.89817256356454</v>
      </c>
      <c r="K108" s="10">
        <f t="shared" si="2"/>
        <v>15.786039169249312</v>
      </c>
      <c r="L108" s="11">
        <f t="shared" ref="L108:M108" si="216">100*H108/MAX($I$2:$I$895)</f>
        <v>33.622687483904762</v>
      </c>
      <c r="M108" s="11">
        <f t="shared" si="216"/>
        <v>38.189845403690974</v>
      </c>
      <c r="N108" s="11">
        <f t="shared" ref="N108:O108" si="217">100*J108/MAX($K$2:$K$895)</f>
        <v>51.474037951092903</v>
      </c>
      <c r="O108" s="11">
        <f t="shared" si="217"/>
        <v>58.466044768044924</v>
      </c>
      <c r="P108" s="8"/>
    </row>
    <row r="109" spans="1:16" ht="12.75" x14ac:dyDescent="0.2">
      <c r="A109" s="4" t="s">
        <v>181</v>
      </c>
      <c r="B109" s="4" t="s">
        <v>39</v>
      </c>
      <c r="C109" s="4" t="s">
        <v>253</v>
      </c>
      <c r="D109" s="7">
        <f>'moveset DPS calculation '!O109</f>
        <v>13.888888888888889</v>
      </c>
      <c r="E109" s="9">
        <v>102</v>
      </c>
      <c r="F109" s="9">
        <v>150</v>
      </c>
      <c r="G109" s="9">
        <v>100</v>
      </c>
      <c r="H109" s="10">
        <f t="shared" si="0"/>
        <v>14.210108287423186</v>
      </c>
      <c r="I109" s="10">
        <f t="shared" si="1"/>
        <v>16.140346869243633</v>
      </c>
      <c r="J109" s="10">
        <f t="shared" si="5"/>
        <v>11.95149250078917</v>
      </c>
      <c r="K109" s="10">
        <f t="shared" si="2"/>
        <v>13.57493065261372</v>
      </c>
      <c r="L109" s="11">
        <f t="shared" ref="L109:M109" si="218">100*H109/MAX($I$2:$I$895)</f>
        <v>28.913247082118776</v>
      </c>
      <c r="M109" s="11">
        <f t="shared" si="218"/>
        <v>32.840695340413042</v>
      </c>
      <c r="N109" s="11">
        <f t="shared" ref="N109:O109" si="219">100*J109/MAX($K$2:$K$895)</f>
        <v>44.264206372758004</v>
      </c>
      <c r="O109" s="11">
        <f t="shared" si="219"/>
        <v>50.276861393126858</v>
      </c>
      <c r="P109" s="8"/>
    </row>
    <row r="110" spans="1:16" ht="12.75" x14ac:dyDescent="0.2">
      <c r="A110" s="4" t="s">
        <v>181</v>
      </c>
      <c r="B110" s="4" t="s">
        <v>39</v>
      </c>
      <c r="C110" s="4" t="s">
        <v>38</v>
      </c>
      <c r="D110" s="7">
        <f>'moveset DPS calculation '!O110</f>
        <v>14.66431711912904</v>
      </c>
      <c r="E110" s="9">
        <v>102</v>
      </c>
      <c r="F110" s="9">
        <v>150</v>
      </c>
      <c r="G110" s="9">
        <v>100</v>
      </c>
      <c r="H110" s="10">
        <f t="shared" si="0"/>
        <v>15.003470464123481</v>
      </c>
      <c r="I110" s="10">
        <f t="shared" si="1"/>
        <v>17.041475873039776</v>
      </c>
      <c r="J110" s="10">
        <f t="shared" si="5"/>
        <v>12.618754277649476</v>
      </c>
      <c r="K110" s="10">
        <f t="shared" si="2"/>
        <v>14.332830333128127</v>
      </c>
      <c r="L110" s="11">
        <f t="shared" ref="L110:M110" si="220">100*H110/MAX($I$2:$I$895)</f>
        <v>30.527497739226391</v>
      </c>
      <c r="M110" s="11">
        <f t="shared" si="220"/>
        <v>34.674218703685462</v>
      </c>
      <c r="N110" s="11">
        <f t="shared" ref="N110:O110" si="221">100*J110/MAX($K$2:$K$895)</f>
        <v>46.735513867922101</v>
      </c>
      <c r="O110" s="11">
        <f t="shared" si="221"/>
        <v>53.083860424078168</v>
      </c>
      <c r="P110" s="8"/>
    </row>
    <row r="111" spans="1:16" ht="12.75" x14ac:dyDescent="0.2">
      <c r="A111" s="4" t="s">
        <v>181</v>
      </c>
      <c r="B111" s="4" t="s">
        <v>203</v>
      </c>
      <c r="C111" s="4" t="s">
        <v>182</v>
      </c>
      <c r="D111" s="7">
        <f>'moveset DPS calculation '!O111</f>
        <v>14.111365369946606</v>
      </c>
      <c r="E111" s="9">
        <v>102</v>
      </c>
      <c r="F111" s="9">
        <v>150</v>
      </c>
      <c r="G111" s="9">
        <v>100</v>
      </c>
      <c r="H111" s="10">
        <f t="shared" si="0"/>
        <v>14.437730159304106</v>
      </c>
      <c r="I111" s="10">
        <f t="shared" si="1"/>
        <v>16.398887894609089</v>
      </c>
      <c r="J111" s="10">
        <f t="shared" si="5"/>
        <v>12.142935172426526</v>
      </c>
      <c r="K111" s="10">
        <f t="shared" si="2"/>
        <v>13.792378054371834</v>
      </c>
      <c r="L111" s="11">
        <f t="shared" ref="L111:M111" si="222">100*H111/MAX($I$2:$I$895)</f>
        <v>29.376388339727086</v>
      </c>
      <c r="M111" s="11">
        <f t="shared" si="222"/>
        <v>33.36674766852034</v>
      </c>
      <c r="N111" s="11">
        <f t="shared" ref="N111:O111" si="223">100*J111/MAX($K$2:$K$895)</f>
        <v>44.973244003442915</v>
      </c>
      <c r="O111" s="11">
        <f t="shared" si="223"/>
        <v>51.082211575625458</v>
      </c>
      <c r="P111" s="8"/>
    </row>
    <row r="112" spans="1:16" ht="12.75" x14ac:dyDescent="0.2">
      <c r="A112" s="4" t="s">
        <v>181</v>
      </c>
      <c r="B112" s="4" t="s">
        <v>203</v>
      </c>
      <c r="C112" s="4" t="s">
        <v>253</v>
      </c>
      <c r="D112" s="7">
        <f>'moveset DPS calculation '!O112</f>
        <v>11.923688394276629</v>
      </c>
      <c r="E112" s="9">
        <v>102</v>
      </c>
      <c r="F112" s="9">
        <v>150</v>
      </c>
      <c r="G112" s="9">
        <v>100</v>
      </c>
      <c r="H112" s="10">
        <f t="shared" si="0"/>
        <v>12.199457035307661</v>
      </c>
      <c r="I112" s="10">
        <f t="shared" si="1"/>
        <v>13.856577598396758</v>
      </c>
      <c r="J112" s="10">
        <f t="shared" si="5"/>
        <v>10.260422814667967</v>
      </c>
      <c r="K112" s="10">
        <f t="shared" si="2"/>
        <v>11.654153501448979</v>
      </c>
      <c r="L112" s="11">
        <f t="shared" ref="L112:M112" si="224">100*H112/MAX($I$2:$I$895)</f>
        <v>24.822183504521682</v>
      </c>
      <c r="M112" s="11">
        <f t="shared" si="224"/>
        <v>28.193919688112942</v>
      </c>
      <c r="N112" s="11">
        <f t="shared" ref="N112:O112" si="225">100*J112/MAX($K$2:$K$895)</f>
        <v>38.00106747422786</v>
      </c>
      <c r="O112" s="11">
        <f t="shared" si="225"/>
        <v>43.162965265959464</v>
      </c>
      <c r="P112" s="8"/>
    </row>
    <row r="113" spans="1:16" ht="12.75" x14ac:dyDescent="0.2">
      <c r="A113" s="4" t="s">
        <v>181</v>
      </c>
      <c r="B113" s="4" t="s">
        <v>203</v>
      </c>
      <c r="C113" s="4" t="s">
        <v>38</v>
      </c>
      <c r="D113" s="7">
        <f>'moveset DPS calculation '!O113</f>
        <v>13.474514546429013</v>
      </c>
      <c r="E113" s="9">
        <v>102</v>
      </c>
      <c r="F113" s="9">
        <v>150</v>
      </c>
      <c r="G113" s="9">
        <v>100</v>
      </c>
      <c r="H113" s="10">
        <f t="shared" si="0"/>
        <v>13.786150379415494</v>
      </c>
      <c r="I113" s="10">
        <f t="shared" si="1"/>
        <v>15.658800384530396</v>
      </c>
      <c r="J113" s="10">
        <f t="shared" si="5"/>
        <v>11.594920287846307</v>
      </c>
      <c r="K113" s="10">
        <f t="shared" si="2"/>
        <v>13.169923239269423</v>
      </c>
      <c r="L113" s="11">
        <f t="shared" ref="L113:M113" si="226">100*H113/MAX($I$2:$I$895)</f>
        <v>28.050621724260409</v>
      </c>
      <c r="M113" s="11">
        <f t="shared" si="226"/>
        <v>31.860894749705206</v>
      </c>
      <c r="N113" s="11">
        <f t="shared" ref="N113:O113" si="227">100*J113/MAX($K$2:$K$895)</f>
        <v>42.943585871222176</v>
      </c>
      <c r="O113" s="11">
        <f t="shared" si="227"/>
        <v>48.776853613714785</v>
      </c>
      <c r="P113" s="8"/>
    </row>
    <row r="114" spans="1:16" ht="12.75" x14ac:dyDescent="0.2">
      <c r="A114" s="4" t="s">
        <v>77</v>
      </c>
      <c r="B114" s="4" t="s">
        <v>70</v>
      </c>
      <c r="C114" s="4" t="s">
        <v>206</v>
      </c>
      <c r="D114" s="7">
        <f>'moveset DPS calculation '!O114</f>
        <v>13.888888888888889</v>
      </c>
      <c r="E114" s="9">
        <v>156</v>
      </c>
      <c r="F114" s="9">
        <v>192</v>
      </c>
      <c r="G114" s="9">
        <v>180</v>
      </c>
      <c r="H114" s="10">
        <f t="shared" si="0"/>
        <v>14.481477766449229</v>
      </c>
      <c r="I114" s="10">
        <f t="shared" si="1"/>
        <v>15.761822904949662</v>
      </c>
      <c r="J114" s="10">
        <f t="shared" si="5"/>
        <v>12.238510464885678</v>
      </c>
      <c r="K114" s="10">
        <f t="shared" si="2"/>
        <v>13.320549026758576</v>
      </c>
      <c r="L114" s="11">
        <f t="shared" ref="L114:M114" si="228">100*H114/MAX($I$2:$I$895)</f>
        <v>29.465401410497133</v>
      </c>
      <c r="M114" s="11">
        <f t="shared" si="228"/>
        <v>32.070514235190849</v>
      </c>
      <c r="N114" s="11">
        <f t="shared" ref="N114:O114" si="229">100*J114/MAX($K$2:$K$895)</f>
        <v>45.327221924549363</v>
      </c>
      <c r="O114" s="11">
        <f t="shared" si="229"/>
        <v>49.334719582508122</v>
      </c>
      <c r="P114" s="8"/>
    </row>
    <row r="115" spans="1:16" ht="12.75" x14ac:dyDescent="0.2">
      <c r="A115" s="4" t="s">
        <v>77</v>
      </c>
      <c r="B115" s="4" t="s">
        <v>70</v>
      </c>
      <c r="C115" s="4" t="s">
        <v>72</v>
      </c>
      <c r="D115" s="7">
        <f>'moveset DPS calculation '!O115</f>
        <v>19.045761830473221</v>
      </c>
      <c r="E115" s="9">
        <v>156</v>
      </c>
      <c r="F115" s="9">
        <v>192</v>
      </c>
      <c r="G115" s="9">
        <v>180</v>
      </c>
      <c r="H115" s="10">
        <f t="shared" si="0"/>
        <v>19.858375907502143</v>
      </c>
      <c r="I115" s="10">
        <f t="shared" si="1"/>
        <v>21.614106604447358</v>
      </c>
      <c r="J115" s="10">
        <f t="shared" si="5"/>
        <v>16.782606394125605</v>
      </c>
      <c r="K115" s="10">
        <f t="shared" si="2"/>
        <v>18.266400303464568</v>
      </c>
      <c r="L115" s="11">
        <f t="shared" ref="L115:M115" si="230">100*H115/MAX($I$2:$I$895)</f>
        <v>40.405753260260504</v>
      </c>
      <c r="M115" s="11">
        <f t="shared" si="230"/>
        <v>43.978131065105714</v>
      </c>
      <c r="N115" s="11">
        <f t="shared" ref="N115:O115" si="231">100*J115/MAX($K$2:$K$895)</f>
        <v>62.156986071261926</v>
      </c>
      <c r="O115" s="11">
        <f t="shared" si="231"/>
        <v>67.65244697819756</v>
      </c>
      <c r="P115" s="8"/>
    </row>
    <row r="116" spans="1:16" ht="12.75" x14ac:dyDescent="0.2">
      <c r="A116" s="4" t="s">
        <v>77</v>
      </c>
      <c r="B116" s="4" t="s">
        <v>70</v>
      </c>
      <c r="C116" s="4" t="s">
        <v>207</v>
      </c>
      <c r="D116" s="7">
        <f>'moveset DPS calculation '!O116</f>
        <v>13.888888888888889</v>
      </c>
      <c r="E116" s="9">
        <v>156</v>
      </c>
      <c r="F116" s="9">
        <v>192</v>
      </c>
      <c r="G116" s="9">
        <v>180</v>
      </c>
      <c r="H116" s="10">
        <f t="shared" si="0"/>
        <v>14.481477766449229</v>
      </c>
      <c r="I116" s="10">
        <f t="shared" si="1"/>
        <v>15.761822904949662</v>
      </c>
      <c r="J116" s="10">
        <f t="shared" si="5"/>
        <v>12.238510464885678</v>
      </c>
      <c r="K116" s="10">
        <f t="shared" si="2"/>
        <v>13.320549026758576</v>
      </c>
      <c r="L116" s="11">
        <f t="shared" ref="L116:M116" si="232">100*H116/MAX($I$2:$I$895)</f>
        <v>29.465401410497133</v>
      </c>
      <c r="M116" s="11">
        <f t="shared" si="232"/>
        <v>32.070514235190849</v>
      </c>
      <c r="N116" s="11">
        <f t="shared" ref="N116:O116" si="233">100*J116/MAX($K$2:$K$895)</f>
        <v>45.327221924549363</v>
      </c>
      <c r="O116" s="11">
        <f t="shared" si="233"/>
        <v>49.334719582508122</v>
      </c>
      <c r="P116" s="8"/>
    </row>
    <row r="117" spans="1:16" ht="12.75" x14ac:dyDescent="0.2">
      <c r="A117" s="4" t="s">
        <v>77</v>
      </c>
      <c r="B117" s="4" t="s">
        <v>94</v>
      </c>
      <c r="C117" s="4" t="s">
        <v>206</v>
      </c>
      <c r="D117" s="7">
        <f>'moveset DPS calculation '!O117</f>
        <v>13.392857142857142</v>
      </c>
      <c r="E117" s="9">
        <v>156</v>
      </c>
      <c r="F117" s="9">
        <v>192</v>
      </c>
      <c r="G117" s="9">
        <v>180</v>
      </c>
      <c r="H117" s="10">
        <f t="shared" si="0"/>
        <v>13.964282131933185</v>
      </c>
      <c r="I117" s="10">
        <f t="shared" si="1"/>
        <v>15.198900658344318</v>
      </c>
      <c r="J117" s="10">
        <f t="shared" si="5"/>
        <v>11.801420805425474</v>
      </c>
      <c r="K117" s="10">
        <f t="shared" si="2"/>
        <v>12.844815132945769</v>
      </c>
      <c r="L117" s="11">
        <f t="shared" ref="L117:M117" si="234">100*H117/MAX($I$2:$I$895)</f>
        <v>28.413065645836518</v>
      </c>
      <c r="M117" s="11">
        <f t="shared" si="234"/>
        <v>30.925138726791179</v>
      </c>
      <c r="N117" s="11">
        <f t="shared" ref="N117:O117" si="235">100*J117/MAX($K$2:$K$895)</f>
        <v>43.708392570101161</v>
      </c>
      <c r="O117" s="11">
        <f t="shared" si="235"/>
        <v>47.572765311704252</v>
      </c>
      <c r="P117" s="8"/>
    </row>
    <row r="118" spans="1:16" ht="12.75" x14ac:dyDescent="0.2">
      <c r="A118" s="4" t="s">
        <v>77</v>
      </c>
      <c r="B118" s="4" t="s">
        <v>94</v>
      </c>
      <c r="C118" s="4" t="s">
        <v>72</v>
      </c>
      <c r="D118" s="7">
        <f>'moveset DPS calculation '!O118</f>
        <v>18.659529553679132</v>
      </c>
      <c r="E118" s="9">
        <v>156</v>
      </c>
      <c r="F118" s="9">
        <v>192</v>
      </c>
      <c r="G118" s="9">
        <v>180</v>
      </c>
      <c r="H118" s="10">
        <f t="shared" si="0"/>
        <v>19.455664490208481</v>
      </c>
      <c r="I118" s="10">
        <f t="shared" si="1"/>
        <v>21.17579042266307</v>
      </c>
      <c r="J118" s="10">
        <f t="shared" si="5"/>
        <v>16.442269035303287</v>
      </c>
      <c r="K118" s="10">
        <f t="shared" si="2"/>
        <v>17.895972832994406</v>
      </c>
      <c r="L118" s="11">
        <f t="shared" ref="L118:M118" si="236">100*H118/MAX($I$2:$I$895)</f>
        <v>39.586358046973686</v>
      </c>
      <c r="M118" s="11">
        <f t="shared" si="236"/>
        <v>43.086290988472626</v>
      </c>
      <c r="N118" s="11">
        <f t="shared" ref="N118:O118" si="237">100*J118/MAX($K$2:$K$895)</f>
        <v>60.89649387028571</v>
      </c>
      <c r="O118" s="11">
        <f t="shared" si="237"/>
        <v>66.280511381204363</v>
      </c>
      <c r="P118" s="8"/>
    </row>
    <row r="119" spans="1:16" ht="12.75" x14ac:dyDescent="0.2">
      <c r="A119" s="4" t="s">
        <v>77</v>
      </c>
      <c r="B119" s="4" t="s">
        <v>94</v>
      </c>
      <c r="C119" s="4" t="s">
        <v>207</v>
      </c>
      <c r="D119" s="7">
        <f>'moveset DPS calculation '!O119</f>
        <v>13.392857142857142</v>
      </c>
      <c r="E119" s="9">
        <v>156</v>
      </c>
      <c r="F119" s="9">
        <v>192</v>
      </c>
      <c r="G119" s="9">
        <v>180</v>
      </c>
      <c r="H119" s="10">
        <f t="shared" si="0"/>
        <v>13.964282131933185</v>
      </c>
      <c r="I119" s="10">
        <f t="shared" si="1"/>
        <v>15.198900658344318</v>
      </c>
      <c r="J119" s="10">
        <f t="shared" si="5"/>
        <v>11.801420805425474</v>
      </c>
      <c r="K119" s="10">
        <f t="shared" si="2"/>
        <v>12.844815132945769</v>
      </c>
      <c r="L119" s="11">
        <f t="shared" ref="L119:M119" si="238">100*H119/MAX($I$2:$I$895)</f>
        <v>28.413065645836518</v>
      </c>
      <c r="M119" s="11">
        <f t="shared" si="238"/>
        <v>30.925138726791179</v>
      </c>
      <c r="N119" s="11">
        <f t="shared" ref="N119:O119" si="239">100*J119/MAX($K$2:$K$895)</f>
        <v>43.708392570101161</v>
      </c>
      <c r="O119" s="11">
        <f t="shared" si="239"/>
        <v>47.572765311704252</v>
      </c>
      <c r="P119" s="8"/>
    </row>
    <row r="120" spans="1:16" ht="12.75" x14ac:dyDescent="0.2">
      <c r="A120" s="4" t="s">
        <v>37</v>
      </c>
      <c r="B120" s="4" t="s">
        <v>30</v>
      </c>
      <c r="C120" s="4" t="s">
        <v>38</v>
      </c>
      <c r="D120" s="7">
        <f>'moveset DPS calculation '!O120</f>
        <v>14.686984070322611</v>
      </c>
      <c r="E120" s="9">
        <v>108</v>
      </c>
      <c r="F120" s="9">
        <v>86</v>
      </c>
      <c r="G120" s="9">
        <v>20</v>
      </c>
      <c r="H120" s="10">
        <f t="shared" si="0"/>
        <v>8.5282943191729412</v>
      </c>
      <c r="I120" s="10">
        <f t="shared" si="1"/>
        <v>10.897279764301707</v>
      </c>
      <c r="J120" s="10">
        <f t="shared" si="5"/>
        <v>19.794619001023008</v>
      </c>
      <c r="K120" s="10">
        <f t="shared" si="2"/>
        <v>25.293158632783797</v>
      </c>
      <c r="L120" s="11">
        <f t="shared" ref="L120:M120" si="240">100*H120/MAX($I$2:$I$895)</f>
        <v>17.352484291588134</v>
      </c>
      <c r="M120" s="11">
        <f t="shared" si="240"/>
        <v>22.172648932386362</v>
      </c>
      <c r="N120" s="11">
        <f t="shared" ref="N120:O120" si="241">100*J120/MAX($K$2:$K$895)</f>
        <v>73.312441979404952</v>
      </c>
      <c r="O120" s="11">
        <f t="shared" si="241"/>
        <v>93.677136430158868</v>
      </c>
      <c r="P120" s="4" t="s">
        <v>32</v>
      </c>
    </row>
    <row r="121" spans="1:16" ht="12.75" x14ac:dyDescent="0.2">
      <c r="A121" s="4" t="s">
        <v>37</v>
      </c>
      <c r="B121" s="4" t="s">
        <v>30</v>
      </c>
      <c r="C121" s="4" t="s">
        <v>46</v>
      </c>
      <c r="D121" s="7">
        <f>'moveset DPS calculation '!O121</f>
        <v>14.115432873274781</v>
      </c>
      <c r="E121" s="9">
        <v>108</v>
      </c>
      <c r="F121" s="9">
        <v>86</v>
      </c>
      <c r="G121" s="9">
        <v>20</v>
      </c>
      <c r="H121" s="10">
        <f t="shared" si="0"/>
        <v>8.1964115579769992</v>
      </c>
      <c r="I121" s="10">
        <f t="shared" si="1"/>
        <v>10.473206771233164</v>
      </c>
      <c r="J121" s="10">
        <f t="shared" si="5"/>
        <v>19.02430168257494</v>
      </c>
      <c r="K121" s="10">
        <f t="shared" si="2"/>
        <v>24.30886294454243</v>
      </c>
      <c r="L121" s="11">
        <f t="shared" ref="L121:M121" si="242">100*H121/MAX($I$2:$I$895)</f>
        <v>16.677203844552626</v>
      </c>
      <c r="M121" s="11">
        <f t="shared" si="242"/>
        <v>21.309789411442637</v>
      </c>
      <c r="N121" s="11">
        <f t="shared" ref="N121:O121" si="243">100*J121/MAX($K$2:$K$895)</f>
        <v>70.459452300162511</v>
      </c>
      <c r="O121" s="11">
        <f t="shared" si="243"/>
        <v>90.031644666410131</v>
      </c>
      <c r="P121" s="4" t="s">
        <v>32</v>
      </c>
    </row>
    <row r="122" spans="1:16" ht="12.75" x14ac:dyDescent="0.2">
      <c r="A122" s="4" t="s">
        <v>37</v>
      </c>
      <c r="B122" s="4" t="s">
        <v>30</v>
      </c>
      <c r="C122" s="4" t="s">
        <v>59</v>
      </c>
      <c r="D122" s="7">
        <f>'moveset DPS calculation '!O122</f>
        <v>13.636363636363637</v>
      </c>
      <c r="E122" s="9">
        <v>108</v>
      </c>
      <c r="F122" s="9">
        <v>86</v>
      </c>
      <c r="G122" s="9">
        <v>20</v>
      </c>
      <c r="H122" s="10">
        <f t="shared" si="0"/>
        <v>7.9182303172214157</v>
      </c>
      <c r="I122" s="10">
        <f t="shared" si="1"/>
        <v>10.117752480815552</v>
      </c>
      <c r="J122" s="10">
        <f t="shared" si="5"/>
        <v>18.378628413348153</v>
      </c>
      <c r="K122" s="10">
        <f t="shared" si="2"/>
        <v>23.48383486884887</v>
      </c>
      <c r="L122" s="11">
        <f t="shared" ref="L122:M122" si="244">100*H122/MAX($I$2:$I$895)</f>
        <v>16.111189653464777</v>
      </c>
      <c r="M122" s="11">
        <f t="shared" si="244"/>
        <v>20.58654807384216</v>
      </c>
      <c r="N122" s="11">
        <f t="shared" ref="N122:O122" si="245">100*J122/MAX($K$2:$K$895)</f>
        <v>68.06810119179336</v>
      </c>
      <c r="O122" s="11">
        <f t="shared" si="245"/>
        <v>86.976025211065306</v>
      </c>
      <c r="P122" s="4" t="s">
        <v>32</v>
      </c>
    </row>
    <row r="123" spans="1:16" ht="12.75" x14ac:dyDescent="0.2">
      <c r="A123" s="4" t="s">
        <v>37</v>
      </c>
      <c r="B123" s="4" t="s">
        <v>39</v>
      </c>
      <c r="C123" s="4" t="s">
        <v>38</v>
      </c>
      <c r="D123" s="7">
        <f>'moveset DPS calculation '!O123</f>
        <v>14.66431711912904</v>
      </c>
      <c r="E123" s="9">
        <v>108</v>
      </c>
      <c r="F123" s="9">
        <v>86</v>
      </c>
      <c r="G123" s="9">
        <v>20</v>
      </c>
      <c r="H123" s="10">
        <f t="shared" si="0"/>
        <v>8.5151322955626814</v>
      </c>
      <c r="I123" s="10">
        <f t="shared" si="1"/>
        <v>10.880461600179148</v>
      </c>
      <c r="J123" s="10">
        <f t="shared" si="5"/>
        <v>19.764069252984665</v>
      </c>
      <c r="K123" s="10">
        <f t="shared" si="2"/>
        <v>25.254122790604391</v>
      </c>
      <c r="L123" s="11">
        <f t="shared" ref="L123:M123" si="246">100*H123/MAX($I$2:$I$895)</f>
        <v>17.325703577954801</v>
      </c>
      <c r="M123" s="11">
        <f t="shared" si="246"/>
        <v>22.138429085154549</v>
      </c>
      <c r="N123" s="11">
        <f t="shared" ref="N123:O123" si="247">100*J123/MAX($K$2:$K$895)</f>
        <v>73.199296248717701</v>
      </c>
      <c r="O123" s="11">
        <f t="shared" si="247"/>
        <v>93.532561133471063</v>
      </c>
      <c r="P123" s="8"/>
    </row>
    <row r="124" spans="1:16" ht="12.75" x14ac:dyDescent="0.2">
      <c r="A124" s="4" t="s">
        <v>37</v>
      </c>
      <c r="B124" s="4" t="s">
        <v>39</v>
      </c>
      <c r="C124" s="4" t="s">
        <v>46</v>
      </c>
      <c r="D124" s="7">
        <f>'moveset DPS calculation '!O124</f>
        <v>14.167188478396994</v>
      </c>
      <c r="E124" s="9">
        <v>108</v>
      </c>
      <c r="F124" s="9">
        <v>86</v>
      </c>
      <c r="G124" s="9">
        <v>20</v>
      </c>
      <c r="H124" s="10">
        <f t="shared" si="0"/>
        <v>8.2264644967584211</v>
      </c>
      <c r="I124" s="10">
        <f t="shared" si="1"/>
        <v>10.511607800722066</v>
      </c>
      <c r="J124" s="10">
        <f t="shared" si="5"/>
        <v>19.09405613179721</v>
      </c>
      <c r="K124" s="10">
        <f t="shared" si="2"/>
        <v>24.397993750719102</v>
      </c>
      <c r="L124" s="11">
        <f t="shared" ref="L124:M124" si="248">100*H124/MAX($I$2:$I$895)</f>
        <v>16.738352431667906</v>
      </c>
      <c r="M124" s="11">
        <f t="shared" si="248"/>
        <v>21.387923823324851</v>
      </c>
      <c r="N124" s="11">
        <f t="shared" ref="N124:O124" si="249">100*J124/MAX($K$2:$K$895)</f>
        <v>70.717798723053946</v>
      </c>
      <c r="O124" s="11">
        <f t="shared" si="249"/>
        <v>90.361754432911169</v>
      </c>
      <c r="P124" s="8"/>
    </row>
    <row r="125" spans="1:16" ht="12.75" x14ac:dyDescent="0.2">
      <c r="A125" s="4" t="s">
        <v>37</v>
      </c>
      <c r="B125" s="4" t="s">
        <v>39</v>
      </c>
      <c r="C125" s="4" t="s">
        <v>59</v>
      </c>
      <c r="D125" s="7">
        <f>'moveset DPS calculation '!O125</f>
        <v>13.888888888888889</v>
      </c>
      <c r="E125" s="9">
        <v>108</v>
      </c>
      <c r="F125" s="9">
        <v>86</v>
      </c>
      <c r="G125" s="9">
        <v>20</v>
      </c>
      <c r="H125" s="10">
        <f t="shared" si="0"/>
        <v>8.0648642119847747</v>
      </c>
      <c r="I125" s="10">
        <f t="shared" si="1"/>
        <v>10.305118267497322</v>
      </c>
      <c r="J125" s="10">
        <f t="shared" si="5"/>
        <v>18.718973383965714</v>
      </c>
      <c r="K125" s="10">
        <f t="shared" si="2"/>
        <v>23.918720699753479</v>
      </c>
      <c r="L125" s="11">
        <f t="shared" ref="L125:M125" si="250">100*H125/MAX($I$2:$I$895)</f>
        <v>16.40954501741783</v>
      </c>
      <c r="M125" s="11">
        <f t="shared" si="250"/>
        <v>20.967780445579979</v>
      </c>
      <c r="N125" s="11">
        <f t="shared" ref="N125:O125" si="251">100*J125/MAX($K$2:$K$895)</f>
        <v>69.328621584233986</v>
      </c>
      <c r="O125" s="11">
        <f t="shared" si="251"/>
        <v>88.586692344603563</v>
      </c>
      <c r="P125" s="8"/>
    </row>
    <row r="126" spans="1:16" ht="12.75" x14ac:dyDescent="0.2">
      <c r="A126" s="4" t="s">
        <v>37</v>
      </c>
      <c r="B126" s="4" t="s">
        <v>45</v>
      </c>
      <c r="C126" s="4" t="s">
        <v>38</v>
      </c>
      <c r="D126" s="7">
        <f>'moveset DPS calculation '!O126</f>
        <v>14.293821510297484</v>
      </c>
      <c r="E126" s="9">
        <v>108</v>
      </c>
      <c r="F126" s="9">
        <v>86</v>
      </c>
      <c r="G126" s="9">
        <v>20</v>
      </c>
      <c r="H126" s="10">
        <f t="shared" si="0"/>
        <v>8.299996527664538</v>
      </c>
      <c r="I126" s="10">
        <f t="shared" si="1"/>
        <v>10.605565523384119</v>
      </c>
      <c r="J126" s="10">
        <f t="shared" si="5"/>
        <v>19.264727837261894</v>
      </c>
      <c r="K126" s="10">
        <f t="shared" si="2"/>
        <v>24.616074559459239</v>
      </c>
      <c r="L126" s="11">
        <f t="shared" ref="L126:M126" si="252">100*H126/MAX($I$2:$I$895)</f>
        <v>16.887967743179658</v>
      </c>
      <c r="M126" s="11">
        <f t="shared" si="252"/>
        <v>21.579099203248273</v>
      </c>
      <c r="N126" s="11">
        <f t="shared" ref="N126:O126" si="253">100*J126/MAX($K$2:$K$895)</f>
        <v>71.34990785855986</v>
      </c>
      <c r="O126" s="11">
        <f t="shared" si="253"/>
        <v>91.169450536420754</v>
      </c>
      <c r="P126" s="8"/>
    </row>
    <row r="127" spans="1:16" ht="12.75" x14ac:dyDescent="0.2">
      <c r="A127" s="4" t="s">
        <v>37</v>
      </c>
      <c r="B127" s="4" t="s">
        <v>45</v>
      </c>
      <c r="C127" s="4" t="s">
        <v>46</v>
      </c>
      <c r="D127" s="7">
        <f>'moveset DPS calculation '!O127</f>
        <v>13.529921942758021</v>
      </c>
      <c r="E127" s="9">
        <v>108</v>
      </c>
      <c r="F127" s="9">
        <v>86</v>
      </c>
      <c r="G127" s="9">
        <v>20</v>
      </c>
      <c r="H127" s="10">
        <f t="shared" si="0"/>
        <v>7.8564227952309613</v>
      </c>
      <c r="I127" s="10">
        <f t="shared" si="1"/>
        <v>10.038776095449254</v>
      </c>
      <c r="J127" s="10">
        <f t="shared" si="5"/>
        <v>18.235169908820719</v>
      </c>
      <c r="K127" s="10">
        <f t="shared" si="2"/>
        <v>23.300526530757242</v>
      </c>
      <c r="L127" s="11">
        <f t="shared" ref="L127:M127" si="254">100*H127/MAX($I$2:$I$895)</f>
        <v>15.985430150532268</v>
      </c>
      <c r="M127" s="11">
        <f t="shared" si="254"/>
        <v>20.425855157394125</v>
      </c>
      <c r="N127" s="11">
        <f t="shared" ref="N127:O127" si="255">100*J127/MAX($K$2:$K$895)</f>
        <v>67.536780367226029</v>
      </c>
      <c r="O127" s="11">
        <f t="shared" si="255"/>
        <v>86.297114346451593</v>
      </c>
      <c r="P127" s="8"/>
    </row>
    <row r="128" spans="1:16" ht="12.75" x14ac:dyDescent="0.2">
      <c r="A128" s="4" t="s">
        <v>37</v>
      </c>
      <c r="B128" s="4" t="s">
        <v>45</v>
      </c>
      <c r="C128" s="4" t="s">
        <v>59</v>
      </c>
      <c r="D128" s="7">
        <f>'moveset DPS calculation '!O128</f>
        <v>12</v>
      </c>
      <c r="E128" s="9">
        <v>108</v>
      </c>
      <c r="F128" s="9">
        <v>86</v>
      </c>
      <c r="G128" s="9">
        <v>20</v>
      </c>
      <c r="H128" s="10">
        <f t="shared" si="0"/>
        <v>6.9680426791548467</v>
      </c>
      <c r="I128" s="10">
        <f t="shared" si="1"/>
        <v>8.9036221831176867</v>
      </c>
      <c r="J128" s="10">
        <f t="shared" si="5"/>
        <v>16.173193003746377</v>
      </c>
      <c r="K128" s="10">
        <f t="shared" si="2"/>
        <v>20.665774684586999</v>
      </c>
      <c r="L128" s="11">
        <f t="shared" ref="L128:M128" si="256">100*H128/MAX($I$2:$I$895)</f>
        <v>14.177846895049006</v>
      </c>
      <c r="M128" s="11">
        <f t="shared" si="256"/>
        <v>18.116162304981099</v>
      </c>
      <c r="N128" s="11">
        <f t="shared" ref="N128:O128" si="257">100*J128/MAX($K$2:$K$895)</f>
        <v>59.899929048778162</v>
      </c>
      <c r="O128" s="11">
        <f t="shared" si="257"/>
        <v>76.538902185737442</v>
      </c>
      <c r="P128" s="8"/>
    </row>
    <row r="129" spans="1:16" ht="12.75" x14ac:dyDescent="0.2">
      <c r="A129" s="4" t="s">
        <v>236</v>
      </c>
      <c r="B129" s="4" t="s">
        <v>18</v>
      </c>
      <c r="C129" s="4" t="s">
        <v>165</v>
      </c>
      <c r="D129" s="7">
        <f>'moveset DPS calculation '!O129</f>
        <v>16.203703703703702</v>
      </c>
      <c r="E129" s="9">
        <v>110</v>
      </c>
      <c r="F129" s="9">
        <v>110</v>
      </c>
      <c r="G129" s="9">
        <v>96</v>
      </c>
      <c r="H129" s="10">
        <f t="shared" si="0"/>
        <v>14.691808748132337</v>
      </c>
      <c r="I129" s="10">
        <f t="shared" si="1"/>
        <v>16.767804375796221</v>
      </c>
      <c r="J129" s="10">
        <f t="shared" si="5"/>
        <v>15.658580445774874</v>
      </c>
      <c r="K129" s="10">
        <f t="shared" si="2"/>
        <v>17.871183747256335</v>
      </c>
      <c r="L129" s="11">
        <f t="shared" ref="L129:M129" si="258">100*H129/MAX($I$2:$I$895)</f>
        <v>29.893360967132647</v>
      </c>
      <c r="M129" s="11">
        <f t="shared" si="258"/>
        <v>34.117380468600402</v>
      </c>
      <c r="N129" s="11">
        <f t="shared" ref="N129:O129" si="259">100*J129/MAX($K$2:$K$895)</f>
        <v>57.993981614467387</v>
      </c>
      <c r="O129" s="11">
        <f t="shared" si="259"/>
        <v>66.188701156930733</v>
      </c>
      <c r="P129" s="8"/>
    </row>
    <row r="130" spans="1:16" ht="12.75" x14ac:dyDescent="0.2">
      <c r="A130" s="4" t="s">
        <v>259</v>
      </c>
      <c r="B130" s="4" t="s">
        <v>162</v>
      </c>
      <c r="C130" s="4" t="s">
        <v>264</v>
      </c>
      <c r="D130" s="7">
        <f>'moveset DPS calculation '!O130</f>
        <v>12.328767123287671</v>
      </c>
      <c r="E130" s="9">
        <v>182</v>
      </c>
      <c r="F130" s="9">
        <v>150</v>
      </c>
      <c r="G130" s="9">
        <v>120</v>
      </c>
      <c r="H130" s="10">
        <f t="shared" si="0"/>
        <v>10.17430289085679</v>
      </c>
      <c r="I130" s="10">
        <f t="shared" si="1"/>
        <v>11.16447700379226</v>
      </c>
      <c r="J130" s="10">
        <f t="shared" si="5"/>
        <v>13.614475512702413</v>
      </c>
      <c r="K130" s="10">
        <f t="shared" si="2"/>
        <v>14.939450929542652</v>
      </c>
      <c r="L130" s="11">
        <f t="shared" ref="L130:M130" si="260">100*H130/MAX($I$2:$I$895)</f>
        <v>20.701610953381547</v>
      </c>
      <c r="M130" s="11">
        <f t="shared" si="260"/>
        <v>22.716314022671988</v>
      </c>
      <c r="N130" s="11">
        <f t="shared" ref="N130:O130" si="261">100*J130/MAX($K$2:$K$895)</f>
        <v>50.423321916599733</v>
      </c>
      <c r="O130" s="11">
        <f t="shared" si="261"/>
        <v>55.330573900899999</v>
      </c>
      <c r="P130" s="8"/>
    </row>
    <row r="131" spans="1:16" ht="12.75" x14ac:dyDescent="0.2">
      <c r="A131" s="4" t="s">
        <v>259</v>
      </c>
      <c r="B131" s="4" t="s">
        <v>162</v>
      </c>
      <c r="C131" s="4" t="s">
        <v>265</v>
      </c>
      <c r="D131" s="7">
        <f>'moveset DPS calculation '!O131</f>
        <v>11.538461538461538</v>
      </c>
      <c r="E131" s="9">
        <v>182</v>
      </c>
      <c r="F131" s="9">
        <v>150</v>
      </c>
      <c r="G131" s="9">
        <v>120</v>
      </c>
      <c r="H131" s="10">
        <f t="shared" si="0"/>
        <v>9.5221039875967399</v>
      </c>
      <c r="I131" s="10">
        <f t="shared" si="1"/>
        <v>10.448805400985064</v>
      </c>
      <c r="J131" s="10">
        <f t="shared" si="5"/>
        <v>12.741752723426618</v>
      </c>
      <c r="K131" s="10">
        <f t="shared" si="2"/>
        <v>13.981793818674534</v>
      </c>
      <c r="L131" s="11">
        <f t="shared" ref="L131:M131" si="262">100*H131/MAX($I$2:$I$895)</f>
        <v>19.374584610216065</v>
      </c>
      <c r="M131" s="11">
        <f t="shared" si="262"/>
        <v>21.260140046859682</v>
      </c>
      <c r="N131" s="11">
        <f t="shared" ref="N131:O131" si="263">100*J131/MAX($K$2:$K$895)</f>
        <v>47.191057691176681</v>
      </c>
      <c r="O131" s="11">
        <f t="shared" si="263"/>
        <v>51.783742240585902</v>
      </c>
      <c r="P131" s="8"/>
    </row>
    <row r="132" spans="1:16" ht="12.75" x14ac:dyDescent="0.2">
      <c r="A132" s="4" t="s">
        <v>259</v>
      </c>
      <c r="B132" s="4" t="s">
        <v>162</v>
      </c>
      <c r="C132" s="4" t="s">
        <v>247</v>
      </c>
      <c r="D132" s="7">
        <f>'moveset DPS calculation '!O132</f>
        <v>14.89354126611123</v>
      </c>
      <c r="E132" s="9">
        <v>182</v>
      </c>
      <c r="F132" s="9">
        <v>150</v>
      </c>
      <c r="G132" s="9">
        <v>120</v>
      </c>
      <c r="H132" s="10">
        <f t="shared" si="0"/>
        <v>12.290880218887775</v>
      </c>
      <c r="I132" s="10">
        <f t="shared" si="1"/>
        <v>13.487041916498535</v>
      </c>
      <c r="J132" s="10">
        <f t="shared" si="5"/>
        <v>16.446717732374754</v>
      </c>
      <c r="K132" s="10">
        <f t="shared" si="2"/>
        <v>18.047330011766299</v>
      </c>
      <c r="L132" s="11">
        <f t="shared" ref="L132:M132" si="264">100*H132/MAX($I$2:$I$895)</f>
        <v>25.008201868521429</v>
      </c>
      <c r="M132" s="11">
        <f t="shared" si="264"/>
        <v>27.442027002971411</v>
      </c>
      <c r="N132" s="11">
        <f t="shared" ref="N132:O132" si="265">100*J132/MAX($K$2:$K$895)</f>
        <v>60.91297030996455</v>
      </c>
      <c r="O132" s="11">
        <f t="shared" si="265"/>
        <v>66.841086171065541</v>
      </c>
      <c r="P132" s="8"/>
    </row>
    <row r="133" spans="1:16" ht="12.75" x14ac:dyDescent="0.2">
      <c r="A133" s="4" t="s">
        <v>259</v>
      </c>
      <c r="B133" s="4" t="s">
        <v>169</v>
      </c>
      <c r="C133" s="4" t="s">
        <v>264</v>
      </c>
      <c r="D133" s="7">
        <f>'moveset DPS calculation '!O133</f>
        <v>12.190287413280474</v>
      </c>
      <c r="E133" s="9">
        <v>182</v>
      </c>
      <c r="F133" s="9">
        <v>150</v>
      </c>
      <c r="G133" s="9">
        <v>120</v>
      </c>
      <c r="H133" s="10">
        <f t="shared" si="0"/>
        <v>10.060022646955524</v>
      </c>
      <c r="I133" s="10">
        <f t="shared" si="1"/>
        <v>11.039074883498589</v>
      </c>
      <c r="J133" s="10">
        <f t="shared" si="5"/>
        <v>13.461554413451708</v>
      </c>
      <c r="K133" s="10">
        <f t="shared" si="2"/>
        <v>14.771647384248812</v>
      </c>
      <c r="L133" s="11">
        <f t="shared" ref="L133:M133" si="266">100*H133/MAX($I$2:$I$895)</f>
        <v>20.46908542565939</v>
      </c>
      <c r="M133" s="11">
        <f t="shared" si="266"/>
        <v>22.461158860210524</v>
      </c>
      <c r="N133" s="11">
        <f t="shared" ref="N133:O133" si="267">100*J133/MAX($K$2:$K$895)</f>
        <v>49.856954904652461</v>
      </c>
      <c r="O133" s="11">
        <f t="shared" si="267"/>
        <v>54.70908744149115</v>
      </c>
      <c r="P133" s="8"/>
    </row>
    <row r="134" spans="1:16" ht="12.75" x14ac:dyDescent="0.2">
      <c r="A134" s="4" t="s">
        <v>259</v>
      </c>
      <c r="B134" s="4" t="s">
        <v>169</v>
      </c>
      <c r="C134" s="4" t="s">
        <v>265</v>
      </c>
      <c r="D134" s="7">
        <f>'moveset DPS calculation '!O134</f>
        <v>11.328053048443543</v>
      </c>
      <c r="E134" s="9">
        <v>182</v>
      </c>
      <c r="F134" s="9">
        <v>150</v>
      </c>
      <c r="G134" s="9">
        <v>120</v>
      </c>
      <c r="H134" s="10">
        <f t="shared" si="0"/>
        <v>9.3484645890386115</v>
      </c>
      <c r="I134" s="10">
        <f t="shared" si="1"/>
        <v>10.258267229185925</v>
      </c>
      <c r="J134" s="10">
        <f t="shared" si="5"/>
        <v>12.509401734364317</v>
      </c>
      <c r="K134" s="10">
        <f t="shared" si="2"/>
        <v>13.726830181163246</v>
      </c>
      <c r="L134" s="11">
        <f t="shared" ref="L134:M134" si="268">100*H134/MAX($I$2:$I$895)</f>
        <v>19.021281262194073</v>
      </c>
      <c r="M134" s="11">
        <f t="shared" si="268"/>
        <v>20.872452836574343</v>
      </c>
      <c r="N134" s="11">
        <f t="shared" ref="N134:O134" si="269">100*J134/MAX($K$2:$K$895)</f>
        <v>46.330509761276794</v>
      </c>
      <c r="O134" s="11">
        <f t="shared" si="269"/>
        <v>50.839444859517926</v>
      </c>
      <c r="P134" s="8"/>
    </row>
    <row r="135" spans="1:16" ht="12.75" x14ac:dyDescent="0.2">
      <c r="A135" s="4" t="s">
        <v>259</v>
      </c>
      <c r="B135" s="4" t="s">
        <v>169</v>
      </c>
      <c r="C135" s="4" t="s">
        <v>247</v>
      </c>
      <c r="D135" s="7">
        <f>'moveset DPS calculation '!O135</f>
        <v>14.643541133179832</v>
      </c>
      <c r="E135" s="9">
        <v>182</v>
      </c>
      <c r="F135" s="9">
        <v>150</v>
      </c>
      <c r="G135" s="9">
        <v>120</v>
      </c>
      <c r="H135" s="10">
        <f t="shared" si="0"/>
        <v>12.084567856121676</v>
      </c>
      <c r="I135" s="10">
        <f t="shared" si="1"/>
        <v>13.260651012432755</v>
      </c>
      <c r="J135" s="10">
        <f t="shared" si="5"/>
        <v>16.170646276572999</v>
      </c>
      <c r="K135" s="10">
        <f t="shared" si="2"/>
        <v>17.744390984614672</v>
      </c>
      <c r="L135" s="11">
        <f t="shared" ref="L135:M135" si="270">100*H135/MAX($I$2:$I$895)</f>
        <v>24.588418978757563</v>
      </c>
      <c r="M135" s="11">
        <f t="shared" si="270"/>
        <v>26.981390390357312</v>
      </c>
      <c r="N135" s="11">
        <f t="shared" ref="N135:O135" si="271">100*J135/MAX($K$2:$K$895)</f>
        <v>59.890496849647377</v>
      </c>
      <c r="O135" s="11">
        <f t="shared" si="271"/>
        <v>65.719104492600138</v>
      </c>
      <c r="P135" s="8"/>
    </row>
    <row r="136" spans="1:16" ht="12.75" x14ac:dyDescent="0.2">
      <c r="A136" s="4" t="s">
        <v>245</v>
      </c>
      <c r="B136" s="4" t="s">
        <v>246</v>
      </c>
      <c r="C136" s="4" t="s">
        <v>264</v>
      </c>
      <c r="D136" s="7">
        <f>'moveset DPS calculation '!O136</f>
        <v>11.988304093567251</v>
      </c>
      <c r="E136" s="9">
        <v>126</v>
      </c>
      <c r="F136" s="9">
        <v>96</v>
      </c>
      <c r="G136" s="9">
        <v>70</v>
      </c>
      <c r="H136" s="10">
        <f t="shared" si="0"/>
        <v>9.1409327238434273</v>
      </c>
      <c r="I136" s="10">
        <f t="shared" si="1"/>
        <v>10.525868843416502</v>
      </c>
      <c r="J136" s="10">
        <f t="shared" si="5"/>
        <v>13.65392607278514</v>
      </c>
      <c r="K136" s="10">
        <f t="shared" si="2"/>
        <v>15.72262255742897</v>
      </c>
      <c r="L136" s="11">
        <f t="shared" ref="L136:M136" si="272">100*H136/MAX($I$2:$I$895)</f>
        <v>18.599017056008393</v>
      </c>
      <c r="M136" s="11">
        <f t="shared" si="272"/>
        <v>21.416940706428957</v>
      </c>
      <c r="N136" s="11">
        <f t="shared" ref="N136:O136" si="273">100*J136/MAX($K$2:$K$895)</f>
        <v>50.569433185372851</v>
      </c>
      <c r="O136" s="11">
        <f t="shared" si="273"/>
        <v>58.231171509086572</v>
      </c>
      <c r="P136" s="8"/>
    </row>
    <row r="137" spans="1:16" ht="12.75" x14ac:dyDescent="0.2">
      <c r="A137" s="4" t="s">
        <v>245</v>
      </c>
      <c r="B137" s="4" t="s">
        <v>246</v>
      </c>
      <c r="C137" s="4" t="s">
        <v>247</v>
      </c>
      <c r="D137" s="7">
        <f>'moveset DPS calculation '!O137</f>
        <v>14.354723030839978</v>
      </c>
      <c r="E137" s="9">
        <v>126</v>
      </c>
      <c r="F137" s="9">
        <v>96</v>
      </c>
      <c r="G137" s="9">
        <v>70</v>
      </c>
      <c r="H137" s="10">
        <f t="shared" si="0"/>
        <v>10.94529772269644</v>
      </c>
      <c r="I137" s="10">
        <f t="shared" si="1"/>
        <v>12.603611880955512</v>
      </c>
      <c r="J137" s="10">
        <f t="shared" si="5"/>
        <v>16.34912874487102</v>
      </c>
      <c r="K137" s="10">
        <f t="shared" si="2"/>
        <v>18.826173441115312</v>
      </c>
      <c r="L137" s="11">
        <f t="shared" ref="L137:M137" si="274">100*H137/MAX($I$2:$I$895)</f>
        <v>22.270350868737868</v>
      </c>
      <c r="M137" s="11">
        <f t="shared" si="274"/>
        <v>25.644515655360685</v>
      </c>
      <c r="N137" s="11">
        <f t="shared" ref="N137:O137" si="275">100*J137/MAX($K$2:$K$895)</f>
        <v>60.551534356899396</v>
      </c>
      <c r="O137" s="11">
        <f t="shared" si="275"/>
        <v>69.725653624586087</v>
      </c>
      <c r="P137" s="8"/>
    </row>
    <row r="138" spans="1:16" ht="12.75" x14ac:dyDescent="0.2">
      <c r="A138" s="4" t="s">
        <v>245</v>
      </c>
      <c r="B138" s="4" t="s">
        <v>246</v>
      </c>
      <c r="C138" s="4" t="s">
        <v>231</v>
      </c>
      <c r="D138" s="7">
        <f>'moveset DPS calculation '!O138</f>
        <v>11.768082663605052</v>
      </c>
      <c r="E138" s="9">
        <v>126</v>
      </c>
      <c r="F138" s="9">
        <v>96</v>
      </c>
      <c r="G138" s="9">
        <v>70</v>
      </c>
      <c r="H138" s="10">
        <f t="shared" si="0"/>
        <v>8.9730166232906203</v>
      </c>
      <c r="I138" s="10">
        <f t="shared" si="1"/>
        <v>10.332511895661433</v>
      </c>
      <c r="J138" s="10">
        <f t="shared" si="5"/>
        <v>13.403107683388399</v>
      </c>
      <c r="K138" s="10">
        <f t="shared" si="2"/>
        <v>15.433802854881483</v>
      </c>
      <c r="L138" s="11">
        <f t="shared" ref="L138:M138" si="276">100*H138/MAX($I$2:$I$895)</f>
        <v>18.257358878171267</v>
      </c>
      <c r="M138" s="11">
        <f t="shared" si="276"/>
        <v>21.023518144657587</v>
      </c>
      <c r="N138" s="11">
        <f t="shared" ref="N138:O138" si="277">100*J138/MAX($K$2:$K$895)</f>
        <v>49.640488373701253</v>
      </c>
      <c r="O138" s="11">
        <f t="shared" si="277"/>
        <v>57.161482939459276</v>
      </c>
      <c r="P138" s="8"/>
    </row>
    <row r="139" spans="1:16" ht="12.75" x14ac:dyDescent="0.2">
      <c r="A139" s="4" t="s">
        <v>245</v>
      </c>
      <c r="B139" s="4" t="s">
        <v>252</v>
      </c>
      <c r="C139" s="4" t="s">
        <v>264</v>
      </c>
      <c r="D139" s="7">
        <f>'moveset DPS calculation '!O139</f>
        <v>11.34786917740337</v>
      </c>
      <c r="E139" s="9">
        <v>126</v>
      </c>
      <c r="F139" s="9">
        <v>96</v>
      </c>
      <c r="G139" s="9">
        <v>70</v>
      </c>
      <c r="H139" s="10">
        <f t="shared" si="0"/>
        <v>8.6526090679732341</v>
      </c>
      <c r="I139" s="10">
        <f t="shared" si="1"/>
        <v>9.9635596228902497</v>
      </c>
      <c r="J139" s="10">
        <f t="shared" si="5"/>
        <v>12.924510891831886</v>
      </c>
      <c r="K139" s="10">
        <f t="shared" si="2"/>
        <v>14.882694208860768</v>
      </c>
      <c r="L139" s="11">
        <f t="shared" ref="L139:M139" si="278">100*H139/MAX($I$2:$I$895)</f>
        <v>17.605426983882435</v>
      </c>
      <c r="M139" s="11">
        <f t="shared" si="278"/>
        <v>20.272812519593209</v>
      </c>
      <c r="N139" s="11">
        <f t="shared" ref="N139:O139" si="279">100*J139/MAX($K$2:$K$895)</f>
        <v>47.867930917015535</v>
      </c>
      <c r="O139" s="11">
        <f t="shared" si="279"/>
        <v>55.120366581844401</v>
      </c>
      <c r="P139" s="8"/>
    </row>
    <row r="140" spans="1:16" ht="12.75" x14ac:dyDescent="0.2">
      <c r="A140" s="4" t="s">
        <v>245</v>
      </c>
      <c r="B140" s="4" t="s">
        <v>252</v>
      </c>
      <c r="C140" s="4" t="s">
        <v>247</v>
      </c>
      <c r="D140" s="7">
        <f>'moveset DPS calculation '!O140</f>
        <v>13.637537388909212</v>
      </c>
      <c r="E140" s="9">
        <v>126</v>
      </c>
      <c r="F140" s="9">
        <v>96</v>
      </c>
      <c r="G140" s="9">
        <v>70</v>
      </c>
      <c r="H140" s="10">
        <f t="shared" si="0"/>
        <v>10.398452593291248</v>
      </c>
      <c r="I140" s="10">
        <f t="shared" si="1"/>
        <v>11.973914640676513</v>
      </c>
      <c r="J140" s="10">
        <f t="shared" si="5"/>
        <v>15.532299303529097</v>
      </c>
      <c r="K140" s="10">
        <f t="shared" si="2"/>
        <v>17.885586760657702</v>
      </c>
      <c r="L140" s="11">
        <f t="shared" ref="L140:M140" si="280">100*H140/MAX($I$2:$I$895)</f>
        <v>21.157687402539</v>
      </c>
      <c r="M140" s="11">
        <f t="shared" si="280"/>
        <v>24.363273350456584</v>
      </c>
      <c r="N140" s="11">
        <f t="shared" ref="N140:O140" si="281">100*J140/MAX($K$2:$K$895)</f>
        <v>57.52627981563468</v>
      </c>
      <c r="O140" s="11">
        <f t="shared" si="281"/>
        <v>66.242044951234718</v>
      </c>
      <c r="P140" s="8"/>
    </row>
    <row r="141" spans="1:16" ht="12.75" x14ac:dyDescent="0.2">
      <c r="A141" s="4" t="s">
        <v>245</v>
      </c>
      <c r="B141" s="4" t="s">
        <v>252</v>
      </c>
      <c r="C141" s="4" t="s">
        <v>231</v>
      </c>
      <c r="D141" s="7">
        <f>'moveset DPS calculation '!O141</f>
        <v>11.135965765415289</v>
      </c>
      <c r="E141" s="9">
        <v>126</v>
      </c>
      <c r="F141" s="9">
        <v>96</v>
      </c>
      <c r="G141" s="9">
        <v>70</v>
      </c>
      <c r="H141" s="10">
        <f t="shared" si="0"/>
        <v>8.491035352640532</v>
      </c>
      <c r="I141" s="10">
        <f t="shared" si="1"/>
        <v>9.7775059905624033</v>
      </c>
      <c r="J141" s="10">
        <f t="shared" si="5"/>
        <v>12.683166202935588</v>
      </c>
      <c r="K141" s="10">
        <f t="shared" si="2"/>
        <v>14.604783560338957</v>
      </c>
      <c r="L141" s="11">
        <f t="shared" ref="L141:M141" si="282">100*H141/MAX($I$2:$I$895)</f>
        <v>17.276673630361195</v>
      </c>
      <c r="M141" s="11">
        <f t="shared" si="282"/>
        <v>19.894249982755838</v>
      </c>
      <c r="N141" s="11">
        <f t="shared" ref="N141:O141" si="283">100*J141/MAX($K$2:$K$895)</f>
        <v>46.974073424692342</v>
      </c>
      <c r="O141" s="11">
        <f t="shared" si="283"/>
        <v>54.091081385995921</v>
      </c>
      <c r="P141" s="8"/>
    </row>
    <row r="142" spans="1:16" ht="12.75" x14ac:dyDescent="0.2">
      <c r="A142" s="4" t="s">
        <v>124</v>
      </c>
      <c r="B142" s="4" t="s">
        <v>98</v>
      </c>
      <c r="C142" s="4" t="s">
        <v>68</v>
      </c>
      <c r="D142" s="7">
        <f>'moveset DPS calculation '!O142</f>
        <v>16.810344827586203</v>
      </c>
      <c r="E142" s="9">
        <v>170</v>
      </c>
      <c r="F142" s="9">
        <v>152</v>
      </c>
      <c r="G142" s="9">
        <v>122</v>
      </c>
      <c r="H142" s="10">
        <f t="shared" si="0"/>
        <v>14.422535366295589</v>
      </c>
      <c r="I142" s="10">
        <f t="shared" si="1"/>
        <v>15.856649299050519</v>
      </c>
      <c r="J142" s="10">
        <f t="shared" si="5"/>
        <v>17.821400214689447</v>
      </c>
      <c r="K142" s="10">
        <f t="shared" si="2"/>
        <v>19.593482424923774</v>
      </c>
      <c r="L142" s="11">
        <f t="shared" ref="L142:M142" si="284">100*H142/MAX($I$2:$I$895)</f>
        <v>29.345471558817984</v>
      </c>
      <c r="M142" s="11">
        <f t="shared" si="284"/>
        <v>32.26345709720767</v>
      </c>
      <c r="N142" s="11">
        <f t="shared" ref="N142:O142" si="285">100*J142/MAX($K$2:$K$895)</f>
        <v>66.004320121728639</v>
      </c>
      <c r="O142" s="11">
        <f t="shared" si="285"/>
        <v>72.567501469842767</v>
      </c>
      <c r="P142" s="8"/>
    </row>
    <row r="143" spans="1:16" ht="12.75" x14ac:dyDescent="0.2">
      <c r="A143" s="4" t="s">
        <v>124</v>
      </c>
      <c r="B143" s="4" t="s">
        <v>98</v>
      </c>
      <c r="C143" s="4" t="s">
        <v>125</v>
      </c>
      <c r="D143" s="7">
        <f>'moveset DPS calculation '!O143</f>
        <v>19.106566200215283</v>
      </c>
      <c r="E143" s="9">
        <v>170</v>
      </c>
      <c r="F143" s="9">
        <v>152</v>
      </c>
      <c r="G143" s="9">
        <v>122</v>
      </c>
      <c r="H143" s="10">
        <f t="shared" si="0"/>
        <v>16.39259215544844</v>
      </c>
      <c r="I143" s="10">
        <f t="shared" si="1"/>
        <v>18.022599931961594</v>
      </c>
      <c r="J143" s="10">
        <f t="shared" si="5"/>
        <v>20.255727438958669</v>
      </c>
      <c r="K143" s="10">
        <f t="shared" si="2"/>
        <v>22.269868517522593</v>
      </c>
      <c r="L143" s="11">
        <f t="shared" ref="L143:M143" si="286">100*H143/MAX($I$2:$I$895)</f>
        <v>33.353937754743853</v>
      </c>
      <c r="M143" s="11">
        <f t="shared" si="286"/>
        <v>36.670507666446206</v>
      </c>
      <c r="N143" s="11">
        <f t="shared" ref="N143:O143" si="287">100*J143/MAX($K$2:$K$895)</f>
        <v>75.02022860569086</v>
      </c>
      <c r="O143" s="11">
        <f t="shared" si="287"/>
        <v>82.479912520441744</v>
      </c>
      <c r="P143" s="8"/>
    </row>
    <row r="144" spans="1:16" ht="12.75" x14ac:dyDescent="0.2">
      <c r="A144" s="4" t="s">
        <v>124</v>
      </c>
      <c r="B144" s="4" t="s">
        <v>98</v>
      </c>
      <c r="C144" s="4" t="s">
        <v>244</v>
      </c>
      <c r="D144" s="7">
        <f>'moveset DPS calculation '!O144</f>
        <v>15</v>
      </c>
      <c r="E144" s="9">
        <v>170</v>
      </c>
      <c r="F144" s="9">
        <v>152</v>
      </c>
      <c r="G144" s="9">
        <v>122</v>
      </c>
      <c r="H144" s="10">
        <f t="shared" si="0"/>
        <v>12.869339249925298</v>
      </c>
      <c r="I144" s="10">
        <f t="shared" si="1"/>
        <v>14.149010143768159</v>
      </c>
      <c r="J144" s="10">
        <f t="shared" si="5"/>
        <v>15.902172499261356</v>
      </c>
      <c r="K144" s="10">
        <f t="shared" si="2"/>
        <v>17.483415086855064</v>
      </c>
      <c r="L144" s="11">
        <f t="shared" ref="L144:M144" si="288">100*H144/MAX($I$2:$I$895)</f>
        <v>26.185190006329901</v>
      </c>
      <c r="M144" s="11">
        <f t="shared" si="288"/>
        <v>28.788930948277624</v>
      </c>
      <c r="N144" s="11">
        <f t="shared" ref="N144:O144" si="289">100*J144/MAX($K$2:$K$895)</f>
        <v>58.89616257015787</v>
      </c>
      <c r="O144" s="11">
        <f t="shared" si="289"/>
        <v>64.752539773090476</v>
      </c>
      <c r="P144" s="8"/>
    </row>
    <row r="145" spans="1:16" ht="12.75" x14ac:dyDescent="0.2">
      <c r="A145" s="4" t="s">
        <v>104</v>
      </c>
      <c r="B145" s="4" t="s">
        <v>98</v>
      </c>
      <c r="C145" s="4" t="s">
        <v>105</v>
      </c>
      <c r="D145" s="7">
        <f>'moveset DPS calculation '!O145</f>
        <v>19.685039370078737</v>
      </c>
      <c r="E145" s="9">
        <v>250</v>
      </c>
      <c r="F145" s="9">
        <v>212</v>
      </c>
      <c r="G145" s="9">
        <v>182</v>
      </c>
      <c r="H145" s="10">
        <f t="shared" si="0"/>
        <v>16.947871519012114</v>
      </c>
      <c r="I145" s="10">
        <f t="shared" si="1"/>
        <v>18.104615432227533</v>
      </c>
      <c r="J145" s="10">
        <f t="shared" si="5"/>
        <v>21.403424803587399</v>
      </c>
      <c r="K145" s="10">
        <f t="shared" si="2"/>
        <v>22.864273815555638</v>
      </c>
      <c r="L145" s="11">
        <f t="shared" ref="L145:M145" si="290">100*H145/MAX($I$2:$I$895)</f>
        <v>34.483762321424166</v>
      </c>
      <c r="M145" s="11">
        <f t="shared" si="290"/>
        <v>36.837384257094804</v>
      </c>
      <c r="N145" s="11">
        <f t="shared" ref="N145:O145" si="291">100*J145/MAX($K$2:$K$895)</f>
        <v>79.270903824542572</v>
      </c>
      <c r="O145" s="11">
        <f t="shared" si="291"/>
        <v>84.681384744890551</v>
      </c>
      <c r="P145" s="8"/>
    </row>
    <row r="146" spans="1:16" ht="12.75" x14ac:dyDescent="0.2">
      <c r="A146" s="4" t="s">
        <v>104</v>
      </c>
      <c r="B146" s="4" t="s">
        <v>98</v>
      </c>
      <c r="C146" s="4" t="s">
        <v>125</v>
      </c>
      <c r="D146" s="7">
        <f>'moveset DPS calculation '!O146</f>
        <v>19.106566200215283</v>
      </c>
      <c r="E146" s="9">
        <v>250</v>
      </c>
      <c r="F146" s="9">
        <v>212</v>
      </c>
      <c r="G146" s="9">
        <v>182</v>
      </c>
      <c r="H146" s="10">
        <f t="shared" si="0"/>
        <v>16.449833959842007</v>
      </c>
      <c r="I146" s="10">
        <f t="shared" si="1"/>
        <v>17.572585290892967</v>
      </c>
      <c r="J146" s="10">
        <f t="shared" si="5"/>
        <v>20.774454408390483</v>
      </c>
      <c r="K146" s="10">
        <f t="shared" si="2"/>
        <v>22.192374272859549</v>
      </c>
      <c r="L146" s="11">
        <f t="shared" ref="L146:M146" si="292">100*H146/MAX($I$2:$I$895)</f>
        <v>33.470407411440441</v>
      </c>
      <c r="M146" s="11">
        <f t="shared" si="292"/>
        <v>35.754864784308275</v>
      </c>
      <c r="N146" s="11">
        <f t="shared" ref="N146:O146" si="293">100*J146/MAX($K$2:$K$895)</f>
        <v>76.941414401065714</v>
      </c>
      <c r="O146" s="11">
        <f t="shared" si="293"/>
        <v>82.192900564550925</v>
      </c>
      <c r="P146" s="8"/>
    </row>
    <row r="147" spans="1:16" ht="12.75" x14ac:dyDescent="0.2">
      <c r="A147" s="4" t="s">
        <v>104</v>
      </c>
      <c r="B147" s="4" t="s">
        <v>98</v>
      </c>
      <c r="C147" s="4" t="s">
        <v>19</v>
      </c>
      <c r="D147" s="7">
        <f>'moveset DPS calculation '!O147</f>
        <v>19.064516129032253</v>
      </c>
      <c r="E147" s="9">
        <v>250</v>
      </c>
      <c r="F147" s="9">
        <v>212</v>
      </c>
      <c r="G147" s="9">
        <v>182</v>
      </c>
      <c r="H147" s="10">
        <f t="shared" si="0"/>
        <v>16.41363087229022</v>
      </c>
      <c r="I147" s="10">
        <f t="shared" si="1"/>
        <v>17.533911232215505</v>
      </c>
      <c r="J147" s="10">
        <f t="shared" si="5"/>
        <v>20.728733619133664</v>
      </c>
      <c r="K147" s="10">
        <f t="shared" si="2"/>
        <v>22.14353290031173</v>
      </c>
      <c r="L147" s="11">
        <f t="shared" ref="L147:M147" si="294">100*H147/MAX($I$2:$I$895)</f>
        <v>33.396745142698492</v>
      </c>
      <c r="M147" s="11">
        <f t="shared" si="294"/>
        <v>35.676174841093733</v>
      </c>
      <c r="N147" s="11">
        <f t="shared" ref="N147:O147" si="295">100*J147/MAX($K$2:$K$895)</f>
        <v>76.772080365918583</v>
      </c>
      <c r="O147" s="11">
        <f t="shared" si="295"/>
        <v>82.012008965125787</v>
      </c>
      <c r="P147" s="8"/>
    </row>
    <row r="148" spans="1:16" ht="12.75" x14ac:dyDescent="0.2">
      <c r="A148" s="4" t="s">
        <v>104</v>
      </c>
      <c r="B148" s="4" t="s">
        <v>169</v>
      </c>
      <c r="C148" s="4" t="s">
        <v>105</v>
      </c>
      <c r="D148" s="7">
        <f>'moveset DPS calculation '!O148</f>
        <v>15.598792351559878</v>
      </c>
      <c r="E148" s="9">
        <v>250</v>
      </c>
      <c r="F148" s="9">
        <v>212</v>
      </c>
      <c r="G148" s="9">
        <v>182</v>
      </c>
      <c r="H148" s="10">
        <f t="shared" si="0"/>
        <v>13.429809494200073</v>
      </c>
      <c r="I148" s="10">
        <f t="shared" si="1"/>
        <v>14.34643494599392</v>
      </c>
      <c r="J148" s="10">
        <f t="shared" si="5"/>
        <v>16.960473019468015</v>
      </c>
      <c r="K148" s="10">
        <f t="shared" si="2"/>
        <v>18.118077023517454</v>
      </c>
      <c r="L148" s="11">
        <f t="shared" ref="L148:M148" si="296">100*H148/MAX($I$2:$I$895)</f>
        <v>27.325576435983955</v>
      </c>
      <c r="M148" s="11">
        <f t="shared" si="296"/>
        <v>29.190630356292971</v>
      </c>
      <c r="N148" s="11">
        <f t="shared" ref="N148:O148" si="297">100*J148/MAX($K$2:$K$895)</f>
        <v>62.815742708599281</v>
      </c>
      <c r="O148" s="11">
        <f t="shared" si="297"/>
        <v>67.103108703247386</v>
      </c>
      <c r="P148" s="8"/>
    </row>
    <row r="149" spans="1:16" ht="12.75" x14ac:dyDescent="0.2">
      <c r="A149" s="4" t="s">
        <v>104</v>
      </c>
      <c r="B149" s="4" t="s">
        <v>169</v>
      </c>
      <c r="C149" s="4" t="s">
        <v>125</v>
      </c>
      <c r="D149" s="7">
        <f>'moveset DPS calculation '!O149</f>
        <v>16.169466031586861</v>
      </c>
      <c r="E149" s="9">
        <v>250</v>
      </c>
      <c r="F149" s="9">
        <v>212</v>
      </c>
      <c r="G149" s="9">
        <v>182</v>
      </c>
      <c r="H149" s="10">
        <f t="shared" si="0"/>
        <v>13.921132067985734</v>
      </c>
      <c r="I149" s="10">
        <f t="shared" si="1"/>
        <v>14.871291783714396</v>
      </c>
      <c r="J149" s="10">
        <f t="shared" si="5"/>
        <v>17.580963076318493</v>
      </c>
      <c r="K149" s="10">
        <f t="shared" si="2"/>
        <v>18.780917418914417</v>
      </c>
      <c r="L149" s="11">
        <f t="shared" ref="L149:M149" si="298">100*H149/MAX($I$2:$I$895)</f>
        <v>28.325268393677216</v>
      </c>
      <c r="M149" s="11">
        <f t="shared" si="298"/>
        <v>30.258554338630439</v>
      </c>
      <c r="N149" s="11">
        <f t="shared" ref="N149:O149" si="299">100*J149/MAX($K$2:$K$895)</f>
        <v>65.11382388355382</v>
      </c>
      <c r="O149" s="11">
        <f t="shared" si="299"/>
        <v>69.558040926324495</v>
      </c>
      <c r="P149" s="8"/>
    </row>
    <row r="150" spans="1:16" ht="12.75" x14ac:dyDescent="0.2">
      <c r="A150" s="4" t="s">
        <v>104</v>
      </c>
      <c r="B150" s="4" t="s">
        <v>169</v>
      </c>
      <c r="C150" s="4" t="s">
        <v>19</v>
      </c>
      <c r="D150" s="7">
        <f>'moveset DPS calculation '!O150</f>
        <v>15.68910719445247</v>
      </c>
      <c r="E150" s="9">
        <v>250</v>
      </c>
      <c r="F150" s="9">
        <v>212</v>
      </c>
      <c r="G150" s="9">
        <v>182</v>
      </c>
      <c r="H150" s="10">
        <f t="shared" si="0"/>
        <v>13.507566227363126</v>
      </c>
      <c r="I150" s="10">
        <f t="shared" si="1"/>
        <v>14.429498813312255</v>
      </c>
      <c r="J150" s="10">
        <f t="shared" si="5"/>
        <v>17.058671804451784</v>
      </c>
      <c r="K150" s="10">
        <f t="shared" si="2"/>
        <v>18.222978175030715</v>
      </c>
      <c r="L150" s="11">
        <f t="shared" ref="L150:M150" si="300">100*H150/MAX($I$2:$I$895)</f>
        <v>27.483787731265323</v>
      </c>
      <c r="M150" s="11">
        <f t="shared" si="300"/>
        <v>29.359640054938051</v>
      </c>
      <c r="N150" s="11">
        <f t="shared" ref="N150:O150" si="301">100*J150/MAX($K$2:$K$895)</f>
        <v>63.179437141222536</v>
      </c>
      <c r="O150" s="11">
        <f t="shared" si="301"/>
        <v>67.491626389972822</v>
      </c>
      <c r="P150" s="8"/>
    </row>
    <row r="151" spans="1:16" ht="12.75" x14ac:dyDescent="0.2">
      <c r="A151" s="4" t="s">
        <v>198</v>
      </c>
      <c r="B151" s="4" t="s">
        <v>98</v>
      </c>
      <c r="C151" s="4" t="s">
        <v>68</v>
      </c>
      <c r="D151" s="7">
        <f>'moveset DPS calculation '!O151</f>
        <v>16.810344827586203</v>
      </c>
      <c r="E151" s="9">
        <v>128</v>
      </c>
      <c r="F151" s="9">
        <v>110</v>
      </c>
      <c r="G151" s="9">
        <v>82</v>
      </c>
      <c r="H151" s="10">
        <f t="shared" si="0"/>
        <v>13.699674159671353</v>
      </c>
      <c r="I151" s="10">
        <f t="shared" si="1"/>
        <v>15.59164988927831</v>
      </c>
      <c r="J151" s="10">
        <f t="shared" si="5"/>
        <v>18.124296994167199</v>
      </c>
      <c r="K151" s="10">
        <f t="shared" si="2"/>
        <v>20.627329521035364</v>
      </c>
      <c r="L151" s="11">
        <f t="shared" ref="L151:M151" si="302">100*H151/MAX($I$2:$I$895)</f>
        <v>27.874668926602784</v>
      </c>
      <c r="M151" s="11">
        <f t="shared" si="302"/>
        <v>31.724263921731254</v>
      </c>
      <c r="N151" s="11">
        <f t="shared" ref="N151:O151" si="303">100*J151/MAX($K$2:$K$895)</f>
        <v>67.126145329380464</v>
      </c>
      <c r="O151" s="11">
        <f t="shared" si="303"/>
        <v>76.396514558972697</v>
      </c>
      <c r="P151" s="8"/>
    </row>
    <row r="152" spans="1:16" ht="12.75" x14ac:dyDescent="0.2">
      <c r="A152" s="4" t="s">
        <v>198</v>
      </c>
      <c r="B152" s="4" t="s">
        <v>98</v>
      </c>
      <c r="C152" s="4" t="s">
        <v>257</v>
      </c>
      <c r="D152" s="7">
        <f>'moveset DPS calculation '!O152</f>
        <v>15</v>
      </c>
      <c r="E152" s="9">
        <v>128</v>
      </c>
      <c r="F152" s="9">
        <v>110</v>
      </c>
      <c r="G152" s="9">
        <v>82</v>
      </c>
      <c r="H152" s="10">
        <f t="shared" si="0"/>
        <v>12.224324634783672</v>
      </c>
      <c r="I152" s="10">
        <f t="shared" si="1"/>
        <v>13.912549131971419</v>
      </c>
      <c r="J152" s="10">
        <f t="shared" si="5"/>
        <v>16.172449625564582</v>
      </c>
      <c r="K152" s="10">
        <f t="shared" si="2"/>
        <v>18.405924803385407</v>
      </c>
      <c r="L152" s="11">
        <f t="shared" ref="L152:M152" si="304">100*H152/MAX($I$2:$I$895)</f>
        <v>24.872781503737876</v>
      </c>
      <c r="M152" s="11">
        <f t="shared" si="304"/>
        <v>28.3078047301602</v>
      </c>
      <c r="N152" s="11">
        <f t="shared" ref="N152:O152" si="305">100*J152/MAX($K$2:$K$895)</f>
        <v>59.897175832370266</v>
      </c>
      <c r="O152" s="11">
        <f t="shared" si="305"/>
        <v>68.169197606467975</v>
      </c>
      <c r="P152" s="8"/>
    </row>
    <row r="153" spans="1:16" ht="12.75" x14ac:dyDescent="0.2">
      <c r="A153" s="4" t="s">
        <v>198</v>
      </c>
      <c r="B153" s="4" t="s">
        <v>98</v>
      </c>
      <c r="C153" s="4" t="s">
        <v>244</v>
      </c>
      <c r="D153" s="7">
        <f>'moveset DPS calculation '!O153</f>
        <v>15</v>
      </c>
      <c r="E153" s="9">
        <v>128</v>
      </c>
      <c r="F153" s="9">
        <v>110</v>
      </c>
      <c r="G153" s="9">
        <v>82</v>
      </c>
      <c r="H153" s="10">
        <f t="shared" si="0"/>
        <v>12.224324634783672</v>
      </c>
      <c r="I153" s="10">
        <f t="shared" si="1"/>
        <v>13.912549131971419</v>
      </c>
      <c r="J153" s="10">
        <f t="shared" si="5"/>
        <v>16.172449625564582</v>
      </c>
      <c r="K153" s="10">
        <f t="shared" si="2"/>
        <v>18.405924803385407</v>
      </c>
      <c r="L153" s="11">
        <f t="shared" ref="L153:M153" si="306">100*H153/MAX($I$2:$I$895)</f>
        <v>24.872781503737876</v>
      </c>
      <c r="M153" s="11">
        <f t="shared" si="306"/>
        <v>28.3078047301602</v>
      </c>
      <c r="N153" s="11">
        <f t="shared" ref="N153:O153" si="307">100*J153/MAX($K$2:$K$895)</f>
        <v>59.897175832370266</v>
      </c>
      <c r="O153" s="11">
        <f t="shared" si="307"/>
        <v>68.169197606467975</v>
      </c>
      <c r="P153" s="8"/>
    </row>
    <row r="154" spans="1:16" ht="12.75" x14ac:dyDescent="0.2">
      <c r="A154" s="4" t="s">
        <v>79</v>
      </c>
      <c r="B154" s="4" t="s">
        <v>127</v>
      </c>
      <c r="C154" s="4" t="s">
        <v>36</v>
      </c>
      <c r="D154" s="7">
        <f>'moveset DPS calculation '!O154</f>
        <v>12.879232009380038</v>
      </c>
      <c r="E154" s="9">
        <v>104</v>
      </c>
      <c r="F154" s="9">
        <v>140</v>
      </c>
      <c r="G154" s="9">
        <v>120</v>
      </c>
      <c r="H154" s="10">
        <f t="shared" si="0"/>
        <v>13.441378369483646</v>
      </c>
      <c r="I154" s="10">
        <f t="shared" si="1"/>
        <v>15.189366589577748</v>
      </c>
      <c r="J154" s="10">
        <f t="shared" si="5"/>
        <v>10.920443336014749</v>
      </c>
      <c r="K154" s="10">
        <f t="shared" si="2"/>
        <v>12.340595777589993</v>
      </c>
      <c r="L154" s="11">
        <f t="shared" ref="L154:M154" si="308">100*H154/MAX($I$2:$I$895)</f>
        <v>27.349115577471864</v>
      </c>
      <c r="M154" s="11">
        <f t="shared" si="308"/>
        <v>30.905739797495915</v>
      </c>
      <c r="N154" s="11">
        <f t="shared" ref="N154:O154" si="309">100*J154/MAX($K$2:$K$895)</f>
        <v>40.445555856345827</v>
      </c>
      <c r="O154" s="11">
        <f t="shared" si="309"/>
        <v>45.705310715457522</v>
      </c>
      <c r="P154" s="8"/>
    </row>
    <row r="155" spans="1:16" ht="12.75" x14ac:dyDescent="0.2">
      <c r="A155" s="4" t="s">
        <v>79</v>
      </c>
      <c r="B155" s="4" t="s">
        <v>127</v>
      </c>
      <c r="C155" s="4" t="s">
        <v>28</v>
      </c>
      <c r="D155" s="7">
        <f>'moveset DPS calculation '!O155</f>
        <v>17.019347037484884</v>
      </c>
      <c r="E155" s="9">
        <v>104</v>
      </c>
      <c r="F155" s="9">
        <v>140</v>
      </c>
      <c r="G155" s="9">
        <v>120</v>
      </c>
      <c r="H155" s="10">
        <f t="shared" si="0"/>
        <v>17.762199094307391</v>
      </c>
      <c r="I155" s="10">
        <f t="shared" si="1"/>
        <v>20.072089786046632</v>
      </c>
      <c r="J155" s="10">
        <f t="shared" si="5"/>
        <v>14.430892680826142</v>
      </c>
      <c r="K155" s="10">
        <f t="shared" si="2"/>
        <v>16.307562596524324</v>
      </c>
      <c r="L155" s="11">
        <f t="shared" ref="L155:M155" si="310">100*H155/MAX($I$2:$I$895)</f>
        <v>36.140671186160525</v>
      </c>
      <c r="M155" s="11">
        <f t="shared" si="310"/>
        <v>40.840595982796515</v>
      </c>
      <c r="N155" s="11">
        <f t="shared" ref="N155:O155" si="311">100*J155/MAX($K$2:$K$895)</f>
        <v>53.447049540049704</v>
      </c>
      <c r="O155" s="11">
        <f t="shared" si="311"/>
        <v>60.397587678824053</v>
      </c>
      <c r="P155" s="8"/>
    </row>
    <row r="156" spans="1:16" ht="12.75" x14ac:dyDescent="0.2">
      <c r="A156" s="4" t="s">
        <v>79</v>
      </c>
      <c r="B156" s="4" t="s">
        <v>127</v>
      </c>
      <c r="C156" s="4" t="s">
        <v>22</v>
      </c>
      <c r="D156" s="7">
        <f>'moveset DPS calculation '!O156</f>
        <v>15.294490084897479</v>
      </c>
      <c r="E156" s="9">
        <v>104</v>
      </c>
      <c r="F156" s="9">
        <v>140</v>
      </c>
      <c r="G156" s="9">
        <v>120</v>
      </c>
      <c r="H156" s="10">
        <f t="shared" si="0"/>
        <v>15.962056437037424</v>
      </c>
      <c r="I156" s="10">
        <f t="shared" si="1"/>
        <v>18.037847018438228</v>
      </c>
      <c r="J156" s="10">
        <f t="shared" si="5"/>
        <v>12.968367384306653</v>
      </c>
      <c r="K156" s="10">
        <f t="shared" si="2"/>
        <v>14.654842744087137</v>
      </c>
      <c r="L156" s="11">
        <f t="shared" ref="L156:M156" si="312">100*H156/MAX($I$2:$I$895)</f>
        <v>32.477928553947507</v>
      </c>
      <c r="M156" s="11">
        <f t="shared" si="312"/>
        <v>36.701530848653164</v>
      </c>
      <c r="N156" s="11">
        <f t="shared" ref="N156:O156" si="313">100*J156/MAX($K$2:$K$895)</f>
        <v>48.030360239843638</v>
      </c>
      <c r="O156" s="11">
        <f t="shared" si="313"/>
        <v>54.276483338106502</v>
      </c>
      <c r="P156" s="8"/>
    </row>
    <row r="157" spans="1:16" ht="12.75" x14ac:dyDescent="0.2">
      <c r="A157" s="4" t="s">
        <v>79</v>
      </c>
      <c r="B157" s="4" t="s">
        <v>18</v>
      </c>
      <c r="C157" s="4" t="s">
        <v>36</v>
      </c>
      <c r="D157" s="7">
        <f>'moveset DPS calculation '!O157</f>
        <v>13.099146421536442</v>
      </c>
      <c r="E157" s="9">
        <v>104</v>
      </c>
      <c r="F157" s="9">
        <v>140</v>
      </c>
      <c r="G157" s="9">
        <v>120</v>
      </c>
      <c r="H157" s="10">
        <f t="shared" si="0"/>
        <v>13.670891497327291</v>
      </c>
      <c r="I157" s="10">
        <f t="shared" si="1"/>
        <v>15.448726823335655</v>
      </c>
      <c r="J157" s="10">
        <f t="shared" si="5"/>
        <v>11.106911199547133</v>
      </c>
      <c r="K157" s="10">
        <f t="shared" si="2"/>
        <v>12.551312912284979</v>
      </c>
      <c r="L157" s="11">
        <f t="shared" ref="L157:M157" si="314">100*H157/MAX($I$2:$I$895)</f>
        <v>27.816104965568677</v>
      </c>
      <c r="M157" s="11">
        <f t="shared" si="314"/>
        <v>31.433458965445922</v>
      </c>
      <c r="N157" s="11">
        <f t="shared" ref="N157:O157" si="315">100*J157/MAX($K$2:$K$895)</f>
        <v>41.136168513529839</v>
      </c>
      <c r="O157" s="11">
        <f t="shared" si="315"/>
        <v>46.48573430989974</v>
      </c>
      <c r="P157" s="8"/>
    </row>
    <row r="158" spans="1:16" ht="12.75" x14ac:dyDescent="0.2">
      <c r="A158" s="4" t="s">
        <v>79</v>
      </c>
      <c r="B158" s="4" t="s">
        <v>18</v>
      </c>
      <c r="C158" s="4" t="s">
        <v>28</v>
      </c>
      <c r="D158" s="7">
        <f>'moveset DPS calculation '!O158</f>
        <v>18.301997649823736</v>
      </c>
      <c r="E158" s="9">
        <v>104</v>
      </c>
      <c r="F158" s="9">
        <v>140</v>
      </c>
      <c r="G158" s="9">
        <v>120</v>
      </c>
      <c r="H158" s="10">
        <f t="shared" si="0"/>
        <v>19.100834207312577</v>
      </c>
      <c r="I158" s="10">
        <f t="shared" si="1"/>
        <v>21.584808117618874</v>
      </c>
      <c r="J158" s="10">
        <f t="shared" si="5"/>
        <v>15.518466328210518</v>
      </c>
      <c r="K158" s="10">
        <f t="shared" si="2"/>
        <v>17.536570096290145</v>
      </c>
      <c r="L158" s="11">
        <f t="shared" ref="L158:M158" si="316">100*H158/MAX($I$2:$I$895)</f>
        <v>38.864386374831859</v>
      </c>
      <c r="M158" s="11">
        <f t="shared" si="316"/>
        <v>43.918517558180227</v>
      </c>
      <c r="N158" s="11">
        <f t="shared" ref="N158:O158" si="317">100*J158/MAX($K$2:$K$895)</f>
        <v>57.475047245793689</v>
      </c>
      <c r="O158" s="11">
        <f t="shared" si="317"/>
        <v>64.949407595851952</v>
      </c>
      <c r="P158" s="8"/>
    </row>
    <row r="159" spans="1:16" ht="12.75" x14ac:dyDescent="0.2">
      <c r="A159" s="4" t="s">
        <v>79</v>
      </c>
      <c r="B159" s="4" t="s">
        <v>18</v>
      </c>
      <c r="C159" s="4" t="s">
        <v>22</v>
      </c>
      <c r="D159" s="7">
        <f>'moveset DPS calculation '!O159</f>
        <v>16.046935119100066</v>
      </c>
      <c r="E159" s="9">
        <v>104</v>
      </c>
      <c r="F159" s="9">
        <v>140</v>
      </c>
      <c r="G159" s="9">
        <v>120</v>
      </c>
      <c r="H159" s="10">
        <f t="shared" si="0"/>
        <v>16.747343820601134</v>
      </c>
      <c r="I159" s="10">
        <f t="shared" si="1"/>
        <v>18.925257343423947</v>
      </c>
      <c r="J159" s="10">
        <f t="shared" si="5"/>
        <v>13.606373854994541</v>
      </c>
      <c r="K159" s="10">
        <f t="shared" si="2"/>
        <v>15.375818964189875</v>
      </c>
      <c r="L159" s="11">
        <f t="shared" ref="L159:M159" si="318">100*H159/MAX($I$2:$I$895)</f>
        <v>34.075749463696908</v>
      </c>
      <c r="M159" s="11">
        <f t="shared" si="318"/>
        <v>38.507140874316669</v>
      </c>
      <c r="N159" s="11">
        <f t="shared" ref="N159:O159" si="319">100*J159/MAX($K$2:$K$895)</f>
        <v>50.393316170562656</v>
      </c>
      <c r="O159" s="11">
        <f t="shared" si="319"/>
        <v>56.946730605916052</v>
      </c>
      <c r="P159" s="8"/>
    </row>
    <row r="160" spans="1:16" ht="12.75" x14ac:dyDescent="0.2">
      <c r="A160" s="4" t="s">
        <v>29</v>
      </c>
      <c r="B160" s="4" t="s">
        <v>30</v>
      </c>
      <c r="C160" s="4" t="s">
        <v>31</v>
      </c>
      <c r="D160" s="7">
        <f>'moveset DPS calculation '!O160</f>
        <v>19.862114248194352</v>
      </c>
      <c r="E160" s="9">
        <v>148</v>
      </c>
      <c r="F160" s="9">
        <v>140</v>
      </c>
      <c r="G160" s="9">
        <v>70</v>
      </c>
      <c r="H160" s="10">
        <f t="shared" si="0"/>
        <v>15.478832204422311</v>
      </c>
      <c r="I160" s="10">
        <f t="shared" si="1"/>
        <v>17.491710220893438</v>
      </c>
      <c r="J160" s="10">
        <f t="shared" si="5"/>
        <v>22.553745598706513</v>
      </c>
      <c r="K160" s="10">
        <f t="shared" si="2"/>
        <v>25.486650232930053</v>
      </c>
      <c r="L160" s="11">
        <f t="shared" ref="L160:M160" si="320">100*H160/MAX($I$2:$I$895)</f>
        <v>31.494714256697304</v>
      </c>
      <c r="M160" s="11">
        <f t="shared" si="320"/>
        <v>35.590308622287353</v>
      </c>
      <c r="N160" s="11">
        <f t="shared" ref="N160:O160" si="321">100*J160/MAX($K$2:$K$895)</f>
        <v>83.5312953251577</v>
      </c>
      <c r="O160" s="11">
        <f t="shared" si="321"/>
        <v>94.393762585402939</v>
      </c>
      <c r="P160" s="4" t="s">
        <v>32</v>
      </c>
    </row>
    <row r="161" spans="1:16" ht="12.75" x14ac:dyDescent="0.2">
      <c r="A161" s="4" t="s">
        <v>29</v>
      </c>
      <c r="B161" s="4" t="s">
        <v>30</v>
      </c>
      <c r="C161" s="4" t="s">
        <v>46</v>
      </c>
      <c r="D161" s="7">
        <f>'moveset DPS calculation '!O161</f>
        <v>14.115432873274781</v>
      </c>
      <c r="E161" s="9">
        <v>148</v>
      </c>
      <c r="F161" s="9">
        <v>140</v>
      </c>
      <c r="G161" s="9">
        <v>70</v>
      </c>
      <c r="H161" s="10">
        <f t="shared" si="0"/>
        <v>11.000360495764937</v>
      </c>
      <c r="I161" s="10">
        <f t="shared" si="1"/>
        <v>12.430854962192228</v>
      </c>
      <c r="J161" s="10">
        <f t="shared" si="5"/>
        <v>16.028297796565123</v>
      </c>
      <c r="K161" s="10">
        <f t="shared" si="2"/>
        <v>18.112628697635362</v>
      </c>
      <c r="L161" s="11">
        <f t="shared" ref="L161:M161" si="322">100*H161/MAX($I$2:$I$895)</f>
        <v>22.382386859636345</v>
      </c>
      <c r="M161" s="11">
        <f t="shared" si="322"/>
        <v>25.293007885235586</v>
      </c>
      <c r="N161" s="11">
        <f t="shared" ref="N161:O161" si="323">100*J161/MAX($K$2:$K$895)</f>
        <v>59.363287173073424</v>
      </c>
      <c r="O161" s="11">
        <f t="shared" si="323"/>
        <v>67.082929983207606</v>
      </c>
      <c r="P161" s="4" t="s">
        <v>32</v>
      </c>
    </row>
    <row r="162" spans="1:16" ht="12.75" x14ac:dyDescent="0.2">
      <c r="A162" s="4" t="s">
        <v>29</v>
      </c>
      <c r="B162" s="4" t="s">
        <v>30</v>
      </c>
      <c r="C162" s="4" t="s">
        <v>114</v>
      </c>
      <c r="D162" s="7">
        <f>'moveset DPS calculation '!O162</f>
        <v>17.494521548575602</v>
      </c>
      <c r="E162" s="9">
        <v>148</v>
      </c>
      <c r="F162" s="9">
        <v>140</v>
      </c>
      <c r="G162" s="9">
        <v>70</v>
      </c>
      <c r="H162" s="10">
        <f t="shared" si="0"/>
        <v>13.633733053955716</v>
      </c>
      <c r="I162" s="10">
        <f t="shared" si="1"/>
        <v>15.40667310423307</v>
      </c>
      <c r="J162" s="10">
        <f t="shared" si="5"/>
        <v>19.86530655534483</v>
      </c>
      <c r="K162" s="10">
        <f t="shared" si="2"/>
        <v>22.44860472200428</v>
      </c>
      <c r="L162" s="11">
        <f t="shared" ref="L162:M162" si="324">100*H162/MAX($I$2:$I$895)</f>
        <v>27.740498838390874</v>
      </c>
      <c r="M162" s="11">
        <f t="shared" si="324"/>
        <v>31.347892441494011</v>
      </c>
      <c r="N162" s="11">
        <f t="shared" ref="N162:O162" si="325">100*J162/MAX($K$2:$K$895)</f>
        <v>73.574244301774314</v>
      </c>
      <c r="O162" s="11">
        <f t="shared" si="325"/>
        <v>83.141889779009119</v>
      </c>
      <c r="P162" s="4" t="s">
        <v>32</v>
      </c>
    </row>
    <row r="163" spans="1:16" ht="12.75" x14ac:dyDescent="0.2">
      <c r="A163" s="4" t="s">
        <v>29</v>
      </c>
      <c r="B163" s="4" t="s">
        <v>39</v>
      </c>
      <c r="C163" s="4" t="s">
        <v>31</v>
      </c>
      <c r="D163" s="7">
        <f>'moveset DPS calculation '!O163</f>
        <v>18.732970027247955</v>
      </c>
      <c r="E163" s="9">
        <v>148</v>
      </c>
      <c r="F163" s="9">
        <v>140</v>
      </c>
      <c r="G163" s="9">
        <v>70</v>
      </c>
      <c r="H163" s="10">
        <f t="shared" si="0"/>
        <v>14.598873821733452</v>
      </c>
      <c r="I163" s="10">
        <f t="shared" si="1"/>
        <v>16.497321443163678</v>
      </c>
      <c r="J163" s="10">
        <f t="shared" si="5"/>
        <v>21.271584435738184</v>
      </c>
      <c r="K163" s="10">
        <f t="shared" si="2"/>
        <v>24.037755947951741</v>
      </c>
      <c r="L163" s="11">
        <f t="shared" ref="L163:M163" si="326">100*H163/MAX($I$2:$I$895)</f>
        <v>29.704266666429277</v>
      </c>
      <c r="M163" s="11">
        <f t="shared" si="326"/>
        <v>33.567029992409985</v>
      </c>
      <c r="N163" s="11">
        <f t="shared" ref="N163:O163" si="327">100*J163/MAX($K$2:$K$895)</f>
        <v>78.782612571349489</v>
      </c>
      <c r="O163" s="11">
        <f t="shared" si="327"/>
        <v>89.027557850859978</v>
      </c>
      <c r="P163" s="8"/>
    </row>
    <row r="164" spans="1:16" ht="12.75" x14ac:dyDescent="0.2">
      <c r="A164" s="4" t="s">
        <v>29</v>
      </c>
      <c r="B164" s="4" t="s">
        <v>39</v>
      </c>
      <c r="C164" s="4" t="s">
        <v>46</v>
      </c>
      <c r="D164" s="7">
        <f>'moveset DPS calculation '!O164</f>
        <v>14.167188478396994</v>
      </c>
      <c r="E164" s="9">
        <v>148</v>
      </c>
      <c r="F164" s="9">
        <v>140</v>
      </c>
      <c r="G164" s="9">
        <v>70</v>
      </c>
      <c r="H164" s="10">
        <f t="shared" si="0"/>
        <v>11.040694385567122</v>
      </c>
      <c r="I164" s="10">
        <f t="shared" si="1"/>
        <v>12.476433898844808</v>
      </c>
      <c r="J164" s="10">
        <f t="shared" si="5"/>
        <v>16.087067106652022</v>
      </c>
      <c r="K164" s="10">
        <f t="shared" si="2"/>
        <v>18.179040409342406</v>
      </c>
      <c r="L164" s="11">
        <f t="shared" ref="L164:M164" si="328">100*H164/MAX($I$2:$I$895)</f>
        <v>22.46445405420274</v>
      </c>
      <c r="M164" s="11">
        <f t="shared" si="328"/>
        <v>25.385747154389691</v>
      </c>
      <c r="N164" s="11">
        <f t="shared" ref="N164:O164" si="329">100*J164/MAX($K$2:$K$895)</f>
        <v>59.580948429180083</v>
      </c>
      <c r="O164" s="11">
        <f t="shared" si="329"/>
        <v>67.328896059191393</v>
      </c>
      <c r="P164" s="8"/>
    </row>
    <row r="165" spans="1:16" ht="12.75" x14ac:dyDescent="0.2">
      <c r="A165" s="4" t="s">
        <v>29</v>
      </c>
      <c r="B165" s="4" t="s">
        <v>39</v>
      </c>
      <c r="C165" s="4" t="s">
        <v>114</v>
      </c>
      <c r="D165" s="7">
        <f>'moveset DPS calculation '!O165</f>
        <v>16.806515301085884</v>
      </c>
      <c r="E165" s="9">
        <v>148</v>
      </c>
      <c r="F165" s="9">
        <v>140</v>
      </c>
      <c r="G165" s="9">
        <v>70</v>
      </c>
      <c r="H165" s="10">
        <f t="shared" si="0"/>
        <v>13.097559858725216</v>
      </c>
      <c r="I165" s="10">
        <f t="shared" si="1"/>
        <v>14.800775576866441</v>
      </c>
      <c r="J165" s="10">
        <f t="shared" si="5"/>
        <v>19.084064554503232</v>
      </c>
      <c r="K165" s="10">
        <f t="shared" si="2"/>
        <v>21.565769472507352</v>
      </c>
      <c r="L165" s="11">
        <f t="shared" ref="L165:M165" si="330">100*H165/MAX($I$2:$I$895)</f>
        <v>26.649549511408669</v>
      </c>
      <c r="M165" s="11">
        <f t="shared" si="330"/>
        <v>30.115075311542853</v>
      </c>
      <c r="N165" s="11">
        <f t="shared" ref="N165:O165" si="331">100*J165/MAX($K$2:$K$895)</f>
        <v>70.680793366668468</v>
      </c>
      <c r="O165" s="11">
        <f t="shared" si="331"/>
        <v>79.872172488528705</v>
      </c>
      <c r="P165" s="8"/>
    </row>
    <row r="166" spans="1:16" ht="12.75" x14ac:dyDescent="0.2">
      <c r="A166" s="4" t="s">
        <v>29</v>
      </c>
      <c r="B166" s="4" t="s">
        <v>35</v>
      </c>
      <c r="C166" s="4" t="s">
        <v>31</v>
      </c>
      <c r="D166" s="7">
        <f>'moveset DPS calculation '!O166</f>
        <v>17.677286742034944</v>
      </c>
      <c r="E166" s="9">
        <v>148</v>
      </c>
      <c r="F166" s="9">
        <v>140</v>
      </c>
      <c r="G166" s="9">
        <v>70</v>
      </c>
      <c r="H166" s="10">
        <f t="shared" si="0"/>
        <v>13.776164606156817</v>
      </c>
      <c r="I166" s="10">
        <f t="shared" si="1"/>
        <v>15.567626553725333</v>
      </c>
      <c r="J166" s="10">
        <f t="shared" si="5"/>
        <v>20.072839329855736</v>
      </c>
      <c r="K166" s="10">
        <f t="shared" si="2"/>
        <v>22.683125201659436</v>
      </c>
      <c r="L166" s="11">
        <f t="shared" ref="L166:M166" si="332">100*H166/MAX($I$2:$I$895)</f>
        <v>28.030303713750268</v>
      </c>
      <c r="M166" s="11">
        <f t="shared" si="332"/>
        <v>31.675383742739612</v>
      </c>
      <c r="N166" s="11">
        <f t="shared" ref="N166:O166" si="333">100*J166/MAX($K$2:$K$895)</f>
        <v>74.342874124322009</v>
      </c>
      <c r="O166" s="11">
        <f t="shared" si="333"/>
        <v>84.010472753847495</v>
      </c>
      <c r="P166" s="8"/>
    </row>
    <row r="167" spans="1:16" ht="12.75" x14ac:dyDescent="0.2">
      <c r="A167" s="4" t="s">
        <v>29</v>
      </c>
      <c r="B167" s="4" t="s">
        <v>35</v>
      </c>
      <c r="C167" s="4" t="s">
        <v>46</v>
      </c>
      <c r="D167" s="7">
        <f>'moveset DPS calculation '!O167</f>
        <v>12.704114957544091</v>
      </c>
      <c r="E167" s="9">
        <v>148</v>
      </c>
      <c r="F167" s="9">
        <v>140</v>
      </c>
      <c r="G167" s="9">
        <v>70</v>
      </c>
      <c r="H167" s="10">
        <f t="shared" si="0"/>
        <v>9.9005000815254842</v>
      </c>
      <c r="I167" s="10">
        <f t="shared" si="1"/>
        <v>11.18796794105042</v>
      </c>
      <c r="J167" s="10">
        <f t="shared" si="5"/>
        <v>14.425723929929534</v>
      </c>
      <c r="K167" s="10">
        <f t="shared" si="2"/>
        <v>16.301655019998503</v>
      </c>
      <c r="L167" s="11">
        <f t="shared" ref="L167:M167" si="334">100*H167/MAX($I$2:$I$895)</f>
        <v>20.144505538148302</v>
      </c>
      <c r="M167" s="11">
        <f t="shared" si="334"/>
        <v>22.764110933110516</v>
      </c>
      <c r="N167" s="11">
        <f t="shared" ref="N167:O167" si="335">100*J167/MAX($K$2:$K$895)</f>
        <v>53.427906269335885</v>
      </c>
      <c r="O167" s="11">
        <f t="shared" si="335"/>
        <v>60.375708052787004</v>
      </c>
      <c r="P167" s="8"/>
    </row>
    <row r="168" spans="1:16" ht="12.75" x14ac:dyDescent="0.2">
      <c r="A168" s="4" t="s">
        <v>29</v>
      </c>
      <c r="B168" s="4" t="s">
        <v>35</v>
      </c>
      <c r="C168" s="4" t="s">
        <v>114</v>
      </c>
      <c r="D168" s="7">
        <f>'moveset DPS calculation '!O168</f>
        <v>15.045766590389016</v>
      </c>
      <c r="E168" s="9">
        <v>148</v>
      </c>
      <c r="F168" s="9">
        <v>140</v>
      </c>
      <c r="G168" s="9">
        <v>70</v>
      </c>
      <c r="H168" s="10">
        <f t="shared" si="0"/>
        <v>11.725382984377239</v>
      </c>
      <c r="I168" s="10">
        <f t="shared" si="1"/>
        <v>13.25015987531185</v>
      </c>
      <c r="J168" s="10">
        <f t="shared" si="5"/>
        <v>17.08470648073131</v>
      </c>
      <c r="K168" s="10">
        <f t="shared" si="2"/>
        <v>19.306413495754111</v>
      </c>
      <c r="L168" s="11">
        <f t="shared" ref="L168:M168" si="336">100*H168/MAX($I$2:$I$895)</f>
        <v>23.857587043148911</v>
      </c>
      <c r="M168" s="11">
        <f t="shared" si="336"/>
        <v>26.960044118139415</v>
      </c>
      <c r="N168" s="11">
        <f t="shared" ref="N168:O168" si="337">100*J168/MAX($K$2:$K$895)</f>
        <v>63.275860603280414</v>
      </c>
      <c r="O168" s="11">
        <f t="shared" si="337"/>
        <v>71.504297160997353</v>
      </c>
      <c r="P168" s="8"/>
    </row>
    <row r="169" spans="1:16" ht="12.75" x14ac:dyDescent="0.2">
      <c r="A169" s="4" t="s">
        <v>154</v>
      </c>
      <c r="B169" s="4" t="s">
        <v>252</v>
      </c>
      <c r="C169" s="4" t="s">
        <v>48</v>
      </c>
      <c r="D169" s="7">
        <f>'moveset DPS calculation '!O169</f>
        <v>15.034221542959665</v>
      </c>
      <c r="E169" s="9">
        <v>114</v>
      </c>
      <c r="F169" s="9">
        <v>128</v>
      </c>
      <c r="G169" s="9">
        <v>110</v>
      </c>
      <c r="H169" s="10">
        <f t="shared" si="0"/>
        <v>14.419053533493518</v>
      </c>
      <c r="I169" s="10">
        <f t="shared" si="1"/>
        <v>16.281335761956388</v>
      </c>
      <c r="J169" s="10">
        <f t="shared" si="5"/>
        <v>13.882633507929862</v>
      </c>
      <c r="K169" s="10">
        <f t="shared" si="2"/>
        <v>15.675634803474468</v>
      </c>
      <c r="L169" s="11">
        <f t="shared" ref="L169:M169" si="338">100*H169/MAX($I$2:$I$895)</f>
        <v>29.338387088378443</v>
      </c>
      <c r="M169" s="11">
        <f t="shared" si="338"/>
        <v>33.127564842628317</v>
      </c>
      <c r="N169" s="11">
        <f t="shared" ref="N169:O169" si="339">100*J169/MAX($K$2:$K$895)</f>
        <v>51.41648664815682</v>
      </c>
      <c r="O169" s="11">
        <f t="shared" si="339"/>
        <v>58.057145073652073</v>
      </c>
      <c r="P169" s="8"/>
    </row>
    <row r="170" spans="1:16" ht="12.75" x14ac:dyDescent="0.2">
      <c r="A170" s="4" t="s">
        <v>154</v>
      </c>
      <c r="B170" s="4" t="s">
        <v>252</v>
      </c>
      <c r="C170" s="4" t="s">
        <v>38</v>
      </c>
      <c r="D170" s="7">
        <f>'moveset DPS calculation '!O170</f>
        <v>11.137068372830464</v>
      </c>
      <c r="E170" s="9">
        <v>114</v>
      </c>
      <c r="F170" s="9">
        <v>128</v>
      </c>
      <c r="G170" s="9">
        <v>110</v>
      </c>
      <c r="H170" s="10">
        <f t="shared" si="0"/>
        <v>10.681363488967634</v>
      </c>
      <c r="I170" s="10">
        <f t="shared" si="1"/>
        <v>12.060907115395736</v>
      </c>
      <c r="J170" s="10">
        <f t="shared" si="5"/>
        <v>10.283993629531478</v>
      </c>
      <c r="K170" s="10">
        <f t="shared" si="2"/>
        <v>11.612215244730772</v>
      </c>
      <c r="L170" s="11">
        <f t="shared" ref="L170:M170" si="340">100*H170/MAX($I$2:$I$895)</f>
        <v>21.733325002440655</v>
      </c>
      <c r="M170" s="11">
        <f t="shared" si="340"/>
        <v>24.540276569923105</v>
      </c>
      <c r="N170" s="11">
        <f t="shared" ref="N170:O170" si="341">100*J170/MAX($K$2:$K$895)</f>
        <v>38.088365643341348</v>
      </c>
      <c r="O170" s="11">
        <f t="shared" si="341"/>
        <v>43.007640426809381</v>
      </c>
      <c r="P170" s="8"/>
    </row>
    <row r="171" spans="1:16" ht="12.75" x14ac:dyDescent="0.2">
      <c r="A171" s="4" t="s">
        <v>154</v>
      </c>
      <c r="B171" s="4" t="s">
        <v>252</v>
      </c>
      <c r="C171" s="4" t="s">
        <v>231</v>
      </c>
      <c r="D171" s="7">
        <f>'moveset DPS calculation '!O171</f>
        <v>11.135965765415289</v>
      </c>
      <c r="E171" s="9">
        <v>114</v>
      </c>
      <c r="F171" s="9">
        <v>128</v>
      </c>
      <c r="G171" s="9">
        <v>110</v>
      </c>
      <c r="H171" s="10">
        <f t="shared" si="0"/>
        <v>10.680305997876365</v>
      </c>
      <c r="I171" s="10">
        <f t="shared" si="1"/>
        <v>12.059713044822223</v>
      </c>
      <c r="J171" s="10">
        <f t="shared" si="5"/>
        <v>10.282975479399509</v>
      </c>
      <c r="K171" s="10">
        <f t="shared" si="2"/>
        <v>11.611065596169155</v>
      </c>
      <c r="L171" s="11">
        <f t="shared" ref="L171:M171" si="342">100*H171/MAX($I$2:$I$895)</f>
        <v>21.731173329800971</v>
      </c>
      <c r="M171" s="11">
        <f t="shared" si="342"/>
        <v>24.537846999589988</v>
      </c>
      <c r="N171" s="11">
        <f t="shared" ref="N171:O171" si="343">100*J171/MAX($K$2:$K$895)</f>
        <v>38.084594766393806</v>
      </c>
      <c r="O171" s="11">
        <f t="shared" si="343"/>
        <v>43.003382525029821</v>
      </c>
      <c r="P171" s="8"/>
    </row>
    <row r="172" spans="1:16" ht="12.75" x14ac:dyDescent="0.2">
      <c r="A172" s="4" t="s">
        <v>154</v>
      </c>
      <c r="B172" s="4" t="s">
        <v>128</v>
      </c>
      <c r="C172" s="4" t="s">
        <v>48</v>
      </c>
      <c r="D172" s="7">
        <f>'moveset DPS calculation '!O172</f>
        <v>18.243785084202084</v>
      </c>
      <c r="E172" s="9">
        <v>114</v>
      </c>
      <c r="F172" s="9">
        <v>128</v>
      </c>
      <c r="G172" s="9">
        <v>110</v>
      </c>
      <c r="H172" s="10">
        <f t="shared" si="0"/>
        <v>17.497288637857483</v>
      </c>
      <c r="I172" s="10">
        <f t="shared" si="1"/>
        <v>19.757138051751195</v>
      </c>
      <c r="J172" s="10">
        <f t="shared" si="5"/>
        <v>16.846351598431703</v>
      </c>
      <c r="K172" s="10">
        <f t="shared" si="2"/>
        <v>19.022129718911103</v>
      </c>
      <c r="L172" s="11">
        <f t="shared" ref="L172:M172" si="344">100*H172/MAX($I$2:$I$895)</f>
        <v>35.601659003631831</v>
      </c>
      <c r="M172" s="11">
        <f t="shared" si="344"/>
        <v>40.199765024408578</v>
      </c>
      <c r="N172" s="11">
        <f t="shared" ref="N172:O172" si="345">100*J172/MAX($K$2:$K$895)</f>
        <v>62.393076323462012</v>
      </c>
      <c r="O172" s="11">
        <f t="shared" si="345"/>
        <v>70.451408095822018</v>
      </c>
      <c r="P172" s="8"/>
    </row>
    <row r="173" spans="1:16" ht="12.75" x14ac:dyDescent="0.2">
      <c r="A173" s="4" t="s">
        <v>154</v>
      </c>
      <c r="B173" s="4" t="s">
        <v>128</v>
      </c>
      <c r="C173" s="4" t="s">
        <v>38</v>
      </c>
      <c r="D173" s="7">
        <f>'moveset DPS calculation '!O173</f>
        <v>13.636363636363637</v>
      </c>
      <c r="E173" s="9">
        <v>114</v>
      </c>
      <c r="F173" s="9">
        <v>128</v>
      </c>
      <c r="G173" s="9">
        <v>110</v>
      </c>
      <c r="H173" s="10">
        <f t="shared" si="0"/>
        <v>13.078392965879093</v>
      </c>
      <c r="I173" s="10">
        <f t="shared" si="1"/>
        <v>14.76752316715309</v>
      </c>
      <c r="J173" s="10">
        <f t="shared" si="5"/>
        <v>12.59184841752907</v>
      </c>
      <c r="K173" s="10">
        <f t="shared" si="2"/>
        <v>14.218139316372914</v>
      </c>
      <c r="L173" s="11">
        <f t="shared" ref="L173:M173" si="346">100*H173/MAX($I$2:$I$895)</f>
        <v>26.610550715801537</v>
      </c>
      <c r="M173" s="11">
        <f t="shared" si="346"/>
        <v>30.04741677448801</v>
      </c>
      <c r="N173" s="11">
        <f t="shared" ref="N173:O173" si="347">100*J173/MAX($K$2:$K$895)</f>
        <v>46.635863841372903</v>
      </c>
      <c r="O173" s="11">
        <f t="shared" si="347"/>
        <v>52.659084452841192</v>
      </c>
      <c r="P173" s="8"/>
    </row>
    <row r="174" spans="1:16" ht="12.75" x14ac:dyDescent="0.2">
      <c r="A174" s="4" t="s">
        <v>154</v>
      </c>
      <c r="B174" s="4" t="s">
        <v>128</v>
      </c>
      <c r="C174" s="4" t="s">
        <v>231</v>
      </c>
      <c r="D174" s="7">
        <f>'moveset DPS calculation '!O174</f>
        <v>13.636363636363637</v>
      </c>
      <c r="E174" s="9">
        <v>114</v>
      </c>
      <c r="F174" s="9">
        <v>128</v>
      </c>
      <c r="G174" s="9">
        <v>110</v>
      </c>
      <c r="H174" s="10">
        <f t="shared" si="0"/>
        <v>13.078392965879093</v>
      </c>
      <c r="I174" s="10">
        <f t="shared" si="1"/>
        <v>14.76752316715309</v>
      </c>
      <c r="J174" s="10">
        <f t="shared" si="5"/>
        <v>12.59184841752907</v>
      </c>
      <c r="K174" s="10">
        <f t="shared" si="2"/>
        <v>14.218139316372914</v>
      </c>
      <c r="L174" s="11">
        <f t="shared" ref="L174:M174" si="348">100*H174/MAX($I$2:$I$895)</f>
        <v>26.610550715801537</v>
      </c>
      <c r="M174" s="11">
        <f t="shared" si="348"/>
        <v>30.04741677448801</v>
      </c>
      <c r="N174" s="11">
        <f t="shared" ref="N174:O174" si="349">100*J174/MAX($K$2:$K$895)</f>
        <v>46.635863841372903</v>
      </c>
      <c r="O174" s="11">
        <f t="shared" si="349"/>
        <v>52.659084452841192</v>
      </c>
      <c r="P174" s="8"/>
    </row>
    <row r="175" spans="1:16" ht="12.75" x14ac:dyDescent="0.2">
      <c r="A175" s="4" t="s">
        <v>86</v>
      </c>
      <c r="B175" s="4" t="s">
        <v>58</v>
      </c>
      <c r="C175" s="4" t="s">
        <v>171</v>
      </c>
      <c r="D175" s="7">
        <f>'moveset DPS calculation '!O175</f>
        <v>15.723270440251572</v>
      </c>
      <c r="E175" s="9">
        <v>112</v>
      </c>
      <c r="F175" s="9">
        <v>112</v>
      </c>
      <c r="G175" s="9">
        <v>70</v>
      </c>
      <c r="H175" s="10">
        <f t="shared" si="0"/>
        <v>13.128649063775113</v>
      </c>
      <c r="I175" s="10">
        <f t="shared" si="1"/>
        <v>15.143962818780315</v>
      </c>
      <c r="J175" s="10">
        <f t="shared" si="5"/>
        <v>16.324738530835873</v>
      </c>
      <c r="K175" s="10">
        <f t="shared" si="2"/>
        <v>18.830668116449825</v>
      </c>
      <c r="L175" s="11">
        <f t="shared" ref="L175:M175" si="350">100*H175/MAX($I$2:$I$895)</f>
        <v>26.712806585106687</v>
      </c>
      <c r="M175" s="11">
        <f t="shared" si="350"/>
        <v>30.813356937564581</v>
      </c>
      <c r="N175" s="11">
        <f t="shared" ref="N175:O175" si="351">100*J175/MAX($K$2:$K$895)</f>
        <v>60.461201415849878</v>
      </c>
      <c r="O175" s="11">
        <f t="shared" si="351"/>
        <v>69.742300351894187</v>
      </c>
      <c r="P175" s="8"/>
    </row>
    <row r="176" spans="1:16" ht="12.75" x14ac:dyDescent="0.2">
      <c r="A176" s="4" t="s">
        <v>86</v>
      </c>
      <c r="B176" s="4" t="s">
        <v>58</v>
      </c>
      <c r="C176" s="4" t="s">
        <v>25</v>
      </c>
      <c r="D176" s="7">
        <f>'moveset DPS calculation '!O176</f>
        <v>17.256637168141594</v>
      </c>
      <c r="E176" s="9">
        <v>112</v>
      </c>
      <c r="F176" s="9">
        <v>112</v>
      </c>
      <c r="G176" s="9">
        <v>70</v>
      </c>
      <c r="H176" s="10">
        <f t="shared" si="0"/>
        <v>14.408982804330883</v>
      </c>
      <c r="I176" s="10">
        <f t="shared" si="1"/>
        <v>16.620834237036593</v>
      </c>
      <c r="J176" s="10">
        <f t="shared" si="5"/>
        <v>17.916761704374029</v>
      </c>
      <c r="K176" s="10">
        <f t="shared" si="2"/>
        <v>20.667074865505374</v>
      </c>
      <c r="L176" s="11">
        <f t="shared" ref="L176:M176" si="352">100*H176/MAX($I$2:$I$895)</f>
        <v>29.317896218450727</v>
      </c>
      <c r="M176" s="11">
        <f t="shared" si="352"/>
        <v>33.818340950413806</v>
      </c>
      <c r="N176" s="11">
        <f t="shared" ref="N176:O176" si="353">100*J176/MAX($K$2:$K$895)</f>
        <v>66.357506191094714</v>
      </c>
      <c r="O176" s="11">
        <f t="shared" si="353"/>
        <v>76.543717607450589</v>
      </c>
      <c r="P176" s="8"/>
    </row>
    <row r="177" spans="1:16" ht="12.75" x14ac:dyDescent="0.2">
      <c r="A177" s="4" t="s">
        <v>86</v>
      </c>
      <c r="B177" s="4" t="s">
        <v>58</v>
      </c>
      <c r="C177" s="4" t="s">
        <v>244</v>
      </c>
      <c r="D177" s="7">
        <f>'moveset DPS calculation '!O177</f>
        <v>11.904761904761905</v>
      </c>
      <c r="E177" s="9">
        <v>112</v>
      </c>
      <c r="F177" s="9">
        <v>112</v>
      </c>
      <c r="G177" s="9">
        <v>70</v>
      </c>
      <c r="H177" s="10">
        <f t="shared" si="0"/>
        <v>9.9402628625725864</v>
      </c>
      <c r="I177" s="10">
        <f t="shared" si="1"/>
        <v>11.466143277076526</v>
      </c>
      <c r="J177" s="10">
        <f t="shared" si="5"/>
        <v>12.360159173347162</v>
      </c>
      <c r="K177" s="10">
        <f t="shared" si="2"/>
        <v>14.257505859597725</v>
      </c>
      <c r="L177" s="11">
        <f t="shared" ref="L177:M177" si="354">100*H177/MAX($I$2:$I$895)</f>
        <v>20.22541070015221</v>
      </c>
      <c r="M177" s="11">
        <f t="shared" si="354"/>
        <v>23.330113109870329</v>
      </c>
      <c r="N177" s="11">
        <f t="shared" ref="N177:O177" si="355">100*J177/MAX($K$2:$K$895)</f>
        <v>45.777766786286342</v>
      </c>
      <c r="O177" s="11">
        <f t="shared" si="355"/>
        <v>52.804884552148458</v>
      </c>
      <c r="P177" s="8"/>
    </row>
    <row r="178" spans="1:16" ht="12.75" x14ac:dyDescent="0.2">
      <c r="A178" s="4" t="s">
        <v>86</v>
      </c>
      <c r="B178" s="4" t="s">
        <v>87</v>
      </c>
      <c r="C178" s="4" t="s">
        <v>171</v>
      </c>
      <c r="D178" s="7">
        <f>'moveset DPS calculation '!O178</f>
        <v>17.667238421955403</v>
      </c>
      <c r="E178" s="9">
        <v>112</v>
      </c>
      <c r="F178" s="9">
        <v>112</v>
      </c>
      <c r="G178" s="9">
        <v>70</v>
      </c>
      <c r="H178" s="10">
        <f t="shared" si="0"/>
        <v>14.751827493478221</v>
      </c>
      <c r="I178" s="10">
        <f t="shared" si="1"/>
        <v>17.016307312738611</v>
      </c>
      <c r="J178" s="10">
        <f t="shared" si="5"/>
        <v>18.343069840102853</v>
      </c>
      <c r="K178" s="10">
        <f t="shared" si="2"/>
        <v>21.158823447210896</v>
      </c>
      <c r="L178" s="11">
        <f t="shared" ref="L178:M178" si="356">100*H178/MAX($I$2:$I$895)</f>
        <v>30.015480853810793</v>
      </c>
      <c r="M178" s="11">
        <f t="shared" si="356"/>
        <v>34.623008340754389</v>
      </c>
      <c r="N178" s="11">
        <f t="shared" ref="N178:O178" si="357">100*J178/MAX($K$2:$K$895)</f>
        <v>67.936404499991312</v>
      </c>
      <c r="O178" s="11">
        <f t="shared" si="357"/>
        <v>78.364984759037483</v>
      </c>
      <c r="P178" s="8"/>
    </row>
    <row r="179" spans="1:16" ht="12.75" x14ac:dyDescent="0.2">
      <c r="A179" s="4" t="s">
        <v>86</v>
      </c>
      <c r="B179" s="4" t="s">
        <v>87</v>
      </c>
      <c r="C179" s="4" t="s">
        <v>25</v>
      </c>
      <c r="D179" s="7">
        <f>'moveset DPS calculation '!O179</f>
        <v>19.204200055263886</v>
      </c>
      <c r="E179" s="9">
        <v>112</v>
      </c>
      <c r="F179" s="9">
        <v>112</v>
      </c>
      <c r="G179" s="9">
        <v>70</v>
      </c>
      <c r="H179" s="10">
        <f t="shared" si="0"/>
        <v>16.035162915639336</v>
      </c>
      <c r="I179" s="10">
        <f t="shared" si="1"/>
        <v>18.496641185844918</v>
      </c>
      <c r="J179" s="10">
        <f t="shared" si="5"/>
        <v>19.938825436308576</v>
      </c>
      <c r="K179" s="10">
        <f t="shared" si="2"/>
        <v>22.999535564612192</v>
      </c>
      <c r="L179" s="11">
        <f t="shared" ref="L179:M179" si="358">100*H179/MAX($I$2:$I$895)</f>
        <v>32.626677995990214</v>
      </c>
      <c r="M179" s="11">
        <f t="shared" si="358"/>
        <v>37.6350373958063</v>
      </c>
      <c r="N179" s="11">
        <f t="shared" ref="N179:O179" si="359">100*J179/MAX($K$2:$K$895)</f>
        <v>73.846532881552818</v>
      </c>
      <c r="O179" s="11">
        <f t="shared" si="359"/>
        <v>85.182347614104103</v>
      </c>
      <c r="P179" s="8"/>
    </row>
    <row r="180" spans="1:16" ht="12.75" x14ac:dyDescent="0.2">
      <c r="A180" s="4" t="s">
        <v>86</v>
      </c>
      <c r="B180" s="4" t="s">
        <v>87</v>
      </c>
      <c r="C180" s="4" t="s">
        <v>244</v>
      </c>
      <c r="D180" s="7">
        <f>'moveset DPS calculation '!O180</f>
        <v>13.043478260869565</v>
      </c>
      <c r="E180" s="9">
        <v>112</v>
      </c>
      <c r="F180" s="9">
        <v>112</v>
      </c>
      <c r="G180" s="9">
        <v>70</v>
      </c>
      <c r="H180" s="10">
        <f t="shared" si="0"/>
        <v>10.891070614644745</v>
      </c>
      <c r="I180" s="10">
        <f t="shared" si="1"/>
        <v>12.562904807927323</v>
      </c>
      <c r="J180" s="10">
        <f t="shared" si="5"/>
        <v>13.542435268189063</v>
      </c>
      <c r="K180" s="10">
        <f t="shared" si="2"/>
        <v>15.6212672896462</v>
      </c>
      <c r="L180" s="11">
        <f t="shared" ref="L180:M180" si="360">100*H180/MAX($I$2:$I$895)</f>
        <v>22.160015201905896</v>
      </c>
      <c r="M180" s="11">
        <f t="shared" si="360"/>
        <v>25.56168914646662</v>
      </c>
      <c r="N180" s="11">
        <f t="shared" ref="N180:O180" si="361">100*J180/MAX($K$2:$K$895)</f>
        <v>50.156509696278938</v>
      </c>
      <c r="O180" s="11">
        <f t="shared" si="361"/>
        <v>57.855786552788736</v>
      </c>
      <c r="P180" s="8"/>
    </row>
    <row r="181" spans="1:16" ht="12.75" x14ac:dyDescent="0.2">
      <c r="A181" s="4" t="s">
        <v>158</v>
      </c>
      <c r="B181" s="4" t="s">
        <v>221</v>
      </c>
      <c r="C181" s="4" t="s">
        <v>75</v>
      </c>
      <c r="D181" s="7">
        <f>'moveset DPS calculation '!O181</f>
        <v>16.029593094944513</v>
      </c>
      <c r="E181" s="9">
        <v>198</v>
      </c>
      <c r="F181" s="9">
        <v>160</v>
      </c>
      <c r="G181" s="9">
        <v>130</v>
      </c>
      <c r="H181" s="10">
        <f t="shared" si="0"/>
        <v>13.19011342349615</v>
      </c>
      <c r="I181" s="10">
        <f t="shared" si="1"/>
        <v>14.37776615099744</v>
      </c>
      <c r="J181" s="10">
        <f t="shared" si="5"/>
        <v>17.871194460320762</v>
      </c>
      <c r="K181" s="10">
        <f t="shared" si="2"/>
        <v>19.480337017555883</v>
      </c>
      <c r="L181" s="11">
        <f t="shared" ref="L181:M181" si="362">100*H181/MAX($I$2:$I$895)</f>
        <v>26.837867857224609</v>
      </c>
      <c r="M181" s="11">
        <f t="shared" si="362"/>
        <v>29.254379826270554</v>
      </c>
      <c r="N181" s="11">
        <f t="shared" ref="N181:O181" si="363">100*J181/MAX($K$2:$K$895)</f>
        <v>66.188740834426639</v>
      </c>
      <c r="O181" s="11">
        <f t="shared" si="363"/>
        <v>72.148449902724138</v>
      </c>
      <c r="P181" s="8"/>
    </row>
    <row r="182" spans="1:16" ht="12.75" x14ac:dyDescent="0.2">
      <c r="A182" s="4" t="s">
        <v>158</v>
      </c>
      <c r="B182" s="4" t="s">
        <v>221</v>
      </c>
      <c r="C182" s="4" t="s">
        <v>191</v>
      </c>
      <c r="D182" s="7">
        <f>'moveset DPS calculation '!O182</f>
        <v>14.577757954207552</v>
      </c>
      <c r="E182" s="9">
        <v>198</v>
      </c>
      <c r="F182" s="9">
        <v>160</v>
      </c>
      <c r="G182" s="9">
        <v>130</v>
      </c>
      <c r="H182" s="10">
        <f t="shared" si="0"/>
        <v>11.995456137742741</v>
      </c>
      <c r="I182" s="10">
        <f t="shared" si="1"/>
        <v>13.075540572364389</v>
      </c>
      <c r="J182" s="10">
        <f t="shared" si="5"/>
        <v>16.252561475019323</v>
      </c>
      <c r="K182" s="10">
        <f t="shared" si="2"/>
        <v>17.715960487972829</v>
      </c>
      <c r="L182" s="11">
        <f t="shared" ref="L182:M182" si="364">100*H182/MAX($I$2:$I$895)</f>
        <v>24.407103743202128</v>
      </c>
      <c r="M182" s="11">
        <f t="shared" si="364"/>
        <v>26.604746962811205</v>
      </c>
      <c r="N182" s="11">
        <f t="shared" ref="N182:O182" si="365">100*J182/MAX($K$2:$K$895)</f>
        <v>60.193882493645745</v>
      </c>
      <c r="O182" s="11">
        <f t="shared" si="365"/>
        <v>65.613807738194666</v>
      </c>
      <c r="P182" s="8"/>
    </row>
    <row r="183" spans="1:16" ht="12.75" x14ac:dyDescent="0.2">
      <c r="A183" s="4" t="s">
        <v>158</v>
      </c>
      <c r="B183" s="4" t="s">
        <v>221</v>
      </c>
      <c r="C183" s="4" t="s">
        <v>63</v>
      </c>
      <c r="D183" s="7">
        <f>'moveset DPS calculation '!O183</f>
        <v>15.624999999999998</v>
      </c>
      <c r="E183" s="9">
        <v>198</v>
      </c>
      <c r="F183" s="9">
        <v>160</v>
      </c>
      <c r="G183" s="9">
        <v>130</v>
      </c>
      <c r="H183" s="10">
        <f t="shared" si="0"/>
        <v>12.857189887566559</v>
      </c>
      <c r="I183" s="10">
        <f t="shared" si="1"/>
        <v>14.014865803436203</v>
      </c>
      <c r="J183" s="10">
        <f t="shared" si="5"/>
        <v>17.420118638605935</v>
      </c>
      <c r="K183" s="10">
        <f t="shared" si="2"/>
        <v>18.988645818795455</v>
      </c>
      <c r="L183" s="11">
        <f t="shared" ref="L183:M183" si="366">100*H183/MAX($I$2:$I$895)</f>
        <v>26.160469750251391</v>
      </c>
      <c r="M183" s="11">
        <f t="shared" si="366"/>
        <v>28.515988027770931</v>
      </c>
      <c r="N183" s="11">
        <f t="shared" ref="N183:O183" si="367">100*J183/MAX($K$2:$K$895)</f>
        <v>64.518111558557692</v>
      </c>
      <c r="O183" s="11">
        <f t="shared" si="367"/>
        <v>70.327395277775565</v>
      </c>
      <c r="P183" s="8"/>
    </row>
    <row r="184" spans="1:16" ht="12.75" x14ac:dyDescent="0.2">
      <c r="A184" s="4" t="s">
        <v>158</v>
      </c>
      <c r="B184" s="4" t="s">
        <v>107</v>
      </c>
      <c r="C184" s="4" t="s">
        <v>75</v>
      </c>
      <c r="D184" s="7">
        <f>'moveset DPS calculation '!O184</f>
        <v>17.930327868852459</v>
      </c>
      <c r="E184" s="9">
        <v>198</v>
      </c>
      <c r="F184" s="9">
        <v>160</v>
      </c>
      <c r="G184" s="9">
        <v>130</v>
      </c>
      <c r="H184" s="10">
        <f t="shared" si="0"/>
        <v>14.754152329994414</v>
      </c>
      <c r="I184" s="10">
        <f t="shared" si="1"/>
        <v>16.082632889189089</v>
      </c>
      <c r="J184" s="10">
        <f t="shared" si="5"/>
        <v>19.990300077088779</v>
      </c>
      <c r="K184" s="10">
        <f t="shared" si="2"/>
        <v>21.790249300257081</v>
      </c>
      <c r="L184" s="11">
        <f t="shared" ref="L184:M184" si="368">100*H184/MAX($I$2:$I$895)</f>
        <v>30.020211188813075</v>
      </c>
      <c r="M184" s="11">
        <f t="shared" si="368"/>
        <v>32.723264949901072</v>
      </c>
      <c r="N184" s="11">
        <f t="shared" ref="N184:O184" si="369">100*J184/MAX($K$2:$K$895)</f>
        <v>74.037177198344892</v>
      </c>
      <c r="O184" s="11">
        <f t="shared" si="369"/>
        <v>80.703568351545741</v>
      </c>
      <c r="P184" s="8"/>
    </row>
    <row r="185" spans="1:16" ht="12.75" x14ac:dyDescent="0.2">
      <c r="A185" s="4" t="s">
        <v>158</v>
      </c>
      <c r="B185" s="4" t="s">
        <v>107</v>
      </c>
      <c r="C185" s="4" t="s">
        <v>191</v>
      </c>
      <c r="D185" s="7">
        <f>'moveset DPS calculation '!O185</f>
        <v>15.96759644740494</v>
      </c>
      <c r="E185" s="9">
        <v>198</v>
      </c>
      <c r="F185" s="9">
        <v>160</v>
      </c>
      <c r="G185" s="9">
        <v>130</v>
      </c>
      <c r="H185" s="10">
        <f t="shared" si="0"/>
        <v>13.139098852628385</v>
      </c>
      <c r="I185" s="10">
        <f t="shared" si="1"/>
        <v>14.322158170483515</v>
      </c>
      <c r="J185" s="10">
        <f t="shared" si="5"/>
        <v>17.802075167179311</v>
      </c>
      <c r="K185" s="10">
        <f t="shared" si="2"/>
        <v>19.404994145102656</v>
      </c>
      <c r="L185" s="11">
        <f t="shared" ref="L185:M185" si="370">100*H185/MAX($I$2:$I$895)</f>
        <v>26.734068726179746</v>
      </c>
      <c r="M185" s="11">
        <f t="shared" si="370"/>
        <v>29.141234504094523</v>
      </c>
      <c r="N185" s="11">
        <f t="shared" ref="N185:O185" si="371">100*J185/MAX($K$2:$K$895)</f>
        <v>65.932746810604883</v>
      </c>
      <c r="O185" s="11">
        <f t="shared" si="371"/>
        <v>71.869405887529737</v>
      </c>
      <c r="P185" s="8"/>
    </row>
    <row r="186" spans="1:16" ht="12.75" x14ac:dyDescent="0.2">
      <c r="A186" s="4" t="s">
        <v>158</v>
      </c>
      <c r="B186" s="4" t="s">
        <v>107</v>
      </c>
      <c r="C186" s="4" t="s">
        <v>63</v>
      </c>
      <c r="D186" s="7">
        <f>'moveset DPS calculation '!O186</f>
        <v>17.316878980891719</v>
      </c>
      <c r="E186" s="9">
        <v>198</v>
      </c>
      <c r="F186" s="9">
        <v>160</v>
      </c>
      <c r="G186" s="9">
        <v>130</v>
      </c>
      <c r="H186" s="10">
        <f t="shared" si="0"/>
        <v>14.249369684309436</v>
      </c>
      <c r="I186" s="10">
        <f t="shared" si="1"/>
        <v>15.532399043298724</v>
      </c>
      <c r="J186" s="10">
        <f t="shared" si="5"/>
        <v>19.306373523040971</v>
      </c>
      <c r="K186" s="10">
        <f t="shared" si="2"/>
        <v>21.044741225926174</v>
      </c>
      <c r="L186" s="11">
        <f t="shared" ref="L186:M186" si="372">100*H186/MAX($I$2:$I$895)</f>
        <v>28.993132079896448</v>
      </c>
      <c r="M186" s="11">
        <f t="shared" si="372"/>
        <v>31.60370647663785</v>
      </c>
      <c r="N186" s="11">
        <f t="shared" ref="N186:O186" si="373">100*J186/MAX($K$2:$K$895)</f>
        <v>71.504149115853735</v>
      </c>
      <c r="O186" s="11">
        <f t="shared" si="373"/>
        <v>77.942463556260819</v>
      </c>
      <c r="P186" s="8"/>
    </row>
    <row r="187" spans="1:16" ht="12.75" x14ac:dyDescent="0.2">
      <c r="A187" s="4" t="s">
        <v>190</v>
      </c>
      <c r="B187" s="4" t="s">
        <v>62</v>
      </c>
      <c r="C187" s="4" t="s">
        <v>220</v>
      </c>
      <c r="D187" s="7">
        <f>'moveset DPS calculation '!O187</f>
        <v>15.0230225810521</v>
      </c>
      <c r="E187" s="9">
        <v>150</v>
      </c>
      <c r="F187" s="9">
        <v>174</v>
      </c>
      <c r="G187" s="9">
        <v>120</v>
      </c>
      <c r="H187" s="10">
        <f t="shared" si="0"/>
        <v>14.058790896831619</v>
      </c>
      <c r="I187" s="10">
        <f t="shared" si="1"/>
        <v>15.502815684689113</v>
      </c>
      <c r="J187" s="10">
        <f t="shared" si="5"/>
        <v>14.558078484652205</v>
      </c>
      <c r="K187" s="10">
        <f t="shared" si="2"/>
        <v>16.053386747623122</v>
      </c>
      <c r="L187" s="11">
        <f t="shared" ref="L187:M187" si="374">100*H187/MAX($I$2:$I$895)</f>
        <v>28.605362229061914</v>
      </c>
      <c r="M187" s="11">
        <f t="shared" si="374"/>
        <v>31.543513342307151</v>
      </c>
      <c r="N187" s="11">
        <f t="shared" ref="N187:O187" si="375">100*J187/MAX($K$2:$K$895)</f>
        <v>53.91810189337464</v>
      </c>
      <c r="O187" s="11">
        <f t="shared" si="375"/>
        <v>59.456207995074024</v>
      </c>
      <c r="P187" s="8"/>
    </row>
    <row r="188" spans="1:16" ht="12.75" x14ac:dyDescent="0.2">
      <c r="A188" s="4" t="s">
        <v>190</v>
      </c>
      <c r="B188" s="4" t="s">
        <v>62</v>
      </c>
      <c r="C188" s="4" t="s">
        <v>19</v>
      </c>
      <c r="D188" s="7">
        <f>'moveset DPS calculation '!O188</f>
        <v>17.123115577889447</v>
      </c>
      <c r="E188" s="9">
        <v>150</v>
      </c>
      <c r="F188" s="9">
        <v>174</v>
      </c>
      <c r="G188" s="9">
        <v>120</v>
      </c>
      <c r="H188" s="10">
        <f t="shared" si="0"/>
        <v>16.024092363107457</v>
      </c>
      <c r="I188" s="10">
        <f t="shared" si="1"/>
        <v>17.669979747381728</v>
      </c>
      <c r="J188" s="10">
        <f t="shared" si="5"/>
        <v>16.593176182740429</v>
      </c>
      <c r="K188" s="10">
        <f t="shared" si="2"/>
        <v>18.297516043329992</v>
      </c>
      <c r="L188" s="11">
        <f t="shared" ref="L188:M188" si="376">100*H188/MAX($I$2:$I$895)</f>
        <v>32.604152789692307</v>
      </c>
      <c r="M188" s="11">
        <f t="shared" si="376"/>
        <v>35.953032871977285</v>
      </c>
      <c r="N188" s="11">
        <f t="shared" ref="N188:O188" si="377">100*J188/MAX($K$2:$K$895)</f>
        <v>61.455401899290521</v>
      </c>
      <c r="O188" s="11">
        <f t="shared" si="377"/>
        <v>67.76768894741214</v>
      </c>
      <c r="P188" s="8"/>
    </row>
    <row r="189" spans="1:16" ht="12.75" x14ac:dyDescent="0.2">
      <c r="A189" s="4" t="s">
        <v>190</v>
      </c>
      <c r="B189" s="4" t="s">
        <v>62</v>
      </c>
      <c r="C189" s="4" t="s">
        <v>63</v>
      </c>
      <c r="D189" s="7">
        <f>'moveset DPS calculation '!O189</f>
        <v>17.952775073028238</v>
      </c>
      <c r="E189" s="9">
        <v>150</v>
      </c>
      <c r="F189" s="9">
        <v>174</v>
      </c>
      <c r="G189" s="9">
        <v>120</v>
      </c>
      <c r="H189" s="10">
        <f t="shared" si="0"/>
        <v>16.800501324406529</v>
      </c>
      <c r="I189" s="10">
        <f t="shared" si="1"/>
        <v>18.526136234186936</v>
      </c>
      <c r="J189" s="10">
        <f t="shared" si="5"/>
        <v>17.397158735559142</v>
      </c>
      <c r="K189" s="10">
        <f t="shared" si="2"/>
        <v>19.184078296195086</v>
      </c>
      <c r="L189" s="11">
        <f t="shared" ref="L189:M189" si="378">100*H189/MAX($I$2:$I$895)</f>
        <v>34.183908811304022</v>
      </c>
      <c r="M189" s="11">
        <f t="shared" si="378"/>
        <v>37.695050845609956</v>
      </c>
      <c r="N189" s="11">
        <f t="shared" ref="N189:O189" si="379">100*J189/MAX($K$2:$K$895)</f>
        <v>64.433075996121062</v>
      </c>
      <c r="O189" s="11">
        <f t="shared" si="379"/>
        <v>71.051209772993261</v>
      </c>
      <c r="P189" s="8"/>
    </row>
    <row r="190" spans="1:16" ht="12.75" x14ac:dyDescent="0.2">
      <c r="A190" s="4" t="s">
        <v>190</v>
      </c>
      <c r="B190" s="4" t="s">
        <v>128</v>
      </c>
      <c r="C190" s="4" t="s">
        <v>220</v>
      </c>
      <c r="D190" s="7">
        <f>'moveset DPS calculation '!O190</f>
        <v>13.859099453943246</v>
      </c>
      <c r="E190" s="9">
        <v>150</v>
      </c>
      <c r="F190" s="9">
        <v>174</v>
      </c>
      <c r="G190" s="9">
        <v>120</v>
      </c>
      <c r="H190" s="10">
        <f t="shared" si="0"/>
        <v>12.969572547080341</v>
      </c>
      <c r="I190" s="10">
        <f t="shared" si="1"/>
        <v>14.301720125299234</v>
      </c>
      <c r="J190" s="10">
        <f t="shared" si="5"/>
        <v>13.430177348703447</v>
      </c>
      <c r="K190" s="10">
        <f t="shared" si="2"/>
        <v>14.809635165464963</v>
      </c>
      <c r="L190" s="11">
        <f t="shared" ref="L190:M190" si="380">100*H190/MAX($I$2:$I$895)</f>
        <v>26.38913427106602</v>
      </c>
      <c r="M190" s="11">
        <f t="shared" si="380"/>
        <v>29.099649300214576</v>
      </c>
      <c r="N190" s="11">
        <f t="shared" ref="N190:O190" si="381">100*J190/MAX($K$2:$K$895)</f>
        <v>49.740745078198003</v>
      </c>
      <c r="O190" s="11">
        <f t="shared" si="381"/>
        <v>54.84978108182802</v>
      </c>
      <c r="P190" s="8"/>
    </row>
    <row r="191" spans="1:16" ht="12.75" x14ac:dyDescent="0.2">
      <c r="A191" s="4" t="s">
        <v>190</v>
      </c>
      <c r="B191" s="4" t="s">
        <v>128</v>
      </c>
      <c r="C191" s="4" t="s">
        <v>19</v>
      </c>
      <c r="D191" s="7">
        <f>'moveset DPS calculation '!O191</f>
        <v>15.470383275261325</v>
      </c>
      <c r="E191" s="9">
        <v>150</v>
      </c>
      <c r="F191" s="9">
        <v>174</v>
      </c>
      <c r="G191" s="9">
        <v>120</v>
      </c>
      <c r="H191" s="10">
        <f t="shared" si="0"/>
        <v>14.477438370828057</v>
      </c>
      <c r="I191" s="10">
        <f t="shared" si="1"/>
        <v>15.964463821705655</v>
      </c>
      <c r="J191" s="10">
        <f t="shared" si="5"/>
        <v>14.991593914860012</v>
      </c>
      <c r="K191" s="10">
        <f t="shared" si="2"/>
        <v>16.531429977677494</v>
      </c>
      <c r="L191" s="11">
        <f t="shared" ref="L191:M191" si="382">100*H191/MAX($I$2:$I$895)</f>
        <v>29.457182469353615</v>
      </c>
      <c r="M191" s="11">
        <f t="shared" si="382"/>
        <v>32.482826849324738</v>
      </c>
      <c r="N191" s="11">
        <f t="shared" ref="N191:O191" si="383">100*J191/MAX($K$2:$K$895)</f>
        <v>55.52369353535795</v>
      </c>
      <c r="O191" s="11">
        <f t="shared" si="383"/>
        <v>61.226715250869006</v>
      </c>
      <c r="P191" s="8"/>
    </row>
    <row r="192" spans="1:16" ht="12.75" x14ac:dyDescent="0.2">
      <c r="A192" s="4" t="s">
        <v>190</v>
      </c>
      <c r="B192" s="4" t="s">
        <v>128</v>
      </c>
      <c r="C192" s="4" t="s">
        <v>63</v>
      </c>
      <c r="D192" s="7">
        <f>'moveset DPS calculation '!O192</f>
        <v>16.237288135593221</v>
      </c>
      <c r="E192" s="9">
        <v>150</v>
      </c>
      <c r="F192" s="9">
        <v>174</v>
      </c>
      <c r="G192" s="9">
        <v>120</v>
      </c>
      <c r="H192" s="10">
        <f t="shared" si="0"/>
        <v>15.195120515749316</v>
      </c>
      <c r="I192" s="10">
        <f t="shared" si="1"/>
        <v>16.755861467104456</v>
      </c>
      <c r="J192" s="10">
        <f t="shared" si="5"/>
        <v>15.734764011738818</v>
      </c>
      <c r="K192" s="10">
        <f t="shared" si="2"/>
        <v>17.350933526654892</v>
      </c>
      <c r="L192" s="11">
        <f t="shared" ref="L192:M192" si="384">100*H192/MAX($I$2:$I$895)</f>
        <v>30.917447286680783</v>
      </c>
      <c r="M192" s="11">
        <f t="shared" si="384"/>
        <v>34.093080282922735</v>
      </c>
      <c r="N192" s="11">
        <f t="shared" ref="N192:O192" si="385">100*J192/MAX($K$2:$K$895)</f>
        <v>58.27613926848575</v>
      </c>
      <c r="O192" s="11">
        <f t="shared" si="385"/>
        <v>64.261873764564925</v>
      </c>
      <c r="P192" s="8"/>
    </row>
    <row r="193" spans="1:16" ht="12.75" x14ac:dyDescent="0.2">
      <c r="A193" s="4" t="s">
        <v>166</v>
      </c>
      <c r="B193" s="4" t="s">
        <v>127</v>
      </c>
      <c r="C193" s="4" t="s">
        <v>136</v>
      </c>
      <c r="D193" s="7">
        <f>'moveset DPS calculation '!O193</f>
        <v>12.417218543046358</v>
      </c>
      <c r="E193" s="9">
        <v>110</v>
      </c>
      <c r="F193" s="9">
        <v>132</v>
      </c>
      <c r="G193" s="9">
        <v>120</v>
      </c>
      <c r="H193" s="10">
        <f t="shared" si="0"/>
        <v>12.459715116835378</v>
      </c>
      <c r="I193" s="10">
        <f t="shared" si="1"/>
        <v>14.052084671903248</v>
      </c>
      <c r="J193" s="10">
        <f t="shared" si="5"/>
        <v>10.972558161001375</v>
      </c>
      <c r="K193" s="10">
        <f t="shared" si="2"/>
        <v>12.37486691308365</v>
      </c>
      <c r="L193" s="11">
        <f t="shared" ref="L193:M193" si="386">100*H193/MAX($I$2:$I$895)</f>
        <v>25.351729519522078</v>
      </c>
      <c r="M193" s="11">
        <f t="shared" si="386"/>
        <v>28.591717101634288</v>
      </c>
      <c r="N193" s="11">
        <f t="shared" ref="N193:O193" si="387">100*J193/MAX($K$2:$K$895)</f>
        <v>40.638571194650723</v>
      </c>
      <c r="O193" s="11">
        <f t="shared" si="387"/>
        <v>45.832239181841103</v>
      </c>
      <c r="P193" s="8"/>
    </row>
    <row r="194" spans="1:16" ht="12.75" x14ac:dyDescent="0.2">
      <c r="A194" s="4" t="s">
        <v>166</v>
      </c>
      <c r="B194" s="4" t="s">
        <v>127</v>
      </c>
      <c r="C194" s="4" t="s">
        <v>28</v>
      </c>
      <c r="D194" s="7">
        <f>'moveset DPS calculation '!O194</f>
        <v>17.019347037484884</v>
      </c>
      <c r="E194" s="9">
        <v>110</v>
      </c>
      <c r="F194" s="9">
        <v>132</v>
      </c>
      <c r="G194" s="9">
        <v>120</v>
      </c>
      <c r="H194" s="10">
        <f t="shared" si="0"/>
        <v>17.077593893228954</v>
      </c>
      <c r="I194" s="10">
        <f t="shared" si="1"/>
        <v>19.260135013502794</v>
      </c>
      <c r="J194" s="10">
        <f t="shared" si="5"/>
        <v>15.039259765275451</v>
      </c>
      <c r="K194" s="10">
        <f t="shared" si="2"/>
        <v>16.961298845336241</v>
      </c>
      <c r="L194" s="11">
        <f t="shared" ref="L194:M194" si="388">100*H194/MAX($I$2:$I$895)</f>
        <v>34.747707886225399</v>
      </c>
      <c r="M194" s="11">
        <f t="shared" si="388"/>
        <v>39.188515049757925</v>
      </c>
      <c r="N194" s="11">
        <f t="shared" ref="N194:O194" si="389">100*J194/MAX($K$2:$K$895)</f>
        <v>55.700231406220745</v>
      </c>
      <c r="O194" s="11">
        <f t="shared" si="389"/>
        <v>62.818801282803022</v>
      </c>
      <c r="P194" s="8"/>
    </row>
    <row r="195" spans="1:16" ht="12.75" x14ac:dyDescent="0.2">
      <c r="A195" s="4" t="s">
        <v>166</v>
      </c>
      <c r="B195" s="4" t="s">
        <v>127</v>
      </c>
      <c r="C195" s="4" t="s">
        <v>156</v>
      </c>
      <c r="D195" s="7">
        <f>'moveset DPS calculation '!O195</f>
        <v>16.140207094943747</v>
      </c>
      <c r="E195" s="9">
        <v>110</v>
      </c>
      <c r="F195" s="9">
        <v>132</v>
      </c>
      <c r="G195" s="9">
        <v>120</v>
      </c>
      <c r="H195" s="10">
        <f t="shared" si="0"/>
        <v>16.195445190287124</v>
      </c>
      <c r="I195" s="10">
        <f t="shared" si="1"/>
        <v>18.265246434533687</v>
      </c>
      <c r="J195" s="10">
        <f t="shared" si="5"/>
        <v>14.262401878966118</v>
      </c>
      <c r="K195" s="10">
        <f t="shared" si="2"/>
        <v>16.085157401162743</v>
      </c>
      <c r="L195" s="11">
        <f t="shared" ref="L195:M195" si="390">100*H195/MAX($I$2:$I$895)</f>
        <v>32.95280366062552</v>
      </c>
      <c r="M195" s="11">
        <f t="shared" si="390"/>
        <v>37.164219476417998</v>
      </c>
      <c r="N195" s="11">
        <f t="shared" ref="N195:O195" si="391">100*J195/MAX($K$2:$K$895)</f>
        <v>52.82301771934187</v>
      </c>
      <c r="O195" s="11">
        <f t="shared" si="391"/>
        <v>59.57387553867013</v>
      </c>
      <c r="P195" s="8"/>
    </row>
    <row r="196" spans="1:16" ht="12.75" x14ac:dyDescent="0.2">
      <c r="A196" s="4" t="s">
        <v>78</v>
      </c>
      <c r="B196" s="4" t="s">
        <v>127</v>
      </c>
      <c r="C196" s="4" t="s">
        <v>28</v>
      </c>
      <c r="D196" s="7">
        <f>'moveset DPS calculation '!O196</f>
        <v>17.019347037484884</v>
      </c>
      <c r="E196" s="9">
        <v>232</v>
      </c>
      <c r="F196" s="9">
        <v>164</v>
      </c>
      <c r="G196" s="9">
        <v>190</v>
      </c>
      <c r="H196" s="10">
        <f t="shared" si="0"/>
        <v>14.387779704615768</v>
      </c>
      <c r="I196" s="10">
        <f t="shared" si="1"/>
        <v>15.465024933602482</v>
      </c>
      <c r="J196" s="10">
        <f t="shared" si="5"/>
        <v>18.729887266652565</v>
      </c>
      <c r="K196" s="10">
        <f t="shared" si="2"/>
        <v>20.132235795174136</v>
      </c>
      <c r="L196" s="11">
        <f t="shared" ref="L196:M196" si="392">100*H196/MAX($I$2:$I$895)</f>
        <v>29.274754361360692</v>
      </c>
      <c r="M196" s="11">
        <f t="shared" si="392"/>
        <v>31.466620661302489</v>
      </c>
      <c r="N196" s="11">
        <f t="shared" ref="N196:O196" si="393">100*J196/MAX($K$2:$K$895)</f>
        <v>69.369042841708477</v>
      </c>
      <c r="O196" s="11">
        <f t="shared" si="393"/>
        <v>74.562858147111839</v>
      </c>
      <c r="P196" s="8"/>
    </row>
    <row r="197" spans="1:16" ht="12.75" x14ac:dyDescent="0.2">
      <c r="A197" s="4" t="s">
        <v>78</v>
      </c>
      <c r="B197" s="4" t="s">
        <v>127</v>
      </c>
      <c r="C197" s="4" t="s">
        <v>156</v>
      </c>
      <c r="D197" s="7">
        <f>'moveset DPS calculation '!O197</f>
        <v>16.140207094943747</v>
      </c>
      <c r="E197" s="9">
        <v>232</v>
      </c>
      <c r="F197" s="9">
        <v>164</v>
      </c>
      <c r="G197" s="9">
        <v>190</v>
      </c>
      <c r="H197" s="10">
        <f t="shared" si="0"/>
        <v>13.644574234103212</v>
      </c>
      <c r="I197" s="10">
        <f t="shared" si="1"/>
        <v>14.666174008148074</v>
      </c>
      <c r="J197" s="10">
        <f t="shared" si="5"/>
        <v>17.762388808624749</v>
      </c>
      <c r="K197" s="10">
        <f t="shared" si="2"/>
        <v>19.09229856484373</v>
      </c>
      <c r="L197" s="11">
        <f t="shared" ref="L197:M197" si="394">100*H197/MAX($I$2:$I$895)</f>
        <v>27.762557341670806</v>
      </c>
      <c r="M197" s="11">
        <f t="shared" si="394"/>
        <v>29.841202070376955</v>
      </c>
      <c r="N197" s="11">
        <f t="shared" ref="N197:O197" si="395">100*J197/MAX($K$2:$K$895)</f>
        <v>65.785762225614661</v>
      </c>
      <c r="O197" s="11">
        <f t="shared" si="395"/>
        <v>70.711289301210797</v>
      </c>
      <c r="P197" s="8"/>
    </row>
    <row r="198" spans="1:16" ht="12.75" x14ac:dyDescent="0.2">
      <c r="A198" s="4" t="s">
        <v>78</v>
      </c>
      <c r="B198" s="4" t="s">
        <v>127</v>
      </c>
      <c r="C198" s="4" t="s">
        <v>55</v>
      </c>
      <c r="D198" s="7">
        <f>'moveset DPS calculation '!O198</f>
        <v>18.754760091393756</v>
      </c>
      <c r="E198" s="9">
        <v>232</v>
      </c>
      <c r="F198" s="9">
        <v>164</v>
      </c>
      <c r="G198" s="9">
        <v>190</v>
      </c>
      <c r="H198" s="10">
        <f t="shared" si="0"/>
        <v>15.854859532129835</v>
      </c>
      <c r="I198" s="10">
        <f t="shared" si="1"/>
        <v>17.041948307318826</v>
      </c>
      <c r="J198" s="10">
        <f t="shared" si="5"/>
        <v>20.639719106217303</v>
      </c>
      <c r="K198" s="10">
        <f t="shared" si="2"/>
        <v>22.185061013813062</v>
      </c>
      <c r="L198" s="11">
        <f t="shared" ref="L198:M198" si="396">100*H198/MAX($I$2:$I$895)</f>
        <v>32.259815466042703</v>
      </c>
      <c r="M198" s="11">
        <f t="shared" si="396"/>
        <v>34.675179963709944</v>
      </c>
      <c r="N198" s="11">
        <f t="shared" ref="N198:O198" si="397">100*J198/MAX($K$2:$K$895)</f>
        <v>76.442401309546327</v>
      </c>
      <c r="O198" s="11">
        <f t="shared" si="397"/>
        <v>82.165814775251405</v>
      </c>
      <c r="P198" s="8"/>
    </row>
    <row r="199" spans="1:16" ht="12.75" x14ac:dyDescent="0.2">
      <c r="A199" s="4" t="s">
        <v>78</v>
      </c>
      <c r="B199" s="4" t="s">
        <v>21</v>
      </c>
      <c r="C199" s="4" t="s">
        <v>28</v>
      </c>
      <c r="D199" s="7">
        <f>'moveset DPS calculation '!O199</f>
        <v>17.991407089151448</v>
      </c>
      <c r="E199" s="9">
        <v>232</v>
      </c>
      <c r="F199" s="9">
        <v>164</v>
      </c>
      <c r="G199" s="9">
        <v>190</v>
      </c>
      <c r="H199" s="10">
        <f t="shared" si="0"/>
        <v>15.209537781011557</v>
      </c>
      <c r="I199" s="10">
        <f t="shared" si="1"/>
        <v>16.348309874139417</v>
      </c>
      <c r="J199" s="10">
        <f t="shared" si="5"/>
        <v>19.799644828093165</v>
      </c>
      <c r="K199" s="10">
        <f t="shared" si="2"/>
        <v>21.282088496580265</v>
      </c>
      <c r="L199" s="11">
        <f t="shared" ref="L199:M199" si="398">100*H199/MAX($I$2:$I$895)</f>
        <v>30.946782035181226</v>
      </c>
      <c r="M199" s="11">
        <f t="shared" si="398"/>
        <v>33.263836784719523</v>
      </c>
      <c r="N199" s="11">
        <f t="shared" ref="N199:O199" si="399">100*J199/MAX($K$2:$K$895)</f>
        <v>73.331055909557392</v>
      </c>
      <c r="O199" s="11">
        <f t="shared" si="399"/>
        <v>78.821515990050969</v>
      </c>
      <c r="P199" s="8"/>
    </row>
    <row r="200" spans="1:16" ht="12.75" x14ac:dyDescent="0.2">
      <c r="A200" s="4" t="s">
        <v>78</v>
      </c>
      <c r="B200" s="4" t="s">
        <v>21</v>
      </c>
      <c r="C200" s="4" t="s">
        <v>156</v>
      </c>
      <c r="D200" s="7">
        <f>'moveset DPS calculation '!O200</f>
        <v>17.055971793741737</v>
      </c>
      <c r="E200" s="9">
        <v>232</v>
      </c>
      <c r="F200" s="9">
        <v>164</v>
      </c>
      <c r="G200" s="9">
        <v>190</v>
      </c>
      <c r="H200" s="10">
        <f t="shared" si="0"/>
        <v>14.418741463818295</v>
      </c>
      <c r="I200" s="10">
        <f t="shared" si="1"/>
        <v>15.498304868928546</v>
      </c>
      <c r="J200" s="10">
        <f t="shared" si="5"/>
        <v>18.770193017181569</v>
      </c>
      <c r="K200" s="10">
        <f t="shared" si="2"/>
        <v>20.175559327344892</v>
      </c>
      <c r="L200" s="11">
        <f t="shared" ref="L200:M200" si="400">100*H200/MAX($I$2:$I$895)</f>
        <v>29.337752121533427</v>
      </c>
      <c r="M200" s="11">
        <f t="shared" si="400"/>
        <v>31.534335204604812</v>
      </c>
      <c r="N200" s="11">
        <f t="shared" ref="N200:O200" si="401">100*J200/MAX($K$2:$K$895)</f>
        <v>69.51832144095512</v>
      </c>
      <c r="O200" s="11">
        <f t="shared" si="401"/>
        <v>74.723313568782103</v>
      </c>
      <c r="P200" s="8"/>
    </row>
    <row r="201" spans="1:16" ht="12.75" x14ac:dyDescent="0.2">
      <c r="A201" s="4" t="s">
        <v>78</v>
      </c>
      <c r="B201" s="4" t="s">
        <v>21</v>
      </c>
      <c r="C201" s="4" t="s">
        <v>55</v>
      </c>
      <c r="D201" s="7">
        <f>'moveset DPS calculation '!O201</f>
        <v>19.685039370078737</v>
      </c>
      <c r="E201" s="9">
        <v>232</v>
      </c>
      <c r="F201" s="9">
        <v>164</v>
      </c>
      <c r="G201" s="9">
        <v>190</v>
      </c>
      <c r="H201" s="10">
        <f t="shared" si="0"/>
        <v>16.641297066778421</v>
      </c>
      <c r="I201" s="10">
        <f t="shared" si="1"/>
        <v>17.887268178192265</v>
      </c>
      <c r="J201" s="10">
        <f t="shared" si="5"/>
        <v>21.663496691684966</v>
      </c>
      <c r="K201" s="10">
        <f t="shared" si="2"/>
        <v>23.28549111566133</v>
      </c>
      <c r="L201" s="11">
        <f t="shared" ref="L201:M201" si="402">100*H201/MAX($I$2:$I$895)</f>
        <v>33.859976583327906</v>
      </c>
      <c r="M201" s="11">
        <f t="shared" si="402"/>
        <v>36.395148720853065</v>
      </c>
      <c r="N201" s="11">
        <f t="shared" ref="N201:O201" si="403">100*J201/MAX($K$2:$K$895)</f>
        <v>80.23412040404034</v>
      </c>
      <c r="O201" s="11">
        <f t="shared" si="403"/>
        <v>86.241428354374733</v>
      </c>
      <c r="P201" s="8"/>
    </row>
    <row r="202" spans="1:16" ht="12.75" x14ac:dyDescent="0.2">
      <c r="A202" s="4" t="s">
        <v>261</v>
      </c>
      <c r="B202" s="4" t="s">
        <v>262</v>
      </c>
      <c r="C202" s="4" t="s">
        <v>264</v>
      </c>
      <c r="D202" s="7">
        <f>'moveset DPS calculation '!O202</f>
        <v>13.274336283185841</v>
      </c>
      <c r="E202" s="9">
        <v>138</v>
      </c>
      <c r="F202" s="9">
        <v>132</v>
      </c>
      <c r="G202" s="9">
        <v>104</v>
      </c>
      <c r="H202" s="10">
        <f t="shared" si="0"/>
        <v>11.616329376712589</v>
      </c>
      <c r="I202" s="10">
        <f t="shared" si="1"/>
        <v>12.99539086530987</v>
      </c>
      <c r="J202" s="10">
        <f t="shared" si="5"/>
        <v>13.55926925056767</v>
      </c>
      <c r="K202" s="10">
        <f t="shared" si="2"/>
        <v>15.168991687886418</v>
      </c>
      <c r="L202" s="11">
        <f t="shared" ref="L202:M202" si="404">100*H202/MAX($I$2:$I$895)</f>
        <v>23.635696130016662</v>
      </c>
      <c r="M202" s="11">
        <f t="shared" si="404"/>
        <v>26.441666693698991</v>
      </c>
      <c r="N202" s="11">
        <f t="shared" ref="N202:O202" si="405">100*J202/MAX($K$2:$K$895)</f>
        <v>50.218856961278092</v>
      </c>
      <c r="O202" s="11">
        <f t="shared" si="405"/>
        <v>56.180713705415371</v>
      </c>
      <c r="P202" s="8"/>
    </row>
    <row r="203" spans="1:16" ht="12.75" x14ac:dyDescent="0.2">
      <c r="A203" s="4" t="s">
        <v>261</v>
      </c>
      <c r="B203" s="4" t="s">
        <v>262</v>
      </c>
      <c r="C203" s="4" t="s">
        <v>265</v>
      </c>
      <c r="D203" s="7">
        <f>'moveset DPS calculation '!O203</f>
        <v>13.274336283185841</v>
      </c>
      <c r="E203" s="9">
        <v>138</v>
      </c>
      <c r="F203" s="9">
        <v>132</v>
      </c>
      <c r="G203" s="9">
        <v>104</v>
      </c>
      <c r="H203" s="10">
        <f t="shared" si="0"/>
        <v>11.616329376712589</v>
      </c>
      <c r="I203" s="10">
        <f t="shared" si="1"/>
        <v>12.99539086530987</v>
      </c>
      <c r="J203" s="10">
        <f t="shared" si="5"/>
        <v>13.55926925056767</v>
      </c>
      <c r="K203" s="10">
        <f t="shared" si="2"/>
        <v>15.168991687886418</v>
      </c>
      <c r="L203" s="11">
        <f t="shared" ref="L203:M203" si="406">100*H203/MAX($I$2:$I$895)</f>
        <v>23.635696130016662</v>
      </c>
      <c r="M203" s="11">
        <f t="shared" si="406"/>
        <v>26.441666693698991</v>
      </c>
      <c r="N203" s="11">
        <f t="shared" ref="N203:O203" si="407">100*J203/MAX($K$2:$K$895)</f>
        <v>50.218856961278092</v>
      </c>
      <c r="O203" s="11">
        <f t="shared" si="407"/>
        <v>56.180713705415371</v>
      </c>
      <c r="P203" s="8"/>
    </row>
    <row r="204" spans="1:16" ht="12.75" x14ac:dyDescent="0.2">
      <c r="A204" s="4" t="s">
        <v>261</v>
      </c>
      <c r="B204" s="4" t="s">
        <v>262</v>
      </c>
      <c r="C204" s="4" t="s">
        <v>186</v>
      </c>
      <c r="D204" s="7">
        <f>'moveset DPS calculation '!O204</f>
        <v>15.619861887536995</v>
      </c>
      <c r="E204" s="9">
        <v>138</v>
      </c>
      <c r="F204" s="9">
        <v>132</v>
      </c>
      <c r="G204" s="9">
        <v>104</v>
      </c>
      <c r="H204" s="10">
        <f t="shared" si="0"/>
        <v>13.66889135799733</v>
      </c>
      <c r="I204" s="10">
        <f t="shared" si="1"/>
        <v>15.291627856966068</v>
      </c>
      <c r="J204" s="10">
        <f t="shared" si="5"/>
        <v>15.955141445231167</v>
      </c>
      <c r="K204" s="10">
        <f t="shared" si="2"/>
        <v>17.849295820394683</v>
      </c>
      <c r="L204" s="11">
        <f t="shared" ref="L204:M204" si="408">100*H204/MAX($I$2:$I$895)</f>
        <v>27.812035290554515</v>
      </c>
      <c r="M204" s="11">
        <f t="shared" si="408"/>
        <v>31.11381036466717</v>
      </c>
      <c r="N204" s="11">
        <f t="shared" ref="N204:O204" si="409">100*J204/MAX($K$2:$K$895)</f>
        <v>59.092341278013848</v>
      </c>
      <c r="O204" s="11">
        <f t="shared" si="409"/>
        <v>66.107635824578978</v>
      </c>
      <c r="P204" s="8"/>
    </row>
    <row r="205" spans="1:16" ht="12.75" x14ac:dyDescent="0.2">
      <c r="A205" s="4" t="s">
        <v>261</v>
      </c>
      <c r="B205" s="4" t="s">
        <v>168</v>
      </c>
      <c r="C205" s="4" t="s">
        <v>264</v>
      </c>
      <c r="D205" s="7">
        <f>'moveset DPS calculation '!O205</f>
        <v>11.148648648648647</v>
      </c>
      <c r="E205" s="9">
        <v>138</v>
      </c>
      <c r="F205" s="9">
        <v>132</v>
      </c>
      <c r="G205" s="9">
        <v>104</v>
      </c>
      <c r="H205" s="10">
        <f t="shared" si="0"/>
        <v>9.756146902198477</v>
      </c>
      <c r="I205" s="10">
        <f t="shared" si="1"/>
        <v>10.914372192959572</v>
      </c>
      <c r="J205" s="10">
        <f t="shared" si="5"/>
        <v>11.387953836794333</v>
      </c>
      <c r="K205" s="10">
        <f t="shared" si="2"/>
        <v>12.739903154082983</v>
      </c>
      <c r="L205" s="11">
        <f t="shared" ref="L205:M205" si="410">100*H205/MAX($I$2:$I$895)</f>
        <v>19.850790736223452</v>
      </c>
      <c r="M205" s="11">
        <f t="shared" si="410"/>
        <v>22.207426824505298</v>
      </c>
      <c r="N205" s="11">
        <f t="shared" ref="N205:O205" si="411">100*J205/MAX($K$2:$K$895)</f>
        <v>42.177053515451803</v>
      </c>
      <c r="O205" s="11">
        <f t="shared" si="411"/>
        <v>47.184207524210336</v>
      </c>
      <c r="P205" s="8"/>
    </row>
    <row r="206" spans="1:16" ht="12.75" x14ac:dyDescent="0.2">
      <c r="A206" s="4" t="s">
        <v>261</v>
      </c>
      <c r="B206" s="4" t="s">
        <v>168</v>
      </c>
      <c r="C206" s="4" t="s">
        <v>265</v>
      </c>
      <c r="D206" s="7">
        <f>'moveset DPS calculation '!O206</f>
        <v>10.203180212014134</v>
      </c>
      <c r="E206" s="9">
        <v>138</v>
      </c>
      <c r="F206" s="9">
        <v>132</v>
      </c>
      <c r="G206" s="9">
        <v>104</v>
      </c>
      <c r="H206" s="10">
        <f t="shared" si="0"/>
        <v>8.928770486464332</v>
      </c>
      <c r="I206" s="10">
        <f t="shared" si="1"/>
        <v>9.9887717242986902</v>
      </c>
      <c r="J206" s="10">
        <f t="shared" si="5"/>
        <v>10.422190967242869</v>
      </c>
      <c r="K206" s="10">
        <f t="shared" si="2"/>
        <v>11.659487338895735</v>
      </c>
      <c r="L206" s="11">
        <f t="shared" ref="L206:M206" si="412">100*H206/MAX($I$2:$I$895)</f>
        <v>18.1673314511727</v>
      </c>
      <c r="M206" s="11">
        <f t="shared" si="412"/>
        <v>20.324111475430641</v>
      </c>
      <c r="N206" s="11">
        <f t="shared" ref="N206:O206" si="413">100*J206/MAX($K$2:$K$895)</f>
        <v>38.600200920501813</v>
      </c>
      <c r="O206" s="11">
        <f t="shared" si="413"/>
        <v>43.182719960319716</v>
      </c>
      <c r="P206" s="8"/>
    </row>
    <row r="207" spans="1:16" ht="12.75" x14ac:dyDescent="0.2">
      <c r="A207" s="4" t="s">
        <v>261</v>
      </c>
      <c r="B207" s="4" t="s">
        <v>168</v>
      </c>
      <c r="C207" s="4" t="s">
        <v>186</v>
      </c>
      <c r="D207" s="7">
        <f>'moveset DPS calculation '!O207</f>
        <v>13.53550295857988</v>
      </c>
      <c r="E207" s="9">
        <v>138</v>
      </c>
      <c r="F207" s="9">
        <v>132</v>
      </c>
      <c r="G207" s="9">
        <v>104</v>
      </c>
      <c r="H207" s="10">
        <f t="shared" si="0"/>
        <v>11.844875502023649</v>
      </c>
      <c r="I207" s="10">
        <f t="shared" si="1"/>
        <v>13.251069413399545</v>
      </c>
      <c r="J207" s="10">
        <f t="shared" si="5"/>
        <v>13.826041855645403</v>
      </c>
      <c r="K207" s="10">
        <f t="shared" si="2"/>
        <v>15.467434867544535</v>
      </c>
      <c r="L207" s="11">
        <f t="shared" ref="L207:M207" si="414">100*H207/MAX($I$2:$I$895)</f>
        <v>24.100717962160481</v>
      </c>
      <c r="M207" s="11">
        <f t="shared" si="414"/>
        <v>26.961894751430044</v>
      </c>
      <c r="N207" s="11">
        <f t="shared" ref="N207:O207" si="415">100*J207/MAX($K$2:$K$895)</f>
        <v>51.206890685516242</v>
      </c>
      <c r="O207" s="11">
        <f t="shared" si="415"/>
        <v>57.286044315300011</v>
      </c>
      <c r="P207" s="8"/>
    </row>
    <row r="208" spans="1:16" ht="12.75" x14ac:dyDescent="0.2">
      <c r="A208" s="4" t="s">
        <v>288</v>
      </c>
      <c r="B208" s="4" t="s">
        <v>246</v>
      </c>
      <c r="C208" s="4" t="s">
        <v>264</v>
      </c>
      <c r="D208" s="7">
        <f>'moveset DPS calculation '!O208</f>
        <v>11.988304093567251</v>
      </c>
      <c r="E208" s="9">
        <v>168</v>
      </c>
      <c r="F208" s="9">
        <v>146</v>
      </c>
      <c r="G208" s="9">
        <v>130</v>
      </c>
      <c r="H208" s="10">
        <f t="shared" si="0"/>
        <v>10.401746318068721</v>
      </c>
      <c r="I208" s="10">
        <f t="shared" si="1"/>
        <v>11.432772968250767</v>
      </c>
      <c r="J208" s="10">
        <f t="shared" si="5"/>
        <v>12.57082909272803</v>
      </c>
      <c r="K208" s="10">
        <f t="shared" si="2"/>
        <v>13.816856385950155</v>
      </c>
      <c r="L208" s="11">
        <f t="shared" ref="L208:M208" si="416">100*H208/MAX($I$2:$I$895)</f>
        <v>21.164389130378463</v>
      </c>
      <c r="M208" s="11">
        <f t="shared" si="416"/>
        <v>23.26221468399136</v>
      </c>
      <c r="N208" s="11">
        <f t="shared" ref="N208:O208" si="417">100*J208/MAX($K$2:$K$895)</f>
        <v>46.558015511488755</v>
      </c>
      <c r="O208" s="11">
        <f t="shared" si="417"/>
        <v>51.172870873664763</v>
      </c>
      <c r="P208" s="8"/>
    </row>
    <row r="209" spans="1:16" ht="12.75" x14ac:dyDescent="0.2">
      <c r="A209" s="4" t="s">
        <v>288</v>
      </c>
      <c r="B209" s="4" t="s">
        <v>246</v>
      </c>
      <c r="C209" s="4" t="s">
        <v>286</v>
      </c>
      <c r="D209" s="7">
        <f>'moveset DPS calculation '!O209</f>
        <v>12.838169263856923</v>
      </c>
      <c r="E209" s="9">
        <v>168</v>
      </c>
      <c r="F209" s="9">
        <v>146</v>
      </c>
      <c r="G209" s="9">
        <v>130</v>
      </c>
      <c r="H209" s="10">
        <f t="shared" si="0"/>
        <v>11.13913851607435</v>
      </c>
      <c r="I209" s="10">
        <f t="shared" si="1"/>
        <v>12.24325587473286</v>
      </c>
      <c r="J209" s="10">
        <f t="shared" si="5"/>
        <v>13.461990154725637</v>
      </c>
      <c r="K209" s="10">
        <f t="shared" si="2"/>
        <v>14.796349808344594</v>
      </c>
      <c r="L209" s="11">
        <f t="shared" ref="L209:M209" si="418">100*H209/MAX($I$2:$I$895)</f>
        <v>22.664757909146548</v>
      </c>
      <c r="M209" s="11">
        <f t="shared" si="418"/>
        <v>24.911300817394775</v>
      </c>
      <c r="N209" s="11">
        <f t="shared" ref="N209:O209" si="419">100*J209/MAX($K$2:$K$895)</f>
        <v>49.858568740051929</v>
      </c>
      <c r="O209" s="11">
        <f t="shared" si="419"/>
        <v>54.800576700929732</v>
      </c>
      <c r="P209" s="8"/>
    </row>
    <row r="210" spans="1:16" ht="12.75" x14ac:dyDescent="0.2">
      <c r="A210" s="4" t="s">
        <v>288</v>
      </c>
      <c r="B210" s="4" t="s">
        <v>246</v>
      </c>
      <c r="C210" s="4" t="s">
        <v>257</v>
      </c>
      <c r="D210" s="7">
        <f>'moveset DPS calculation '!O210</f>
        <v>10.869565217391305</v>
      </c>
      <c r="E210" s="9">
        <v>168</v>
      </c>
      <c r="F210" s="9">
        <v>146</v>
      </c>
      <c r="G210" s="9">
        <v>130</v>
      </c>
      <c r="H210" s="10">
        <f t="shared" si="0"/>
        <v>9.4310637348343125</v>
      </c>
      <c r="I210" s="10">
        <f t="shared" si="1"/>
        <v>10.365875808965434</v>
      </c>
      <c r="J210" s="10">
        <f t="shared" si="5"/>
        <v>11.397729453109719</v>
      </c>
      <c r="K210" s="10">
        <f t="shared" si="2"/>
        <v>12.527478483549718</v>
      </c>
      <c r="L210" s="11">
        <f t="shared" ref="L210:M210" si="420">100*H210/MAX($I$2:$I$895)</f>
        <v>19.18934539392745</v>
      </c>
      <c r="M210" s="11">
        <f t="shared" si="420"/>
        <v>21.091403557595555</v>
      </c>
      <c r="N210" s="11">
        <f t="shared" ref="N210:O210" si="421">100*J210/MAX($K$2:$K$895)</f>
        <v>42.213259026853535</v>
      </c>
      <c r="O210" s="11">
        <f t="shared" si="421"/>
        <v>46.397459805920874</v>
      </c>
      <c r="P210" s="8"/>
    </row>
    <row r="211" spans="1:16" ht="12.75" x14ac:dyDescent="0.2">
      <c r="A211" s="4" t="s">
        <v>288</v>
      </c>
      <c r="B211" s="4" t="s">
        <v>169</v>
      </c>
      <c r="C211" s="4" t="s">
        <v>264</v>
      </c>
      <c r="D211" s="7">
        <f>'moveset DPS calculation '!O211</f>
        <v>12.190287413280474</v>
      </c>
      <c r="E211" s="9">
        <v>168</v>
      </c>
      <c r="F211" s="9">
        <v>146</v>
      </c>
      <c r="G211" s="9">
        <v>130</v>
      </c>
      <c r="H211" s="10">
        <f t="shared" si="0"/>
        <v>10.576998733734893</v>
      </c>
      <c r="I211" s="10">
        <f t="shared" si="1"/>
        <v>11.62539649695271</v>
      </c>
      <c r="J211" s="10">
        <f t="shared" si="5"/>
        <v>12.782627006084198</v>
      </c>
      <c r="K211" s="10">
        <f t="shared" si="2"/>
        <v>14.049647821590542</v>
      </c>
      <c r="L211" s="11">
        <f t="shared" ref="L211:M211" si="422">100*H211/MAX($I$2:$I$895)</f>
        <v>21.520974477471061</v>
      </c>
      <c r="M211" s="11">
        <f t="shared" si="422"/>
        <v>23.654144961125002</v>
      </c>
      <c r="N211" s="11">
        <f t="shared" ref="N211:O211" si="423">100*J211/MAX($K$2:$K$895)</f>
        <v>47.342441937351296</v>
      </c>
      <c r="O211" s="11">
        <f t="shared" si="423"/>
        <v>52.035050065787949</v>
      </c>
      <c r="P211" s="8"/>
    </row>
    <row r="212" spans="1:16" ht="12.75" x14ac:dyDescent="0.2">
      <c r="A212" s="4" t="s">
        <v>288</v>
      </c>
      <c r="B212" s="4" t="s">
        <v>169</v>
      </c>
      <c r="C212" s="4" t="s">
        <v>286</v>
      </c>
      <c r="D212" s="7">
        <f>'moveset DPS calculation '!O212</f>
        <v>13.068694666897121</v>
      </c>
      <c r="E212" s="9">
        <v>168</v>
      </c>
      <c r="F212" s="9">
        <v>146</v>
      </c>
      <c r="G212" s="9">
        <v>130</v>
      </c>
      <c r="H212" s="10">
        <f t="shared" si="0"/>
        <v>11.339155694782834</v>
      </c>
      <c r="I212" s="10">
        <f t="shared" si="1"/>
        <v>12.46309886301569</v>
      </c>
      <c r="J212" s="10">
        <f t="shared" si="5"/>
        <v>13.703717042910394</v>
      </c>
      <c r="K212" s="10">
        <f t="shared" si="2"/>
        <v>15.062036794782385</v>
      </c>
      <c r="L212" s="11">
        <f t="shared" ref="L212:M212" si="424">100*H212/MAX($I$2:$I$895)</f>
        <v>23.071732014599721</v>
      </c>
      <c r="M212" s="11">
        <f t="shared" si="424"/>
        <v>25.358614413528205</v>
      </c>
      <c r="N212" s="11">
        <f t="shared" ref="N212:O212" si="425">100*J212/MAX($K$2:$K$895)</f>
        <v>50.753841766726062</v>
      </c>
      <c r="O212" s="11">
        <f t="shared" si="425"/>
        <v>55.78458966813546</v>
      </c>
      <c r="P212" s="8"/>
    </row>
    <row r="213" spans="1:16" ht="12.75" x14ac:dyDescent="0.2">
      <c r="A213" s="4" t="s">
        <v>288</v>
      </c>
      <c r="B213" s="4" t="s">
        <v>169</v>
      </c>
      <c r="C213" s="4" t="s">
        <v>257</v>
      </c>
      <c r="D213" s="7">
        <f>'moveset DPS calculation '!O213</f>
        <v>11.278195488721805</v>
      </c>
      <c r="E213" s="9">
        <v>168</v>
      </c>
      <c r="F213" s="9">
        <v>146</v>
      </c>
      <c r="G213" s="9">
        <v>130</v>
      </c>
      <c r="H213" s="10">
        <f t="shared" si="0"/>
        <v>9.7856150030611655</v>
      </c>
      <c r="I213" s="10">
        <f t="shared" si="1"/>
        <v>10.755570388249849</v>
      </c>
      <c r="J213" s="10">
        <f t="shared" si="5"/>
        <v>11.826215522775499</v>
      </c>
      <c r="K213" s="10">
        <f t="shared" si="2"/>
        <v>12.998436321277151</v>
      </c>
      <c r="L213" s="11">
        <f t="shared" ref="L213:M213" si="426">100*H213/MAX($I$2:$I$895)</f>
        <v>19.910749356105171</v>
      </c>
      <c r="M213" s="11">
        <f t="shared" si="426"/>
        <v>21.884313465775836</v>
      </c>
      <c r="N213" s="11">
        <f t="shared" ref="N213:O213" si="427">100*J213/MAX($K$2:$K$895)</f>
        <v>43.800223651923226</v>
      </c>
      <c r="O213" s="11">
        <f t="shared" si="427"/>
        <v>48.141725212158491</v>
      </c>
      <c r="P213" s="8"/>
    </row>
    <row r="214" spans="1:16" ht="12.75" x14ac:dyDescent="0.2">
      <c r="A214" s="4" t="s">
        <v>99</v>
      </c>
      <c r="B214" s="4" t="s">
        <v>100</v>
      </c>
      <c r="C214" s="4" t="s">
        <v>82</v>
      </c>
      <c r="D214" s="7">
        <f>'moveset DPS calculation '!O214</f>
        <v>17.754318618042227</v>
      </c>
      <c r="E214" s="9">
        <v>238</v>
      </c>
      <c r="F214" s="9">
        <v>178</v>
      </c>
      <c r="G214" s="9">
        <v>130</v>
      </c>
      <c r="H214" s="10">
        <f t="shared" si="0"/>
        <v>13.766850222675679</v>
      </c>
      <c r="I214" s="10">
        <f t="shared" si="1"/>
        <v>14.884932128737303</v>
      </c>
      <c r="J214" s="10">
        <f t="shared" si="5"/>
        <v>21.176840234453984</v>
      </c>
      <c r="K214" s="10">
        <f t="shared" si="2"/>
        <v>22.896728335996709</v>
      </c>
      <c r="L214" s="11">
        <f t="shared" ref="L214:M214" si="428">100*H214/MAX($I$2:$I$895)</f>
        <v>28.011351777173811</v>
      </c>
      <c r="M214" s="11">
        <f t="shared" si="428"/>
        <v>30.28630829081402</v>
      </c>
      <c r="N214" s="11">
        <f t="shared" ref="N214:O214" si="429">100*J214/MAX($K$2:$K$895)</f>
        <v>78.431712725327003</v>
      </c>
      <c r="O214" s="11">
        <f t="shared" si="429"/>
        <v>84.801585095636497</v>
      </c>
      <c r="P214" s="8"/>
    </row>
    <row r="215" spans="1:16" ht="12.75" x14ac:dyDescent="0.2">
      <c r="A215" s="4" t="s">
        <v>99</v>
      </c>
      <c r="B215" s="4" t="s">
        <v>100</v>
      </c>
      <c r="C215" s="4" t="s">
        <v>143</v>
      </c>
      <c r="D215" s="7">
        <f>'moveset DPS calculation '!O215</f>
        <v>16.553480475382003</v>
      </c>
      <c r="E215" s="9">
        <v>238</v>
      </c>
      <c r="F215" s="9">
        <v>178</v>
      </c>
      <c r="G215" s="9">
        <v>130</v>
      </c>
      <c r="H215" s="10">
        <f t="shared" si="0"/>
        <v>12.83571007546217</v>
      </c>
      <c r="I215" s="10">
        <f t="shared" si="1"/>
        <v>13.878168949837709</v>
      </c>
      <c r="J215" s="10">
        <f t="shared" si="5"/>
        <v>19.744515060976941</v>
      </c>
      <c r="K215" s="10">
        <f t="shared" si="2"/>
        <v>21.34807612807402</v>
      </c>
      <c r="L215" s="11">
        <f t="shared" ref="L215:M215" si="430">100*H215/MAX($I$2:$I$895)</f>
        <v>26.116764867636153</v>
      </c>
      <c r="M215" s="11">
        <f t="shared" si="430"/>
        <v>28.237851519343366</v>
      </c>
      <c r="N215" s="11">
        <f t="shared" ref="N215:O215" si="431">100*J215/MAX($K$2:$K$895)</f>
        <v>73.12687426540262</v>
      </c>
      <c r="O215" s="11">
        <f t="shared" si="431"/>
        <v>79.065911419182214</v>
      </c>
      <c r="P215" s="8"/>
    </row>
    <row r="216" spans="1:16" ht="12.75" x14ac:dyDescent="0.2">
      <c r="A216" s="4" t="s">
        <v>99</v>
      </c>
      <c r="B216" s="4" t="s">
        <v>100</v>
      </c>
      <c r="C216" s="4" t="s">
        <v>189</v>
      </c>
      <c r="D216" s="7">
        <f>'moveset DPS calculation '!O216</f>
        <v>16.208251473477407</v>
      </c>
      <c r="E216" s="9">
        <v>238</v>
      </c>
      <c r="F216" s="9">
        <v>178</v>
      </c>
      <c r="G216" s="9">
        <v>130</v>
      </c>
      <c r="H216" s="10">
        <f t="shared" si="0"/>
        <v>12.568016560211488</v>
      </c>
      <c r="I216" s="10">
        <f t="shared" si="1"/>
        <v>13.588734566419605</v>
      </c>
      <c r="J216" s="10">
        <f t="shared" si="5"/>
        <v>19.332735844048603</v>
      </c>
      <c r="K216" s="10">
        <f t="shared" si="2"/>
        <v>20.902854047724283</v>
      </c>
      <c r="L216" s="11">
        <f t="shared" ref="L216:M216" si="432">100*H216/MAX($I$2:$I$895)</f>
        <v>25.572090007165581</v>
      </c>
      <c r="M216" s="11">
        <f t="shared" si="432"/>
        <v>27.648940606592969</v>
      </c>
      <c r="N216" s="11">
        <f t="shared" ref="N216:O216" si="433">100*J216/MAX($K$2:$K$895)</f>
        <v>71.601786060985873</v>
      </c>
      <c r="O216" s="11">
        <f t="shared" si="433"/>
        <v>77.416962382481714</v>
      </c>
      <c r="P216" s="8"/>
    </row>
    <row r="217" spans="1:16" ht="12.75" x14ac:dyDescent="0.2">
      <c r="A217" s="4" t="s">
        <v>23</v>
      </c>
      <c r="B217" s="4" t="s">
        <v>24</v>
      </c>
      <c r="C217" s="4" t="s">
        <v>224</v>
      </c>
      <c r="D217" s="7">
        <f>'moveset DPS calculation '!O217</f>
        <v>12.714132762312634</v>
      </c>
      <c r="E217" s="9">
        <v>136</v>
      </c>
      <c r="F217" s="9">
        <v>82</v>
      </c>
      <c r="G217" s="9">
        <v>60</v>
      </c>
      <c r="H217" s="10">
        <f t="shared" si="0"/>
        <v>8.6654185423503947</v>
      </c>
      <c r="I217" s="10">
        <f t="shared" si="1"/>
        <v>10.068749525487503</v>
      </c>
      <c r="J217" s="10">
        <f t="shared" si="5"/>
        <v>16.054542968669669</v>
      </c>
      <c r="K217" s="10">
        <f t="shared" si="2"/>
        <v>18.654514044265198</v>
      </c>
      <c r="L217" s="11">
        <f t="shared" ref="L217:M217" si="434">100*H217/MAX($I$2:$I$895)</f>
        <v>17.631490367085974</v>
      </c>
      <c r="M217" s="11">
        <f t="shared" si="434"/>
        <v>20.486841968406782</v>
      </c>
      <c r="N217" s="11">
        <f t="shared" ref="N217:O217" si="435">100*J217/MAX($K$2:$K$895)</f>
        <v>59.460490239071035</v>
      </c>
      <c r="O217" s="11">
        <f t="shared" si="435"/>
        <v>69.089886420825138</v>
      </c>
      <c r="P217" s="8"/>
    </row>
    <row r="218" spans="1:16" ht="12.75" x14ac:dyDescent="0.2">
      <c r="A218" s="4" t="s">
        <v>23</v>
      </c>
      <c r="B218" s="4" t="s">
        <v>24</v>
      </c>
      <c r="C218" s="4" t="s">
        <v>258</v>
      </c>
      <c r="D218" s="7">
        <f>'moveset DPS calculation '!O218</f>
        <v>12.5</v>
      </c>
      <c r="E218" s="9">
        <v>136</v>
      </c>
      <c r="F218" s="9">
        <v>82</v>
      </c>
      <c r="G218" s="9">
        <v>60</v>
      </c>
      <c r="H218" s="10">
        <f t="shared" si="0"/>
        <v>8.5194746511108086</v>
      </c>
      <c r="I218" s="10">
        <f t="shared" si="1"/>
        <v>9.8991705861108716</v>
      </c>
      <c r="J218" s="10">
        <f t="shared" si="5"/>
        <v>15.784150666039446</v>
      </c>
      <c r="K218" s="10">
        <f t="shared" si="2"/>
        <v>18.340332755098625</v>
      </c>
      <c r="L218" s="11">
        <f t="shared" ref="L218:M218" si="436">100*H218/MAX($I$2:$I$895)</f>
        <v>17.334538950377159</v>
      </c>
      <c r="M218" s="11">
        <f t="shared" si="436"/>
        <v>20.141800419465199</v>
      </c>
      <c r="N218" s="11">
        <f t="shared" ref="N218:O218" si="437">100*J218/MAX($K$2:$K$895)</f>
        <v>58.459050403465639</v>
      </c>
      <c r="O218" s="11">
        <f t="shared" si="437"/>
        <v>67.926267281105979</v>
      </c>
      <c r="P218" s="8"/>
    </row>
    <row r="219" spans="1:16" ht="12.75" x14ac:dyDescent="0.2">
      <c r="A219" s="4" t="s">
        <v>23</v>
      </c>
      <c r="B219" s="4" t="s">
        <v>24</v>
      </c>
      <c r="C219" s="4" t="s">
        <v>25</v>
      </c>
      <c r="D219" s="7">
        <f>'moveset DPS calculation '!O219</f>
        <v>18.402306648575308</v>
      </c>
      <c r="E219" s="9">
        <v>136</v>
      </c>
      <c r="F219" s="9">
        <v>82</v>
      </c>
      <c r="G219" s="9">
        <v>60</v>
      </c>
      <c r="H219" s="10">
        <f t="shared" si="0"/>
        <v>12.542238801160417</v>
      </c>
      <c r="I219" s="10">
        <f t="shared" si="1"/>
        <v>14.573405815373537</v>
      </c>
      <c r="J219" s="10">
        <f t="shared" si="5"/>
        <v>23.237182459501764</v>
      </c>
      <c r="K219" s="10">
        <f t="shared" si="2"/>
        <v>27.000354191698793</v>
      </c>
      <c r="L219" s="11">
        <f t="shared" ref="L219:M219" si="438">100*H219/MAX($I$2:$I$895)</f>
        <v>25.519640110121056</v>
      </c>
      <c r="M219" s="11">
        <f t="shared" si="438"/>
        <v>29.652447021872103</v>
      </c>
      <c r="N219" s="11">
        <f t="shared" ref="N219:O219" si="439">100*J219/MAX($K$2:$K$895)</f>
        <v>86.062509752727578</v>
      </c>
      <c r="O219" s="11">
        <f t="shared" si="439"/>
        <v>100</v>
      </c>
      <c r="P219" s="8"/>
    </row>
    <row r="220" spans="1:16" ht="12.75" x14ac:dyDescent="0.2">
      <c r="A220" s="4" t="s">
        <v>23</v>
      </c>
      <c r="B220" s="4" t="s">
        <v>35</v>
      </c>
      <c r="C220" s="4" t="s">
        <v>224</v>
      </c>
      <c r="D220" s="7">
        <f>'moveset DPS calculation '!O220</f>
        <v>11.760046934584922</v>
      </c>
      <c r="E220" s="9">
        <v>136</v>
      </c>
      <c r="F220" s="9">
        <v>82</v>
      </c>
      <c r="G220" s="9">
        <v>60</v>
      </c>
      <c r="H220" s="10">
        <f t="shared" si="0"/>
        <v>8.0151537404055695</v>
      </c>
      <c r="I220" s="10">
        <f t="shared" si="1"/>
        <v>9.3131768564901112</v>
      </c>
      <c r="J220" s="10">
        <f t="shared" si="5"/>
        <v>14.849788212414699</v>
      </c>
      <c r="K220" s="10">
        <f t="shared" si="2"/>
        <v>17.254653919669202</v>
      </c>
      <c r="L220" s="11">
        <f t="shared" ref="L220:M220" si="440">100*H220/MAX($I$2:$I$895)</f>
        <v>16.308399331666067</v>
      </c>
      <c r="M220" s="11">
        <f t="shared" si="440"/>
        <v>18.949481462396239</v>
      </c>
      <c r="N220" s="11">
        <f t="shared" ref="N220:O220" si="441">100*J220/MAX($K$2:$K$895)</f>
        <v>54.998494119681723</v>
      </c>
      <c r="O220" s="11">
        <f t="shared" si="441"/>
        <v>63.905287305357319</v>
      </c>
      <c r="P220" s="8"/>
    </row>
    <row r="221" spans="1:16" ht="12.75" x14ac:dyDescent="0.2">
      <c r="A221" s="4" t="s">
        <v>23</v>
      </c>
      <c r="B221" s="4" t="s">
        <v>35</v>
      </c>
      <c r="C221" s="4" t="s">
        <v>258</v>
      </c>
      <c r="D221" s="7">
        <f>'moveset DPS calculation '!O221</f>
        <v>11.367621274108711</v>
      </c>
      <c r="E221" s="9">
        <v>136</v>
      </c>
      <c r="F221" s="9">
        <v>82</v>
      </c>
      <c r="G221" s="9">
        <v>60</v>
      </c>
      <c r="H221" s="10">
        <f t="shared" si="0"/>
        <v>7.7476929030557686</v>
      </c>
      <c r="I221" s="10">
        <f t="shared" si="1"/>
        <v>9.0024017720564107</v>
      </c>
      <c r="J221" s="10">
        <f t="shared" si="5"/>
        <v>14.354259752400573</v>
      </c>
      <c r="K221" s="10">
        <f t="shared" si="2"/>
        <v>16.678876544087355</v>
      </c>
      <c r="L221" s="11">
        <f t="shared" ref="L221:M221" si="442">100*H221/MAX($I$2:$I$895)</f>
        <v>15.764197899933876</v>
      </c>
      <c r="M221" s="11">
        <f t="shared" si="442"/>
        <v>18.317148715773143</v>
      </c>
      <c r="N221" s="11">
        <f t="shared" ref="N221:O221" si="443">100*J221/MAX($K$2:$K$895)</f>
        <v>53.163227602450355</v>
      </c>
      <c r="O221" s="11">
        <f t="shared" si="443"/>
        <v>61.772806481239577</v>
      </c>
      <c r="P221" s="8"/>
    </row>
    <row r="222" spans="1:16" ht="12.75" x14ac:dyDescent="0.2">
      <c r="A222" s="4" t="s">
        <v>23</v>
      </c>
      <c r="B222" s="4" t="s">
        <v>35</v>
      </c>
      <c r="C222" s="4" t="s">
        <v>25</v>
      </c>
      <c r="D222" s="7">
        <f>'moveset DPS calculation '!O222</f>
        <v>17.238946378174976</v>
      </c>
      <c r="E222" s="9">
        <v>136</v>
      </c>
      <c r="F222" s="9">
        <v>82</v>
      </c>
      <c r="G222" s="9">
        <v>60</v>
      </c>
      <c r="H222" s="10">
        <f t="shared" si="0"/>
        <v>11.749341334457615</v>
      </c>
      <c r="I222" s="10">
        <f t="shared" si="1"/>
        <v>13.652101673789781</v>
      </c>
      <c r="J222" s="10">
        <f t="shared" si="5"/>
        <v>21.768170156551108</v>
      </c>
      <c r="K222" s="10">
        <f t="shared" si="2"/>
        <v>25.293441033842509</v>
      </c>
      <c r="L222" s="11">
        <f t="shared" ref="L222:M222" si="444">100*H222/MAX($I$2:$I$895)</f>
        <v>23.906334996474989</v>
      </c>
      <c r="M222" s="11">
        <f t="shared" si="444"/>
        <v>27.777873391285024</v>
      </c>
      <c r="N222" s="11">
        <f t="shared" ref="N222:O222" si="445">100*J222/MAX($K$2:$K$895)</f>
        <v>80.621794817949805</v>
      </c>
      <c r="O222" s="11">
        <f t="shared" si="445"/>
        <v>93.678182346285396</v>
      </c>
      <c r="P222" s="8"/>
    </row>
    <row r="223" spans="1:16" ht="12.75" x14ac:dyDescent="0.2">
      <c r="A223" s="4" t="s">
        <v>65</v>
      </c>
      <c r="B223" s="4" t="s">
        <v>44</v>
      </c>
      <c r="C223" s="4" t="s">
        <v>224</v>
      </c>
      <c r="D223" s="7">
        <f>'moveset DPS calculation '!O223</f>
        <v>14.473684210526315</v>
      </c>
      <c r="E223" s="9">
        <v>204</v>
      </c>
      <c r="F223" s="9">
        <v>156</v>
      </c>
      <c r="G223" s="9">
        <v>120</v>
      </c>
      <c r="H223" s="10">
        <f t="shared" si="0"/>
        <v>11.440196828587769</v>
      </c>
      <c r="I223" s="10">
        <f t="shared" si="1"/>
        <v>12.490979019253686</v>
      </c>
      <c r="J223" s="10">
        <f t="shared" si="5"/>
        <v>16.771106116112527</v>
      </c>
      <c r="K223" s="10">
        <f t="shared" si="2"/>
        <v>18.311532377008838</v>
      </c>
      <c r="L223" s="11">
        <f t="shared" ref="L223:M223" si="446">100*H223/MAX($I$2:$I$895)</f>
        <v>23.277319981142178</v>
      </c>
      <c r="M223" s="11">
        <f t="shared" si="446"/>
        <v>25.415342049214892</v>
      </c>
      <c r="N223" s="11">
        <f t="shared" ref="N223:O223" si="447">100*J223/MAX($K$2:$K$895)</f>
        <v>62.114393007736069</v>
      </c>
      <c r="O223" s="11">
        <f t="shared" si="447"/>
        <v>67.819600613382633</v>
      </c>
      <c r="P223" s="8"/>
    </row>
    <row r="224" spans="1:16" ht="12.75" x14ac:dyDescent="0.2">
      <c r="A224" s="4" t="s">
        <v>65</v>
      </c>
      <c r="B224" s="4" t="s">
        <v>44</v>
      </c>
      <c r="C224" s="4" t="s">
        <v>97</v>
      </c>
      <c r="D224" s="7">
        <f>'moveset DPS calculation '!O224</f>
        <v>16.294174993906896</v>
      </c>
      <c r="E224" s="9">
        <v>204</v>
      </c>
      <c r="F224" s="9">
        <v>156</v>
      </c>
      <c r="G224" s="9">
        <v>120</v>
      </c>
      <c r="H224" s="10">
        <f t="shared" si="0"/>
        <v>12.879137500746214</v>
      </c>
      <c r="I224" s="10">
        <f t="shared" si="1"/>
        <v>14.062086406232156</v>
      </c>
      <c r="J224" s="10">
        <f t="shared" si="5"/>
        <v>18.880565163814818</v>
      </c>
      <c r="K224" s="10">
        <f t="shared" si="2"/>
        <v>20.614745258886924</v>
      </c>
      <c r="L224" s="11">
        <f t="shared" ref="L224:M224" si="448">100*H224/MAX($I$2:$I$895)</f>
        <v>26.20512646573102</v>
      </c>
      <c r="M224" s="11">
        <f t="shared" si="448"/>
        <v>28.612067588066353</v>
      </c>
      <c r="N224" s="11">
        <f t="shared" ref="N224:O224" si="449">100*J224/MAX($K$2:$K$895)</f>
        <v>69.927101806759296</v>
      </c>
      <c r="O224" s="11">
        <f t="shared" si="449"/>
        <v>76.349906792055663</v>
      </c>
      <c r="P224" s="8"/>
    </row>
    <row r="225" spans="1:16" ht="12.75" x14ac:dyDescent="0.2">
      <c r="A225" s="4" t="s">
        <v>65</v>
      </c>
      <c r="B225" s="4" t="s">
        <v>44</v>
      </c>
      <c r="C225" s="4" t="s">
        <v>25</v>
      </c>
      <c r="D225" s="7">
        <f>'moveset DPS calculation '!O225</f>
        <v>18.543114017163873</v>
      </c>
      <c r="E225" s="9">
        <v>204</v>
      </c>
      <c r="F225" s="9">
        <v>156</v>
      </c>
      <c r="G225" s="9">
        <v>120</v>
      </c>
      <c r="H225" s="10">
        <f t="shared" si="0"/>
        <v>14.656729488198879</v>
      </c>
      <c r="I225" s="10">
        <f t="shared" si="1"/>
        <v>16.002950235128854</v>
      </c>
      <c r="J225" s="10">
        <f t="shared" si="5"/>
        <v>21.486480455256547</v>
      </c>
      <c r="K225" s="10">
        <f t="shared" si="2"/>
        <v>23.460013895350514</v>
      </c>
      <c r="L225" s="11">
        <f t="shared" ref="L225:M225" si="450">100*H225/MAX($I$2:$I$895)</f>
        <v>29.821985345680726</v>
      </c>
      <c r="M225" s="11">
        <f t="shared" si="450"/>
        <v>32.561134991536036</v>
      </c>
      <c r="N225" s="11">
        <f t="shared" ref="N225:O225" si="451">100*J225/MAX($K$2:$K$895)</f>
        <v>79.578513313956904</v>
      </c>
      <c r="O225" s="11">
        <f t="shared" si="451"/>
        <v>86.887800540643454</v>
      </c>
      <c r="P225" s="8"/>
    </row>
    <row r="226" spans="1:16" ht="12.75" x14ac:dyDescent="0.2">
      <c r="A226" s="4" t="s">
        <v>65</v>
      </c>
      <c r="B226" s="4" t="s">
        <v>44</v>
      </c>
      <c r="C226" s="4" t="s">
        <v>153</v>
      </c>
      <c r="D226" s="7">
        <f>'moveset DPS calculation '!O226</f>
        <v>17.311255210745717</v>
      </c>
      <c r="E226" s="9">
        <v>204</v>
      </c>
      <c r="F226" s="9">
        <v>156</v>
      </c>
      <c r="G226" s="9">
        <v>120</v>
      </c>
      <c r="H226" s="10">
        <f t="shared" si="0"/>
        <v>13.683051535476677</v>
      </c>
      <c r="I226" s="10">
        <f t="shared" si="1"/>
        <v>14.939839952920165</v>
      </c>
      <c r="J226" s="10">
        <f t="shared" si="5"/>
        <v>20.059087508028817</v>
      </c>
      <c r="K226" s="10">
        <f t="shared" si="2"/>
        <v>21.901514891950651</v>
      </c>
      <c r="L226" s="11">
        <f t="shared" ref="L226:M226" si="452">100*H226/MAX($I$2:$I$895)</f>
        <v>27.840846943633149</v>
      </c>
      <c r="M226" s="11">
        <f t="shared" si="452"/>
        <v>30.398029007871873</v>
      </c>
      <c r="N226" s="11">
        <f t="shared" ref="N226:O226" si="453">100*J226/MAX($K$2:$K$895)</f>
        <v>74.291942119025776</v>
      </c>
      <c r="O226" s="11">
        <f t="shared" si="453"/>
        <v>81.115657729720553</v>
      </c>
      <c r="P226" s="4" t="s">
        <v>32</v>
      </c>
    </row>
    <row r="227" spans="1:16" ht="12.75" x14ac:dyDescent="0.2">
      <c r="A227" s="4" t="s">
        <v>65</v>
      </c>
      <c r="B227" s="4" t="s">
        <v>35</v>
      </c>
      <c r="C227" s="4" t="s">
        <v>224</v>
      </c>
      <c r="D227" s="7">
        <f>'moveset DPS calculation '!O227</f>
        <v>11.760046934584922</v>
      </c>
      <c r="E227" s="9">
        <v>204</v>
      </c>
      <c r="F227" s="9">
        <v>156</v>
      </c>
      <c r="G227" s="9">
        <v>120</v>
      </c>
      <c r="H227" s="10">
        <f t="shared" si="0"/>
        <v>9.2953010227511026</v>
      </c>
      <c r="I227" s="10">
        <f t="shared" si="1"/>
        <v>10.149074512659778</v>
      </c>
      <c r="J227" s="10">
        <f t="shared" si="5"/>
        <v>13.626730568499507</v>
      </c>
      <c r="K227" s="10">
        <f t="shared" si="2"/>
        <v>14.87834590457495</v>
      </c>
      <c r="L227" s="11">
        <f t="shared" ref="L227:M227" si="454">100*H227/MAX($I$2:$I$895)</f>
        <v>18.913109579280313</v>
      </c>
      <c r="M227" s="11">
        <f t="shared" si="454"/>
        <v>20.650278879231418</v>
      </c>
      <c r="N227" s="11">
        <f t="shared" ref="N227:O227" si="455">100*J227/MAX($K$2:$K$895)</f>
        <v>50.468710416728598</v>
      </c>
      <c r="O227" s="11">
        <f t="shared" si="455"/>
        <v>55.10426196241999</v>
      </c>
      <c r="P227" s="8"/>
    </row>
    <row r="228" spans="1:16" ht="12.75" x14ac:dyDescent="0.2">
      <c r="A228" s="4" t="s">
        <v>65</v>
      </c>
      <c r="B228" s="4" t="s">
        <v>35</v>
      </c>
      <c r="C228" s="4" t="s">
        <v>97</v>
      </c>
      <c r="D228" s="7">
        <f>'moveset DPS calculation '!O228</f>
        <v>14.836870446626545</v>
      </c>
      <c r="E228" s="9">
        <v>204</v>
      </c>
      <c r="F228" s="9">
        <v>156</v>
      </c>
      <c r="G228" s="9">
        <v>120</v>
      </c>
      <c r="H228" s="10">
        <f t="shared" si="0"/>
        <v>11.72726416859501</v>
      </c>
      <c r="I228" s="10">
        <f t="shared" si="1"/>
        <v>12.804413497249991</v>
      </c>
      <c r="J228" s="10">
        <f t="shared" si="5"/>
        <v>17.191941255041328</v>
      </c>
      <c r="K228" s="10">
        <f t="shared" si="2"/>
        <v>18.771021227566774</v>
      </c>
      <c r="L228" s="11">
        <f t="shared" ref="L228:M228" si="456">100*H228/MAX($I$2:$I$895)</f>
        <v>23.861414680700662</v>
      </c>
      <c r="M228" s="11">
        <f t="shared" si="456"/>
        <v>26.053085852644095</v>
      </c>
      <c r="N228" s="11">
        <f t="shared" ref="N228:O228" si="457">100*J228/MAX($K$2:$K$895)</f>
        <v>63.673021224021419</v>
      </c>
      <c r="O228" s="11">
        <f t="shared" si="457"/>
        <v>69.521388846587385</v>
      </c>
      <c r="P228" s="8"/>
    </row>
    <row r="229" spans="1:16" ht="12.75" x14ac:dyDescent="0.2">
      <c r="A229" s="4" t="s">
        <v>65</v>
      </c>
      <c r="B229" s="4" t="s">
        <v>35</v>
      </c>
      <c r="C229" s="4" t="s">
        <v>25</v>
      </c>
      <c r="D229" s="7">
        <f>'moveset DPS calculation '!O229</f>
        <v>17.238946378174976</v>
      </c>
      <c r="E229" s="9">
        <v>204</v>
      </c>
      <c r="F229" s="9">
        <v>156</v>
      </c>
      <c r="G229" s="9">
        <v>120</v>
      </c>
      <c r="H229" s="10">
        <f t="shared" si="0"/>
        <v>13.625897650880173</v>
      </c>
      <c r="I229" s="10">
        <f t="shared" si="1"/>
        <v>14.877436483464132</v>
      </c>
      <c r="J229" s="10">
        <f t="shared" si="5"/>
        <v>19.975301024467559</v>
      </c>
      <c r="K229" s="10">
        <f t="shared" si="2"/>
        <v>21.810032619054311</v>
      </c>
      <c r="L229" s="11">
        <f t="shared" ref="L229:M229" si="458">100*H229/MAX($I$2:$I$895)</f>
        <v>27.724556176974868</v>
      </c>
      <c r="M229" s="11">
        <f t="shared" si="458"/>
        <v>30.271056933157944</v>
      </c>
      <c r="N229" s="11">
        <f t="shared" ref="N229:O229" si="459">100*J229/MAX($K$2:$K$895)</f>
        <v>73.981625880333539</v>
      </c>
      <c r="O229" s="11">
        <f t="shared" si="459"/>
        <v>80.776838941467517</v>
      </c>
      <c r="P229" s="8"/>
    </row>
    <row r="230" spans="1:16" ht="12.75" x14ac:dyDescent="0.2">
      <c r="A230" s="4" t="s">
        <v>65</v>
      </c>
      <c r="B230" s="4" t="s">
        <v>35</v>
      </c>
      <c r="C230" s="4" t="s">
        <v>153</v>
      </c>
      <c r="D230" s="7">
        <f>'moveset DPS calculation '!O230</f>
        <v>15.344062153163152</v>
      </c>
      <c r="E230" s="9">
        <v>204</v>
      </c>
      <c r="F230" s="9">
        <v>156</v>
      </c>
      <c r="G230" s="9">
        <v>120</v>
      </c>
      <c r="H230" s="10">
        <f t="shared" si="0"/>
        <v>12.128155390775069</v>
      </c>
      <c r="I230" s="10">
        <f t="shared" si="1"/>
        <v>13.242126582110634</v>
      </c>
      <c r="J230" s="10">
        <f t="shared" si="5"/>
        <v>17.779639992129386</v>
      </c>
      <c r="K230" s="10">
        <f t="shared" si="2"/>
        <v>19.412700099407914</v>
      </c>
      <c r="L230" s="11">
        <f t="shared" ref="L230:M230" si="460">100*H230/MAX($I$2:$I$895)</f>
        <v>24.677106350707387</v>
      </c>
      <c r="M230" s="11">
        <f t="shared" si="460"/>
        <v>26.943698810523749</v>
      </c>
      <c r="N230" s="11">
        <f t="shared" ref="N230:O230" si="461">100*J230/MAX($K$2:$K$895)</f>
        <v>65.849654659699624</v>
      </c>
      <c r="O230" s="11">
        <f t="shared" si="461"/>
        <v>71.89794608463437</v>
      </c>
      <c r="P230" s="4" t="s">
        <v>32</v>
      </c>
    </row>
    <row r="231" spans="1:16" ht="12.75" x14ac:dyDescent="0.2">
      <c r="A231" s="4" t="s">
        <v>255</v>
      </c>
      <c r="B231" s="4" t="s">
        <v>113</v>
      </c>
      <c r="C231" s="4" t="s">
        <v>38</v>
      </c>
      <c r="D231" s="7">
        <f>'moveset DPS calculation '!O231</f>
        <v>13.849602071147761</v>
      </c>
      <c r="E231" s="9">
        <v>106</v>
      </c>
      <c r="F231" s="9">
        <v>118</v>
      </c>
      <c r="G231" s="9">
        <v>80</v>
      </c>
      <c r="H231" s="10">
        <f t="shared" si="0"/>
        <v>12.410452274130366</v>
      </c>
      <c r="I231" s="10">
        <f t="shared" si="1"/>
        <v>14.261925854749567</v>
      </c>
      <c r="J231" s="10">
        <f t="shared" si="5"/>
        <v>13.449198900810613</v>
      </c>
      <c r="K231" s="10">
        <f t="shared" si="2"/>
        <v>15.455639592520901</v>
      </c>
      <c r="L231" s="11">
        <f t="shared" ref="L231:M231" si="462">100*H231/MAX($I$2:$I$895)</f>
        <v>25.251494622342712</v>
      </c>
      <c r="M231" s="11">
        <f t="shared" si="462"/>
        <v>29.018680066653317</v>
      </c>
      <c r="N231" s="11">
        <f t="shared" ref="N231:O231" si="463">100*J231/MAX($K$2:$K$895)</f>
        <v>49.811194347019132</v>
      </c>
      <c r="O231" s="11">
        <f t="shared" si="463"/>
        <v>57.242358684586101</v>
      </c>
      <c r="P231" s="8"/>
    </row>
    <row r="232" spans="1:16" ht="12.75" x14ac:dyDescent="0.2">
      <c r="A232" s="4" t="s">
        <v>255</v>
      </c>
      <c r="B232" s="4" t="s">
        <v>113</v>
      </c>
      <c r="C232" s="4" t="s">
        <v>177</v>
      </c>
      <c r="D232" s="7">
        <f>'moveset DPS calculation '!O232</f>
        <v>15.766471653433626</v>
      </c>
      <c r="E232" s="9">
        <v>106</v>
      </c>
      <c r="F232" s="9">
        <v>118</v>
      </c>
      <c r="G232" s="9">
        <v>80</v>
      </c>
      <c r="H232" s="10">
        <f t="shared" si="0"/>
        <v>14.128134727711466</v>
      </c>
      <c r="I232" s="10">
        <f t="shared" si="1"/>
        <v>16.235863569013453</v>
      </c>
      <c r="J232" s="10">
        <f t="shared" si="5"/>
        <v>15.31065023685899</v>
      </c>
      <c r="K232" s="10">
        <f t="shared" si="2"/>
        <v>17.594794584662939</v>
      </c>
      <c r="L232" s="11">
        <f t="shared" ref="L232:M232" si="464">100*H232/MAX($I$2:$I$895)</f>
        <v>28.746455827738014</v>
      </c>
      <c r="M232" s="11">
        <f t="shared" si="464"/>
        <v>33.035042764447645</v>
      </c>
      <c r="N232" s="11">
        <f t="shared" ref="N232:O232" si="465">100*J232/MAX($K$2:$K$895)</f>
        <v>56.705368115379088</v>
      </c>
      <c r="O232" s="11">
        <f t="shared" si="465"/>
        <v>65.16505102022856</v>
      </c>
      <c r="P232" s="8"/>
    </row>
    <row r="233" spans="1:16" ht="12.75" x14ac:dyDescent="0.2">
      <c r="A233" s="4" t="s">
        <v>255</v>
      </c>
      <c r="B233" s="4" t="s">
        <v>113</v>
      </c>
      <c r="C233" s="4" t="s">
        <v>59</v>
      </c>
      <c r="D233" s="7">
        <f>'moveset DPS calculation '!O233</f>
        <v>11.029411764705882</v>
      </c>
      <c r="E233" s="9">
        <v>106</v>
      </c>
      <c r="F233" s="9">
        <v>118</v>
      </c>
      <c r="G233" s="9">
        <v>80</v>
      </c>
      <c r="H233" s="10">
        <f t="shared" si="0"/>
        <v>9.8833156082347031</v>
      </c>
      <c r="I233" s="10">
        <f t="shared" si="1"/>
        <v>11.357774180200822</v>
      </c>
      <c r="J233" s="10">
        <f t="shared" si="5"/>
        <v>10.710542571579953</v>
      </c>
      <c r="K233" s="10">
        <f t="shared" si="2"/>
        <v>12.308412348390091</v>
      </c>
      <c r="L233" s="11">
        <f t="shared" ref="L233:M233" si="466">100*H233/MAX($I$2:$I$895)</f>
        <v>20.109540363205042</v>
      </c>
      <c r="M233" s="11">
        <f t="shared" si="466"/>
        <v>23.10961496793805</v>
      </c>
      <c r="N233" s="11">
        <f t="shared" ref="N233:O233" si="467">100*J233/MAX($K$2:$K$895)</f>
        <v>39.668155815796261</v>
      </c>
      <c r="O233" s="11">
        <f t="shared" si="467"/>
        <v>45.586114393174469</v>
      </c>
      <c r="P233" s="8"/>
    </row>
    <row r="234" spans="1:16" ht="12.75" x14ac:dyDescent="0.2">
      <c r="A234" s="4" t="s">
        <v>255</v>
      </c>
      <c r="B234" s="4" t="s">
        <v>128</v>
      </c>
      <c r="C234" s="4" t="s">
        <v>38</v>
      </c>
      <c r="D234" s="7">
        <f>'moveset DPS calculation '!O234</f>
        <v>13.635698610095099</v>
      </c>
      <c r="E234" s="9">
        <v>106</v>
      </c>
      <c r="F234" s="9">
        <v>118</v>
      </c>
      <c r="G234" s="9">
        <v>80</v>
      </c>
      <c r="H234" s="10">
        <f t="shared" si="0"/>
        <v>12.218776103145235</v>
      </c>
      <c r="I234" s="10">
        <f t="shared" si="1"/>
        <v>14.041654161314947</v>
      </c>
      <c r="J234" s="10">
        <f t="shared" si="5"/>
        <v>13.241479561403583</v>
      </c>
      <c r="K234" s="10">
        <f t="shared" si="2"/>
        <v>15.216931304395422</v>
      </c>
      <c r="L234" s="11">
        <f t="shared" ref="L234:M234" si="468">100*H234/MAX($I$2:$I$895)</f>
        <v>24.861491929938701</v>
      </c>
      <c r="M234" s="11">
        <f t="shared" si="468"/>
        <v>28.57049418596522</v>
      </c>
      <c r="N234" s="11">
        <f t="shared" ref="N234:O234" si="469">100*J234/MAX($K$2:$K$895)</f>
        <v>49.041873552438986</v>
      </c>
      <c r="O234" s="11">
        <f t="shared" si="469"/>
        <v>56.358265511471835</v>
      </c>
      <c r="P234" s="8"/>
    </row>
    <row r="235" spans="1:16" ht="12.75" x14ac:dyDescent="0.2">
      <c r="A235" s="4" t="s">
        <v>255</v>
      </c>
      <c r="B235" s="4" t="s">
        <v>128</v>
      </c>
      <c r="C235" s="4" t="s">
        <v>177</v>
      </c>
      <c r="D235" s="7">
        <f>'moveset DPS calculation '!O235</f>
        <v>15.298703364887439</v>
      </c>
      <c r="E235" s="9">
        <v>106</v>
      </c>
      <c r="F235" s="9">
        <v>118</v>
      </c>
      <c r="G235" s="9">
        <v>80</v>
      </c>
      <c r="H235" s="10">
        <f t="shared" si="0"/>
        <v>13.70897351350966</v>
      </c>
      <c r="I235" s="10">
        <f t="shared" si="1"/>
        <v>15.75416910485648</v>
      </c>
      <c r="J235" s="10">
        <f t="shared" si="5"/>
        <v>14.856405506950438</v>
      </c>
      <c r="K235" s="10">
        <f t="shared" si="2"/>
        <v>17.072782613240207</v>
      </c>
      <c r="L235" s="11">
        <f t="shared" ref="L235:M235" si="470">100*H235/MAX($I$2:$I$895)</f>
        <v>27.89359028242869</v>
      </c>
      <c r="M235" s="11">
        <f t="shared" si="470"/>
        <v>32.054941080593061</v>
      </c>
      <c r="N235" s="11">
        <f t="shared" ref="N235:O235" si="471">100*J235/MAX($K$2:$K$895)</f>
        <v>55.023002296458799</v>
      </c>
      <c r="O235" s="11">
        <f t="shared" si="471"/>
        <v>63.231698710416175</v>
      </c>
      <c r="P235" s="8"/>
    </row>
    <row r="236" spans="1:16" ht="12.75" x14ac:dyDescent="0.2">
      <c r="A236" s="4" t="s">
        <v>255</v>
      </c>
      <c r="B236" s="4" t="s">
        <v>128</v>
      </c>
      <c r="C236" s="4" t="s">
        <v>59</v>
      </c>
      <c r="D236" s="7">
        <f>'moveset DPS calculation '!O236</f>
        <v>10.980392156862745</v>
      </c>
      <c r="E236" s="9">
        <v>106</v>
      </c>
      <c r="F236" s="9">
        <v>118</v>
      </c>
      <c r="G236" s="9">
        <v>80</v>
      </c>
      <c r="H236" s="10">
        <f t="shared" si="0"/>
        <v>9.8393897610869931</v>
      </c>
      <c r="I236" s="10">
        <f t="shared" si="1"/>
        <v>11.307295183844376</v>
      </c>
      <c r="J236" s="10">
        <f t="shared" si="5"/>
        <v>10.662940160150709</v>
      </c>
      <c r="K236" s="10">
        <f t="shared" si="2"/>
        <v>12.253708293508357</v>
      </c>
      <c r="L236" s="11">
        <f t="shared" ref="L236:M236" si="472">100*H236/MAX($I$2:$I$895)</f>
        <v>20.020164628257461</v>
      </c>
      <c r="M236" s="11">
        <f t="shared" si="472"/>
        <v>23.006905568080555</v>
      </c>
      <c r="N236" s="11">
        <f t="shared" ref="N236:O236" si="473">100*J236/MAX($K$2:$K$895)</f>
        <v>39.491852901059382</v>
      </c>
      <c r="O236" s="11">
        <f t="shared" si="473"/>
        <v>45.383509440315919</v>
      </c>
      <c r="P236" s="8"/>
    </row>
    <row r="237" spans="1:16" ht="12.75" x14ac:dyDescent="0.2">
      <c r="A237" s="4" t="s">
        <v>216</v>
      </c>
      <c r="B237" s="4" t="s">
        <v>58</v>
      </c>
      <c r="C237" s="4" t="s">
        <v>132</v>
      </c>
      <c r="D237" s="7">
        <f>'moveset DPS calculation '!O237</f>
        <v>14.683301343570058</v>
      </c>
      <c r="E237" s="9">
        <v>162</v>
      </c>
      <c r="F237" s="9">
        <v>158</v>
      </c>
      <c r="G237" s="9">
        <v>120</v>
      </c>
      <c r="H237" s="10">
        <f t="shared" si="0"/>
        <v>12.950801948231636</v>
      </c>
      <c r="I237" s="10">
        <f t="shared" si="1"/>
        <v>14.26136753823614</v>
      </c>
      <c r="J237" s="10">
        <f t="shared" si="5"/>
        <v>15.117718393277718</v>
      </c>
      <c r="K237" s="10">
        <f t="shared" si="2"/>
        <v>16.647566630074614</v>
      </c>
      <c r="L237" s="11">
        <f t="shared" ref="L237:M237" si="474">100*H237/MAX($I$2:$I$895)</f>
        <v>26.350941813175162</v>
      </c>
      <c r="M237" s="11">
        <f t="shared" si="474"/>
        <v>29.017544062410686</v>
      </c>
      <c r="N237" s="11">
        <f t="shared" ref="N237:O237" si="475">100*J237/MAX($K$2:$K$895)</f>
        <v>55.990815105401957</v>
      </c>
      <c r="O237" s="11">
        <f t="shared" si="475"/>
        <v>61.656845357950438</v>
      </c>
      <c r="P237" s="8"/>
    </row>
    <row r="238" spans="1:16" ht="12.75" x14ac:dyDescent="0.2">
      <c r="A238" s="4" t="s">
        <v>216</v>
      </c>
      <c r="B238" s="4" t="s">
        <v>58</v>
      </c>
      <c r="C238" s="4" t="s">
        <v>187</v>
      </c>
      <c r="D238" s="7">
        <f>'moveset DPS calculation '!O238</f>
        <v>17.536704730831975</v>
      </c>
      <c r="E238" s="9">
        <v>162</v>
      </c>
      <c r="F238" s="9">
        <v>158</v>
      </c>
      <c r="G238" s="9">
        <v>120</v>
      </c>
      <c r="H238" s="10">
        <f t="shared" si="0"/>
        <v>15.467529030389137</v>
      </c>
      <c r="I238" s="10">
        <f t="shared" si="1"/>
        <v>17.032776602752147</v>
      </c>
      <c r="J238" s="10">
        <f t="shared" si="5"/>
        <v>18.05554196998586</v>
      </c>
      <c r="K238" s="10">
        <f t="shared" si="2"/>
        <v>19.882685347618679</v>
      </c>
      <c r="L238" s="11">
        <f t="shared" ref="L238:M238" si="476">100*H238/MAX($I$2:$I$895)</f>
        <v>31.471715736417021</v>
      </c>
      <c r="M238" s="11">
        <f t="shared" si="476"/>
        <v>34.656518335315788</v>
      </c>
      <c r="N238" s="11">
        <f t="shared" ref="N238:O238" si="477">100*J238/MAX($K$2:$K$895)</f>
        <v>66.871500432157305</v>
      </c>
      <c r="O238" s="11">
        <f t="shared" si="477"/>
        <v>73.638609354730505</v>
      </c>
      <c r="P238" s="8"/>
    </row>
    <row r="239" spans="1:16" ht="12.75" x14ac:dyDescent="0.2">
      <c r="A239" s="4" t="s">
        <v>216</v>
      </c>
      <c r="B239" s="4" t="s">
        <v>58</v>
      </c>
      <c r="C239" s="4" t="s">
        <v>25</v>
      </c>
      <c r="D239" s="7">
        <f>'moveset DPS calculation '!O239</f>
        <v>17.256637168141594</v>
      </c>
      <c r="E239" s="9">
        <v>162</v>
      </c>
      <c r="F239" s="9">
        <v>158</v>
      </c>
      <c r="G239" s="9">
        <v>120</v>
      </c>
      <c r="H239" s="10">
        <f t="shared" si="0"/>
        <v>15.2205069573786</v>
      </c>
      <c r="I239" s="10">
        <f t="shared" si="1"/>
        <v>16.760756955834353</v>
      </c>
      <c r="J239" s="10">
        <f t="shared" si="5"/>
        <v>17.76718838758806</v>
      </c>
      <c r="K239" s="10">
        <f t="shared" si="2"/>
        <v>19.565151619902025</v>
      </c>
      <c r="L239" s="11">
        <f t="shared" ref="L239:M239" si="478">100*H239/MAX($I$2:$I$895)</f>
        <v>30.969100971826371</v>
      </c>
      <c r="M239" s="11">
        <f t="shared" si="478"/>
        <v>34.103041113084778</v>
      </c>
      <c r="N239" s="11">
        <f t="shared" ref="N239:O239" si="479">100*J239/MAX($K$2:$K$895)</f>
        <v>65.803538210808171</v>
      </c>
      <c r="O239" s="11">
        <f t="shared" si="479"/>
        <v>72.462573938816305</v>
      </c>
      <c r="P239" s="8"/>
    </row>
    <row r="240" spans="1:16" ht="12.75" x14ac:dyDescent="0.2">
      <c r="A240" s="4" t="s">
        <v>216</v>
      </c>
      <c r="B240" s="4" t="s">
        <v>92</v>
      </c>
      <c r="C240" s="4" t="s">
        <v>132</v>
      </c>
      <c r="D240" s="7">
        <f>'moveset DPS calculation '!O240</f>
        <v>15.15656712090461</v>
      </c>
      <c r="E240" s="9">
        <v>162</v>
      </c>
      <c r="F240" s="9">
        <v>158</v>
      </c>
      <c r="G240" s="9">
        <v>120</v>
      </c>
      <c r="H240" s="10">
        <f t="shared" si="0"/>
        <v>13.368226559204404</v>
      </c>
      <c r="I240" s="10">
        <f t="shared" si="1"/>
        <v>14.721033728822952</v>
      </c>
      <c r="J240" s="10">
        <f t="shared" si="5"/>
        <v>15.604986111858768</v>
      </c>
      <c r="K240" s="10">
        <f t="shared" si="2"/>
        <v>17.184143751088424</v>
      </c>
      <c r="L240" s="11">
        <f t="shared" ref="L240:M240" si="480">100*H240/MAX($I$2:$I$895)</f>
        <v>27.200273899257493</v>
      </c>
      <c r="M240" s="11">
        <f t="shared" si="480"/>
        <v>29.952824911431069</v>
      </c>
      <c r="N240" s="11">
        <f t="shared" ref="N240:O240" si="481">100*J240/MAX($K$2:$K$895)</f>
        <v>57.795486685343157</v>
      </c>
      <c r="O240" s="11">
        <f t="shared" si="481"/>
        <v>63.644141958595704</v>
      </c>
      <c r="P240" s="8"/>
    </row>
    <row r="241" spans="1:16" ht="12.75" x14ac:dyDescent="0.2">
      <c r="A241" s="4" t="s">
        <v>216</v>
      </c>
      <c r="B241" s="4" t="s">
        <v>92</v>
      </c>
      <c r="C241" s="4" t="s">
        <v>187</v>
      </c>
      <c r="D241" s="7">
        <f>'moveset DPS calculation '!O241</f>
        <v>17.714321419645085</v>
      </c>
      <c r="E241" s="9">
        <v>162</v>
      </c>
      <c r="F241" s="9">
        <v>158</v>
      </c>
      <c r="G241" s="9">
        <v>120</v>
      </c>
      <c r="H241" s="10">
        <f t="shared" si="0"/>
        <v>15.624188524442671</v>
      </c>
      <c r="I241" s="10">
        <f t="shared" si="1"/>
        <v>17.205289365435284</v>
      </c>
      <c r="J241" s="10">
        <f t="shared" si="5"/>
        <v>18.238413588608527</v>
      </c>
      <c r="K241" s="10">
        <f t="shared" si="2"/>
        <v>20.084062789410694</v>
      </c>
      <c r="L241" s="11">
        <f t="shared" ref="L241:M241" si="482">100*H241/MAX($I$2:$I$895)</f>
        <v>31.79047014473764</v>
      </c>
      <c r="M241" s="11">
        <f t="shared" si="482"/>
        <v>35.007529322099828</v>
      </c>
      <c r="N241" s="11">
        <f t="shared" ref="N241:O241" si="483">100*J241/MAX($K$2:$K$895)</f>
        <v>67.548793838474509</v>
      </c>
      <c r="O241" s="11">
        <f t="shared" si="483"/>
        <v>74.384441947748599</v>
      </c>
      <c r="P241" s="8"/>
    </row>
    <row r="242" spans="1:16" ht="12.75" x14ac:dyDescent="0.2">
      <c r="A242" s="4" t="s">
        <v>216</v>
      </c>
      <c r="B242" s="4" t="s">
        <v>92</v>
      </c>
      <c r="C242" s="4" t="s">
        <v>25</v>
      </c>
      <c r="D242" s="7">
        <f>'moveset DPS calculation '!O242</f>
        <v>17.472394290331266</v>
      </c>
      <c r="E242" s="9">
        <v>162</v>
      </c>
      <c r="F242" s="9">
        <v>158</v>
      </c>
      <c r="G242" s="9">
        <v>120</v>
      </c>
      <c r="H242" s="10">
        <f t="shared" si="0"/>
        <v>15.410806651774129</v>
      </c>
      <c r="I242" s="10">
        <f t="shared" si="1"/>
        <v>16.970314162796292</v>
      </c>
      <c r="J242" s="10">
        <f t="shared" si="5"/>
        <v>17.98932885438682</v>
      </c>
      <c r="K242" s="10">
        <f t="shared" si="2"/>
        <v>19.809771748817283</v>
      </c>
      <c r="L242" s="11">
        <f t="shared" ref="L242:M242" si="484">100*H242/MAX($I$2:$I$895)</f>
        <v>31.356302953149719</v>
      </c>
      <c r="M242" s="11">
        <f t="shared" si="484"/>
        <v>34.529426273575901</v>
      </c>
      <c r="N242" s="11">
        <f t="shared" ref="N242:O242" si="485">100*J242/MAX($K$2:$K$895)</f>
        <v>66.626269887665416</v>
      </c>
      <c r="O242" s="11">
        <f t="shared" si="485"/>
        <v>73.368562531330639</v>
      </c>
      <c r="P242" s="8"/>
    </row>
    <row r="243" spans="1:16" ht="12.75" x14ac:dyDescent="0.2">
      <c r="A243" s="4" t="s">
        <v>272</v>
      </c>
      <c r="B243" s="4" t="s">
        <v>108</v>
      </c>
      <c r="C243" s="4" t="s">
        <v>265</v>
      </c>
      <c r="D243" s="7">
        <f>'moveset DPS calculation '!O243</f>
        <v>12</v>
      </c>
      <c r="E243" s="9">
        <v>164</v>
      </c>
      <c r="F243" s="9">
        <v>164</v>
      </c>
      <c r="G243" s="9">
        <v>150</v>
      </c>
      <c r="H243" s="10">
        <f t="shared" si="0"/>
        <v>11.232812440663592</v>
      </c>
      <c r="I243" s="10">
        <f t="shared" si="1"/>
        <v>12.28410629676989</v>
      </c>
      <c r="J243" s="10">
        <f t="shared" si="5"/>
        <v>11.722464501781856</v>
      </c>
      <c r="K243" s="10">
        <f t="shared" si="2"/>
        <v>12.819585545531732</v>
      </c>
      <c r="L243" s="11">
        <f t="shared" ref="L243:M243" si="486">100*H243/MAX($I$2:$I$895)</f>
        <v>22.855355846334518</v>
      </c>
      <c r="M243" s="11">
        <f t="shared" si="486"/>
        <v>24.994418997909332</v>
      </c>
      <c r="N243" s="11">
        <f t="shared" ref="N243:O243" si="487">100*J243/MAX($K$2:$K$895)</f>
        <v>43.415965651983576</v>
      </c>
      <c r="O243" s="11">
        <f t="shared" si="487"/>
        <v>47.479323621143784</v>
      </c>
      <c r="P243" s="8"/>
    </row>
    <row r="244" spans="1:16" ht="12.75" x14ac:dyDescent="0.2">
      <c r="A244" s="4" t="s">
        <v>272</v>
      </c>
      <c r="B244" s="4" t="s">
        <v>108</v>
      </c>
      <c r="C244" s="4" t="s">
        <v>258</v>
      </c>
      <c r="D244" s="7">
        <f>'moveset DPS calculation '!O244</f>
        <v>12</v>
      </c>
      <c r="E244" s="9">
        <v>164</v>
      </c>
      <c r="F244" s="9">
        <v>164</v>
      </c>
      <c r="G244" s="9">
        <v>150</v>
      </c>
      <c r="H244" s="10">
        <f t="shared" si="0"/>
        <v>11.232812440663592</v>
      </c>
      <c r="I244" s="10">
        <f t="shared" si="1"/>
        <v>12.28410629676989</v>
      </c>
      <c r="J244" s="10">
        <f t="shared" si="5"/>
        <v>11.722464501781856</v>
      </c>
      <c r="K244" s="10">
        <f t="shared" si="2"/>
        <v>12.819585545531732</v>
      </c>
      <c r="L244" s="11">
        <f t="shared" ref="L244:M244" si="488">100*H244/MAX($I$2:$I$895)</f>
        <v>22.855355846334518</v>
      </c>
      <c r="M244" s="11">
        <f t="shared" si="488"/>
        <v>24.994418997909332</v>
      </c>
      <c r="N244" s="11">
        <f t="shared" ref="N244:O244" si="489">100*J244/MAX($K$2:$K$895)</f>
        <v>43.415965651983576</v>
      </c>
      <c r="O244" s="11">
        <f t="shared" si="489"/>
        <v>47.479323621143784</v>
      </c>
      <c r="P244" s="8"/>
    </row>
    <row r="245" spans="1:16" ht="12.75" x14ac:dyDescent="0.2">
      <c r="A245" s="4" t="s">
        <v>272</v>
      </c>
      <c r="B245" s="4" t="s">
        <v>108</v>
      </c>
      <c r="C245" s="4" t="s">
        <v>270</v>
      </c>
      <c r="D245" s="7">
        <f>'moveset DPS calculation '!O245</f>
        <v>12.677865612648223</v>
      </c>
      <c r="E245" s="9">
        <v>164</v>
      </c>
      <c r="F245" s="9">
        <v>164</v>
      </c>
      <c r="G245" s="9">
        <v>150</v>
      </c>
      <c r="H245" s="10">
        <f t="shared" si="0"/>
        <v>11.867340547901343</v>
      </c>
      <c r="I245" s="10">
        <f t="shared" si="1"/>
        <v>12.978020733494541</v>
      </c>
      <c r="J245" s="10">
        <f t="shared" si="5"/>
        <v>12.384652466885806</v>
      </c>
      <c r="K245" s="10">
        <f t="shared" si="2"/>
        <v>13.543748563008245</v>
      </c>
      <c r="L245" s="11">
        <f t="shared" ref="L245:M245" si="490">100*H245/MAX($I$2:$I$895)</f>
        <v>24.14642749575691</v>
      </c>
      <c r="M245" s="11">
        <f t="shared" si="490"/>
        <v>26.406323760143014</v>
      </c>
      <c r="N245" s="11">
        <f t="shared" ref="N245:O245" si="491">100*J245/MAX($K$2:$K$895)</f>
        <v>45.868481498266576</v>
      </c>
      <c r="O245" s="11">
        <f t="shared" si="491"/>
        <v>50.161373687357944</v>
      </c>
      <c r="P245" s="8"/>
    </row>
    <row r="246" spans="1:16" ht="12.75" x14ac:dyDescent="0.2">
      <c r="A246" s="4" t="s">
        <v>272</v>
      </c>
      <c r="B246" s="4" t="s">
        <v>89</v>
      </c>
      <c r="C246" s="4" t="s">
        <v>265</v>
      </c>
      <c r="D246" s="7">
        <f>'moveset DPS calculation '!O246</f>
        <v>15</v>
      </c>
      <c r="E246" s="9">
        <v>164</v>
      </c>
      <c r="F246" s="9">
        <v>164</v>
      </c>
      <c r="G246" s="9">
        <v>150</v>
      </c>
      <c r="H246" s="10">
        <f t="shared" si="0"/>
        <v>14.04101555082949</v>
      </c>
      <c r="I246" s="10">
        <f t="shared" si="1"/>
        <v>15.355132870962363</v>
      </c>
      <c r="J246" s="10">
        <f t="shared" si="5"/>
        <v>14.653080627227318</v>
      </c>
      <c r="K246" s="10">
        <f t="shared" si="2"/>
        <v>16.024481931914664</v>
      </c>
      <c r="L246" s="11">
        <f t="shared" ref="L246:M246" si="492">100*H246/MAX($I$2:$I$895)</f>
        <v>28.569194807918148</v>
      </c>
      <c r="M246" s="11">
        <f t="shared" si="492"/>
        <v>31.243023747386669</v>
      </c>
      <c r="N246" s="11">
        <f t="shared" ref="N246:O246" si="493">100*J246/MAX($K$2:$K$895)</f>
        <v>54.269957064979465</v>
      </c>
      <c r="O246" s="11">
        <f t="shared" si="493"/>
        <v>59.349154526429736</v>
      </c>
      <c r="P246" s="8"/>
    </row>
    <row r="247" spans="1:16" ht="12.75" x14ac:dyDescent="0.2">
      <c r="A247" s="4" t="s">
        <v>272</v>
      </c>
      <c r="B247" s="4" t="s">
        <v>89</v>
      </c>
      <c r="C247" s="4" t="s">
        <v>258</v>
      </c>
      <c r="D247" s="7">
        <f>'moveset DPS calculation '!O247</f>
        <v>15</v>
      </c>
      <c r="E247" s="9">
        <v>164</v>
      </c>
      <c r="F247" s="9">
        <v>164</v>
      </c>
      <c r="G247" s="9">
        <v>150</v>
      </c>
      <c r="H247" s="10">
        <f t="shared" si="0"/>
        <v>14.04101555082949</v>
      </c>
      <c r="I247" s="10">
        <f t="shared" si="1"/>
        <v>15.355132870962363</v>
      </c>
      <c r="J247" s="10">
        <f t="shared" si="5"/>
        <v>14.653080627227318</v>
      </c>
      <c r="K247" s="10">
        <f t="shared" si="2"/>
        <v>16.024481931914664</v>
      </c>
      <c r="L247" s="11">
        <f t="shared" ref="L247:M247" si="494">100*H247/MAX($I$2:$I$895)</f>
        <v>28.569194807918148</v>
      </c>
      <c r="M247" s="11">
        <f t="shared" si="494"/>
        <v>31.243023747386669</v>
      </c>
      <c r="N247" s="11">
        <f t="shared" ref="N247:O247" si="495">100*J247/MAX($K$2:$K$895)</f>
        <v>54.269957064979465</v>
      </c>
      <c r="O247" s="11">
        <f t="shared" si="495"/>
        <v>59.349154526429736</v>
      </c>
      <c r="P247" s="8"/>
    </row>
    <row r="248" spans="1:16" ht="12.75" x14ac:dyDescent="0.2">
      <c r="A248" s="4" t="s">
        <v>272</v>
      </c>
      <c r="B248" s="4" t="s">
        <v>89</v>
      </c>
      <c r="C248" s="4" t="s">
        <v>270</v>
      </c>
      <c r="D248" s="7">
        <f>'moveset DPS calculation '!O248</f>
        <v>15</v>
      </c>
      <c r="E248" s="9">
        <v>164</v>
      </c>
      <c r="F248" s="9">
        <v>164</v>
      </c>
      <c r="G248" s="9">
        <v>150</v>
      </c>
      <c r="H248" s="10">
        <f t="shared" si="0"/>
        <v>14.04101555082949</v>
      </c>
      <c r="I248" s="10">
        <f t="shared" si="1"/>
        <v>15.355132870962363</v>
      </c>
      <c r="J248" s="10">
        <f t="shared" si="5"/>
        <v>14.653080627227318</v>
      </c>
      <c r="K248" s="10">
        <f t="shared" si="2"/>
        <v>16.024481931914664</v>
      </c>
      <c r="L248" s="11">
        <f t="shared" ref="L248:M248" si="496">100*H248/MAX($I$2:$I$895)</f>
        <v>28.569194807918148</v>
      </c>
      <c r="M248" s="11">
        <f t="shared" si="496"/>
        <v>31.243023747386669</v>
      </c>
      <c r="N248" s="11">
        <f t="shared" ref="N248:O248" si="497">100*J248/MAX($K$2:$K$895)</f>
        <v>54.269957064979465</v>
      </c>
      <c r="O248" s="11">
        <f t="shared" si="497"/>
        <v>59.349154526429736</v>
      </c>
      <c r="P248" s="8"/>
    </row>
    <row r="249" spans="1:16" ht="12.75" x14ac:dyDescent="0.2">
      <c r="A249" s="4" t="s">
        <v>227</v>
      </c>
      <c r="B249" s="4" t="s">
        <v>30</v>
      </c>
      <c r="C249" s="4" t="s">
        <v>68</v>
      </c>
      <c r="D249" s="7">
        <f>'moveset DPS calculation '!O249</f>
        <v>16.290018832391713</v>
      </c>
      <c r="E249" s="9">
        <v>112</v>
      </c>
      <c r="F249" s="9">
        <v>126</v>
      </c>
      <c r="G249" s="9">
        <v>90</v>
      </c>
      <c r="H249" s="10">
        <f t="shared" si="0"/>
        <v>14.916708041416094</v>
      </c>
      <c r="I249" s="10">
        <f t="shared" si="1"/>
        <v>16.979100462263926</v>
      </c>
      <c r="J249" s="10">
        <f t="shared" si="5"/>
        <v>15.628902965115856</v>
      </c>
      <c r="K249" s="10">
        <f t="shared" si="2"/>
        <v>17.789763855596966</v>
      </c>
      <c r="L249" s="11">
        <f t="shared" ref="L249:M249" si="498">100*H249/MAX($I$2:$I$895)</f>
        <v>30.350962605612935</v>
      </c>
      <c r="M249" s="11">
        <f t="shared" si="498"/>
        <v>34.547303719849133</v>
      </c>
      <c r="N249" s="11">
        <f t="shared" ref="N249:O249" si="499">100*J249/MAX($K$2:$K$895)</f>
        <v>57.884066461324167</v>
      </c>
      <c r="O249" s="11">
        <f t="shared" si="499"/>
        <v>65.887149958449044</v>
      </c>
      <c r="P249" s="8"/>
    </row>
    <row r="250" spans="1:16" ht="12.75" x14ac:dyDescent="0.2">
      <c r="A250" s="4" t="s">
        <v>227</v>
      </c>
      <c r="B250" s="4" t="s">
        <v>30</v>
      </c>
      <c r="C250" s="4" t="s">
        <v>254</v>
      </c>
      <c r="D250" s="7">
        <f>'moveset DPS calculation '!O250</f>
        <v>11.167512690355329</v>
      </c>
      <c r="E250" s="9">
        <v>112</v>
      </c>
      <c r="F250" s="9">
        <v>126</v>
      </c>
      <c r="G250" s="9">
        <v>90</v>
      </c>
      <c r="H250" s="10">
        <f t="shared" si="0"/>
        <v>10.226048727433046</v>
      </c>
      <c r="I250" s="10">
        <f t="shared" si="1"/>
        <v>11.639907960456979</v>
      </c>
      <c r="J250" s="10">
        <f t="shared" si="5"/>
        <v>10.714289160440329</v>
      </c>
      <c r="K250" s="10">
        <f t="shared" si="2"/>
        <v>12.195652789594423</v>
      </c>
      <c r="L250" s="11">
        <f t="shared" ref="L250:M250" si="500">100*H250/MAX($I$2:$I$895)</f>
        <v>20.806897987662939</v>
      </c>
      <c r="M250" s="11">
        <f t="shared" si="500"/>
        <v>23.683671374389103</v>
      </c>
      <c r="N250" s="11">
        <f t="shared" ref="N250:O250" si="501">100*J250/MAX($K$2:$K$895)</f>
        <v>39.682031888805426</v>
      </c>
      <c r="O250" s="11">
        <f t="shared" si="501"/>
        <v>45.168491876095288</v>
      </c>
      <c r="P250" s="8"/>
    </row>
    <row r="251" spans="1:16" ht="12.75" x14ac:dyDescent="0.2">
      <c r="A251" s="4" t="s">
        <v>227</v>
      </c>
      <c r="B251" s="4" t="s">
        <v>30</v>
      </c>
      <c r="C251" s="4" t="s">
        <v>211</v>
      </c>
      <c r="D251" s="7">
        <f>'moveset DPS calculation '!O251</f>
        <v>12.468559108875315</v>
      </c>
      <c r="E251" s="9">
        <v>112</v>
      </c>
      <c r="F251" s="9">
        <v>126</v>
      </c>
      <c r="G251" s="9">
        <v>90</v>
      </c>
      <c r="H251" s="10">
        <f t="shared" si="0"/>
        <v>11.417411964828597</v>
      </c>
      <c r="I251" s="10">
        <f t="shared" si="1"/>
        <v>12.995989747311253</v>
      </c>
      <c r="J251" s="10">
        <f t="shared" si="5"/>
        <v>11.962533771903123</v>
      </c>
      <c r="K251" s="10">
        <f t="shared" si="2"/>
        <v>13.616480401200228</v>
      </c>
      <c r="L251" s="11">
        <f t="shared" ref="L251:M251" si="502">100*H251/MAX($I$2:$I$895)</f>
        <v>23.230959715458322</v>
      </c>
      <c r="M251" s="11">
        <f t="shared" si="502"/>
        <v>26.442885236367964</v>
      </c>
      <c r="N251" s="11">
        <f t="shared" ref="N251:O251" si="503">100*J251/MAX($K$2:$K$895)</f>
        <v>44.305099433032552</v>
      </c>
      <c r="O251" s="11">
        <f t="shared" si="503"/>
        <v>50.430747332146439</v>
      </c>
      <c r="P251" s="8"/>
    </row>
    <row r="252" spans="1:16" ht="12.75" x14ac:dyDescent="0.2">
      <c r="A252" s="4" t="s">
        <v>227</v>
      </c>
      <c r="B252" s="4" t="s">
        <v>246</v>
      </c>
      <c r="C252" s="4" t="s">
        <v>68</v>
      </c>
      <c r="D252" s="7">
        <f>'moveset DPS calculation '!O252</f>
        <v>13.644214162348877</v>
      </c>
      <c r="E252" s="9">
        <v>112</v>
      </c>
      <c r="F252" s="9">
        <v>126</v>
      </c>
      <c r="G252" s="9">
        <v>90</v>
      </c>
      <c r="H252" s="10">
        <f t="shared" si="0"/>
        <v>12.49395480805782</v>
      </c>
      <c r="I252" s="10">
        <f t="shared" si="1"/>
        <v>14.221376007897</v>
      </c>
      <c r="J252" s="10">
        <f t="shared" si="5"/>
        <v>13.090475914895027</v>
      </c>
      <c r="K252" s="10">
        <f t="shared" si="2"/>
        <v>14.900372457564611</v>
      </c>
      <c r="L252" s="11">
        <f t="shared" ref="L252:M252" si="504">100*H252/MAX($I$2:$I$895)</f>
        <v>25.421396874077434</v>
      </c>
      <c r="M252" s="11">
        <f t="shared" si="504"/>
        <v>28.936173465192152</v>
      </c>
      <c r="N252" s="11">
        <f t="shared" ref="N252:O252" si="505">100*J252/MAX($K$2:$K$895)</f>
        <v>48.482608124154417</v>
      </c>
      <c r="O252" s="11">
        <f t="shared" si="505"/>
        <v>55.185840718140284</v>
      </c>
      <c r="P252" s="8"/>
    </row>
    <row r="253" spans="1:16" ht="12.75" x14ac:dyDescent="0.2">
      <c r="A253" s="4" t="s">
        <v>227</v>
      </c>
      <c r="B253" s="4" t="s">
        <v>246</v>
      </c>
      <c r="C253" s="4" t="s">
        <v>254</v>
      </c>
      <c r="D253" s="7">
        <f>'moveset DPS calculation '!O253</f>
        <v>9.9596231493943481</v>
      </c>
      <c r="E253" s="9">
        <v>112</v>
      </c>
      <c r="F253" s="9">
        <v>126</v>
      </c>
      <c r="G253" s="9">
        <v>90</v>
      </c>
      <c r="H253" s="10">
        <f t="shared" si="0"/>
        <v>9.1199888870989216</v>
      </c>
      <c r="I253" s="10">
        <f t="shared" si="1"/>
        <v>10.380923666190009</v>
      </c>
      <c r="J253" s="10">
        <f t="shared" si="5"/>
        <v>9.5554207378501861</v>
      </c>
      <c r="K253" s="10">
        <f t="shared" si="2"/>
        <v>10.876558568867461</v>
      </c>
      <c r="L253" s="11">
        <f t="shared" ref="L253:M253" si="506">100*H253/MAX($I$2:$I$895)</f>
        <v>18.556402720185392</v>
      </c>
      <c r="M253" s="11">
        <f t="shared" si="506"/>
        <v>21.12202136888807</v>
      </c>
      <c r="N253" s="11">
        <f t="shared" ref="N253:O253" si="507">100*J253/MAX($K$2:$K$895)</f>
        <v>35.389982923957277</v>
      </c>
      <c r="O253" s="11">
        <f t="shared" si="507"/>
        <v>40.283021813882122</v>
      </c>
      <c r="P253" s="8"/>
    </row>
    <row r="254" spans="1:16" ht="12.75" x14ac:dyDescent="0.2">
      <c r="A254" s="4" t="s">
        <v>227</v>
      </c>
      <c r="B254" s="4" t="s">
        <v>246</v>
      </c>
      <c r="C254" s="4" t="s">
        <v>211</v>
      </c>
      <c r="D254" s="7">
        <f>'moveset DPS calculation '!O254</f>
        <v>11.316648531011969</v>
      </c>
      <c r="E254" s="9">
        <v>112</v>
      </c>
      <c r="F254" s="9">
        <v>126</v>
      </c>
      <c r="G254" s="9">
        <v>90</v>
      </c>
      <c r="H254" s="10">
        <f t="shared" si="0"/>
        <v>10.362611847247415</v>
      </c>
      <c r="I254" s="10">
        <f t="shared" si="1"/>
        <v>11.795352373817519</v>
      </c>
      <c r="J254" s="10">
        <f t="shared" si="5"/>
        <v>10.857372456182683</v>
      </c>
      <c r="K254" s="10">
        <f t="shared" si="2"/>
        <v>12.358518862064029</v>
      </c>
      <c r="L254" s="11">
        <f t="shared" ref="L254:M254" si="508">100*H254/MAX($I$2:$I$895)</f>
        <v>21.084762388526972</v>
      </c>
      <c r="M254" s="11">
        <f t="shared" si="508"/>
        <v>23.999953463175583</v>
      </c>
      <c r="N254" s="11">
        <f t="shared" ref="N254:O254" si="509">100*J254/MAX($K$2:$K$895)</f>
        <v>40.211963069435434</v>
      </c>
      <c r="O254" s="11">
        <f t="shared" si="509"/>
        <v>45.771691639006839</v>
      </c>
      <c r="P254" s="8"/>
    </row>
    <row r="255" spans="1:16" ht="12.75" x14ac:dyDescent="0.2">
      <c r="A255" s="4" t="s">
        <v>84</v>
      </c>
      <c r="B255" s="4" t="s">
        <v>127</v>
      </c>
      <c r="C255" s="4" t="s">
        <v>42</v>
      </c>
      <c r="D255" s="7">
        <f>'moveset DPS calculation '!O255</f>
        <v>15.698154778297988</v>
      </c>
      <c r="E255" s="9">
        <v>194</v>
      </c>
      <c r="F255" s="9">
        <v>176</v>
      </c>
      <c r="G255" s="9">
        <v>160</v>
      </c>
      <c r="H255" s="10">
        <f t="shared" si="0"/>
        <v>14.066421481374961</v>
      </c>
      <c r="I255" s="10">
        <f t="shared" si="1"/>
        <v>15.239320251795801</v>
      </c>
      <c r="J255" s="10">
        <f t="shared" si="5"/>
        <v>16.170804167880153</v>
      </c>
      <c r="K255" s="10">
        <f t="shared" si="2"/>
        <v>17.519172432711134</v>
      </c>
      <c r="L255" s="11">
        <f t="shared" ref="L255:M255" si="510">100*H255/MAX($I$2:$I$895)</f>
        <v>28.620888147078873</v>
      </c>
      <c r="M255" s="11">
        <f t="shared" si="510"/>
        <v>31.00738030220942</v>
      </c>
      <c r="N255" s="11">
        <f t="shared" ref="N255:O255" si="511">100*J255/MAX($K$2:$K$895)</f>
        <v>59.891081624595266</v>
      </c>
      <c r="O255" s="11">
        <f t="shared" si="511"/>
        <v>64.884972650089793</v>
      </c>
      <c r="P255" s="8"/>
    </row>
    <row r="256" spans="1:16" ht="12.75" x14ac:dyDescent="0.2">
      <c r="A256" s="4" t="s">
        <v>84</v>
      </c>
      <c r="B256" s="4" t="s">
        <v>127</v>
      </c>
      <c r="C256" s="4" t="s">
        <v>157</v>
      </c>
      <c r="D256" s="7">
        <f>'moveset DPS calculation '!O256</f>
        <v>13.424419865538926</v>
      </c>
      <c r="E256" s="9">
        <v>194</v>
      </c>
      <c r="F256" s="9">
        <v>176</v>
      </c>
      <c r="G256" s="9">
        <v>160</v>
      </c>
      <c r="H256" s="10">
        <f t="shared" si="0"/>
        <v>12.029028292718047</v>
      </c>
      <c r="I256" s="10">
        <f t="shared" si="1"/>
        <v>13.032043346160581</v>
      </c>
      <c r="J256" s="10">
        <f t="shared" si="5"/>
        <v>13.828610290754595</v>
      </c>
      <c r="K256" s="10">
        <f t="shared" si="2"/>
        <v>14.981679678596485</v>
      </c>
      <c r="L256" s="11">
        <f t="shared" ref="L256:M256" si="512">100*H256/MAX($I$2:$I$895)</f>
        <v>24.475412864585767</v>
      </c>
      <c r="M256" s="11">
        <f t="shared" si="512"/>
        <v>26.516243341080848</v>
      </c>
      <c r="N256" s="11">
        <f t="shared" ref="N256:O256" si="513">100*J256/MAX($K$2:$K$895)</f>
        <v>51.216403283354609</v>
      </c>
      <c r="O256" s="11">
        <f t="shared" si="513"/>
        <v>55.486974623475767</v>
      </c>
      <c r="P256" s="8"/>
    </row>
    <row r="257" spans="1:16" ht="12.75" x14ac:dyDescent="0.2">
      <c r="A257" s="4" t="s">
        <v>84</v>
      </c>
      <c r="B257" s="4" t="s">
        <v>127</v>
      </c>
      <c r="C257" s="4" t="s">
        <v>28</v>
      </c>
      <c r="D257" s="7">
        <f>'moveset DPS calculation '!O257</f>
        <v>13.615477629987906</v>
      </c>
      <c r="E257" s="9">
        <v>194</v>
      </c>
      <c r="F257" s="9">
        <v>176</v>
      </c>
      <c r="G257" s="9">
        <v>160</v>
      </c>
      <c r="H257" s="10">
        <f t="shared" si="0"/>
        <v>12.200226696605871</v>
      </c>
      <c r="I257" s="10">
        <f t="shared" si="1"/>
        <v>13.21751676645424</v>
      </c>
      <c r="J257" s="10">
        <f t="shared" si="5"/>
        <v>14.025420536117229</v>
      </c>
      <c r="K257" s="10">
        <f t="shared" si="2"/>
        <v>15.194900529534793</v>
      </c>
      <c r="L257" s="11">
        <f t="shared" ref="L257:M257" si="514">100*H257/MAX($I$2:$I$895)</f>
        <v>24.823749531101814</v>
      </c>
      <c r="M257" s="11">
        <f t="shared" si="514"/>
        <v>26.893625322952342</v>
      </c>
      <c r="N257" s="11">
        <f t="shared" ref="N257:O257" si="515">100*J257/MAX($K$2:$K$895)</f>
        <v>51.945320555940398</v>
      </c>
      <c r="O257" s="11">
        <f t="shared" si="515"/>
        <v>56.27667111939752</v>
      </c>
      <c r="P257" s="8"/>
    </row>
    <row r="258" spans="1:16" ht="12.75" x14ac:dyDescent="0.2">
      <c r="A258" s="4" t="s">
        <v>84</v>
      </c>
      <c r="B258" s="4" t="s">
        <v>41</v>
      </c>
      <c r="C258" s="4" t="s">
        <v>42</v>
      </c>
      <c r="D258" s="7">
        <f>'moveset DPS calculation '!O258</f>
        <v>20.62228654124457</v>
      </c>
      <c r="E258" s="9">
        <v>194</v>
      </c>
      <c r="F258" s="9">
        <v>176</v>
      </c>
      <c r="G258" s="9">
        <v>160</v>
      </c>
      <c r="H258" s="10">
        <f t="shared" si="0"/>
        <v>18.478717944599307</v>
      </c>
      <c r="I258" s="10">
        <f t="shared" si="1"/>
        <v>20.019526712833052</v>
      </c>
      <c r="J258" s="10">
        <f t="shared" si="5"/>
        <v>21.243194621408403</v>
      </c>
      <c r="K258" s="10">
        <f t="shared" si="2"/>
        <v>23.014513423724363</v>
      </c>
      <c r="L258" s="11">
        <f t="shared" ref="L258:M258" si="516">100*H258/MAX($I$2:$I$895)</f>
        <v>37.598569052837689</v>
      </c>
      <c r="M258" s="11">
        <f t="shared" si="516"/>
        <v>40.733646120594216</v>
      </c>
      <c r="N258" s="11">
        <f t="shared" ref="N258:O258" si="517">100*J258/MAX($K$2:$K$895)</f>
        <v>78.677466490197304</v>
      </c>
      <c r="O258" s="11">
        <f t="shared" si="517"/>
        <v>85.237820438667171</v>
      </c>
      <c r="P258" s="8"/>
    </row>
    <row r="259" spans="1:16" ht="12.75" x14ac:dyDescent="0.2">
      <c r="A259" s="4" t="s">
        <v>84</v>
      </c>
      <c r="B259" s="4" t="s">
        <v>41</v>
      </c>
      <c r="C259" s="4" t="s">
        <v>157</v>
      </c>
      <c r="D259" s="7">
        <f>'moveset DPS calculation '!O259</f>
        <v>16.533119658119656</v>
      </c>
      <c r="E259" s="9">
        <v>194</v>
      </c>
      <c r="F259" s="9">
        <v>176</v>
      </c>
      <c r="G259" s="9">
        <v>160</v>
      </c>
      <c r="H259" s="10">
        <f t="shared" si="0"/>
        <v>14.814596543195224</v>
      </c>
      <c r="I259" s="10">
        <f t="shared" si="1"/>
        <v>16.049880306930142</v>
      </c>
      <c r="J259" s="10">
        <f t="shared" si="5"/>
        <v>17.030908667379659</v>
      </c>
      <c r="K259" s="10">
        <f t="shared" si="2"/>
        <v>18.45099492468173</v>
      </c>
      <c r="L259" s="11">
        <f t="shared" ref="L259:M259" si="518">100*H259/MAX($I$2:$I$895)</f>
        <v>30.143196773131674</v>
      </c>
      <c r="M259" s="11">
        <f t="shared" si="518"/>
        <v>32.656623409648461</v>
      </c>
      <c r="N259" s="11">
        <f t="shared" ref="N259:O259" si="519">100*J259/MAX($K$2:$K$895)</f>
        <v>63.076612056503237</v>
      </c>
      <c r="O259" s="11">
        <f t="shared" si="519"/>
        <v>68.336121791892836</v>
      </c>
      <c r="P259" s="8"/>
    </row>
    <row r="260" spans="1:16" ht="12.75" x14ac:dyDescent="0.2">
      <c r="A260" s="4" t="s">
        <v>84</v>
      </c>
      <c r="B260" s="4" t="s">
        <v>41</v>
      </c>
      <c r="C260" s="4" t="s">
        <v>28</v>
      </c>
      <c r="D260" s="7">
        <f>'moveset DPS calculation '!O260</f>
        <v>17.227662178702566</v>
      </c>
      <c r="E260" s="9">
        <v>194</v>
      </c>
      <c r="F260" s="9">
        <v>176</v>
      </c>
      <c r="G260" s="9">
        <v>160</v>
      </c>
      <c r="H260" s="10">
        <f t="shared" si="0"/>
        <v>15.436945345919604</v>
      </c>
      <c r="I260" s="10">
        <f t="shared" si="1"/>
        <v>16.724122346783439</v>
      </c>
      <c r="J260" s="10">
        <f t="shared" si="5"/>
        <v>17.74636288765139</v>
      </c>
      <c r="K260" s="10">
        <f t="shared" si="2"/>
        <v>19.226105780179427</v>
      </c>
      <c r="L260" s="11">
        <f t="shared" ref="L260:M260" si="520">100*H260/MAX($I$2:$I$895)</f>
        <v>31.409487243300482</v>
      </c>
      <c r="M260" s="11">
        <f t="shared" si="520"/>
        <v>34.028500829378181</v>
      </c>
      <c r="N260" s="11">
        <f t="shared" ref="N260:O260" si="521">100*J260/MAX($K$2:$K$895)</f>
        <v>65.726407741375013</v>
      </c>
      <c r="O260" s="11">
        <f t="shared" si="521"/>
        <v>71.206865079164245</v>
      </c>
      <c r="P260" s="8"/>
    </row>
    <row r="261" spans="1:16" ht="12.75" x14ac:dyDescent="0.2">
      <c r="A261" s="4" t="s">
        <v>106</v>
      </c>
      <c r="B261" s="4" t="s">
        <v>30</v>
      </c>
      <c r="C261" s="4" t="s">
        <v>136</v>
      </c>
      <c r="D261" s="7">
        <f>'moveset DPS calculation '!O261</f>
        <v>13.636363636363637</v>
      </c>
      <c r="E261" s="9">
        <v>176</v>
      </c>
      <c r="F261" s="9">
        <v>198</v>
      </c>
      <c r="G261" s="9">
        <v>160</v>
      </c>
      <c r="H261" s="10">
        <f t="shared" si="0"/>
        <v>13.163706283837929</v>
      </c>
      <c r="I261" s="10">
        <f t="shared" si="1"/>
        <v>14.282250730710574</v>
      </c>
      <c r="J261" s="10">
        <f t="shared" si="5"/>
        <v>13.019685533408154</v>
      </c>
      <c r="K261" s="10">
        <f t="shared" si="2"/>
        <v>14.12599227099482</v>
      </c>
      <c r="L261" s="11">
        <f t="shared" ref="L261:M261" si="522">100*H261/MAX($I$2:$I$895)</f>
        <v>26.784137362127261</v>
      </c>
      <c r="M261" s="11">
        <f t="shared" si="522"/>
        <v>29.0600350055945</v>
      </c>
      <c r="N261" s="11">
        <f t="shared" ref="N261:O261" si="523">100*J261/MAX($K$2:$K$895)</f>
        <v>48.220424965428897</v>
      </c>
      <c r="O261" s="11">
        <f t="shared" si="523"/>
        <v>52.317803576583557</v>
      </c>
      <c r="P261" s="4" t="s">
        <v>32</v>
      </c>
    </row>
    <row r="262" spans="1:16" ht="12.75" x14ac:dyDescent="0.2">
      <c r="A262" s="4" t="s">
        <v>106</v>
      </c>
      <c r="B262" s="4" t="s">
        <v>30</v>
      </c>
      <c r="C262" s="4" t="s">
        <v>31</v>
      </c>
      <c r="D262" s="7">
        <f>'moveset DPS calculation '!O262</f>
        <v>19.862114248194352</v>
      </c>
      <c r="E262" s="9">
        <v>176</v>
      </c>
      <c r="F262" s="9">
        <v>198</v>
      </c>
      <c r="G262" s="9">
        <v>160</v>
      </c>
      <c r="H262" s="10">
        <f t="shared" si="0"/>
        <v>19.173662796879274</v>
      </c>
      <c r="I262" s="10">
        <f t="shared" si="1"/>
        <v>20.802884353880248</v>
      </c>
      <c r="J262" s="10">
        <f t="shared" si="5"/>
        <v>18.963888646275173</v>
      </c>
      <c r="K262" s="10">
        <f t="shared" si="2"/>
        <v>20.57528530607803</v>
      </c>
      <c r="L262" s="11">
        <f t="shared" ref="L262:M262" si="524">100*H262/MAX($I$2:$I$895)</f>
        <v>39.012570397232849</v>
      </c>
      <c r="M262" s="11">
        <f t="shared" si="524"/>
        <v>42.327540591427308</v>
      </c>
      <c r="N262" s="11">
        <f t="shared" ref="N262:O262" si="525">100*J262/MAX($K$2:$K$895)</f>
        <v>70.235703249054353</v>
      </c>
      <c r="O262" s="11">
        <f t="shared" si="525"/>
        <v>76.203760735864208</v>
      </c>
      <c r="P262" s="4" t="s">
        <v>32</v>
      </c>
    </row>
    <row r="263" spans="1:16" ht="12.75" x14ac:dyDescent="0.2">
      <c r="A263" s="4" t="s">
        <v>106</v>
      </c>
      <c r="B263" s="4" t="s">
        <v>30</v>
      </c>
      <c r="C263" s="4" t="s">
        <v>114</v>
      </c>
      <c r="D263" s="7">
        <f>'moveset DPS calculation '!O263</f>
        <v>19.53981008035062</v>
      </c>
      <c r="E263" s="9">
        <v>176</v>
      </c>
      <c r="F263" s="9">
        <v>198</v>
      </c>
      <c r="G263" s="9">
        <v>160</v>
      </c>
      <c r="H263" s="10">
        <f t="shared" si="0"/>
        <v>18.862530187578816</v>
      </c>
      <c r="I263" s="10">
        <f t="shared" si="1"/>
        <v>20.465314231855785</v>
      </c>
      <c r="J263" s="10">
        <f t="shared" si="5"/>
        <v>18.656160059436811</v>
      </c>
      <c r="K263" s="10">
        <f t="shared" si="2"/>
        <v>20.241408452594229</v>
      </c>
      <c r="L263" s="11">
        <f t="shared" ref="L263:M263" si="526">100*H263/MAX($I$2:$I$895)</f>
        <v>38.379510196279256</v>
      </c>
      <c r="M263" s="11">
        <f t="shared" si="526"/>
        <v>41.640688095428196</v>
      </c>
      <c r="N263" s="11">
        <f t="shared" ref="N263:O263" si="527">100*J263/MAX($K$2:$K$895)</f>
        <v>69.095982693340417</v>
      </c>
      <c r="O263" s="11">
        <f t="shared" si="527"/>
        <v>74.967196018552272</v>
      </c>
      <c r="P263" s="4" t="s">
        <v>32</v>
      </c>
    </row>
    <row r="264" spans="1:16" ht="12.75" x14ac:dyDescent="0.2">
      <c r="A264" s="4" t="s">
        <v>106</v>
      </c>
      <c r="B264" s="4" t="s">
        <v>39</v>
      </c>
      <c r="C264" s="4" t="s">
        <v>136</v>
      </c>
      <c r="D264" s="7">
        <f>'moveset DPS calculation '!O264</f>
        <v>13.888888888888889</v>
      </c>
      <c r="E264" s="9">
        <v>176</v>
      </c>
      <c r="F264" s="9">
        <v>198</v>
      </c>
      <c r="G264" s="9">
        <v>160</v>
      </c>
      <c r="H264" s="10">
        <f t="shared" si="0"/>
        <v>13.407478622427519</v>
      </c>
      <c r="I264" s="10">
        <f t="shared" si="1"/>
        <v>14.546736855353361</v>
      </c>
      <c r="J264" s="10">
        <f t="shared" si="5"/>
        <v>13.260790821063861</v>
      </c>
      <c r="K264" s="10">
        <f t="shared" si="2"/>
        <v>14.387584720457685</v>
      </c>
      <c r="L264" s="11">
        <f t="shared" ref="L264:M264" si="528">100*H264/MAX($I$2:$I$895)</f>
        <v>27.280139905870357</v>
      </c>
      <c r="M264" s="11">
        <f t="shared" si="528"/>
        <v>29.598183801994395</v>
      </c>
      <c r="N264" s="11">
        <f t="shared" ref="N264:O264" si="529">100*J264/MAX($K$2:$K$895)</f>
        <v>49.113395798122028</v>
      </c>
      <c r="O264" s="11">
        <f t="shared" si="529"/>
        <v>53.286651790964726</v>
      </c>
      <c r="P264" s="8"/>
    </row>
    <row r="265" spans="1:16" ht="12.75" x14ac:dyDescent="0.2">
      <c r="A265" s="4" t="s">
        <v>106</v>
      </c>
      <c r="B265" s="4" t="s">
        <v>39</v>
      </c>
      <c r="C265" s="4" t="s">
        <v>31</v>
      </c>
      <c r="D265" s="7">
        <f>'moveset DPS calculation '!O265</f>
        <v>18.732970027247955</v>
      </c>
      <c r="E265" s="9">
        <v>176</v>
      </c>
      <c r="F265" s="9">
        <v>198</v>
      </c>
      <c r="G265" s="9">
        <v>160</v>
      </c>
      <c r="H265" s="10">
        <f t="shared" si="0"/>
        <v>18.083656452592972</v>
      </c>
      <c r="I265" s="10">
        <f t="shared" si="1"/>
        <v>19.620258156403036</v>
      </c>
      <c r="J265" s="10">
        <f t="shared" si="5"/>
        <v>17.885807783178777</v>
      </c>
      <c r="K265" s="10">
        <f t="shared" si="2"/>
        <v>19.405597919963363</v>
      </c>
      <c r="L265" s="11">
        <f t="shared" ref="L265:M265" si="530">100*H265/MAX($I$2:$I$895)</f>
        <v>36.794739110097616</v>
      </c>
      <c r="M265" s="11">
        <f t="shared" si="530"/>
        <v>39.92125608170906</v>
      </c>
      <c r="N265" s="11">
        <f t="shared" ref="N265:O265" si="531">100*J265/MAX($K$2:$K$895)</f>
        <v>66.242863542426178</v>
      </c>
      <c r="O265" s="11">
        <f t="shared" si="531"/>
        <v>71.871642061382943</v>
      </c>
      <c r="P265" s="8"/>
    </row>
    <row r="266" spans="1:16" ht="12.75" x14ac:dyDescent="0.2">
      <c r="A266" s="4" t="s">
        <v>106</v>
      </c>
      <c r="B266" s="4" t="s">
        <v>39</v>
      </c>
      <c r="C266" s="4" t="s">
        <v>114</v>
      </c>
      <c r="D266" s="7">
        <f>'moveset DPS calculation '!O266</f>
        <v>18.385982230997037</v>
      </c>
      <c r="E266" s="9">
        <v>176</v>
      </c>
      <c r="F266" s="9">
        <v>198</v>
      </c>
      <c r="G266" s="9">
        <v>160</v>
      </c>
      <c r="H266" s="10">
        <f t="shared" si="0"/>
        <v>17.748695787438599</v>
      </c>
      <c r="I266" s="10">
        <f t="shared" si="1"/>
        <v>19.256835264589196</v>
      </c>
      <c r="J266" s="10">
        <f t="shared" si="5"/>
        <v>17.55451183716351</v>
      </c>
      <c r="K266" s="10">
        <f t="shared" si="2"/>
        <v>19.046151145245563</v>
      </c>
      <c r="L266" s="11">
        <f t="shared" ref="L266:M266" si="532">100*H266/MAX($I$2:$I$895)</f>
        <v>36.113196064928083</v>
      </c>
      <c r="M266" s="11">
        <f t="shared" si="532"/>
        <v>39.181801064634229</v>
      </c>
      <c r="N266" s="11">
        <f t="shared" ref="N266:O266" si="533">100*J266/MAX($K$2:$K$895)</f>
        <v>65.015857616270125</v>
      </c>
      <c r="O266" s="11">
        <f t="shared" si="533"/>
        <v>70.540375174416283</v>
      </c>
      <c r="P266" s="8"/>
    </row>
    <row r="267" spans="1:16" ht="12.75" x14ac:dyDescent="0.2">
      <c r="A267" s="4" t="s">
        <v>106</v>
      </c>
      <c r="B267" s="4" t="s">
        <v>113</v>
      </c>
      <c r="C267" s="4" t="s">
        <v>136</v>
      </c>
      <c r="D267" s="7">
        <f>'moveset DPS calculation '!O267</f>
        <v>11.761158021712907</v>
      </c>
      <c r="E267" s="9">
        <v>176</v>
      </c>
      <c r="F267" s="9">
        <v>198</v>
      </c>
      <c r="G267" s="9">
        <v>160</v>
      </c>
      <c r="H267" s="10">
        <f t="shared" si="0"/>
        <v>11.353498182079756</v>
      </c>
      <c r="I267" s="10">
        <f t="shared" si="1"/>
        <v>12.31822590163819</v>
      </c>
      <c r="J267" s="10">
        <f t="shared" si="5"/>
        <v>11.229282456437673</v>
      </c>
      <c r="K267" s="10">
        <f t="shared" si="2"/>
        <v>12.183455336262117</v>
      </c>
      <c r="L267" s="11">
        <f t="shared" ref="L267:M267" si="534">100*H267/MAX($I$2:$I$895)</f>
        <v>23.100914612691184</v>
      </c>
      <c r="M267" s="11">
        <f t="shared" si="534"/>
        <v>25.063842013269078</v>
      </c>
      <c r="N267" s="11">
        <f t="shared" ref="N267:O267" si="535">100*J267/MAX($K$2:$K$895)</f>
        <v>41.589389445454358</v>
      </c>
      <c r="O267" s="11">
        <f t="shared" si="535"/>
        <v>45.123316715629969</v>
      </c>
      <c r="P267" s="8"/>
    </row>
    <row r="268" spans="1:16" ht="12.75" x14ac:dyDescent="0.2">
      <c r="A268" s="4" t="s">
        <v>106</v>
      </c>
      <c r="B268" s="4" t="s">
        <v>113</v>
      </c>
      <c r="C268" s="4" t="s">
        <v>31</v>
      </c>
      <c r="D268" s="7">
        <f>'moveset DPS calculation '!O268</f>
        <v>17.637178051511757</v>
      </c>
      <c r="E268" s="9">
        <v>176</v>
      </c>
      <c r="F268" s="9">
        <v>198</v>
      </c>
      <c r="G268" s="9">
        <v>160</v>
      </c>
      <c r="H268" s="10">
        <f t="shared" si="0"/>
        <v>17.025846313362603</v>
      </c>
      <c r="I268" s="10">
        <f t="shared" si="1"/>
        <v>18.472563935017593</v>
      </c>
      <c r="J268" s="10">
        <f t="shared" si="5"/>
        <v>16.839570874676841</v>
      </c>
      <c r="K268" s="10">
        <f t="shared" si="2"/>
        <v>18.270460328106399</v>
      </c>
      <c r="L268" s="11">
        <f t="shared" ref="L268:M268" si="536">100*H268/MAX($I$2:$I$895)</f>
        <v>34.642417304879039</v>
      </c>
      <c r="M268" s="11">
        <f t="shared" si="536"/>
        <v>37.586047515634533</v>
      </c>
      <c r="N268" s="11">
        <f t="shared" ref="N268:O268" si="537">100*J268/MAX($K$2:$K$895)</f>
        <v>62.367962861221045</v>
      </c>
      <c r="O268" s="11">
        <f t="shared" si="537"/>
        <v>67.667483909243003</v>
      </c>
      <c r="P268" s="8"/>
    </row>
    <row r="269" spans="1:16" ht="12.75" x14ac:dyDescent="0.2">
      <c r="A269" s="4" t="s">
        <v>106</v>
      </c>
      <c r="B269" s="4" t="s">
        <v>113</v>
      </c>
      <c r="C269" s="4" t="s">
        <v>114</v>
      </c>
      <c r="D269" s="7">
        <f>'moveset DPS calculation '!O269</f>
        <v>17.119062307217764</v>
      </c>
      <c r="E269" s="9">
        <v>176</v>
      </c>
      <c r="F269" s="9">
        <v>198</v>
      </c>
      <c r="G269" s="9">
        <v>160</v>
      </c>
      <c r="H269" s="10">
        <f t="shared" si="0"/>
        <v>16.525689258241936</v>
      </c>
      <c r="I269" s="10">
        <f t="shared" si="1"/>
        <v>17.929907610731654</v>
      </c>
      <c r="J269" s="10">
        <f t="shared" si="5"/>
        <v>16.344885910231699</v>
      </c>
      <c r="K269" s="10">
        <f t="shared" si="2"/>
        <v>17.733741068152035</v>
      </c>
      <c r="L269" s="11">
        <f t="shared" ref="L269:M269" si="538">100*H269/MAX($I$2:$I$895)</f>
        <v>33.624749865471294</v>
      </c>
      <c r="M269" s="11">
        <f t="shared" si="538"/>
        <v>36.481906993451446</v>
      </c>
      <c r="N269" s="11">
        <f t="shared" ref="N269:O269" si="539">100*J269/MAX($K$2:$K$895)</f>
        <v>60.535820360671053</v>
      </c>
      <c r="O269" s="11">
        <f t="shared" si="539"/>
        <v>65.679660874983043</v>
      </c>
      <c r="P269" s="8"/>
    </row>
    <row r="270" spans="1:16" ht="12.75" x14ac:dyDescent="0.2">
      <c r="A270" s="4" t="s">
        <v>151</v>
      </c>
      <c r="B270" s="4" t="s">
        <v>30</v>
      </c>
      <c r="C270" s="4" t="s">
        <v>38</v>
      </c>
      <c r="D270" s="7">
        <f>'moveset DPS calculation '!O270</f>
        <v>14.686984070322611</v>
      </c>
      <c r="E270" s="9">
        <v>142</v>
      </c>
      <c r="F270" s="9">
        <v>156</v>
      </c>
      <c r="G270" s="9">
        <v>110</v>
      </c>
      <c r="H270" s="10">
        <f t="shared" si="0"/>
        <v>13.415662326559753</v>
      </c>
      <c r="I270" s="10">
        <f t="shared" si="1"/>
        <v>14.902700808056249</v>
      </c>
      <c r="J270" s="10">
        <f t="shared" si="5"/>
        <v>14.474389834445367</v>
      </c>
      <c r="K270" s="10">
        <f t="shared" si="2"/>
        <v>16.078781340140146</v>
      </c>
      <c r="L270" s="11">
        <f t="shared" ref="L270:M270" si="540">100*H270/MAX($I$2:$I$895)</f>
        <v>27.29679125396963</v>
      </c>
      <c r="M270" s="11">
        <f t="shared" si="540"/>
        <v>30.32246214728578</v>
      </c>
      <c r="N270" s="11">
        <f t="shared" ref="N270:O270" si="541">100*J270/MAX($K$2:$K$895)</f>
        <v>53.608147995686259</v>
      </c>
      <c r="O270" s="11">
        <f t="shared" si="541"/>
        <v>59.550260807628725</v>
      </c>
      <c r="P270" s="4" t="s">
        <v>32</v>
      </c>
    </row>
    <row r="271" spans="1:16" ht="12.75" x14ac:dyDescent="0.2">
      <c r="A271" s="4" t="s">
        <v>151</v>
      </c>
      <c r="B271" s="4" t="s">
        <v>30</v>
      </c>
      <c r="C271" s="4" t="s">
        <v>177</v>
      </c>
      <c r="D271" s="7">
        <f>'moveset DPS calculation '!O271</f>
        <v>17.127090079968276</v>
      </c>
      <c r="E271" s="9">
        <v>142</v>
      </c>
      <c r="F271" s="9">
        <v>156</v>
      </c>
      <c r="G271" s="9">
        <v>110</v>
      </c>
      <c r="H271" s="10">
        <f t="shared" si="0"/>
        <v>15.64455003486489</v>
      </c>
      <c r="I271" s="10">
        <f t="shared" si="1"/>
        <v>17.378646150379385</v>
      </c>
      <c r="J271" s="10">
        <f t="shared" si="5"/>
        <v>16.879175286099258</v>
      </c>
      <c r="K271" s="10">
        <f t="shared" si="2"/>
        <v>18.750121540960066</v>
      </c>
      <c r="L271" s="11">
        <f t="shared" ref="L271:M271" si="542">100*H271/MAX($I$2:$I$895)</f>
        <v>31.831899623661727</v>
      </c>
      <c r="M271" s="11">
        <f t="shared" si="542"/>
        <v>35.360257637399634</v>
      </c>
      <c r="N271" s="11">
        <f t="shared" ref="N271:O271" si="543">100*J271/MAX($K$2:$K$895)</f>
        <v>62.514643942295862</v>
      </c>
      <c r="O271" s="11">
        <f t="shared" si="543"/>
        <v>69.443983615314039</v>
      </c>
      <c r="P271" s="4" t="s">
        <v>32</v>
      </c>
    </row>
    <row r="272" spans="1:16" ht="12.75" x14ac:dyDescent="0.2">
      <c r="A272" s="4" t="s">
        <v>151</v>
      </c>
      <c r="B272" s="4" t="s">
        <v>30</v>
      </c>
      <c r="C272" s="4" t="s">
        <v>114</v>
      </c>
      <c r="D272" s="7">
        <f>'moveset DPS calculation '!O272</f>
        <v>19.53981008035062</v>
      </c>
      <c r="E272" s="9">
        <v>142</v>
      </c>
      <c r="F272" s="9">
        <v>156</v>
      </c>
      <c r="G272" s="9">
        <v>110</v>
      </c>
      <c r="H272" s="10">
        <f t="shared" si="0"/>
        <v>17.848422297453627</v>
      </c>
      <c r="I272" s="10">
        <f t="shared" si="1"/>
        <v>19.826803248334322</v>
      </c>
      <c r="J272" s="10">
        <f t="shared" si="5"/>
        <v>19.256971141237685</v>
      </c>
      <c r="K272" s="10">
        <f t="shared" si="2"/>
        <v>21.391480524900086</v>
      </c>
      <c r="L272" s="11">
        <f t="shared" ref="L272:M272" si="544">100*H272/MAX($I$2:$I$895)</f>
        <v>36.316109172019175</v>
      </c>
      <c r="M272" s="11">
        <f t="shared" si="544"/>
        <v>40.341512504518569</v>
      </c>
      <c r="N272" s="11">
        <f t="shared" ref="N272:O272" si="545">100*J272/MAX($K$2:$K$895)</f>
        <v>71.321179731628121</v>
      </c>
      <c r="O272" s="11">
        <f t="shared" si="545"/>
        <v>79.22666633564701</v>
      </c>
      <c r="P272" s="4" t="s">
        <v>32</v>
      </c>
    </row>
    <row r="273" spans="1:16" ht="12.75" x14ac:dyDescent="0.2">
      <c r="A273" s="4" t="s">
        <v>151</v>
      </c>
      <c r="B273" s="4" t="s">
        <v>39</v>
      </c>
      <c r="C273" s="4" t="s">
        <v>38</v>
      </c>
      <c r="D273" s="7">
        <f>'moveset DPS calculation '!O273</f>
        <v>14.66431711912904</v>
      </c>
      <c r="E273" s="9">
        <v>142</v>
      </c>
      <c r="F273" s="9">
        <v>156</v>
      </c>
      <c r="G273" s="9">
        <v>110</v>
      </c>
      <c r="H273" s="10">
        <f t="shared" si="0"/>
        <v>13.394957451976277</v>
      </c>
      <c r="I273" s="10">
        <f t="shared" si="1"/>
        <v>14.879700933456316</v>
      </c>
      <c r="J273" s="10">
        <f t="shared" si="5"/>
        <v>14.452050987588644</v>
      </c>
      <c r="K273" s="10">
        <f t="shared" si="2"/>
        <v>16.053966378120442</v>
      </c>
      <c r="L273" s="11">
        <f t="shared" ref="L273:M273" si="546">100*H273/MAX($I$2:$I$895)</f>
        <v>27.254663133442488</v>
      </c>
      <c r="M273" s="11">
        <f t="shared" si="546"/>
        <v>30.275664399955858</v>
      </c>
      <c r="N273" s="11">
        <f t="shared" ref="N273:O273" si="547">100*J273/MAX($K$2:$K$895)</f>
        <v>53.525412611186773</v>
      </c>
      <c r="O273" s="11">
        <f t="shared" si="547"/>
        <v>59.458354746532187</v>
      </c>
      <c r="P273" s="8"/>
    </row>
    <row r="274" spans="1:16" ht="12.75" x14ac:dyDescent="0.2">
      <c r="A274" s="4" t="s">
        <v>151</v>
      </c>
      <c r="B274" s="4" t="s">
        <v>39</v>
      </c>
      <c r="C274" s="4" t="s">
        <v>177</v>
      </c>
      <c r="D274" s="7">
        <f>'moveset DPS calculation '!O274</f>
        <v>16.729766938735374</v>
      </c>
      <c r="E274" s="9">
        <v>142</v>
      </c>
      <c r="F274" s="9">
        <v>156</v>
      </c>
      <c r="G274" s="9">
        <v>110</v>
      </c>
      <c r="H274" s="10">
        <f t="shared" si="0"/>
        <v>15.281619628473324</v>
      </c>
      <c r="I274" s="10">
        <f t="shared" si="1"/>
        <v>16.975487280623696</v>
      </c>
      <c r="J274" s="10">
        <f t="shared" si="5"/>
        <v>16.487603401162566</v>
      </c>
      <c r="K274" s="10">
        <f t="shared" si="2"/>
        <v>18.315146471968852</v>
      </c>
      <c r="L274" s="11">
        <f t="shared" ref="L274:M274" si="548">100*H274/MAX($I$2:$I$895)</f>
        <v>31.093446664587482</v>
      </c>
      <c r="M274" s="11">
        <f t="shared" si="548"/>
        <v>34.539951994485506</v>
      </c>
      <c r="N274" s="11">
        <f t="shared" ref="N274:O274" si="549">100*J274/MAX($K$2:$K$895)</f>
        <v>61.06439672643868</v>
      </c>
      <c r="O274" s="11">
        <f t="shared" si="549"/>
        <v>67.832985974679573</v>
      </c>
      <c r="P274" s="8"/>
    </row>
    <row r="275" spans="1:16" ht="12.75" x14ac:dyDescent="0.2">
      <c r="A275" s="4" t="s">
        <v>151</v>
      </c>
      <c r="B275" s="4" t="s">
        <v>39</v>
      </c>
      <c r="C275" s="4" t="s">
        <v>114</v>
      </c>
      <c r="D275" s="7">
        <f>'moveset DPS calculation '!O275</f>
        <v>18.385982230997037</v>
      </c>
      <c r="E275" s="9">
        <v>142</v>
      </c>
      <c r="F275" s="9">
        <v>156</v>
      </c>
      <c r="G275" s="9">
        <v>110</v>
      </c>
      <c r="H275" s="10">
        <f t="shared" si="0"/>
        <v>16.79447107535168</v>
      </c>
      <c r="I275" s="10">
        <f t="shared" si="1"/>
        <v>18.656028422094469</v>
      </c>
      <c r="J275" s="10">
        <f t="shared" si="5"/>
        <v>18.119844961116719</v>
      </c>
      <c r="K275" s="10">
        <f t="shared" si="2"/>
        <v>20.128311340192653</v>
      </c>
      <c r="L275" s="11">
        <f t="shared" ref="L275:M275" si="550">100*H275/MAX($I$2:$I$895)</f>
        <v>34.171639089120141</v>
      </c>
      <c r="M275" s="11">
        <f t="shared" si="550"/>
        <v>37.959341929607632</v>
      </c>
      <c r="N275" s="11">
        <f t="shared" ref="N275:O275" si="551">100*J275/MAX($K$2:$K$895)</f>
        <v>67.109656534385877</v>
      </c>
      <c r="O275" s="11">
        <f t="shared" si="551"/>
        <v>74.548323319332837</v>
      </c>
      <c r="P275" s="8"/>
    </row>
    <row r="276" spans="1:16" ht="12.75" x14ac:dyDescent="0.2">
      <c r="A276" s="4" t="s">
        <v>151</v>
      </c>
      <c r="B276" s="4" t="s">
        <v>113</v>
      </c>
      <c r="C276" s="4" t="s">
        <v>38</v>
      </c>
      <c r="D276" s="7">
        <f>'moveset DPS calculation '!O276</f>
        <v>13.849602071147761</v>
      </c>
      <c r="E276" s="9">
        <v>142</v>
      </c>
      <c r="F276" s="9">
        <v>156</v>
      </c>
      <c r="G276" s="9">
        <v>110</v>
      </c>
      <c r="H276" s="10">
        <f t="shared" si="0"/>
        <v>12.650765048433779</v>
      </c>
      <c r="I276" s="10">
        <f t="shared" si="1"/>
        <v>14.053019666168776</v>
      </c>
      <c r="J276" s="10">
        <f t="shared" si="5"/>
        <v>13.649128947773912</v>
      </c>
      <c r="K276" s="10">
        <f t="shared" si="2"/>
        <v>15.162045678248326</v>
      </c>
      <c r="L276" s="11">
        <f t="shared" ref="L276:M276" si="552">100*H276/MAX($I$2:$I$895)</f>
        <v>25.740458005301139</v>
      </c>
      <c r="M276" s="11">
        <f t="shared" si="552"/>
        <v>28.593619530502014</v>
      </c>
      <c r="N276" s="11">
        <f t="shared" ref="N276:O276" si="553">100*J276/MAX($K$2:$K$895)</f>
        <v>50.551666288771536</v>
      </c>
      <c r="O276" s="11">
        <f t="shared" si="553"/>
        <v>56.154988081266978</v>
      </c>
      <c r="P276" s="8"/>
    </row>
    <row r="277" spans="1:16" ht="12.75" x14ac:dyDescent="0.2">
      <c r="A277" s="4" t="s">
        <v>151</v>
      </c>
      <c r="B277" s="4" t="s">
        <v>113</v>
      </c>
      <c r="C277" s="4" t="s">
        <v>177</v>
      </c>
      <c r="D277" s="7">
        <f>'moveset DPS calculation '!O277</f>
        <v>15.766471653433626</v>
      </c>
      <c r="E277" s="9">
        <v>142</v>
      </c>
      <c r="F277" s="9">
        <v>156</v>
      </c>
      <c r="G277" s="9">
        <v>110</v>
      </c>
      <c r="H277" s="10">
        <f t="shared" si="0"/>
        <v>14.401708258889371</v>
      </c>
      <c r="I277" s="10">
        <f t="shared" si="1"/>
        <v>15.998043486994813</v>
      </c>
      <c r="J277" s="10">
        <f t="shared" si="5"/>
        <v>15.538251824393646</v>
      </c>
      <c r="K277" s="10">
        <f t="shared" si="2"/>
        <v>17.260565478063377</v>
      </c>
      <c r="L277" s="11">
        <f t="shared" ref="L277:M277" si="554">100*H277/MAX($I$2:$I$895)</f>
        <v>29.303094731684666</v>
      </c>
      <c r="M277" s="11">
        <f t="shared" si="554"/>
        <v>32.551151251912124</v>
      </c>
      <c r="N277" s="11">
        <f t="shared" ref="N277:O277" si="555">100*J277/MAX($K$2:$K$895)</f>
        <v>57.548325900001906</v>
      </c>
      <c r="O277" s="11">
        <f t="shared" si="555"/>
        <v>63.927181678861473</v>
      </c>
      <c r="P277" s="8"/>
    </row>
    <row r="278" spans="1:16" ht="12.75" x14ac:dyDescent="0.2">
      <c r="A278" s="4" t="s">
        <v>151</v>
      </c>
      <c r="B278" s="4" t="s">
        <v>113</v>
      </c>
      <c r="C278" s="4" t="s">
        <v>114</v>
      </c>
      <c r="D278" s="7">
        <f>'moveset DPS calculation '!O278</f>
        <v>17.119062307217764</v>
      </c>
      <c r="E278" s="9">
        <v>142</v>
      </c>
      <c r="F278" s="9">
        <v>156</v>
      </c>
      <c r="G278" s="9">
        <v>110</v>
      </c>
      <c r="H278" s="10">
        <f t="shared" si="0"/>
        <v>15.637217155089195</v>
      </c>
      <c r="I278" s="10">
        <f t="shared" si="1"/>
        <v>17.370500468809695</v>
      </c>
      <c r="J278" s="10">
        <f t="shared" si="5"/>
        <v>16.87126371543663</v>
      </c>
      <c r="K278" s="10">
        <f t="shared" si="2"/>
        <v>18.741333024401065</v>
      </c>
      <c r="L278" s="11">
        <f t="shared" ref="L278:M278" si="556">100*H278/MAX($I$2:$I$895)</f>
        <v>31.816979444273244</v>
      </c>
      <c r="M278" s="11">
        <f t="shared" si="556"/>
        <v>35.343683653647155</v>
      </c>
      <c r="N278" s="11">
        <f t="shared" ref="N278:O278" si="557">100*J278/MAX($K$2:$K$895)</f>
        <v>62.485342213116844</v>
      </c>
      <c r="O278" s="11">
        <f t="shared" si="557"/>
        <v>69.411433980977378</v>
      </c>
      <c r="P278" s="8"/>
    </row>
    <row r="279" spans="1:16" ht="12.75" x14ac:dyDescent="0.2">
      <c r="A279" s="4" t="s">
        <v>116</v>
      </c>
      <c r="B279" s="4" t="s">
        <v>58</v>
      </c>
      <c r="C279" s="4" t="s">
        <v>46</v>
      </c>
      <c r="D279" s="7">
        <f>'moveset DPS calculation '!O279</f>
        <v>11.904761904761905</v>
      </c>
      <c r="E279" s="9">
        <v>124</v>
      </c>
      <c r="F279" s="9">
        <v>110</v>
      </c>
      <c r="G279" s="9">
        <v>160</v>
      </c>
      <c r="H279" s="10">
        <f t="shared" si="0"/>
        <v>11.630315087710986</v>
      </c>
      <c r="I279" s="10">
        <f t="shared" si="1"/>
        <v>13.001602578626937</v>
      </c>
      <c r="J279" s="10">
        <f t="shared" si="5"/>
        <v>10.900452859714877</v>
      </c>
      <c r="K279" s="10">
        <f t="shared" si="2"/>
        <v>12.1856849913568</v>
      </c>
      <c r="L279" s="11">
        <f t="shared" ref="L279:M279" si="558">100*H279/MAX($I$2:$I$895)</f>
        <v>23.664152796886238</v>
      </c>
      <c r="M279" s="11">
        <f t="shared" si="558"/>
        <v>26.454305640447803</v>
      </c>
      <c r="N279" s="11">
        <f t="shared" ref="N279:O279" si="559">100*J279/MAX($K$2:$K$895)</f>
        <v>40.371518026479073</v>
      </c>
      <c r="O279" s="11">
        <f t="shared" si="559"/>
        <v>45.131574589133592</v>
      </c>
      <c r="P279" s="4" t="s">
        <v>32</v>
      </c>
    </row>
    <row r="280" spans="1:16" ht="12.75" x14ac:dyDescent="0.2">
      <c r="A280" s="4" t="s">
        <v>116</v>
      </c>
      <c r="B280" s="4" t="s">
        <v>58</v>
      </c>
      <c r="C280" s="4" t="s">
        <v>266</v>
      </c>
      <c r="D280" s="7">
        <f>'moveset DPS calculation '!O280</f>
        <v>13.260025873221217</v>
      </c>
      <c r="E280" s="9">
        <v>124</v>
      </c>
      <c r="F280" s="9">
        <v>110</v>
      </c>
      <c r="G280" s="9">
        <v>160</v>
      </c>
      <c r="H280" s="10">
        <f t="shared" si="0"/>
        <v>12.954335434048071</v>
      </c>
      <c r="I280" s="10">
        <f t="shared" si="1"/>
        <v>14.481733273218358</v>
      </c>
      <c r="J280" s="10">
        <f t="shared" si="5"/>
        <v>12.141384103770386</v>
      </c>
      <c r="K280" s="10">
        <f t="shared" si="2"/>
        <v>13.572929854538428</v>
      </c>
      <c r="L280" s="11">
        <f t="shared" ref="L280:M280" si="560">100*H280/MAX($I$2:$I$895)</f>
        <v>26.35813138178402</v>
      </c>
      <c r="M280" s="11">
        <f t="shared" si="560"/>
        <v>29.465921289036938</v>
      </c>
      <c r="N280" s="11">
        <f t="shared" ref="N280:O280" si="561">100*J280/MAX($K$2:$K$895)</f>
        <v>44.967499380075651</v>
      </c>
      <c r="O280" s="11">
        <f t="shared" si="561"/>
        <v>50.269451127094463</v>
      </c>
      <c r="P280" s="4" t="s">
        <v>32</v>
      </c>
    </row>
    <row r="281" spans="1:16" ht="12.75" x14ac:dyDescent="0.2">
      <c r="A281" s="4" t="s">
        <v>116</v>
      </c>
      <c r="B281" s="4" t="s">
        <v>58</v>
      </c>
      <c r="C281" s="4" t="s">
        <v>25</v>
      </c>
      <c r="D281" s="7">
        <f>'moveset DPS calculation '!O281</f>
        <v>17.256637168141594</v>
      </c>
      <c r="E281" s="9">
        <v>124</v>
      </c>
      <c r="F281" s="9">
        <v>110</v>
      </c>
      <c r="G281" s="9">
        <v>160</v>
      </c>
      <c r="H281" s="10">
        <f t="shared" si="0"/>
        <v>16.858810720062472</v>
      </c>
      <c r="I281" s="10">
        <f t="shared" si="1"/>
        <v>18.846570817514088</v>
      </c>
      <c r="J281" s="10">
        <f t="shared" si="5"/>
        <v>15.80083343735661</v>
      </c>
      <c r="K281" s="10">
        <f t="shared" si="2"/>
        <v>17.663851341453487</v>
      </c>
      <c r="L281" s="11">
        <f t="shared" ref="L281:M281" si="562">100*H281/MAX($I$2:$I$895)</f>
        <v>34.302550691415618</v>
      </c>
      <c r="M281" s="11">
        <f t="shared" si="562"/>
        <v>38.347037733675663</v>
      </c>
      <c r="N281" s="11">
        <f t="shared" ref="N281:O281" si="563">100*J281/MAX($K$2:$K$895)</f>
        <v>58.520837634843119</v>
      </c>
      <c r="O281" s="11">
        <f t="shared" si="563"/>
        <v>65.420813430974192</v>
      </c>
      <c r="P281" s="4" t="s">
        <v>32</v>
      </c>
    </row>
    <row r="282" spans="1:16" ht="12.75" x14ac:dyDescent="0.2">
      <c r="A282" s="4" t="s">
        <v>116</v>
      </c>
      <c r="B282" s="4" t="s">
        <v>39</v>
      </c>
      <c r="C282" s="4" t="s">
        <v>46</v>
      </c>
      <c r="D282" s="7">
        <f>'moveset DPS calculation '!O282</f>
        <v>14.285714285714286</v>
      </c>
      <c r="E282" s="9">
        <v>124</v>
      </c>
      <c r="F282" s="9">
        <v>110</v>
      </c>
      <c r="G282" s="9">
        <v>160</v>
      </c>
      <c r="H282" s="10">
        <f t="shared" si="0"/>
        <v>13.956378105253183</v>
      </c>
      <c r="I282" s="10">
        <f t="shared" si="1"/>
        <v>15.601923094352323</v>
      </c>
      <c r="J282" s="10">
        <f t="shared" si="5"/>
        <v>13.080543431657853</v>
      </c>
      <c r="K282" s="10">
        <f t="shared" si="2"/>
        <v>14.622821989628159</v>
      </c>
      <c r="L282" s="11">
        <f t="shared" ref="L282:M282" si="564">100*H282/MAX($I$2:$I$895)</f>
        <v>28.396983356263483</v>
      </c>
      <c r="M282" s="11">
        <f t="shared" si="564"/>
        <v>31.745166768537363</v>
      </c>
      <c r="N282" s="11">
        <f t="shared" ref="N282:O282" si="565">100*J282/MAX($K$2:$K$895)</f>
        <v>48.445821631774891</v>
      </c>
      <c r="O282" s="11">
        <f t="shared" si="565"/>
        <v>54.157889506960309</v>
      </c>
      <c r="P282" s="8"/>
    </row>
    <row r="283" spans="1:16" ht="12.75" x14ac:dyDescent="0.2">
      <c r="A283" s="4" t="s">
        <v>116</v>
      </c>
      <c r="B283" s="4" t="s">
        <v>39</v>
      </c>
      <c r="C283" s="4" t="s">
        <v>266</v>
      </c>
      <c r="D283" s="7">
        <f>'moveset DPS calculation '!O283</f>
        <v>14.359637774902975</v>
      </c>
      <c r="E283" s="9">
        <v>124</v>
      </c>
      <c r="F283" s="9">
        <v>110</v>
      </c>
      <c r="G283" s="9">
        <v>160</v>
      </c>
      <c r="H283" s="10">
        <f t="shared" si="0"/>
        <v>14.028597396871568</v>
      </c>
      <c r="I283" s="10">
        <f t="shared" si="1"/>
        <v>15.682657495875491</v>
      </c>
      <c r="J283" s="10">
        <f t="shared" si="5"/>
        <v>13.148230590424514</v>
      </c>
      <c r="K283" s="10">
        <f t="shared" si="2"/>
        <v>14.698489891256248</v>
      </c>
      <c r="L283" s="11">
        <f t="shared" ref="L283:M283" si="566">100*H283/MAX($I$2:$I$895)</f>
        <v>28.54392764271245</v>
      </c>
      <c r="M283" s="11">
        <f t="shared" si="566"/>
        <v>31.90943671300586</v>
      </c>
      <c r="N283" s="11">
        <f t="shared" ref="N283:O283" si="567">100*J283/MAX($K$2:$K$895)</f>
        <v>48.696511523789241</v>
      </c>
      <c r="O283" s="11">
        <f t="shared" si="567"/>
        <v>54.438137318121811</v>
      </c>
      <c r="P283" s="8"/>
    </row>
    <row r="284" spans="1:16" ht="12.75" x14ac:dyDescent="0.2">
      <c r="A284" s="4" t="s">
        <v>116</v>
      </c>
      <c r="B284" s="4" t="s">
        <v>39</v>
      </c>
      <c r="C284" s="4" t="s">
        <v>25</v>
      </c>
      <c r="D284" s="7">
        <f>'moveset DPS calculation '!O284</f>
        <v>18.761061946902654</v>
      </c>
      <c r="E284" s="9">
        <v>124</v>
      </c>
      <c r="F284" s="9">
        <v>110</v>
      </c>
      <c r="G284" s="9">
        <v>160</v>
      </c>
      <c r="H284" s="10">
        <f t="shared" si="0"/>
        <v>18.328553193093558</v>
      </c>
      <c r="I284" s="10">
        <f t="shared" si="1"/>
        <v>20.489605196476855</v>
      </c>
      <c r="J284" s="10">
        <f t="shared" si="5"/>
        <v>17.17834199343385</v>
      </c>
      <c r="K284" s="10">
        <f t="shared" si="2"/>
        <v>19.203776843016094</v>
      </c>
      <c r="L284" s="11">
        <f t="shared" ref="L284:M284" si="568">100*H284/MAX($I$2:$I$895)</f>
        <v>37.293029469641596</v>
      </c>
      <c r="M284" s="11">
        <f t="shared" si="568"/>
        <v>41.690112818149949</v>
      </c>
      <c r="N284" s="11">
        <f t="shared" ref="N284:O284" si="569">100*J284/MAX($K$2:$K$895)</f>
        <v>63.622654249162771</v>
      </c>
      <c r="O284" s="11">
        <f t="shared" si="569"/>
        <v>71.124166396751406</v>
      </c>
      <c r="P284" s="8"/>
    </row>
    <row r="285" spans="1:16" ht="12.75" x14ac:dyDescent="0.2">
      <c r="A285" s="4" t="s">
        <v>116</v>
      </c>
      <c r="B285" s="4" t="s">
        <v>142</v>
      </c>
      <c r="C285" s="4" t="s">
        <v>46</v>
      </c>
      <c r="D285" s="7">
        <f>'moveset DPS calculation '!O285</f>
        <v>11.333750782717596</v>
      </c>
      <c r="E285" s="9">
        <v>124</v>
      </c>
      <c r="F285" s="9">
        <v>110</v>
      </c>
      <c r="G285" s="9">
        <v>160</v>
      </c>
      <c r="H285" s="10">
        <f t="shared" si="0"/>
        <v>11.072467789202118</v>
      </c>
      <c r="I285" s="10">
        <f t="shared" si="1"/>
        <v>12.377981565776075</v>
      </c>
      <c r="J285" s="10">
        <f t="shared" si="5"/>
        <v>10.377613354984657</v>
      </c>
      <c r="K285" s="10">
        <f t="shared" si="2"/>
        <v>11.601199411934177</v>
      </c>
      <c r="L285" s="11">
        <f t="shared" ref="L285:M285" si="570">100*H285/MAX($I$2:$I$895)</f>
        <v>22.529103263860886</v>
      </c>
      <c r="M285" s="11">
        <f t="shared" si="570"/>
        <v>25.185426609728761</v>
      </c>
      <c r="N285" s="11">
        <f t="shared" ref="N285:O285" si="571">100*J285/MAX($K$2:$K$895)</f>
        <v>38.435100818696796</v>
      </c>
      <c r="O285" s="11">
        <f t="shared" si="571"/>
        <v>42.966841581289117</v>
      </c>
      <c r="P285" s="8"/>
    </row>
    <row r="286" spans="1:16" ht="12.75" x14ac:dyDescent="0.2">
      <c r="A286" s="4" t="s">
        <v>116</v>
      </c>
      <c r="B286" s="4" t="s">
        <v>142</v>
      </c>
      <c r="C286" s="4" t="s">
        <v>266</v>
      </c>
      <c r="D286" s="7">
        <f>'moveset DPS calculation '!O286</f>
        <v>12.836568566061365</v>
      </c>
      <c r="E286" s="9">
        <v>124</v>
      </c>
      <c r="F286" s="9">
        <v>110</v>
      </c>
      <c r="G286" s="9">
        <v>160</v>
      </c>
      <c r="H286" s="10">
        <f t="shared" si="0"/>
        <v>12.540640313737205</v>
      </c>
      <c r="I286" s="10">
        <f t="shared" si="1"/>
        <v>14.019260889414889</v>
      </c>
      <c r="J286" s="10">
        <f t="shared" si="5"/>
        <v>11.753650484927373</v>
      </c>
      <c r="K286" s="10">
        <f t="shared" si="2"/>
        <v>13.139479996942022</v>
      </c>
      <c r="L286" s="11">
        <f t="shared" ref="L286:M286" si="572">100*H286/MAX($I$2:$I$895)</f>
        <v>25.516387674538571</v>
      </c>
      <c r="M286" s="11">
        <f t="shared" si="572"/>
        <v>28.524930690576767</v>
      </c>
      <c r="N286" s="11">
        <f t="shared" ref="N286:O286" si="573">100*J286/MAX($K$2:$K$895)</f>
        <v>43.531467778081996</v>
      </c>
      <c r="O286" s="11">
        <f t="shared" si="573"/>
        <v>48.664102343449002</v>
      </c>
      <c r="P286" s="8"/>
    </row>
    <row r="287" spans="1:16" ht="12.75" x14ac:dyDescent="0.2">
      <c r="A287" s="4" t="s">
        <v>116</v>
      </c>
      <c r="B287" s="4" t="s">
        <v>142</v>
      </c>
      <c r="C287" s="4" t="s">
        <v>25</v>
      </c>
      <c r="D287" s="7">
        <f>'moveset DPS calculation '!O287</f>
        <v>16.511430990685859</v>
      </c>
      <c r="E287" s="9">
        <v>124</v>
      </c>
      <c r="F287" s="9">
        <v>110</v>
      </c>
      <c r="G287" s="9">
        <v>160</v>
      </c>
      <c r="H287" s="10">
        <f t="shared" si="0"/>
        <v>16.130784177536491</v>
      </c>
      <c r="I287" s="10">
        <f t="shared" si="1"/>
        <v>18.032705354607046</v>
      </c>
      <c r="J287" s="10">
        <f t="shared" si="5"/>
        <v>15.118494313474148</v>
      </c>
      <c r="K287" s="10">
        <f t="shared" si="2"/>
        <v>16.901060131958033</v>
      </c>
      <c r="L287" s="11">
        <f t="shared" ref="L287:M287" si="574">100*H287/MAX($I$2:$I$895)</f>
        <v>32.82123817214196</v>
      </c>
      <c r="M287" s="11">
        <f t="shared" si="574"/>
        <v>36.691069127056309</v>
      </c>
      <c r="N287" s="11">
        <f t="shared" ref="N287:O287" si="575">100*J287/MAX($K$2:$K$895)</f>
        <v>55.993688846208912</v>
      </c>
      <c r="O287" s="11">
        <f t="shared" si="575"/>
        <v>62.595697863675554</v>
      </c>
      <c r="P287" s="8"/>
    </row>
    <row r="288" spans="1:16" ht="12.75" x14ac:dyDescent="0.2">
      <c r="A288" s="4" t="s">
        <v>146</v>
      </c>
      <c r="B288" s="4" t="s">
        <v>108</v>
      </c>
      <c r="C288" s="4" t="s">
        <v>48</v>
      </c>
      <c r="D288" s="7">
        <f>'moveset DPS calculation '!O288</f>
        <v>16.630400994715568</v>
      </c>
      <c r="E288" s="9">
        <v>156</v>
      </c>
      <c r="F288" s="9">
        <v>110</v>
      </c>
      <c r="G288" s="9">
        <v>110</v>
      </c>
      <c r="H288" s="10">
        <f t="shared" si="0"/>
        <v>13.338316195440703</v>
      </c>
      <c r="I288" s="10">
        <f t="shared" si="1"/>
        <v>14.886596891945</v>
      </c>
      <c r="J288" s="10">
        <f t="shared" si="5"/>
        <v>18.578472921147355</v>
      </c>
      <c r="K288" s="10">
        <f t="shared" si="2"/>
        <v>20.735018812912358</v>
      </c>
      <c r="L288" s="11">
        <f t="shared" ref="L288:M288" si="576">100*H288/MAX($I$2:$I$895)</f>
        <v>27.139415408926258</v>
      </c>
      <c r="M288" s="11">
        <f t="shared" si="576"/>
        <v>30.289695577454193</v>
      </c>
      <c r="N288" s="11">
        <f t="shared" ref="N288:O288" si="577">100*J288/MAX($K$2:$K$895)</f>
        <v>68.808256325982839</v>
      </c>
      <c r="O288" s="11">
        <f t="shared" si="577"/>
        <v>76.795358556027011</v>
      </c>
      <c r="P288" s="8"/>
    </row>
    <row r="289" spans="1:16" ht="12.75" x14ac:dyDescent="0.2">
      <c r="A289" s="4" t="s">
        <v>146</v>
      </c>
      <c r="B289" s="4" t="s">
        <v>108</v>
      </c>
      <c r="C289" s="4" t="s">
        <v>290</v>
      </c>
      <c r="D289" s="7">
        <f>'moveset DPS calculation '!O289</f>
        <v>12</v>
      </c>
      <c r="E289" s="9">
        <v>156</v>
      </c>
      <c r="F289" s="9">
        <v>110</v>
      </c>
      <c r="G289" s="9">
        <v>110</v>
      </c>
      <c r="H289" s="10">
        <f t="shared" si="0"/>
        <v>9.624530063715758</v>
      </c>
      <c r="I289" s="10">
        <f t="shared" si="1"/>
        <v>10.741723110591495</v>
      </c>
      <c r="J289" s="10">
        <f t="shared" si="5"/>
        <v>13.405670442018183</v>
      </c>
      <c r="K289" s="10">
        <f t="shared" si="2"/>
        <v>14.961769462685401</v>
      </c>
      <c r="L289" s="11">
        <f t="shared" ref="L289:M289" si="578">100*H289/MAX($I$2:$I$895)</f>
        <v>19.582990513012891</v>
      </c>
      <c r="M289" s="11">
        <f t="shared" si="578"/>
        <v>21.856138468636299</v>
      </c>
      <c r="N289" s="11">
        <f t="shared" ref="N289:O289" si="579">100*J289/MAX($K$2:$K$895)</f>
        <v>49.649979947817613</v>
      </c>
      <c r="O289" s="11">
        <f t="shared" si="579"/>
        <v>55.413234050408747</v>
      </c>
      <c r="P289" s="8"/>
    </row>
    <row r="290" spans="1:16" ht="12.75" x14ac:dyDescent="0.2">
      <c r="A290" s="4" t="s">
        <v>146</v>
      </c>
      <c r="B290" s="4" t="s">
        <v>108</v>
      </c>
      <c r="C290" s="4" t="s">
        <v>143</v>
      </c>
      <c r="D290" s="7">
        <f>'moveset DPS calculation '!O290</f>
        <v>17.719614921780984</v>
      </c>
      <c r="E290" s="9">
        <v>156</v>
      </c>
      <c r="F290" s="9">
        <v>110</v>
      </c>
      <c r="G290" s="9">
        <v>110</v>
      </c>
      <c r="H290" s="10">
        <f t="shared" si="0"/>
        <v>14.211913877678953</v>
      </c>
      <c r="I290" s="10">
        <f t="shared" si="1"/>
        <v>15.861599759673059</v>
      </c>
      <c r="J290" s="10">
        <f t="shared" si="5"/>
        <v>19.795276500071971</v>
      </c>
      <c r="K290" s="10">
        <f t="shared" si="2"/>
        <v>22.093066118937273</v>
      </c>
      <c r="L290" s="11">
        <f t="shared" ref="L290:M290" si="580">100*H290/MAX($I$2:$I$895)</f>
        <v>28.916920908956556</v>
      </c>
      <c r="M290" s="11">
        <f t="shared" si="580"/>
        <v>32.273529778446594</v>
      </c>
      <c r="N290" s="11">
        <f t="shared" ref="N290:O290" si="581">100*J290/MAX($K$2:$K$895)</f>
        <v>73.314877129122962</v>
      </c>
      <c r="O290" s="11">
        <f t="shared" si="581"/>
        <v>81.825097411980408</v>
      </c>
      <c r="P290" s="8"/>
    </row>
    <row r="291" spans="1:16" ht="12.75" x14ac:dyDescent="0.2">
      <c r="A291" s="4" t="s">
        <v>146</v>
      </c>
      <c r="B291" s="4" t="s">
        <v>100</v>
      </c>
      <c r="C291" s="4" t="s">
        <v>48</v>
      </c>
      <c r="D291" s="7">
        <f>'moveset DPS calculation '!O291</f>
        <v>15.462847654628476</v>
      </c>
      <c r="E291" s="9">
        <v>156</v>
      </c>
      <c r="F291" s="9">
        <v>110</v>
      </c>
      <c r="G291" s="9">
        <v>110</v>
      </c>
      <c r="H291" s="10">
        <f t="shared" si="0"/>
        <v>12.401886843552372</v>
      </c>
      <c r="I291" s="10">
        <f t="shared" si="1"/>
        <v>13.841469000606516</v>
      </c>
      <c r="J291" s="10">
        <f t="shared" si="5"/>
        <v>17.27415331275693</v>
      </c>
      <c r="K291" s="10">
        <f t="shared" si="2"/>
        <v>19.279296820431409</v>
      </c>
      <c r="L291" s="11">
        <f t="shared" ref="L291:M291" si="582">100*H291/MAX($I$2:$I$895)</f>
        <v>25.234066577062755</v>
      </c>
      <c r="M291" s="11">
        <f t="shared" si="582"/>
        <v>28.163178288249</v>
      </c>
      <c r="N291" s="11">
        <f t="shared" ref="N291:O291" si="583">100*J291/MAX($K$2:$K$895)</f>
        <v>63.977506332371874</v>
      </c>
      <c r="O291" s="11">
        <f t="shared" si="583"/>
        <v>71.403866347645149</v>
      </c>
      <c r="P291" s="8"/>
    </row>
    <row r="292" spans="1:16" ht="12.75" x14ac:dyDescent="0.2">
      <c r="A292" s="4" t="s">
        <v>146</v>
      </c>
      <c r="B292" s="4" t="s">
        <v>100</v>
      </c>
      <c r="C292" s="4" t="s">
        <v>290</v>
      </c>
      <c r="D292" s="7">
        <f>'moveset DPS calculation '!O292</f>
        <v>11.904761904761905</v>
      </c>
      <c r="E292" s="9">
        <v>156</v>
      </c>
      <c r="F292" s="9">
        <v>110</v>
      </c>
      <c r="G292" s="9">
        <v>110</v>
      </c>
      <c r="H292" s="10">
        <f t="shared" si="0"/>
        <v>9.5481449044799174</v>
      </c>
      <c r="I292" s="10">
        <f t="shared" si="1"/>
        <v>10.656471339872516</v>
      </c>
      <c r="J292" s="10">
        <f t="shared" si="5"/>
        <v>13.299276232160896</v>
      </c>
      <c r="K292" s="10">
        <f t="shared" si="2"/>
        <v>14.843025260600596</v>
      </c>
      <c r="L292" s="11">
        <f t="shared" ref="L292:M292" si="584">100*H292/MAX($I$2:$I$895)</f>
        <v>19.427569953385799</v>
      </c>
      <c r="M292" s="11">
        <f t="shared" si="584"/>
        <v>21.682677052218555</v>
      </c>
      <c r="N292" s="11">
        <f t="shared" ref="N292:O292" si="585">100*J292/MAX($K$2:$K$895)</f>
        <v>49.255932487914301</v>
      </c>
      <c r="O292" s="11">
        <f t="shared" si="585"/>
        <v>54.973446478580101</v>
      </c>
      <c r="P292" s="8"/>
    </row>
    <row r="293" spans="1:16" ht="12.75" x14ac:dyDescent="0.2">
      <c r="A293" s="4" t="s">
        <v>146</v>
      </c>
      <c r="B293" s="4" t="s">
        <v>100</v>
      </c>
      <c r="C293" s="4" t="s">
        <v>143</v>
      </c>
      <c r="D293" s="7">
        <f>'moveset DPS calculation '!O293</f>
        <v>16.553480475382003</v>
      </c>
      <c r="E293" s="9">
        <v>156</v>
      </c>
      <c r="F293" s="9">
        <v>110</v>
      </c>
      <c r="G293" s="9">
        <v>110</v>
      </c>
      <c r="H293" s="10">
        <f t="shared" si="0"/>
        <v>13.276622541203826</v>
      </c>
      <c r="I293" s="10">
        <f t="shared" si="1"/>
        <v>14.817741981927995</v>
      </c>
      <c r="J293" s="10">
        <f t="shared" si="5"/>
        <v>18.492541993446132</v>
      </c>
      <c r="K293" s="10">
        <f t="shared" si="2"/>
        <v>20.639113223144122</v>
      </c>
      <c r="L293" s="11">
        <f t="shared" ref="L293:M293" si="586">100*H293/MAX($I$2:$I$895)</f>
        <v>27.013887592229157</v>
      </c>
      <c r="M293" s="11">
        <f t="shared" si="586"/>
        <v>30.149596783984705</v>
      </c>
      <c r="N293" s="11">
        <f t="shared" ref="N293:O293" si="587">100*J293/MAX($K$2:$K$895)</f>
        <v>68.489997805775559</v>
      </c>
      <c r="O293" s="11">
        <f t="shared" si="587"/>
        <v>76.440157327601199</v>
      </c>
      <c r="P293" s="8"/>
    </row>
    <row r="294" spans="1:16" ht="12.75" x14ac:dyDescent="0.2">
      <c r="A294" s="4" t="s">
        <v>159</v>
      </c>
      <c r="B294" s="4" t="s">
        <v>108</v>
      </c>
      <c r="C294" s="4" t="s">
        <v>125</v>
      </c>
      <c r="D294" s="7">
        <f>'moveset DPS calculation '!O294</f>
        <v>15.285252960172226</v>
      </c>
      <c r="E294" s="9">
        <v>192</v>
      </c>
      <c r="F294" s="9">
        <v>196</v>
      </c>
      <c r="G294" s="9">
        <v>190</v>
      </c>
      <c r="H294" s="10">
        <f t="shared" si="0"/>
        <v>14.758420348572534</v>
      </c>
      <c r="I294" s="10">
        <f t="shared" si="1"/>
        <v>15.908568237064863</v>
      </c>
      <c r="J294" s="10">
        <f t="shared" si="5"/>
        <v>14.686359864372076</v>
      </c>
      <c r="K294" s="10">
        <f t="shared" si="2"/>
        <v>15.83089196121534</v>
      </c>
      <c r="L294" s="11">
        <f t="shared" ref="L294:M294" si="588">100*H294/MAX($I$2:$I$895)</f>
        <v>30.028895308117743</v>
      </c>
      <c r="M294" s="11">
        <f t="shared" si="588"/>
        <v>32.369096340251197</v>
      </c>
      <c r="N294" s="11">
        <f t="shared" ref="N294:O294" si="589">100*J294/MAX($K$2:$K$895)</f>
        <v>54.393211881966231</v>
      </c>
      <c r="O294" s="11">
        <f t="shared" si="589"/>
        <v>58.632164040583277</v>
      </c>
      <c r="P294" s="8"/>
    </row>
    <row r="295" spans="1:16" ht="12.75" x14ac:dyDescent="0.2">
      <c r="A295" s="4" t="s">
        <v>159</v>
      </c>
      <c r="B295" s="4" t="s">
        <v>108</v>
      </c>
      <c r="C295" s="4" t="s">
        <v>42</v>
      </c>
      <c r="D295" s="7">
        <f>'moveset DPS calculation '!O295</f>
        <v>18.777134587554265</v>
      </c>
      <c r="E295" s="9">
        <v>192</v>
      </c>
      <c r="F295" s="9">
        <v>196</v>
      </c>
      <c r="G295" s="9">
        <v>190</v>
      </c>
      <c r="H295" s="10">
        <f t="shared" si="0"/>
        <v>18.129948251881832</v>
      </c>
      <c r="I295" s="10">
        <f t="shared" si="1"/>
        <v>19.542844836196423</v>
      </c>
      <c r="J295" s="10">
        <f t="shared" si="5"/>
        <v>18.041425712294032</v>
      </c>
      <c r="K295" s="10">
        <f t="shared" si="2"/>
        <v>19.447423590000039</v>
      </c>
      <c r="L295" s="11">
        <f t="shared" ref="L295:M295" si="590">100*H295/MAX($I$2:$I$895)</f>
        <v>36.888928837835245</v>
      </c>
      <c r="M295" s="11">
        <f t="shared" si="590"/>
        <v>39.763743527314105</v>
      </c>
      <c r="N295" s="11">
        <f t="shared" ref="N295:O295" si="591">100*J295/MAX($K$2:$K$895)</f>
        <v>66.819218682104676</v>
      </c>
      <c r="O295" s="11">
        <f t="shared" si="591"/>
        <v>72.026549918293711</v>
      </c>
      <c r="P295" s="8"/>
    </row>
    <row r="296" spans="1:16" ht="12.75" x14ac:dyDescent="0.2">
      <c r="A296" s="4" t="s">
        <v>159</v>
      </c>
      <c r="B296" s="4" t="s">
        <v>108</v>
      </c>
      <c r="C296" s="4" t="s">
        <v>257</v>
      </c>
      <c r="D296" s="7">
        <f>'moveset DPS calculation '!O296</f>
        <v>12</v>
      </c>
      <c r="E296" s="9">
        <v>192</v>
      </c>
      <c r="F296" s="9">
        <v>196</v>
      </c>
      <c r="G296" s="9">
        <v>190</v>
      </c>
      <c r="H296" s="10">
        <f t="shared" si="0"/>
        <v>11.586399299006102</v>
      </c>
      <c r="I296" s="10">
        <f t="shared" si="1"/>
        <v>12.489346387802756</v>
      </c>
      <c r="J296" s="10">
        <f t="shared" si="5"/>
        <v>11.529826744226755</v>
      </c>
      <c r="K296" s="10">
        <f t="shared" si="2"/>
        <v>12.428365041100609</v>
      </c>
      <c r="L296" s="11">
        <f t="shared" ref="L296:M296" si="592">100*H296/MAX($I$2:$I$895)</f>
        <v>23.574797527809629</v>
      </c>
      <c r="M296" s="11">
        <f t="shared" si="592"/>
        <v>25.412020140923978</v>
      </c>
      <c r="N296" s="11">
        <f t="shared" ref="N296:O296" si="593">100*J296/MAX($K$2:$K$895)</f>
        <v>42.702501835222506</v>
      </c>
      <c r="O296" s="11">
        <f t="shared" si="593"/>
        <v>46.030377797494538</v>
      </c>
      <c r="P296" s="8"/>
    </row>
    <row r="297" spans="1:16" ht="12.75" x14ac:dyDescent="0.2">
      <c r="A297" s="4" t="s">
        <v>159</v>
      </c>
      <c r="B297" s="4" t="s">
        <v>98</v>
      </c>
      <c r="C297" s="4" t="s">
        <v>125</v>
      </c>
      <c r="D297" s="7">
        <f>'moveset DPS calculation '!O297</f>
        <v>15.285252960172226</v>
      </c>
      <c r="E297" s="9">
        <v>192</v>
      </c>
      <c r="F297" s="9">
        <v>196</v>
      </c>
      <c r="G297" s="9">
        <v>190</v>
      </c>
      <c r="H297" s="10">
        <f t="shared" si="0"/>
        <v>14.758420348572534</v>
      </c>
      <c r="I297" s="10">
        <f t="shared" si="1"/>
        <v>15.908568237064863</v>
      </c>
      <c r="J297" s="10">
        <f t="shared" si="5"/>
        <v>14.686359864372076</v>
      </c>
      <c r="K297" s="10">
        <f t="shared" si="2"/>
        <v>15.83089196121534</v>
      </c>
      <c r="L297" s="11">
        <f t="shared" ref="L297:M297" si="594">100*H297/MAX($I$2:$I$895)</f>
        <v>30.028895308117743</v>
      </c>
      <c r="M297" s="11">
        <f t="shared" si="594"/>
        <v>32.369096340251197</v>
      </c>
      <c r="N297" s="11">
        <f t="shared" ref="N297:O297" si="595">100*J297/MAX($K$2:$K$895)</f>
        <v>54.393211881966231</v>
      </c>
      <c r="O297" s="11">
        <f t="shared" si="595"/>
        <v>58.632164040583277</v>
      </c>
      <c r="P297" s="4" t="s">
        <v>32</v>
      </c>
    </row>
    <row r="298" spans="1:16" ht="12.75" x14ac:dyDescent="0.2">
      <c r="A298" s="4" t="s">
        <v>159</v>
      </c>
      <c r="B298" s="4" t="s">
        <v>98</v>
      </c>
      <c r="C298" s="4" t="s">
        <v>42</v>
      </c>
      <c r="D298" s="7">
        <f>'moveset DPS calculation '!O298</f>
        <v>18.777134587554265</v>
      </c>
      <c r="E298" s="9">
        <v>192</v>
      </c>
      <c r="F298" s="9">
        <v>196</v>
      </c>
      <c r="G298" s="9">
        <v>190</v>
      </c>
      <c r="H298" s="10">
        <f t="shared" si="0"/>
        <v>18.129948251881832</v>
      </c>
      <c r="I298" s="10">
        <f t="shared" si="1"/>
        <v>19.542844836196423</v>
      </c>
      <c r="J298" s="10">
        <f t="shared" si="5"/>
        <v>18.041425712294032</v>
      </c>
      <c r="K298" s="10">
        <f t="shared" si="2"/>
        <v>19.447423590000039</v>
      </c>
      <c r="L298" s="11">
        <f t="shared" ref="L298:M298" si="596">100*H298/MAX($I$2:$I$895)</f>
        <v>36.888928837835245</v>
      </c>
      <c r="M298" s="11">
        <f t="shared" si="596"/>
        <v>39.763743527314105</v>
      </c>
      <c r="N298" s="11">
        <f t="shared" ref="N298:O298" si="597">100*J298/MAX($K$2:$K$895)</f>
        <v>66.819218682104676</v>
      </c>
      <c r="O298" s="11">
        <f t="shared" si="597"/>
        <v>72.026549918293711</v>
      </c>
      <c r="P298" s="4" t="s">
        <v>32</v>
      </c>
    </row>
    <row r="299" spans="1:16" ht="12.75" x14ac:dyDescent="0.2">
      <c r="A299" s="4" t="s">
        <v>159</v>
      </c>
      <c r="B299" s="4" t="s">
        <v>98</v>
      </c>
      <c r="C299" s="4" t="s">
        <v>257</v>
      </c>
      <c r="D299" s="7">
        <f>'moveset DPS calculation '!O299</f>
        <v>12</v>
      </c>
      <c r="E299" s="9">
        <v>192</v>
      </c>
      <c r="F299" s="9">
        <v>196</v>
      </c>
      <c r="G299" s="9">
        <v>190</v>
      </c>
      <c r="H299" s="10">
        <f t="shared" si="0"/>
        <v>11.586399299006102</v>
      </c>
      <c r="I299" s="10">
        <f t="shared" si="1"/>
        <v>12.489346387802756</v>
      </c>
      <c r="J299" s="10">
        <f t="shared" si="5"/>
        <v>11.529826744226755</v>
      </c>
      <c r="K299" s="10">
        <f t="shared" si="2"/>
        <v>12.428365041100609</v>
      </c>
      <c r="L299" s="11">
        <f t="shared" ref="L299:M299" si="598">100*H299/MAX($I$2:$I$895)</f>
        <v>23.574797527809629</v>
      </c>
      <c r="M299" s="11">
        <f t="shared" si="598"/>
        <v>25.412020140923978</v>
      </c>
      <c r="N299" s="11">
        <f t="shared" ref="N299:O299" si="599">100*J299/MAX($K$2:$K$895)</f>
        <v>42.702501835222506</v>
      </c>
      <c r="O299" s="11">
        <f t="shared" si="599"/>
        <v>46.030377797494538</v>
      </c>
      <c r="P299" s="4" t="s">
        <v>32</v>
      </c>
    </row>
    <row r="300" spans="1:16" ht="12.75" x14ac:dyDescent="0.2">
      <c r="A300" s="4" t="s">
        <v>43</v>
      </c>
      <c r="B300" s="4" t="s">
        <v>24</v>
      </c>
      <c r="C300" s="4" t="s">
        <v>224</v>
      </c>
      <c r="D300" s="7">
        <f>'moveset DPS calculation '!O300</f>
        <v>12.714132762312634</v>
      </c>
      <c r="E300" s="9">
        <v>172</v>
      </c>
      <c r="F300" s="9">
        <v>118</v>
      </c>
      <c r="G300" s="9">
        <v>90</v>
      </c>
      <c r="H300" s="10">
        <f t="shared" si="0"/>
        <v>9.4383715119222042</v>
      </c>
      <c r="I300" s="10">
        <f t="shared" si="1"/>
        <v>10.538595941540441</v>
      </c>
      <c r="J300" s="10">
        <f t="shared" si="5"/>
        <v>15.338776891571669</v>
      </c>
      <c r="K300" s="10">
        <f t="shared" si="2"/>
        <v>17.126807489355784</v>
      </c>
      <c r="L300" s="11">
        <f t="shared" ref="L300:M300" si="600">100*H300/MAX($I$2:$I$895)</f>
        <v>19.204214496983496</v>
      </c>
      <c r="M300" s="11">
        <f t="shared" si="600"/>
        <v>21.442836479019341</v>
      </c>
      <c r="N300" s="11">
        <f t="shared" ref="N300:O300" si="601">100*J300/MAX($K$2:$K$895)</f>
        <v>56.80953954406845</v>
      </c>
      <c r="O300" s="11">
        <f t="shared" si="601"/>
        <v>63.43178821936116</v>
      </c>
      <c r="P300" s="8"/>
    </row>
    <row r="301" spans="1:16" ht="12.75" x14ac:dyDescent="0.2">
      <c r="A301" s="4" t="s">
        <v>43</v>
      </c>
      <c r="B301" s="4" t="s">
        <v>24</v>
      </c>
      <c r="C301" s="4" t="s">
        <v>97</v>
      </c>
      <c r="D301" s="7">
        <f>'moveset DPS calculation '!O301</f>
        <v>15.776419012459622</v>
      </c>
      <c r="E301" s="9">
        <v>172</v>
      </c>
      <c r="F301" s="9">
        <v>118</v>
      </c>
      <c r="G301" s="9">
        <v>90</v>
      </c>
      <c r="H301" s="10">
        <f t="shared" si="0"/>
        <v>11.711668153153839</v>
      </c>
      <c r="I301" s="10">
        <f t="shared" si="1"/>
        <v>13.076889197632255</v>
      </c>
      <c r="J301" s="10">
        <f t="shared" si="5"/>
        <v>19.03322671738805</v>
      </c>
      <c r="K301" s="10">
        <f t="shared" si="2"/>
        <v>21.251916772391837</v>
      </c>
      <c r="L301" s="11">
        <f t="shared" ref="L301:M301" si="602">100*H301/MAX($I$2:$I$895)</f>
        <v>23.829681534209005</v>
      </c>
      <c r="M301" s="11">
        <f t="shared" si="602"/>
        <v>26.607491004925613</v>
      </c>
      <c r="N301" s="11">
        <f t="shared" ref="N301:O301" si="603">100*J301/MAX($K$2:$K$895)</f>
        <v>70.492507551029746</v>
      </c>
      <c r="O301" s="11">
        <f t="shared" si="603"/>
        <v>78.70977032933034</v>
      </c>
      <c r="P301" s="8"/>
    </row>
    <row r="302" spans="1:16" ht="12.75" x14ac:dyDescent="0.2">
      <c r="A302" s="4" t="s">
        <v>43</v>
      </c>
      <c r="B302" s="4" t="s">
        <v>24</v>
      </c>
      <c r="C302" s="4" t="s">
        <v>25</v>
      </c>
      <c r="D302" s="7">
        <f>'moveset DPS calculation '!O302</f>
        <v>18.402306648575308</v>
      </c>
      <c r="E302" s="9">
        <v>172</v>
      </c>
      <c r="F302" s="9">
        <v>118</v>
      </c>
      <c r="G302" s="9">
        <v>90</v>
      </c>
      <c r="H302" s="10">
        <f t="shared" si="0"/>
        <v>13.661003080006919</v>
      </c>
      <c r="I302" s="10">
        <f t="shared" si="1"/>
        <v>15.253456746693809</v>
      </c>
      <c r="J302" s="10">
        <f t="shared" si="5"/>
        <v>22.201189908090857</v>
      </c>
      <c r="K302" s="10">
        <f t="shared" si="2"/>
        <v>24.789167237932244</v>
      </c>
      <c r="L302" s="11">
        <f t="shared" ref="L302:M302" si="604">100*H302/MAX($I$2:$I$895)</f>
        <v>27.79598504477342</v>
      </c>
      <c r="M302" s="11">
        <f t="shared" si="604"/>
        <v>31.036143768440215</v>
      </c>
      <c r="N302" s="11">
        <f t="shared" ref="N302:O302" si="605">100*J302/MAX($K$2:$K$895)</f>
        <v>82.225550637097072</v>
      </c>
      <c r="O302" s="11">
        <f t="shared" si="605"/>
        <v>91.810526121000379</v>
      </c>
      <c r="P302" s="8"/>
    </row>
    <row r="303" spans="1:16" ht="12.75" x14ac:dyDescent="0.2">
      <c r="A303" s="4" t="s">
        <v>43</v>
      </c>
      <c r="B303" s="4" t="s">
        <v>44</v>
      </c>
      <c r="C303" s="4" t="s">
        <v>224</v>
      </c>
      <c r="D303" s="7">
        <f>'moveset DPS calculation '!O303</f>
        <v>14.473684210526315</v>
      </c>
      <c r="E303" s="9">
        <v>172</v>
      </c>
      <c r="F303" s="9">
        <v>118</v>
      </c>
      <c r="G303" s="9">
        <v>90</v>
      </c>
      <c r="H303" s="10">
        <f t="shared" si="0"/>
        <v>10.74457938099598</v>
      </c>
      <c r="I303" s="10">
        <f t="shared" si="1"/>
        <v>11.997067557161939</v>
      </c>
      <c r="J303" s="10">
        <f t="shared" si="5"/>
        <v>17.461561638117153</v>
      </c>
      <c r="K303" s="10">
        <f t="shared" si="2"/>
        <v>19.497043783450561</v>
      </c>
      <c r="L303" s="11">
        <f t="shared" ref="L303:M303" si="606">100*H303/MAX($I$2:$I$895)</f>
        <v>21.861950109917828</v>
      </c>
      <c r="M303" s="11">
        <f t="shared" si="606"/>
        <v>24.410382491462016</v>
      </c>
      <c r="N303" s="11">
        <f t="shared" ref="N303:O303" si="607">100*J303/MAX($K$2:$K$895)</f>
        <v>64.671602135818191</v>
      </c>
      <c r="O303" s="11">
        <f t="shared" si="607"/>
        <v>72.21032600174145</v>
      </c>
      <c r="P303" s="8"/>
    </row>
    <row r="304" spans="1:16" ht="12.75" x14ac:dyDescent="0.2">
      <c r="A304" s="4" t="s">
        <v>43</v>
      </c>
      <c r="B304" s="4" t="s">
        <v>44</v>
      </c>
      <c r="C304" s="4" t="s">
        <v>97</v>
      </c>
      <c r="D304" s="7">
        <f>'moveset DPS calculation '!O304</f>
        <v>16.294174993906896</v>
      </c>
      <c r="E304" s="9">
        <v>172</v>
      </c>
      <c r="F304" s="9">
        <v>118</v>
      </c>
      <c r="G304" s="9">
        <v>90</v>
      </c>
      <c r="H304" s="10">
        <f t="shared" si="0"/>
        <v>12.096025733554818</v>
      </c>
      <c r="I304" s="10">
        <f t="shared" si="1"/>
        <v>13.506051074953728</v>
      </c>
      <c r="J304" s="10">
        <f t="shared" si="5"/>
        <v>19.657865741705734</v>
      </c>
      <c r="K304" s="10">
        <f t="shared" si="2"/>
        <v>21.949369535115466</v>
      </c>
      <c r="L304" s="11">
        <f t="shared" ref="L304:M304" si="608">100*H304/MAX($I$2:$I$895)</f>
        <v>24.61173227338983</v>
      </c>
      <c r="M304" s="11">
        <f t="shared" si="608"/>
        <v>27.480704857082106</v>
      </c>
      <c r="N304" s="11">
        <f t="shared" ref="N304:O304" si="609">100*J304/MAX($K$2:$K$895)</f>
        <v>72.805955070580168</v>
      </c>
      <c r="O304" s="11">
        <f t="shared" si="609"/>
        <v>81.292894823815885</v>
      </c>
      <c r="P304" s="8"/>
    </row>
    <row r="305" spans="1:16" ht="12.75" x14ac:dyDescent="0.2">
      <c r="A305" s="4" t="s">
        <v>43</v>
      </c>
      <c r="B305" s="4" t="s">
        <v>44</v>
      </c>
      <c r="C305" s="4" t="s">
        <v>25</v>
      </c>
      <c r="D305" s="7">
        <f>'moveset DPS calculation '!O305</f>
        <v>18.543114017163873</v>
      </c>
      <c r="E305" s="9">
        <v>172</v>
      </c>
      <c r="F305" s="9">
        <v>118</v>
      </c>
      <c r="G305" s="9">
        <v>90</v>
      </c>
      <c r="H305" s="10">
        <f t="shared" si="0"/>
        <v>13.765531818317285</v>
      </c>
      <c r="I305" s="10">
        <f t="shared" si="1"/>
        <v>15.370170327626758</v>
      </c>
      <c r="J305" s="10">
        <f t="shared" si="5"/>
        <v>22.371064869430846</v>
      </c>
      <c r="K305" s="10">
        <f t="shared" si="2"/>
        <v>24.978844405851046</v>
      </c>
      <c r="L305" s="11">
        <f t="shared" ref="L305:M305" si="610">100*H305/MAX($I$2:$I$895)</f>
        <v>28.008669225415776</v>
      </c>
      <c r="M305" s="11">
        <f t="shared" si="610"/>
        <v>31.273620396703485</v>
      </c>
      <c r="N305" s="11">
        <f t="shared" ref="N305:O305" si="611">100*J305/MAX($K$2:$K$895)</f>
        <v>82.854708907147554</v>
      </c>
      <c r="O305" s="11">
        <f t="shared" si="611"/>
        <v>92.513024934801564</v>
      </c>
      <c r="P305" s="8"/>
    </row>
    <row r="306" spans="1:16" ht="12.75" x14ac:dyDescent="0.2">
      <c r="A306" s="4" t="s">
        <v>213</v>
      </c>
      <c r="B306" s="4" t="s">
        <v>214</v>
      </c>
      <c r="C306" s="4" t="s">
        <v>172</v>
      </c>
      <c r="D306" s="7">
        <f>'moveset DPS calculation '!O306</f>
        <v>13.19975835682642</v>
      </c>
      <c r="E306" s="9">
        <v>138</v>
      </c>
      <c r="F306" s="9">
        <v>204</v>
      </c>
      <c r="G306" s="9">
        <v>100</v>
      </c>
      <c r="H306" s="10">
        <f t="shared" si="0"/>
        <v>12.753453623871112</v>
      </c>
      <c r="I306" s="10">
        <f t="shared" si="1"/>
        <v>14.155066904136568</v>
      </c>
      <c r="J306" s="10">
        <f t="shared" si="5"/>
        <v>12.308922441595259</v>
      </c>
      <c r="K306" s="10">
        <f t="shared" si="2"/>
        <v>13.661681440742404</v>
      </c>
      <c r="L306" s="11">
        <f t="shared" ref="L306:M306" si="612">100*H306/MAX($I$2:$I$895)</f>
        <v>25.949398014347949</v>
      </c>
      <c r="M306" s="11">
        <f t="shared" si="612"/>
        <v>28.8012546129188</v>
      </c>
      <c r="N306" s="11">
        <f t="shared" ref="N306:O306" si="613">100*J306/MAX($K$2:$K$895)</f>
        <v>45.58800360248464</v>
      </c>
      <c r="O306" s="11">
        <f t="shared" si="613"/>
        <v>50.59815639360265</v>
      </c>
      <c r="P306" s="8"/>
    </row>
    <row r="307" spans="1:16" ht="12.75" x14ac:dyDescent="0.2">
      <c r="A307" s="4" t="s">
        <v>213</v>
      </c>
      <c r="B307" s="4" t="s">
        <v>214</v>
      </c>
      <c r="C307" s="4" t="s">
        <v>172</v>
      </c>
      <c r="D307" s="7">
        <f>'moveset DPS calculation '!O307</f>
        <v>11.036328251702887</v>
      </c>
      <c r="E307" s="9">
        <v>138</v>
      </c>
      <c r="F307" s="9">
        <v>204</v>
      </c>
      <c r="G307" s="9">
        <v>100</v>
      </c>
      <c r="H307" s="10">
        <f t="shared" si="0"/>
        <v>10.663172516572624</v>
      </c>
      <c r="I307" s="10">
        <f t="shared" si="1"/>
        <v>11.835062472797148</v>
      </c>
      <c r="J307" s="10">
        <f t="shared" si="5"/>
        <v>10.291499648547985</v>
      </c>
      <c r="K307" s="10">
        <f t="shared" si="2"/>
        <v>11.422542502246287</v>
      </c>
      <c r="L307" s="11">
        <f t="shared" ref="L307:M307" si="614">100*H307/MAX($I$2:$I$895)</f>
        <v>21.696311908037536</v>
      </c>
      <c r="M307" s="11">
        <f t="shared" si="614"/>
        <v>24.080751433200177</v>
      </c>
      <c r="N307" s="11">
        <f t="shared" ref="N307:O307" si="615">100*J307/MAX($K$2:$K$895)</f>
        <v>38.116165349090444</v>
      </c>
      <c r="O307" s="11">
        <f t="shared" si="615"/>
        <v>42.305158003290664</v>
      </c>
      <c r="P307" s="8"/>
    </row>
    <row r="308" spans="1:16" ht="12.75" x14ac:dyDescent="0.2">
      <c r="A308" s="4" t="s">
        <v>213</v>
      </c>
      <c r="B308" s="4" t="s">
        <v>214</v>
      </c>
      <c r="C308" s="4" t="s">
        <v>251</v>
      </c>
      <c r="D308" s="7">
        <f>'moveset DPS calculation '!O308</f>
        <v>10.639382464316924</v>
      </c>
      <c r="E308" s="9">
        <v>138</v>
      </c>
      <c r="F308" s="9">
        <v>204</v>
      </c>
      <c r="G308" s="9">
        <v>100</v>
      </c>
      <c r="H308" s="10">
        <f t="shared" si="0"/>
        <v>10.279648094854725</v>
      </c>
      <c r="I308" s="10">
        <f t="shared" si="1"/>
        <v>11.409388454692289</v>
      </c>
      <c r="J308" s="10">
        <f t="shared" si="5"/>
        <v>9.921343257925507</v>
      </c>
      <c r="K308" s="10">
        <f t="shared" si="2"/>
        <v>11.011705671001785</v>
      </c>
      <c r="L308" s="11">
        <f t="shared" ref="L308:M308" si="616">100*H308/MAX($I$2:$I$895)</f>
        <v>20.915956393296614</v>
      </c>
      <c r="M308" s="11">
        <f t="shared" si="616"/>
        <v>23.214634313403341</v>
      </c>
      <c r="N308" s="11">
        <f t="shared" ref="N308:O308" si="617">100*J308/MAX($K$2:$K$895)</f>
        <v>36.745233738362607</v>
      </c>
      <c r="O308" s="11">
        <f t="shared" si="617"/>
        <v>40.783560070435342</v>
      </c>
      <c r="P308" s="8"/>
    </row>
    <row r="309" spans="1:16" ht="12.75" x14ac:dyDescent="0.2">
      <c r="A309" s="4" t="s">
        <v>213</v>
      </c>
      <c r="B309" s="4" t="s">
        <v>214</v>
      </c>
      <c r="C309" s="4" t="s">
        <v>260</v>
      </c>
      <c r="D309" s="7">
        <f>'moveset DPS calculation '!O309</f>
        <v>11.801942421089143</v>
      </c>
      <c r="E309" s="9">
        <v>138</v>
      </c>
      <c r="F309" s="9">
        <v>204</v>
      </c>
      <c r="G309" s="9">
        <v>100</v>
      </c>
      <c r="H309" s="10">
        <f t="shared" si="0"/>
        <v>11.40290005847846</v>
      </c>
      <c r="I309" s="10">
        <f t="shared" si="1"/>
        <v>12.656086577743185</v>
      </c>
      <c r="J309" s="10">
        <f t="shared" si="5"/>
        <v>11.005443432699769</v>
      </c>
      <c r="K309" s="10">
        <f t="shared" si="2"/>
        <v>12.214949196817656</v>
      </c>
      <c r="L309" s="11">
        <f t="shared" ref="L309:M309" si="618">100*H309/MAX($I$2:$I$895)</f>
        <v>23.201432401137609</v>
      </c>
      <c r="M309" s="11">
        <f t="shared" si="618"/>
        <v>25.75128569842391</v>
      </c>
      <c r="N309" s="11">
        <f t="shared" ref="N309:O309" si="619">100*J309/MAX($K$2:$K$895)</f>
        <v>40.760366899495608</v>
      </c>
      <c r="O309" s="11">
        <f t="shared" si="619"/>
        <v>45.239959113473844</v>
      </c>
      <c r="P309" s="8"/>
    </row>
    <row r="310" spans="1:16" ht="12.75" x14ac:dyDescent="0.2">
      <c r="A310" s="4" t="s">
        <v>213</v>
      </c>
      <c r="B310" s="4" t="s">
        <v>214</v>
      </c>
      <c r="C310" s="4" t="s">
        <v>191</v>
      </c>
      <c r="D310" s="7">
        <f>'moveset DPS calculation '!O310</f>
        <v>16.611560752674446</v>
      </c>
      <c r="E310" s="9">
        <v>138</v>
      </c>
      <c r="F310" s="9">
        <v>204</v>
      </c>
      <c r="G310" s="9">
        <v>100</v>
      </c>
      <c r="H310" s="10">
        <f t="shared" si="0"/>
        <v>16.04989757784374</v>
      </c>
      <c r="I310" s="10">
        <f t="shared" si="1"/>
        <v>17.813792304359232</v>
      </c>
      <c r="J310" s="10">
        <f t="shared" si="5"/>
        <v>15.490466371513014</v>
      </c>
      <c r="K310" s="10">
        <f t="shared" si="2"/>
        <v>17.192879225642155</v>
      </c>
      <c r="L310" s="11">
        <f t="shared" ref="L310:M310" si="620">100*H310/MAX($I$2:$I$895)</f>
        <v>32.656658550703128</v>
      </c>
      <c r="M310" s="11">
        <f t="shared" si="620"/>
        <v>36.245647671899818</v>
      </c>
      <c r="N310" s="11">
        <f t="shared" ref="N310:O310" si="621">100*J310/MAX($K$2:$K$895)</f>
        <v>57.371345062856726</v>
      </c>
      <c r="O310" s="11">
        <f t="shared" si="621"/>
        <v>63.67649514363805</v>
      </c>
      <c r="P310" s="8"/>
    </row>
    <row r="311" spans="1:16" ht="12.75" x14ac:dyDescent="0.2">
      <c r="A311" s="4" t="s">
        <v>213</v>
      </c>
      <c r="B311" s="4" t="s">
        <v>203</v>
      </c>
      <c r="C311" s="4" t="s">
        <v>251</v>
      </c>
      <c r="D311" s="7">
        <f>'moveset DPS calculation '!O311</f>
        <v>13.751614821498144</v>
      </c>
      <c r="E311" s="9">
        <v>138</v>
      </c>
      <c r="F311" s="9">
        <v>204</v>
      </c>
      <c r="G311" s="9">
        <v>100</v>
      </c>
      <c r="H311" s="10">
        <f t="shared" si="0"/>
        <v>13.286650947561849</v>
      </c>
      <c r="I311" s="10">
        <f t="shared" si="1"/>
        <v>14.746862978560056</v>
      </c>
      <c r="J311" s="10">
        <f t="shared" si="5"/>
        <v>12.823534773041786</v>
      </c>
      <c r="K311" s="10">
        <f t="shared" si="2"/>
        <v>14.232850019556603</v>
      </c>
      <c r="L311" s="11">
        <f t="shared" ref="L311:M311" si="622">100*H311/MAX($I$2:$I$895)</f>
        <v>27.034292348125778</v>
      </c>
      <c r="M311" s="11">
        <f t="shared" si="622"/>
        <v>30.005379576356155</v>
      </c>
      <c r="N311" s="11">
        <f t="shared" ref="N311:O311" si="623">100*J311/MAX($K$2:$K$895)</f>
        <v>47.493950197825022</v>
      </c>
      <c r="O311" s="11">
        <f t="shared" si="623"/>
        <v>52.713567823982338</v>
      </c>
      <c r="P311" s="8"/>
    </row>
    <row r="312" spans="1:16" ht="12.75" x14ac:dyDescent="0.2">
      <c r="A312" s="4" t="s">
        <v>213</v>
      </c>
      <c r="B312" s="4" t="s">
        <v>203</v>
      </c>
      <c r="C312" s="4" t="s">
        <v>260</v>
      </c>
      <c r="D312" s="7">
        <f>'moveset DPS calculation '!O312</f>
        <v>13.297872340425531</v>
      </c>
      <c r="E312" s="9">
        <v>138</v>
      </c>
      <c r="F312" s="9">
        <v>204</v>
      </c>
      <c r="G312" s="9">
        <v>100</v>
      </c>
      <c r="H312" s="10">
        <f t="shared" si="0"/>
        <v>12.848250218313114</v>
      </c>
      <c r="I312" s="10">
        <f t="shared" si="1"/>
        <v>14.26028170917567</v>
      </c>
      <c r="J312" s="10">
        <f t="shared" si="5"/>
        <v>12.400414829706504</v>
      </c>
      <c r="K312" s="10">
        <f t="shared" si="2"/>
        <v>13.76322890491398</v>
      </c>
      <c r="L312" s="11">
        <f t="shared" ref="L312:M312" si="624">100*H312/MAX($I$2:$I$895)</f>
        <v>26.142280243125256</v>
      </c>
      <c r="M312" s="11">
        <f t="shared" si="624"/>
        <v>29.015334730625217</v>
      </c>
      <c r="N312" s="11">
        <f t="shared" ref="N312:O312" si="625">100*J312/MAX($K$2:$K$895)</f>
        <v>45.926859854005123</v>
      </c>
      <c r="O312" s="11">
        <f t="shared" si="625"/>
        <v>50.974253179039621</v>
      </c>
      <c r="P312" s="8"/>
    </row>
    <row r="313" spans="1:16" ht="12.75" x14ac:dyDescent="0.2">
      <c r="A313" s="4" t="s">
        <v>213</v>
      </c>
      <c r="B313" s="4" t="s">
        <v>203</v>
      </c>
      <c r="C313" s="4" t="s">
        <v>191</v>
      </c>
      <c r="D313" s="7">
        <f>'moveset DPS calculation '!O313</f>
        <v>14.717339302565453</v>
      </c>
      <c r="E313" s="9">
        <v>138</v>
      </c>
      <c r="F313" s="9">
        <v>204</v>
      </c>
      <c r="G313" s="9">
        <v>100</v>
      </c>
      <c r="H313" s="10">
        <f t="shared" si="0"/>
        <v>14.219722754619543</v>
      </c>
      <c r="I313" s="10">
        <f t="shared" si="1"/>
        <v>15.782480015700797</v>
      </c>
      <c r="J313" s="10">
        <f t="shared" si="5"/>
        <v>13.724083663109898</v>
      </c>
      <c r="K313" s="10">
        <f t="shared" si="2"/>
        <v>15.232369848875654</v>
      </c>
      <c r="L313" s="11">
        <f t="shared" ref="L313:M313" si="626">100*H313/MAX($I$2:$I$895)</f>
        <v>28.93280959775824</v>
      </c>
      <c r="M313" s="11">
        <f t="shared" si="626"/>
        <v>32.112545170850844</v>
      </c>
      <c r="N313" s="11">
        <f t="shared" ref="N313:O313" si="627">100*J313/MAX($K$2:$K$895)</f>
        <v>50.829272703871936</v>
      </c>
      <c r="O313" s="11">
        <f t="shared" si="627"/>
        <v>56.415444555756302</v>
      </c>
      <c r="P313" s="8"/>
    </row>
    <row r="314" spans="1:16" ht="12.75" x14ac:dyDescent="0.2">
      <c r="A314" s="4" t="s">
        <v>248</v>
      </c>
      <c r="B314" s="4" t="s">
        <v>221</v>
      </c>
      <c r="C314" s="4" t="s">
        <v>172</v>
      </c>
      <c r="D314" s="7">
        <f>'moveset DPS calculation '!O314</f>
        <v>15.619425615412061</v>
      </c>
      <c r="E314" s="9">
        <v>148</v>
      </c>
      <c r="F314" s="9">
        <v>172</v>
      </c>
      <c r="G314" s="9">
        <v>100</v>
      </c>
      <c r="H314" s="10">
        <f t="shared" si="0"/>
        <v>14.010491427619773</v>
      </c>
      <c r="I314" s="10">
        <f t="shared" si="1"/>
        <v>15.547804217505794</v>
      </c>
      <c r="J314" s="10">
        <f t="shared" si="5"/>
        <v>15.691376939304423</v>
      </c>
      <c r="K314" s="10">
        <f t="shared" si="2"/>
        <v>17.413126285809209</v>
      </c>
      <c r="L314" s="11">
        <f t="shared" ref="L314:M314" si="628">100*H314/MAX($I$2:$I$895)</f>
        <v>28.507087503844421</v>
      </c>
      <c r="M314" s="11">
        <f t="shared" si="628"/>
        <v>31.63505131927964</v>
      </c>
      <c r="N314" s="11">
        <f t="shared" ref="N314:O314" si="629">100*J314/MAX($K$2:$K$895)</f>
        <v>58.115448515592831</v>
      </c>
      <c r="O314" s="11">
        <f t="shared" si="629"/>
        <v>64.492214295332616</v>
      </c>
      <c r="P314" s="8"/>
    </row>
    <row r="315" spans="1:16" ht="12.75" x14ac:dyDescent="0.2">
      <c r="A315" s="4" t="s">
        <v>248</v>
      </c>
      <c r="B315" s="4" t="s">
        <v>221</v>
      </c>
      <c r="C315" s="4" t="s">
        <v>256</v>
      </c>
      <c r="D315" s="7">
        <f>'moveset DPS calculation '!O315</f>
        <v>13.870614035087717</v>
      </c>
      <c r="E315" s="9">
        <v>148</v>
      </c>
      <c r="F315" s="9">
        <v>172</v>
      </c>
      <c r="G315" s="9">
        <v>100</v>
      </c>
      <c r="H315" s="10">
        <f t="shared" si="0"/>
        <v>12.441822370386324</v>
      </c>
      <c r="I315" s="10">
        <f t="shared" si="1"/>
        <v>13.807011647172054</v>
      </c>
      <c r="J315" s="10">
        <f t="shared" si="5"/>
        <v>13.934509409194161</v>
      </c>
      <c r="K315" s="10">
        <f t="shared" si="2"/>
        <v>15.463485009101479</v>
      </c>
      <c r="L315" s="11">
        <f t="shared" ref="L315:M315" si="630">100*H315/MAX($I$2:$I$895)</f>
        <v>25.315323224186731</v>
      </c>
      <c r="M315" s="11">
        <f t="shared" si="630"/>
        <v>28.093068057313726</v>
      </c>
      <c r="N315" s="11">
        <f t="shared" ref="N315:O315" si="631">100*J315/MAX($K$2:$K$895)</f>
        <v>51.608617095394621</v>
      </c>
      <c r="O315" s="11">
        <f t="shared" si="631"/>
        <v>57.271415401860537</v>
      </c>
      <c r="P315" s="8"/>
    </row>
    <row r="316" spans="1:16" ht="12.75" x14ac:dyDescent="0.2">
      <c r="A316" s="4" t="s">
        <v>248</v>
      </c>
      <c r="B316" s="4" t="s">
        <v>221</v>
      </c>
      <c r="C316" s="4" t="s">
        <v>219</v>
      </c>
      <c r="D316" s="7">
        <f>'moveset DPS calculation '!O316</f>
        <v>12.488615664845172</v>
      </c>
      <c r="E316" s="9">
        <v>148</v>
      </c>
      <c r="F316" s="9">
        <v>172</v>
      </c>
      <c r="G316" s="9">
        <v>100</v>
      </c>
      <c r="H316" s="10">
        <f t="shared" si="0"/>
        <v>11.202181630962318</v>
      </c>
      <c r="I316" s="10">
        <f t="shared" si="1"/>
        <v>12.431350299661208</v>
      </c>
      <c r="J316" s="10">
        <f t="shared" si="5"/>
        <v>12.546144824546271</v>
      </c>
      <c r="K316" s="10">
        <f t="shared" si="2"/>
        <v>13.922780969122538</v>
      </c>
      <c r="L316" s="11">
        <f t="shared" ref="L316:M316" si="632">100*H316/MAX($I$2:$I$895)</f>
        <v>22.793031467708769</v>
      </c>
      <c r="M316" s="11">
        <f t="shared" si="632"/>
        <v>25.294015746283506</v>
      </c>
      <c r="N316" s="11">
        <f t="shared" ref="N316:O316" si="633">100*J316/MAX($K$2:$K$895)</f>
        <v>46.466593495294063</v>
      </c>
      <c r="O316" s="11">
        <f t="shared" si="633"/>
        <v>51.565178998292808</v>
      </c>
      <c r="P316" s="4" t="s">
        <v>32</v>
      </c>
    </row>
    <row r="317" spans="1:16" ht="12.75" x14ac:dyDescent="0.2">
      <c r="A317" s="4" t="s">
        <v>248</v>
      </c>
      <c r="B317" s="4" t="s">
        <v>221</v>
      </c>
      <c r="C317" s="4" t="s">
        <v>114</v>
      </c>
      <c r="D317" s="7">
        <f>'moveset DPS calculation '!O317</f>
        <v>15.010316368638238</v>
      </c>
      <c r="E317" s="9">
        <v>148</v>
      </c>
      <c r="F317" s="9">
        <v>172</v>
      </c>
      <c r="G317" s="9">
        <v>100</v>
      </c>
      <c r="H317" s="10">
        <f t="shared" si="0"/>
        <v>13.464125633477639</v>
      </c>
      <c r="I317" s="10">
        <f t="shared" si="1"/>
        <v>14.941487983535753</v>
      </c>
      <c r="J317" s="10">
        <f t="shared" si="5"/>
        <v>15.079461813634694</v>
      </c>
      <c r="K317" s="10">
        <f t="shared" si="2"/>
        <v>16.734068265553905</v>
      </c>
      <c r="L317" s="11">
        <f t="shared" ref="L317:M317" si="634">100*H317/MAX($I$2:$I$895)</f>
        <v>27.395399339072938</v>
      </c>
      <c r="M317" s="11">
        <f t="shared" si="634"/>
        <v>30.401382248777825</v>
      </c>
      <c r="N317" s="11">
        <f t="shared" ref="N317:O317" si="635">100*J317/MAX($K$2:$K$895)</f>
        <v>55.84912592839558</v>
      </c>
      <c r="O317" s="11">
        <f t="shared" si="635"/>
        <v>61.977217582941051</v>
      </c>
      <c r="P317" s="8"/>
    </row>
    <row r="318" spans="1:16" ht="12.75" x14ac:dyDescent="0.2">
      <c r="A318" s="4" t="s">
        <v>248</v>
      </c>
      <c r="B318" s="4" t="s">
        <v>203</v>
      </c>
      <c r="C318" s="4" t="s">
        <v>172</v>
      </c>
      <c r="D318" s="7">
        <f>'moveset DPS calculation '!O318</f>
        <v>16.611560752674446</v>
      </c>
      <c r="E318" s="9">
        <v>148</v>
      </c>
      <c r="F318" s="9">
        <v>172</v>
      </c>
      <c r="G318" s="9">
        <v>100</v>
      </c>
      <c r="H318" s="10">
        <f t="shared" si="0"/>
        <v>14.900428175481951</v>
      </c>
      <c r="I318" s="10">
        <f t="shared" si="1"/>
        <v>16.535390012993886</v>
      </c>
      <c r="J318" s="10">
        <f t="shared" si="5"/>
        <v>16.68808237501208</v>
      </c>
      <c r="K318" s="10">
        <f t="shared" si="2"/>
        <v>18.519196051952964</v>
      </c>
      <c r="L318" s="11">
        <f t="shared" ref="L318:M318" si="636">100*H318/MAX($I$2:$I$895)</f>
        <v>30.317838031422724</v>
      </c>
      <c r="M318" s="11">
        <f t="shared" si="636"/>
        <v>33.644487950034268</v>
      </c>
      <c r="N318" s="11">
        <f t="shared" ref="N318:O318" si="637">100*J318/MAX($K$2:$K$895)</f>
        <v>61.806901704062824</v>
      </c>
      <c r="O318" s="11">
        <f t="shared" si="637"/>
        <v>68.588715245989818</v>
      </c>
      <c r="P318" s="8"/>
    </row>
    <row r="319" spans="1:16" ht="12.75" x14ac:dyDescent="0.2">
      <c r="A319" s="4" t="s">
        <v>248</v>
      </c>
      <c r="B319" s="4" t="s">
        <v>203</v>
      </c>
      <c r="C319" s="4" t="s">
        <v>256</v>
      </c>
      <c r="D319" s="7">
        <f>'moveset DPS calculation '!O319</f>
        <v>14.89466754443713</v>
      </c>
      <c r="E319" s="9">
        <v>148</v>
      </c>
      <c r="F319" s="9">
        <v>172</v>
      </c>
      <c r="G319" s="9">
        <v>100</v>
      </c>
      <c r="H319" s="10">
        <f t="shared" si="0"/>
        <v>13.360389625510409</v>
      </c>
      <c r="I319" s="10">
        <f t="shared" si="1"/>
        <v>14.826369456072786</v>
      </c>
      <c r="J319" s="10">
        <f t="shared" si="5"/>
        <v>14.963280249868589</v>
      </c>
      <c r="K319" s="10">
        <f t="shared" si="2"/>
        <v>16.60513858336174</v>
      </c>
      <c r="L319" s="11">
        <f t="shared" ref="L319:M319" si="638">100*H319/MAX($I$2:$I$895)</f>
        <v>27.184328123498613</v>
      </c>
      <c r="M319" s="11">
        <f t="shared" si="638"/>
        <v>30.167151069046962</v>
      </c>
      <c r="N319" s="11">
        <f t="shared" ref="N319:O319" si="639">100*J319/MAX($K$2:$K$895)</f>
        <v>55.418829485092537</v>
      </c>
      <c r="O319" s="11">
        <f t="shared" si="639"/>
        <v>61.499706505579688</v>
      </c>
      <c r="P319" s="8"/>
    </row>
    <row r="320" spans="1:16" ht="12.75" x14ac:dyDescent="0.2">
      <c r="A320" s="4" t="s">
        <v>248</v>
      </c>
      <c r="B320" s="4" t="s">
        <v>203</v>
      </c>
      <c r="C320" s="4" t="s">
        <v>219</v>
      </c>
      <c r="D320" s="7">
        <f>'moveset DPS calculation '!O320</f>
        <v>13.749150237933378</v>
      </c>
      <c r="E320" s="9">
        <v>148</v>
      </c>
      <c r="F320" s="9">
        <v>172</v>
      </c>
      <c r="G320" s="9">
        <v>100</v>
      </c>
      <c r="H320" s="10">
        <f t="shared" si="0"/>
        <v>12.332870381324842</v>
      </c>
      <c r="I320" s="10">
        <f t="shared" si="1"/>
        <v>13.686104810763993</v>
      </c>
      <c r="J320" s="10">
        <f t="shared" si="5"/>
        <v>13.812486085638184</v>
      </c>
      <c r="K320" s="10">
        <f t="shared" si="2"/>
        <v>15.328072575182308</v>
      </c>
      <c r="L320" s="11">
        <f t="shared" ref="L320:M320" si="640">100*H320/MAX($I$2:$I$895)</f>
        <v>25.09363907399549</v>
      </c>
      <c r="M320" s="11">
        <f t="shared" si="640"/>
        <v>27.847059429914484</v>
      </c>
      <c r="N320" s="11">
        <f t="shared" ref="N320:O320" si="641">100*J320/MAX($K$2:$K$895)</f>
        <v>51.156684788545498</v>
      </c>
      <c r="O320" s="11">
        <f t="shared" si="641"/>
        <v>56.76989444788429</v>
      </c>
      <c r="P320" s="4" t="s">
        <v>32</v>
      </c>
    </row>
    <row r="321" spans="1:16" ht="12.75" x14ac:dyDescent="0.2">
      <c r="A321" s="4" t="s">
        <v>248</v>
      </c>
      <c r="B321" s="4" t="s">
        <v>203</v>
      </c>
      <c r="C321" s="4" t="s">
        <v>114</v>
      </c>
      <c r="D321" s="7">
        <f>'moveset DPS calculation '!O321</f>
        <v>16.260744985673352</v>
      </c>
      <c r="E321" s="9">
        <v>148</v>
      </c>
      <c r="F321" s="9">
        <v>172</v>
      </c>
      <c r="G321" s="9">
        <v>100</v>
      </c>
      <c r="H321" s="10">
        <f t="shared" si="0"/>
        <v>14.585749427539207</v>
      </c>
      <c r="I321" s="10">
        <f t="shared" si="1"/>
        <v>16.186182878490481</v>
      </c>
      <c r="J321" s="10">
        <f t="shared" si="5"/>
        <v>16.335650565302402</v>
      </c>
      <c r="K321" s="10">
        <f t="shared" si="2"/>
        <v>18.128093369674083</v>
      </c>
      <c r="L321" s="11">
        <f t="shared" ref="L321:M321" si="642">100*H321/MAX($I$2:$I$895)</f>
        <v>29.677562517209164</v>
      </c>
      <c r="M321" s="11">
        <f t="shared" si="642"/>
        <v>32.933957674084731</v>
      </c>
      <c r="N321" s="11">
        <f t="shared" ref="N321:O321" si="643">100*J321/MAX($K$2:$K$895)</f>
        <v>60.50161582815371</v>
      </c>
      <c r="O321" s="11">
        <f t="shared" si="643"/>
        <v>67.140205794957794</v>
      </c>
      <c r="P321" s="8"/>
    </row>
    <row r="322" spans="1:16" ht="12.75" x14ac:dyDescent="0.2">
      <c r="A322" s="4" t="s">
        <v>139</v>
      </c>
      <c r="B322" s="4" t="s">
        <v>135</v>
      </c>
      <c r="C322" s="4" t="s">
        <v>218</v>
      </c>
      <c r="D322" s="7">
        <f>'moveset DPS calculation '!O322</f>
        <v>13.586956521739131</v>
      </c>
      <c r="E322" s="9">
        <v>122</v>
      </c>
      <c r="F322" s="9">
        <v>100</v>
      </c>
      <c r="G322" s="9">
        <v>60</v>
      </c>
      <c r="H322" s="10">
        <f t="shared" si="0"/>
        <v>10.216442961628177</v>
      </c>
      <c r="I322" s="10">
        <f t="shared" si="1"/>
        <v>11.854467388606571</v>
      </c>
      <c r="J322" s="10">
        <f t="shared" si="5"/>
        <v>15.572642909377379</v>
      </c>
      <c r="K322" s="10">
        <f t="shared" si="2"/>
        <v>18.069438474524528</v>
      </c>
      <c r="L322" s="11">
        <f t="shared" ref="L322:M322" si="644">100*H322/MAX($I$2:$I$895)</f>
        <v>20.787353176707843</v>
      </c>
      <c r="M322" s="11">
        <f t="shared" si="644"/>
        <v>24.120234533121526</v>
      </c>
      <c r="N322" s="11">
        <f t="shared" ref="N322:O322" si="645">100*J322/MAX($K$2:$K$895)</f>
        <v>57.67569861792834</v>
      </c>
      <c r="O322" s="11">
        <f t="shared" si="645"/>
        <v>66.922968292319439</v>
      </c>
      <c r="P322" s="8"/>
    </row>
    <row r="323" spans="1:16" ht="12.75" x14ac:dyDescent="0.2">
      <c r="A323" s="4" t="s">
        <v>139</v>
      </c>
      <c r="B323" s="4" t="s">
        <v>135</v>
      </c>
      <c r="C323" s="4" t="s">
        <v>125</v>
      </c>
      <c r="D323" s="7">
        <f>'moveset DPS calculation '!O323</f>
        <v>15.729027962716378</v>
      </c>
      <c r="E323" s="9">
        <v>122</v>
      </c>
      <c r="F323" s="9">
        <v>100</v>
      </c>
      <c r="G323" s="9">
        <v>60</v>
      </c>
      <c r="H323" s="10">
        <f t="shared" si="0"/>
        <v>11.827131172888864</v>
      </c>
      <c r="I323" s="10">
        <f t="shared" si="1"/>
        <v>13.723400729233759</v>
      </c>
      <c r="J323" s="10">
        <f t="shared" si="5"/>
        <v>18.027770633039538</v>
      </c>
      <c r="K323" s="10">
        <f t="shared" si="2"/>
        <v>20.918202143477529</v>
      </c>
      <c r="L323" s="11">
        <f t="shared" ref="L323:M323" si="646">100*H323/MAX($I$2:$I$895)</f>
        <v>24.064613650905191</v>
      </c>
      <c r="M323" s="11">
        <f t="shared" si="646"/>
        <v>27.922945277091685</v>
      </c>
      <c r="N323" s="11">
        <f t="shared" ref="N323:O323" si="647">100*J323/MAX($K$2:$K$895)</f>
        <v>66.768644977931956</v>
      </c>
      <c r="O323" s="11">
        <f t="shared" si="647"/>
        <v>77.473806435875531</v>
      </c>
      <c r="P323" s="8"/>
    </row>
    <row r="324" spans="1:16" ht="12.75" x14ac:dyDescent="0.2">
      <c r="A324" s="4" t="s">
        <v>139</v>
      </c>
      <c r="B324" s="4" t="s">
        <v>135</v>
      </c>
      <c r="C324" s="4" t="s">
        <v>209</v>
      </c>
      <c r="D324" s="7">
        <f>'moveset DPS calculation '!O324</f>
        <v>14.668780668456623</v>
      </c>
      <c r="E324" s="9">
        <v>122</v>
      </c>
      <c r="F324" s="9">
        <v>100</v>
      </c>
      <c r="G324" s="9">
        <v>60</v>
      </c>
      <c r="H324" s="10">
        <f t="shared" si="0"/>
        <v>11.029899210771795</v>
      </c>
      <c r="I324" s="10">
        <f t="shared" si="1"/>
        <v>12.798346839972339</v>
      </c>
      <c r="J324" s="10">
        <f t="shared" si="5"/>
        <v>16.812571888366779</v>
      </c>
      <c r="K324" s="10">
        <f t="shared" si="2"/>
        <v>19.50816795217392</v>
      </c>
      <c r="L324" s="11">
        <f t="shared" ref="L324:M324" si="648">100*H324/MAX($I$2:$I$895)</f>
        <v>22.442489157817807</v>
      </c>
      <c r="M324" s="11">
        <f t="shared" si="648"/>
        <v>26.040742050803644</v>
      </c>
      <c r="N324" s="11">
        <f t="shared" ref="N324:O324" si="649">100*J324/MAX($K$2:$K$895)</f>
        <v>62.267967927382863</v>
      </c>
      <c r="O324" s="11">
        <f t="shared" si="649"/>
        <v>72.251526086171381</v>
      </c>
      <c r="P324" s="8"/>
    </row>
    <row r="325" spans="1:16" ht="12.75" x14ac:dyDescent="0.2">
      <c r="A325" s="4" t="s">
        <v>139</v>
      </c>
      <c r="B325" s="4" t="s">
        <v>41</v>
      </c>
      <c r="C325" s="4" t="s">
        <v>218</v>
      </c>
      <c r="D325" s="7">
        <f>'moveset DPS calculation '!O325</f>
        <v>15</v>
      </c>
      <c r="E325" s="9">
        <v>122</v>
      </c>
      <c r="F325" s="9">
        <v>100</v>
      </c>
      <c r="G325" s="9">
        <v>60</v>
      </c>
      <c r="H325" s="10">
        <f t="shared" si="0"/>
        <v>11.278953029637508</v>
      </c>
      <c r="I325" s="10">
        <f t="shared" si="1"/>
        <v>13.087331997021654</v>
      </c>
      <c r="J325" s="10">
        <f t="shared" si="5"/>
        <v>17.192197771952628</v>
      </c>
      <c r="K325" s="10">
        <f t="shared" si="2"/>
        <v>19.948660075875079</v>
      </c>
      <c r="L325" s="11">
        <f t="shared" ref="L325:M325" si="650">100*H325/MAX($I$2:$I$895)</f>
        <v>22.949237907085458</v>
      </c>
      <c r="M325" s="11">
        <f t="shared" si="650"/>
        <v>26.628738924566164</v>
      </c>
      <c r="N325" s="11">
        <f t="shared" ref="N325:O325" si="651">100*J325/MAX($K$2:$K$895)</f>
        <v>63.673971274192901</v>
      </c>
      <c r="O325" s="11">
        <f t="shared" si="651"/>
        <v>73.882956994720672</v>
      </c>
      <c r="P325" s="8"/>
    </row>
    <row r="326" spans="1:16" ht="12.75" x14ac:dyDescent="0.2">
      <c r="A326" s="4" t="s">
        <v>139</v>
      </c>
      <c r="B326" s="4" t="s">
        <v>41</v>
      </c>
      <c r="C326" s="4" t="s">
        <v>125</v>
      </c>
      <c r="D326" s="7">
        <f>'moveset DPS calculation '!O326</f>
        <v>16.657696447793324</v>
      </c>
      <c r="E326" s="9">
        <v>122</v>
      </c>
      <c r="F326" s="9">
        <v>100</v>
      </c>
      <c r="G326" s="9">
        <v>60</v>
      </c>
      <c r="H326" s="10">
        <f t="shared" si="0"/>
        <v>12.525425054441364</v>
      </c>
      <c r="I326" s="10">
        <f t="shared" si="1"/>
        <v>14.533653581191968</v>
      </c>
      <c r="J326" s="10">
        <f t="shared" si="5"/>
        <v>19.092160783707701</v>
      </c>
      <c r="K326" s="10">
        <f t="shared" si="2"/>
        <v>22.153248272276056</v>
      </c>
      <c r="L326" s="11">
        <f t="shared" ref="L326:M326" si="652">100*H326/MAX($I$2:$I$895)</f>
        <v>25.485429250961424</v>
      </c>
      <c r="M326" s="11">
        <f t="shared" si="652"/>
        <v>29.571563319530778</v>
      </c>
      <c r="N326" s="11">
        <f t="shared" ref="N326:O326" si="653">100*J326/MAX($K$2:$K$895)</f>
        <v>70.710779007401129</v>
      </c>
      <c r="O326" s="11">
        <f t="shared" si="653"/>
        <v>82.047991352228365</v>
      </c>
      <c r="P326" s="8"/>
    </row>
    <row r="327" spans="1:16" ht="12.75" x14ac:dyDescent="0.2">
      <c r="A327" s="4" t="s">
        <v>139</v>
      </c>
      <c r="B327" s="4" t="s">
        <v>41</v>
      </c>
      <c r="C327" s="4" t="s">
        <v>209</v>
      </c>
      <c r="D327" s="7">
        <f>'moveset DPS calculation '!O327</f>
        <v>15.254083484573504</v>
      </c>
      <c r="E327" s="9">
        <v>122</v>
      </c>
      <c r="F327" s="9">
        <v>100</v>
      </c>
      <c r="G327" s="9">
        <v>60</v>
      </c>
      <c r="H327" s="10">
        <f t="shared" si="0"/>
        <v>11.470006075511586</v>
      </c>
      <c r="I327" s="10">
        <f t="shared" si="1"/>
        <v>13.309016991526558</v>
      </c>
      <c r="J327" s="10">
        <f t="shared" si="5"/>
        <v>17.483414673110929</v>
      </c>
      <c r="K327" s="10">
        <f t="shared" si="2"/>
        <v>20.286568413518459</v>
      </c>
      <c r="L327" s="11">
        <f t="shared" ref="L327:M327" si="654">100*H327/MAX($I$2:$I$895)</f>
        <v>23.337972729468031</v>
      </c>
      <c r="M327" s="11">
        <f t="shared" si="654"/>
        <v>27.079800442949619</v>
      </c>
      <c r="N327" s="11">
        <f t="shared" ref="N327:O327" si="655">100*J327/MAX($K$2:$K$895)</f>
        <v>64.752538240724903</v>
      </c>
      <c r="O327" s="11">
        <f t="shared" si="655"/>
        <v>75.134452938974874</v>
      </c>
      <c r="P327" s="8"/>
    </row>
    <row r="328" spans="1:16" ht="12.75" x14ac:dyDescent="0.2">
      <c r="A328" s="4" t="s">
        <v>148</v>
      </c>
      <c r="B328" s="4" t="s">
        <v>127</v>
      </c>
      <c r="C328" s="4" t="s">
        <v>28</v>
      </c>
      <c r="D328" s="7">
        <f>'moveset DPS calculation '!O328</f>
        <v>17.019347037484884</v>
      </c>
      <c r="E328" s="9">
        <v>162</v>
      </c>
      <c r="F328" s="9">
        <v>196</v>
      </c>
      <c r="G328" s="9">
        <v>170</v>
      </c>
      <c r="H328" s="10">
        <f t="shared" si="0"/>
        <v>17.283532434333054</v>
      </c>
      <c r="I328" s="10">
        <f t="shared" si="1"/>
        <v>18.795285742377839</v>
      </c>
      <c r="J328" s="10">
        <f t="shared" si="5"/>
        <v>15.411214149793507</v>
      </c>
      <c r="K328" s="10">
        <f t="shared" si="2"/>
        <v>16.759199815365925</v>
      </c>
      <c r="L328" s="11">
        <f t="shared" ref="L328:M328" si="656">100*H328/MAX($I$2:$I$895)</f>
        <v>35.166730162638579</v>
      </c>
      <c r="M328" s="11">
        <f t="shared" si="656"/>
        <v>38.242688208742635</v>
      </c>
      <c r="N328" s="11">
        <f t="shared" ref="N328:O328" si="657">100*J328/MAX($K$2:$K$895)</f>
        <v>57.077822166242747</v>
      </c>
      <c r="O328" s="11">
        <f t="shared" si="657"/>
        <v>62.070296176035015</v>
      </c>
      <c r="P328" s="8"/>
    </row>
    <row r="329" spans="1:16" ht="12.75" x14ac:dyDescent="0.2">
      <c r="A329" s="4" t="s">
        <v>148</v>
      </c>
      <c r="B329" s="4" t="s">
        <v>127</v>
      </c>
      <c r="C329" s="4" t="s">
        <v>22</v>
      </c>
      <c r="D329" s="7">
        <f>'moveset DPS calculation '!O329</f>
        <v>15.294490084897479</v>
      </c>
      <c r="E329" s="9">
        <v>162</v>
      </c>
      <c r="F329" s="9">
        <v>196</v>
      </c>
      <c r="G329" s="9">
        <v>170</v>
      </c>
      <c r="H329" s="10">
        <f t="shared" si="0"/>
        <v>15.531901127975084</v>
      </c>
      <c r="I329" s="10">
        <f t="shared" si="1"/>
        <v>16.890443023253273</v>
      </c>
      <c r="J329" s="10">
        <f t="shared" si="5"/>
        <v>13.849336375309097</v>
      </c>
      <c r="K329" s="10">
        <f t="shared" si="2"/>
        <v>15.060707960321913</v>
      </c>
      <c r="L329" s="11">
        <f t="shared" ref="L329:M329" si="658">100*H329/MAX($I$2:$I$895)</f>
        <v>31.60269337043998</v>
      </c>
      <c r="M329" s="11">
        <f t="shared" si="658"/>
        <v>34.366912804598215</v>
      </c>
      <c r="N329" s="11">
        <f t="shared" ref="N329:O329" si="659">100*J329/MAX($K$2:$K$895)</f>
        <v>51.293165552498742</v>
      </c>
      <c r="O329" s="11">
        <f t="shared" si="659"/>
        <v>55.779668123584464</v>
      </c>
      <c r="P329" s="8"/>
    </row>
    <row r="330" spans="1:16" ht="12.75" x14ac:dyDescent="0.2">
      <c r="A330" s="4" t="s">
        <v>148</v>
      </c>
      <c r="B330" s="4" t="s">
        <v>127</v>
      </c>
      <c r="C330" s="4" t="s">
        <v>97</v>
      </c>
      <c r="D330" s="7">
        <f>'moveset DPS calculation '!O330</f>
        <v>13.523612029177951</v>
      </c>
      <c r="E330" s="9">
        <v>162</v>
      </c>
      <c r="F330" s="9">
        <v>196</v>
      </c>
      <c r="G330" s="9">
        <v>170</v>
      </c>
      <c r="H330" s="10">
        <f t="shared" si="0"/>
        <v>13.733534348928536</v>
      </c>
      <c r="I330" s="10">
        <f t="shared" si="1"/>
        <v>14.934776980434643</v>
      </c>
      <c r="J330" s="10">
        <f t="shared" si="5"/>
        <v>12.245785963548016</v>
      </c>
      <c r="K330" s="10">
        <f t="shared" si="2"/>
        <v>13.316898452290625</v>
      </c>
      <c r="L330" s="11">
        <f t="shared" ref="L330:M330" si="660">100*H330/MAX($I$2:$I$895)</f>
        <v>27.943564110118498</v>
      </c>
      <c r="M330" s="11">
        <f t="shared" si="660"/>
        <v>30.387727399222385</v>
      </c>
      <c r="N330" s="11">
        <f t="shared" ref="N330:O330" si="661">100*J330/MAX($K$2:$K$895)</f>
        <v>45.354167862408858</v>
      </c>
      <c r="O330" s="11">
        <f t="shared" si="661"/>
        <v>49.321199113694881</v>
      </c>
      <c r="P330" s="8"/>
    </row>
    <row r="331" spans="1:16" ht="12.75" x14ac:dyDescent="0.2">
      <c r="A331" s="4" t="s">
        <v>148</v>
      </c>
      <c r="B331" s="4" t="s">
        <v>21</v>
      </c>
      <c r="C331" s="4" t="s">
        <v>28</v>
      </c>
      <c r="D331" s="7">
        <f>'moveset DPS calculation '!O331</f>
        <v>17.991407089151448</v>
      </c>
      <c r="E331" s="9">
        <v>162</v>
      </c>
      <c r="F331" s="9">
        <v>196</v>
      </c>
      <c r="G331" s="9">
        <v>170</v>
      </c>
      <c r="H331" s="10">
        <f t="shared" si="0"/>
        <v>18.270681435648754</v>
      </c>
      <c r="I331" s="10">
        <f t="shared" si="1"/>
        <v>19.868778537934794</v>
      </c>
      <c r="J331" s="10">
        <f t="shared" si="5"/>
        <v>16.291425687268951</v>
      </c>
      <c r="K331" s="10">
        <f t="shared" si="2"/>
        <v>17.716401557743833</v>
      </c>
      <c r="L331" s="11">
        <f t="shared" ref="L331:M331" si="662">100*H331/MAX($I$2:$I$895)</f>
        <v>37.17527805014263</v>
      </c>
      <c r="M331" s="11">
        <f t="shared" si="662"/>
        <v>40.426919448295074</v>
      </c>
      <c r="N331" s="11">
        <f t="shared" ref="N331:O331" si="663">100*J331/MAX($K$2:$K$895)</f>
        <v>60.337822132265657</v>
      </c>
      <c r="O331" s="11">
        <f t="shared" si="663"/>
        <v>65.615441308509588</v>
      </c>
      <c r="P331" s="8"/>
    </row>
    <row r="332" spans="1:16" ht="12.75" x14ac:dyDescent="0.2">
      <c r="A332" s="4" t="s">
        <v>148</v>
      </c>
      <c r="B332" s="4" t="s">
        <v>21</v>
      </c>
      <c r="C332" s="4" t="s">
        <v>22</v>
      </c>
      <c r="D332" s="7">
        <f>'moveset DPS calculation '!O332</f>
        <v>16.199246546672249</v>
      </c>
      <c r="E332" s="9">
        <v>162</v>
      </c>
      <c r="F332" s="9">
        <v>196</v>
      </c>
      <c r="G332" s="9">
        <v>170</v>
      </c>
      <c r="H332" s="10">
        <f t="shared" si="0"/>
        <v>16.450701809212475</v>
      </c>
      <c r="I332" s="10">
        <f t="shared" si="1"/>
        <v>17.88960921857592</v>
      </c>
      <c r="J332" s="10">
        <f t="shared" si="5"/>
        <v>14.668603739392472</v>
      </c>
      <c r="K332" s="10">
        <f t="shared" si="2"/>
        <v>15.951634873894484</v>
      </c>
      <c r="L332" s="11">
        <f t="shared" ref="L332:M332" si="664">100*H332/MAX($I$2:$I$895)</f>
        <v>33.472173220874893</v>
      </c>
      <c r="M332" s="11">
        <f t="shared" si="664"/>
        <v>36.399912025795771</v>
      </c>
      <c r="N332" s="11">
        <f t="shared" ref="N332:O332" si="665">100*J332/MAX($K$2:$K$895)</f>
        <v>54.327449318803033</v>
      </c>
      <c r="O332" s="11">
        <f t="shared" si="665"/>
        <v>59.079354147134794</v>
      </c>
      <c r="P332" s="8"/>
    </row>
    <row r="333" spans="1:16" ht="12.75" x14ac:dyDescent="0.2">
      <c r="A333" s="4" t="s">
        <v>148</v>
      </c>
      <c r="B333" s="4" t="s">
        <v>21</v>
      </c>
      <c r="C333" s="4" t="s">
        <v>97</v>
      </c>
      <c r="D333" s="7">
        <f>'moveset DPS calculation '!O333</f>
        <v>14.443132624950806</v>
      </c>
      <c r="E333" s="9">
        <v>162</v>
      </c>
      <c r="F333" s="9">
        <v>196</v>
      </c>
      <c r="G333" s="9">
        <v>170</v>
      </c>
      <c r="H333" s="10">
        <f t="shared" si="0"/>
        <v>14.667328342674255</v>
      </c>
      <c r="I333" s="10">
        <f t="shared" si="1"/>
        <v>15.950247920975869</v>
      </c>
      <c r="J333" s="10">
        <f t="shared" si="5"/>
        <v>13.078422420480818</v>
      </c>
      <c r="K333" s="10">
        <f t="shared" si="2"/>
        <v>14.222363824432126</v>
      </c>
      <c r="L333" s="11">
        <f t="shared" ref="L333:M333" si="666">100*H333/MAX($I$2:$I$895)</f>
        <v>29.843550789943045</v>
      </c>
      <c r="M333" s="11">
        <f t="shared" si="666"/>
        <v>32.4539018163847</v>
      </c>
      <c r="N333" s="11">
        <f t="shared" ref="N333:O333" si="667">100*J333/MAX($K$2:$K$895)</f>
        <v>48.437966137872934</v>
      </c>
      <c r="O333" s="11">
        <f t="shared" si="667"/>
        <v>52.6747305737373</v>
      </c>
      <c r="P333" s="8"/>
    </row>
    <row r="334" spans="1:16" ht="12.75" x14ac:dyDescent="0.2">
      <c r="A334" s="4" t="s">
        <v>121</v>
      </c>
      <c r="B334" s="4" t="s">
        <v>92</v>
      </c>
      <c r="C334" s="4" t="s">
        <v>34</v>
      </c>
      <c r="D334" s="7">
        <f>'moveset DPS calculation '!O334</f>
        <v>16.855275741153967</v>
      </c>
      <c r="E334" s="9">
        <v>156</v>
      </c>
      <c r="F334" s="9">
        <v>158</v>
      </c>
      <c r="G334" s="9">
        <v>120</v>
      </c>
      <c r="H334" s="10">
        <f t="shared" si="0"/>
        <v>15.125069876782938</v>
      </c>
      <c r="I334" s="10">
        <f t="shared" si="1"/>
        <v>16.68278413828526</v>
      </c>
      <c r="J334" s="10">
        <f t="shared" si="5"/>
        <v>17.0295508204984</v>
      </c>
      <c r="K334" s="10">
        <f t="shared" si="2"/>
        <v>18.783405473480087</v>
      </c>
      <c r="L334" s="11">
        <f t="shared" ref="L334:M334" si="668">100*H334/MAX($I$2:$I$895)</f>
        <v>30.774915548587852</v>
      </c>
      <c r="M334" s="11">
        <f t="shared" si="668"/>
        <v>33.94439015181932</v>
      </c>
      <c r="N334" s="11">
        <f t="shared" ref="N334:O334" si="669">100*J334/MAX($K$2:$K$895)</f>
        <v>63.0715830599515</v>
      </c>
      <c r="O334" s="11">
        <f t="shared" si="669"/>
        <v>69.567255822351427</v>
      </c>
      <c r="P334" s="8"/>
    </row>
    <row r="335" spans="1:16" ht="12.75" x14ac:dyDescent="0.2">
      <c r="A335" s="4" t="s">
        <v>121</v>
      </c>
      <c r="B335" s="4" t="s">
        <v>92</v>
      </c>
      <c r="C335" s="4" t="s">
        <v>25</v>
      </c>
      <c r="D335" s="7">
        <f>'moveset DPS calculation '!O335</f>
        <v>17.472394290331266</v>
      </c>
      <c r="E335" s="9">
        <v>156</v>
      </c>
      <c r="F335" s="9">
        <v>158</v>
      </c>
      <c r="G335" s="9">
        <v>120</v>
      </c>
      <c r="H335" s="10">
        <f t="shared" si="0"/>
        <v>15.678840774507005</v>
      </c>
      <c r="I335" s="10">
        <f t="shared" si="1"/>
        <v>17.293587289877713</v>
      </c>
      <c r="J335" s="10">
        <f t="shared" si="5"/>
        <v>17.653050065297318</v>
      </c>
      <c r="K335" s="10">
        <f t="shared" si="2"/>
        <v>19.471118217692325</v>
      </c>
      <c r="L335" s="11">
        <f t="shared" ref="L335:M335" si="670">100*H335/MAX($I$2:$I$895)</f>
        <v>31.901670846220149</v>
      </c>
      <c r="M335" s="11">
        <f t="shared" si="670"/>
        <v>35.18718873458311</v>
      </c>
      <c r="N335" s="11">
        <f t="shared" ref="N335:O335" si="671">100*J335/MAX($K$2:$K$895)</f>
        <v>65.38080922925343</v>
      </c>
      <c r="O335" s="11">
        <f t="shared" si="671"/>
        <v>72.114306647424215</v>
      </c>
      <c r="P335" s="8"/>
    </row>
    <row r="336" spans="1:16" ht="12.75" x14ac:dyDescent="0.2">
      <c r="A336" s="4" t="s">
        <v>121</v>
      </c>
      <c r="B336" s="4" t="s">
        <v>92</v>
      </c>
      <c r="C336" s="4" t="s">
        <v>55</v>
      </c>
      <c r="D336" s="7">
        <f>'moveset DPS calculation '!O336</f>
        <v>18.641856632793189</v>
      </c>
      <c r="E336" s="9">
        <v>156</v>
      </c>
      <c r="F336" s="9">
        <v>158</v>
      </c>
      <c r="G336" s="9">
        <v>120</v>
      </c>
      <c r="H336" s="10">
        <f t="shared" si="0"/>
        <v>16.728256988138874</v>
      </c>
      <c r="I336" s="10">
        <f t="shared" si="1"/>
        <v>18.451081721695889</v>
      </c>
      <c r="J336" s="10">
        <f t="shared" si="5"/>
        <v>18.834604060583718</v>
      </c>
      <c r="K336" s="10">
        <f t="shared" si="2"/>
        <v>20.774359155530831</v>
      </c>
      <c r="L336" s="11">
        <f t="shared" ref="L336:M336" si="672">100*H336/MAX($I$2:$I$895)</f>
        <v>34.036913566613372</v>
      </c>
      <c r="M336" s="11">
        <f t="shared" si="672"/>
        <v>37.542337747272605</v>
      </c>
      <c r="N336" s="11">
        <f t="shared" ref="N336:O336" si="673">100*J336/MAX($K$2:$K$895)</f>
        <v>69.756877731531318</v>
      </c>
      <c r="O336" s="11">
        <f t="shared" si="673"/>
        <v>76.941061617324522</v>
      </c>
      <c r="P336" s="8"/>
    </row>
    <row r="337" spans="1:16" ht="12.75" x14ac:dyDescent="0.2">
      <c r="A337" s="4" t="s">
        <v>121</v>
      </c>
      <c r="B337" s="4" t="s">
        <v>27</v>
      </c>
      <c r="C337" s="4" t="s">
        <v>34</v>
      </c>
      <c r="D337" s="7">
        <f>'moveset DPS calculation '!O337</f>
        <v>18.119572478289914</v>
      </c>
      <c r="E337" s="9">
        <v>156</v>
      </c>
      <c r="F337" s="9">
        <v>158</v>
      </c>
      <c r="G337" s="9">
        <v>120</v>
      </c>
      <c r="H337" s="10">
        <f t="shared" si="0"/>
        <v>16.259585668030425</v>
      </c>
      <c r="I337" s="10">
        <f t="shared" si="1"/>
        <v>17.93414245934073</v>
      </c>
      <c r="J337" s="10">
        <f t="shared" si="5"/>
        <v>18.306919750433973</v>
      </c>
      <c r="K337" s="10">
        <f t="shared" si="2"/>
        <v>20.192329220389762</v>
      </c>
      <c r="L337" s="11">
        <f t="shared" ref="L337:M337" si="674">100*H337/MAX($I$2:$I$895)</f>
        <v>33.083310018736704</v>
      </c>
      <c r="M337" s="11">
        <f t="shared" si="674"/>
        <v>36.49052362196074</v>
      </c>
      <c r="N337" s="11">
        <f t="shared" ref="N337:O337" si="675">100*J337/MAX($K$2:$K$895)</f>
        <v>67.802517035359486</v>
      </c>
      <c r="O337" s="11">
        <f t="shared" si="675"/>
        <v>74.785423468992335</v>
      </c>
      <c r="P337" s="8"/>
    </row>
    <row r="338" spans="1:16" ht="12.75" x14ac:dyDescent="0.2">
      <c r="A338" s="4" t="s">
        <v>121</v>
      </c>
      <c r="B338" s="4" t="s">
        <v>27</v>
      </c>
      <c r="C338" s="4" t="s">
        <v>25</v>
      </c>
      <c r="D338" s="7">
        <f>'moveset DPS calculation '!O338</f>
        <v>18.617021276595743</v>
      </c>
      <c r="E338" s="9">
        <v>156</v>
      </c>
      <c r="F338" s="9">
        <v>158</v>
      </c>
      <c r="G338" s="9">
        <v>120</v>
      </c>
      <c r="H338" s="10">
        <f t="shared" si="0"/>
        <v>16.705970998655829</v>
      </c>
      <c r="I338" s="10">
        <f t="shared" si="1"/>
        <v>18.426500522740611</v>
      </c>
      <c r="J338" s="10">
        <f t="shared" si="5"/>
        <v>18.809511919285967</v>
      </c>
      <c r="K338" s="10">
        <f t="shared" si="2"/>
        <v>20.746682802281036</v>
      </c>
      <c r="L338" s="11">
        <f t="shared" ref="L338:M338" si="676">100*H338/MAX($I$2:$I$895)</f>
        <v>33.991568358303944</v>
      </c>
      <c r="M338" s="11">
        <f t="shared" si="676"/>
        <v>37.492322485981624</v>
      </c>
      <c r="N338" s="11">
        <f t="shared" ref="N338:O338" si="677">100*J338/MAX($K$2:$K$895)</f>
        <v>69.663945093982932</v>
      </c>
      <c r="O338" s="11">
        <f t="shared" si="677"/>
        <v>76.838557949952971</v>
      </c>
      <c r="P338" s="8"/>
    </row>
    <row r="339" spans="1:16" ht="12.75" x14ac:dyDescent="0.2">
      <c r="A339" s="4" t="s">
        <v>121</v>
      </c>
      <c r="B339" s="4" t="s">
        <v>27</v>
      </c>
      <c r="C339" s="4" t="s">
        <v>55</v>
      </c>
      <c r="D339" s="7">
        <f>'moveset DPS calculation '!O339</f>
        <v>20.030709101060861</v>
      </c>
      <c r="E339" s="9">
        <v>156</v>
      </c>
      <c r="F339" s="9">
        <v>158</v>
      </c>
      <c r="G339" s="9">
        <v>120</v>
      </c>
      <c r="H339" s="10">
        <f t="shared" si="0"/>
        <v>17.974542777448235</v>
      </c>
      <c r="I339" s="10">
        <f t="shared" si="1"/>
        <v>19.825721109615387</v>
      </c>
      <c r="J339" s="10">
        <f t="shared" si="5"/>
        <v>20.23781656530657</v>
      </c>
      <c r="K339" s="10">
        <f t="shared" si="2"/>
        <v>22.322086968171725</v>
      </c>
      <c r="L339" s="11">
        <f t="shared" ref="L339:M339" si="678">100*H339/MAX($I$2:$I$895)</f>
        <v>36.572725977918317</v>
      </c>
      <c r="M339" s="11">
        <f t="shared" si="678"/>
        <v>40.33931068145538</v>
      </c>
      <c r="N339" s="11">
        <f t="shared" ref="N339:O339" si="679">100*J339/MAX($K$2:$K$895)</f>
        <v>74.953892906814716</v>
      </c>
      <c r="O339" s="11">
        <f t="shared" si="679"/>
        <v>82.673311652461976</v>
      </c>
      <c r="P339" s="8"/>
    </row>
    <row r="340" spans="1:16" ht="12.75" x14ac:dyDescent="0.2">
      <c r="A340" s="4" t="s">
        <v>49</v>
      </c>
      <c r="B340" s="4" t="s">
        <v>162</v>
      </c>
      <c r="C340" s="4" t="s">
        <v>48</v>
      </c>
      <c r="D340" s="7">
        <f>'moveset DPS calculation '!O340</f>
        <v>16.889632107023413</v>
      </c>
      <c r="E340" s="9">
        <v>98</v>
      </c>
      <c r="F340" s="9">
        <v>54</v>
      </c>
      <c r="G340" s="9">
        <v>230</v>
      </c>
      <c r="H340" s="10">
        <f t="shared" si="0"/>
        <v>16.773023946523896</v>
      </c>
      <c r="I340" s="10">
        <f t="shared" si="1"/>
        <v>19.454091120447629</v>
      </c>
      <c r="J340" s="10">
        <f t="shared" si="5"/>
        <v>14.663222812335242</v>
      </c>
      <c r="K340" s="10">
        <f t="shared" si="2"/>
        <v>17.007050942040443</v>
      </c>
      <c r="L340" s="11">
        <f t="shared" ref="L340:M340" si="680">100*H340/MAX($I$2:$I$895)</f>
        <v>34.12800070702923</v>
      </c>
      <c r="M340" s="11">
        <f t="shared" si="680"/>
        <v>39.583156718192306</v>
      </c>
      <c r="N340" s="11">
        <f t="shared" ref="N340:O340" si="681">100*J340/MAX($K$2:$K$895)</f>
        <v>54.307520220765923</v>
      </c>
      <c r="O340" s="11">
        <f t="shared" si="681"/>
        <v>62.988251269937891</v>
      </c>
      <c r="P340" s="8"/>
    </row>
    <row r="341" spans="1:16" ht="12.75" x14ac:dyDescent="0.2">
      <c r="A341" s="4" t="s">
        <v>49</v>
      </c>
      <c r="B341" s="4" t="s">
        <v>162</v>
      </c>
      <c r="C341" s="4" t="s">
        <v>33</v>
      </c>
      <c r="D341" s="7">
        <f>'moveset DPS calculation '!O341</f>
        <v>14.389085595458889</v>
      </c>
      <c r="E341" s="9">
        <v>98</v>
      </c>
      <c r="F341" s="9">
        <v>54</v>
      </c>
      <c r="G341" s="9">
        <v>230</v>
      </c>
      <c r="H341" s="10">
        <f t="shared" si="0"/>
        <v>14.289741524970887</v>
      </c>
      <c r="I341" s="10">
        <f t="shared" si="1"/>
        <v>16.573870913243425</v>
      </c>
      <c r="J341" s="10">
        <f t="shared" si="5"/>
        <v>12.492301005433896</v>
      </c>
      <c r="K341" s="10">
        <f t="shared" si="2"/>
        <v>14.489120318351196</v>
      </c>
      <c r="L341" s="11">
        <f t="shared" ref="L341:M341" si="682">100*H341/MAX($I$2:$I$895)</f>
        <v>29.075276492915282</v>
      </c>
      <c r="M341" s="11">
        <f t="shared" si="682"/>
        <v>33.722784874614497</v>
      </c>
      <c r="N341" s="11">
        <f t="shared" ref="N341:O341" si="683">100*J341/MAX($K$2:$K$895)</f>
        <v>46.267174559045714</v>
      </c>
      <c r="O341" s="11">
        <f t="shared" si="683"/>
        <v>53.662704627800203</v>
      </c>
      <c r="P341" s="8"/>
    </row>
    <row r="342" spans="1:16" ht="12.75" x14ac:dyDescent="0.2">
      <c r="A342" s="4" t="s">
        <v>49</v>
      </c>
      <c r="B342" s="4" t="s">
        <v>162</v>
      </c>
      <c r="C342" s="4" t="s">
        <v>183</v>
      </c>
      <c r="D342" s="7">
        <f>'moveset DPS calculation '!O342</f>
        <v>11.538461538461538</v>
      </c>
      <c r="E342" s="9">
        <v>98</v>
      </c>
      <c r="F342" s="9">
        <v>54</v>
      </c>
      <c r="G342" s="9">
        <v>230</v>
      </c>
      <c r="H342" s="10">
        <f t="shared" si="0"/>
        <v>11.458798537724244</v>
      </c>
      <c r="I342" s="10">
        <f t="shared" si="1"/>
        <v>13.290418686246397</v>
      </c>
      <c r="J342" s="10">
        <f t="shared" si="5"/>
        <v>10.017449248031005</v>
      </c>
      <c r="K342" s="10">
        <f t="shared" si="2"/>
        <v>11.61867836634446</v>
      </c>
      <c r="L342" s="11">
        <f t="shared" ref="L342:M342" si="684">100*H342/MAX($I$2:$I$895)</f>
        <v>23.315168799851648</v>
      </c>
      <c r="M342" s="11">
        <f t="shared" si="684"/>
        <v>27.041958550052165</v>
      </c>
      <c r="N342" s="11">
        <f t="shared" ref="N342:O342" si="685">100*J342/MAX($K$2:$K$895)</f>
        <v>37.101177180523251</v>
      </c>
      <c r="O342" s="11">
        <f t="shared" si="685"/>
        <v>43.031577600254586</v>
      </c>
      <c r="P342" s="8"/>
    </row>
    <row r="343" spans="1:16" ht="12.75" x14ac:dyDescent="0.2">
      <c r="A343" s="4" t="s">
        <v>49</v>
      </c>
      <c r="B343" s="4" t="s">
        <v>162</v>
      </c>
      <c r="C343" s="4" t="s">
        <v>60</v>
      </c>
      <c r="D343" s="7">
        <f>'moveset DPS calculation '!O343</f>
        <v>16.35928961748634</v>
      </c>
      <c r="E343" s="9">
        <v>98</v>
      </c>
      <c r="F343" s="9">
        <v>54</v>
      </c>
      <c r="G343" s="9">
        <v>230</v>
      </c>
      <c r="H343" s="10">
        <f t="shared" si="0"/>
        <v>16.246343008745193</v>
      </c>
      <c r="I343" s="10">
        <f t="shared" si="1"/>
        <v>18.843223396916287</v>
      </c>
      <c r="J343" s="10">
        <f t="shared" si="5"/>
        <v>14.202790634674198</v>
      </c>
      <c r="K343" s="10">
        <f t="shared" si="2"/>
        <v>16.473021445179182</v>
      </c>
      <c r="L343" s="11">
        <f t="shared" ref="L343:M343" si="686">100*H343/MAX($I$2:$I$895)</f>
        <v>33.056365236037401</v>
      </c>
      <c r="M343" s="11">
        <f t="shared" si="686"/>
        <v>38.340226751178243</v>
      </c>
      <c r="N343" s="11">
        <f t="shared" ref="N343:O343" si="687">100*J343/MAX($K$2:$K$895)</f>
        <v>52.602238229307446</v>
      </c>
      <c r="O343" s="11">
        <f t="shared" si="687"/>
        <v>61.010390190524909</v>
      </c>
      <c r="P343" s="4" t="s">
        <v>32</v>
      </c>
    </row>
    <row r="344" spans="1:16" ht="12.75" x14ac:dyDescent="0.2">
      <c r="A344" s="4" t="s">
        <v>49</v>
      </c>
      <c r="B344" s="4" t="s">
        <v>18</v>
      </c>
      <c r="C344" s="4" t="s">
        <v>48</v>
      </c>
      <c r="D344" s="7">
        <f>'moveset DPS calculation '!O344</f>
        <v>21.313108945969887</v>
      </c>
      <c r="E344" s="9">
        <v>98</v>
      </c>
      <c r="F344" s="9">
        <v>54</v>
      </c>
      <c r="G344" s="9">
        <v>230</v>
      </c>
      <c r="H344" s="10">
        <f t="shared" si="0"/>
        <v>21.165960540784564</v>
      </c>
      <c r="I344" s="10">
        <f t="shared" si="1"/>
        <v>24.549212254452033</v>
      </c>
      <c r="J344" s="10">
        <f t="shared" si="5"/>
        <v>18.503592222614106</v>
      </c>
      <c r="K344" s="10">
        <f t="shared" si="2"/>
        <v>21.461280345273853</v>
      </c>
      <c r="L344" s="11">
        <f t="shared" ref="L344:M344" si="688">100*H344/MAX($I$2:$I$895)</f>
        <v>43.066290169492738</v>
      </c>
      <c r="M344" s="11">
        <f t="shared" si="688"/>
        <v>49.950178086437518</v>
      </c>
      <c r="N344" s="11">
        <f t="shared" ref="N344:O344" si="689">100*J344/MAX($K$2:$K$895)</f>
        <v>68.530924043592734</v>
      </c>
      <c r="O344" s="11">
        <f t="shared" si="689"/>
        <v>79.48518079763592</v>
      </c>
      <c r="P344" s="8"/>
    </row>
    <row r="345" spans="1:16" ht="12.75" x14ac:dyDescent="0.2">
      <c r="A345" s="4" t="s">
        <v>49</v>
      </c>
      <c r="B345" s="4" t="s">
        <v>18</v>
      </c>
      <c r="C345" s="4" t="s">
        <v>33</v>
      </c>
      <c r="D345" s="7">
        <f>'moveset DPS calculation '!O345</f>
        <v>16.31282690192381</v>
      </c>
      <c r="E345" s="9">
        <v>98</v>
      </c>
      <c r="F345" s="9">
        <v>54</v>
      </c>
      <c r="G345" s="9">
        <v>230</v>
      </c>
      <c r="H345" s="10">
        <f t="shared" si="0"/>
        <v>16.200201077659152</v>
      </c>
      <c r="I345" s="10">
        <f t="shared" si="1"/>
        <v>18.7897059551787</v>
      </c>
      <c r="J345" s="10">
        <f t="shared" si="5"/>
        <v>14.162452683767841</v>
      </c>
      <c r="K345" s="10">
        <f t="shared" si="2"/>
        <v>16.426235715006353</v>
      </c>
      <c r="L345" s="11">
        <f t="shared" ref="L345:M345" si="690">100*H345/MAX($I$2:$I$895)</f>
        <v>32.962480444496606</v>
      </c>
      <c r="M345" s="11">
        <f t="shared" si="690"/>
        <v>38.231335039386629</v>
      </c>
      <c r="N345" s="11">
        <f t="shared" ref="N345:O345" si="691">100*J345/MAX($K$2:$K$895)</f>
        <v>52.452840370968389</v>
      </c>
      <c r="O345" s="11">
        <f t="shared" si="691"/>
        <v>60.83711198150344</v>
      </c>
      <c r="P345" s="8"/>
    </row>
    <row r="346" spans="1:16" ht="12.75" x14ac:dyDescent="0.2">
      <c r="A346" s="4" t="s">
        <v>49</v>
      </c>
      <c r="B346" s="4" t="s">
        <v>18</v>
      </c>
      <c r="C346" s="4" t="s">
        <v>183</v>
      </c>
      <c r="D346" s="7">
        <f>'moveset DPS calculation '!O346</f>
        <v>16.203703703703702</v>
      </c>
      <c r="E346" s="9">
        <v>98</v>
      </c>
      <c r="F346" s="9">
        <v>54</v>
      </c>
      <c r="G346" s="9">
        <v>230</v>
      </c>
      <c r="H346" s="10">
        <f t="shared" si="0"/>
        <v>16.091831279828799</v>
      </c>
      <c r="I346" s="10">
        <f t="shared" si="1"/>
        <v>18.664013895808985</v>
      </c>
      <c r="J346" s="10">
        <f t="shared" si="5"/>
        <v>14.067714221771935</v>
      </c>
      <c r="K346" s="10">
        <f t="shared" si="2"/>
        <v>16.316353878662742</v>
      </c>
      <c r="L346" s="11">
        <f t="shared" ref="L346:M346" si="692">100*H346/MAX($I$2:$I$895)</f>
        <v>32.741980876334878</v>
      </c>
      <c r="M346" s="11">
        <f t="shared" si="692"/>
        <v>37.975589939116468</v>
      </c>
      <c r="N346" s="11">
        <f t="shared" ref="N346:O346" si="693">100*J346/MAX($K$2:$K$895)</f>
        <v>52.101961781290356</v>
      </c>
      <c r="O346" s="11">
        <f t="shared" si="693"/>
        <v>60.430147555913074</v>
      </c>
      <c r="P346" s="8"/>
    </row>
    <row r="347" spans="1:16" ht="12.75" x14ac:dyDescent="0.2">
      <c r="A347" s="4" t="s">
        <v>49</v>
      </c>
      <c r="B347" s="4" t="s">
        <v>18</v>
      </c>
      <c r="C347" s="4" t="s">
        <v>60</v>
      </c>
      <c r="D347" s="7">
        <f>'moveset DPS calculation '!O347</f>
        <v>19.72543352601156</v>
      </c>
      <c r="E347" s="9">
        <v>98</v>
      </c>
      <c r="F347" s="9">
        <v>54</v>
      </c>
      <c r="G347" s="9">
        <v>230</v>
      </c>
      <c r="H347" s="10">
        <f t="shared" si="0"/>
        <v>19.589246633132632</v>
      </c>
      <c r="I347" s="10">
        <f t="shared" si="1"/>
        <v>22.720470095129322</v>
      </c>
      <c r="J347" s="10">
        <f t="shared" si="5"/>
        <v>17.12520586765994</v>
      </c>
      <c r="K347" s="10">
        <f t="shared" si="2"/>
        <v>19.862567207204474</v>
      </c>
      <c r="L347" s="11">
        <f t="shared" ref="L347:M347" si="694">100*H347/MAX($I$2:$I$895)</f>
        <v>39.858157066798412</v>
      </c>
      <c r="M347" s="11">
        <f t="shared" si="694"/>
        <v>46.229244168658546</v>
      </c>
      <c r="N347" s="11">
        <f t="shared" ref="N347:O347" si="695">100*J347/MAX($K$2:$K$895)</f>
        <v>63.425856364969654</v>
      </c>
      <c r="O347" s="11">
        <f t="shared" si="695"/>
        <v>73.564098701013265</v>
      </c>
      <c r="P347" s="4" t="s">
        <v>32</v>
      </c>
    </row>
    <row r="348" spans="1:16" ht="12.75" x14ac:dyDescent="0.2">
      <c r="A348" s="4" t="s">
        <v>184</v>
      </c>
      <c r="B348" s="4" t="s">
        <v>107</v>
      </c>
      <c r="C348" s="4" t="s">
        <v>220</v>
      </c>
      <c r="D348" s="7">
        <f>'moveset DPS calculation '!O348</f>
        <v>14.263168612544122</v>
      </c>
      <c r="E348" s="9">
        <v>192</v>
      </c>
      <c r="F348" s="9">
        <v>174</v>
      </c>
      <c r="G348" s="9">
        <v>130</v>
      </c>
      <c r="H348" s="10">
        <f t="shared" si="0"/>
        <v>12.157771974037125</v>
      </c>
      <c r="I348" s="10">
        <f t="shared" si="1"/>
        <v>13.244112267441832</v>
      </c>
      <c r="J348" s="10">
        <f t="shared" si="5"/>
        <v>15.360635334538653</v>
      </c>
      <c r="K348" s="10">
        <f t="shared" si="2"/>
        <v>16.733162894015848</v>
      </c>
      <c r="L348" s="11">
        <f t="shared" ref="L348:M348" si="696">100*H348/MAX($I$2:$I$895)</f>
        <v>24.737367087097542</v>
      </c>
      <c r="M348" s="11">
        <f t="shared" si="696"/>
        <v>26.94773907604791</v>
      </c>
      <c r="N348" s="11">
        <f t="shared" ref="N348:O348" si="697">100*J348/MAX($K$2:$K$895)</f>
        <v>56.890495678242814</v>
      </c>
      <c r="O348" s="11">
        <f t="shared" si="697"/>
        <v>61.97386439901009</v>
      </c>
      <c r="P348" s="8"/>
    </row>
    <row r="349" spans="1:16" ht="12.75" x14ac:dyDescent="0.2">
      <c r="A349" s="4" t="s">
        <v>184</v>
      </c>
      <c r="B349" s="4" t="s">
        <v>107</v>
      </c>
      <c r="C349" s="4" t="s">
        <v>75</v>
      </c>
      <c r="D349" s="7">
        <f>'moveset DPS calculation '!O349</f>
        <v>17.930327868852459</v>
      </c>
      <c r="E349" s="9">
        <v>192</v>
      </c>
      <c r="F349" s="9">
        <v>174</v>
      </c>
      <c r="G349" s="9">
        <v>130</v>
      </c>
      <c r="H349" s="10">
        <f t="shared" si="0"/>
        <v>15.283619199278878</v>
      </c>
      <c r="I349" s="10">
        <f t="shared" si="1"/>
        <v>16.649265092349296</v>
      </c>
      <c r="J349" s="10">
        <f t="shared" si="5"/>
        <v>19.30996087222384</v>
      </c>
      <c r="K349" s="10">
        <f t="shared" si="2"/>
        <v>21.035374755981636</v>
      </c>
      <c r="L349" s="11">
        <f t="shared" ref="L349:M349" si="698">100*H349/MAX($I$2:$I$895)</f>
        <v>31.09751518282744</v>
      </c>
      <c r="M349" s="11">
        <f t="shared" si="698"/>
        <v>33.876189091172854</v>
      </c>
      <c r="N349" s="11">
        <f t="shared" ref="N349:O349" si="699">100*J349/MAX($K$2:$K$895)</f>
        <v>71.51743542001627</v>
      </c>
      <c r="O349" s="11">
        <f t="shared" si="699"/>
        <v>77.907773381909635</v>
      </c>
      <c r="P349" s="8"/>
    </row>
    <row r="350" spans="1:16" ht="12.75" x14ac:dyDescent="0.2">
      <c r="A350" s="4" t="s">
        <v>184</v>
      </c>
      <c r="B350" s="4" t="s">
        <v>107</v>
      </c>
      <c r="C350" s="4" t="s">
        <v>63</v>
      </c>
      <c r="D350" s="7">
        <f>'moveset DPS calculation '!O350</f>
        <v>17.316878980891719</v>
      </c>
      <c r="E350" s="9">
        <v>192</v>
      </c>
      <c r="F350" s="9">
        <v>174</v>
      </c>
      <c r="G350" s="9">
        <v>130</v>
      </c>
      <c r="H350" s="10">
        <f t="shared" si="0"/>
        <v>14.760721945509189</v>
      </c>
      <c r="I350" s="10">
        <f t="shared" si="1"/>
        <v>16.079645103748444</v>
      </c>
      <c r="J350" s="10">
        <f t="shared" si="5"/>
        <v>18.649310709534472</v>
      </c>
      <c r="K350" s="10">
        <f t="shared" si="2"/>
        <v>20.315693144675986</v>
      </c>
      <c r="L350" s="11">
        <f t="shared" ref="L350:M350" si="700">100*H350/MAX($I$2:$I$895)</f>
        <v>30.033578357646078</v>
      </c>
      <c r="M350" s="11">
        <f t="shared" si="700"/>
        <v>32.717185715533084</v>
      </c>
      <c r="N350" s="11">
        <f t="shared" ref="N350:O350" si="701">100*J350/MAX($K$2:$K$895)</f>
        <v>69.070615063517081</v>
      </c>
      <c r="O350" s="11">
        <f t="shared" si="701"/>
        <v>75.242320898597711</v>
      </c>
      <c r="P350" s="8"/>
    </row>
    <row r="351" spans="1:16" ht="12.75" x14ac:dyDescent="0.2">
      <c r="A351" s="4" t="s">
        <v>239</v>
      </c>
      <c r="B351" s="4" t="s">
        <v>70</v>
      </c>
      <c r="C351" s="4" t="s">
        <v>283</v>
      </c>
      <c r="D351" s="7">
        <f>'moveset DPS calculation '!O351</f>
        <v>13.888888888888889</v>
      </c>
      <c r="E351" s="9">
        <v>172</v>
      </c>
      <c r="F351" s="9">
        <v>134</v>
      </c>
      <c r="G351" s="9">
        <v>130</v>
      </c>
      <c r="H351" s="10">
        <f t="shared" si="0"/>
        <v>11.668330934083418</v>
      </c>
      <c r="I351" s="10">
        <f t="shared" si="1"/>
        <v>12.839314816677819</v>
      </c>
      <c r="J351" s="10">
        <f t="shared" si="5"/>
        <v>15.024262378653518</v>
      </c>
      <c r="K351" s="10">
        <f t="shared" si="2"/>
        <v>16.532033215173307</v>
      </c>
      <c r="L351" s="11">
        <f t="shared" ref="L351:M351" si="702">100*H351/MAX($I$2:$I$895)</f>
        <v>23.741503478314524</v>
      </c>
      <c r="M351" s="11">
        <f t="shared" si="702"/>
        <v>26.124099419303668</v>
      </c>
      <c r="N351" s="11">
        <f t="shared" ref="N351:O351" si="703">100*J351/MAX($K$2:$K$895)</f>
        <v>55.644686258496186</v>
      </c>
      <c r="O351" s="11">
        <f t="shared" si="703"/>
        <v>61.228949434507975</v>
      </c>
      <c r="P351" s="8"/>
    </row>
    <row r="352" spans="1:16" ht="12.75" x14ac:dyDescent="0.2">
      <c r="A352" s="4" t="s">
        <v>239</v>
      </c>
      <c r="B352" s="4" t="s">
        <v>70</v>
      </c>
      <c r="C352" s="4" t="s">
        <v>260</v>
      </c>
      <c r="D352" s="7">
        <f>'moveset DPS calculation '!O352</f>
        <v>15.021283129149417</v>
      </c>
      <c r="E352" s="9">
        <v>172</v>
      </c>
      <c r="F352" s="9">
        <v>134</v>
      </c>
      <c r="G352" s="9">
        <v>130</v>
      </c>
      <c r="H352" s="10">
        <f t="shared" si="0"/>
        <v>12.619677787594524</v>
      </c>
      <c r="I352" s="10">
        <f t="shared" si="1"/>
        <v>13.886134779283248</v>
      </c>
      <c r="J352" s="10">
        <f t="shared" si="5"/>
        <v>16.249226327739528</v>
      </c>
      <c r="K352" s="10">
        <f t="shared" si="2"/>
        <v>17.879929317044681</v>
      </c>
      <c r="L352" s="11">
        <f t="shared" ref="L352:M352" si="704">100*H352/MAX($I$2:$I$895)</f>
        <v>25.677204887480269</v>
      </c>
      <c r="M352" s="11">
        <f t="shared" si="704"/>
        <v>28.2540595587414</v>
      </c>
      <c r="N352" s="11">
        <f t="shared" ref="N352:O352" si="705">100*J352/MAX($K$2:$K$895)</f>
        <v>60.181530258352389</v>
      </c>
      <c r="O352" s="11">
        <f t="shared" si="705"/>
        <v>66.221091731240435</v>
      </c>
      <c r="P352" s="8"/>
    </row>
    <row r="353" spans="1:16" ht="12.75" x14ac:dyDescent="0.2">
      <c r="A353" s="4" t="s">
        <v>239</v>
      </c>
      <c r="B353" s="4" t="s">
        <v>70</v>
      </c>
      <c r="C353" s="4" t="s">
        <v>22</v>
      </c>
      <c r="D353" s="7">
        <f>'moveset DPS calculation '!O353</f>
        <v>15.991218269842987</v>
      </c>
      <c r="E353" s="9">
        <v>172</v>
      </c>
      <c r="F353" s="9">
        <v>134</v>
      </c>
      <c r="G353" s="9">
        <v>130</v>
      </c>
      <c r="H353" s="10">
        <f t="shared" si="0"/>
        <v>13.434539530441596</v>
      </c>
      <c r="I353" s="10">
        <f t="shared" si="1"/>
        <v>14.782772568148134</v>
      </c>
      <c r="J353" s="10">
        <f t="shared" si="5"/>
        <v>17.298450650911594</v>
      </c>
      <c r="K353" s="10">
        <f t="shared" si="2"/>
        <v>19.034449314345391</v>
      </c>
      <c r="L353" s="11">
        <f t="shared" ref="L353:M353" si="706">100*H353/MAX($I$2:$I$895)</f>
        <v>27.335200620669411</v>
      </c>
      <c r="M353" s="11">
        <f t="shared" si="706"/>
        <v>30.078444666035764</v>
      </c>
      <c r="N353" s="11">
        <f t="shared" ref="N353:O353" si="707">100*J353/MAX($K$2:$K$895)</f>
        <v>64.067495293191257</v>
      </c>
      <c r="O353" s="11">
        <f t="shared" si="707"/>
        <v>70.497035628508513</v>
      </c>
      <c r="P353" s="8"/>
    </row>
    <row r="354" spans="1:16" ht="12.75" x14ac:dyDescent="0.2">
      <c r="A354" s="4" t="s">
        <v>239</v>
      </c>
      <c r="B354" s="4" t="s">
        <v>18</v>
      </c>
      <c r="C354" s="4" t="s">
        <v>283</v>
      </c>
      <c r="D354" s="7">
        <f>'moveset DPS calculation '!O354</f>
        <v>12.962962962962964</v>
      </c>
      <c r="E354" s="9">
        <v>172</v>
      </c>
      <c r="F354" s="9">
        <v>134</v>
      </c>
      <c r="G354" s="9">
        <v>130</v>
      </c>
      <c r="H354" s="10">
        <f t="shared" si="0"/>
        <v>10.890442205144526</v>
      </c>
      <c r="I354" s="10">
        <f t="shared" si="1"/>
        <v>11.983360495565964</v>
      </c>
      <c r="J354" s="10">
        <f t="shared" si="5"/>
        <v>14.022644886743283</v>
      </c>
      <c r="K354" s="10">
        <f t="shared" si="2"/>
        <v>15.429897667495087</v>
      </c>
      <c r="L354" s="11">
        <f t="shared" ref="L354:M354" si="708">100*H354/MAX($I$2:$I$895)</f>
        <v>22.158736579760227</v>
      </c>
      <c r="M354" s="11">
        <f t="shared" si="708"/>
        <v>24.382492791350092</v>
      </c>
      <c r="N354" s="11">
        <f t="shared" ref="N354:O354" si="709">100*J354/MAX($K$2:$K$895)</f>
        <v>51.93504050792977</v>
      </c>
      <c r="O354" s="11">
        <f t="shared" si="709"/>
        <v>57.147019472207447</v>
      </c>
      <c r="P354" s="8"/>
    </row>
    <row r="355" spans="1:16" ht="12.75" x14ac:dyDescent="0.2">
      <c r="A355" s="4" t="s">
        <v>239</v>
      </c>
      <c r="B355" s="4" t="s">
        <v>18</v>
      </c>
      <c r="C355" s="4" t="s">
        <v>260</v>
      </c>
      <c r="D355" s="7">
        <f>'moveset DPS calculation '!O355</f>
        <v>14.88384997603854</v>
      </c>
      <c r="E355" s="9">
        <v>172</v>
      </c>
      <c r="F355" s="9">
        <v>134</v>
      </c>
      <c r="G355" s="9">
        <v>130</v>
      </c>
      <c r="H355" s="10">
        <f t="shared" si="0"/>
        <v>12.504217470744042</v>
      </c>
      <c r="I355" s="10">
        <f t="shared" si="1"/>
        <v>13.759087357912422</v>
      </c>
      <c r="J355" s="10">
        <f t="shared" si="5"/>
        <v>16.100558441605362</v>
      </c>
      <c r="K355" s="10">
        <f t="shared" si="2"/>
        <v>17.71634175649384</v>
      </c>
      <c r="L355" s="11">
        <f t="shared" ref="L355:M355" si="710">100*H355/MAX($I$2:$I$895)</f>
        <v>25.442278270331805</v>
      </c>
      <c r="M355" s="11">
        <f t="shared" si="710"/>
        <v>27.995556709154258</v>
      </c>
      <c r="N355" s="11">
        <f t="shared" ref="N355:O355" si="711">100*J355/MAX($K$2:$K$895)</f>
        <v>59.630915680933725</v>
      </c>
      <c r="O355" s="11">
        <f t="shared" si="711"/>
        <v>65.615219825303967</v>
      </c>
      <c r="P355" s="8"/>
    </row>
    <row r="356" spans="1:16" ht="12.75" x14ac:dyDescent="0.2">
      <c r="A356" s="4" t="s">
        <v>239</v>
      </c>
      <c r="B356" s="4" t="s">
        <v>18</v>
      </c>
      <c r="C356" s="4" t="s">
        <v>22</v>
      </c>
      <c r="D356" s="7">
        <f>'moveset DPS calculation '!O356</f>
        <v>16.046935119100066</v>
      </c>
      <c r="E356" s="9">
        <v>172</v>
      </c>
      <c r="F356" s="9">
        <v>134</v>
      </c>
      <c r="G356" s="9">
        <v>130</v>
      </c>
      <c r="H356" s="10">
        <f t="shared" si="0"/>
        <v>13.481348360214591</v>
      </c>
      <c r="I356" s="10">
        <f t="shared" si="1"/>
        <v>14.834278932258895</v>
      </c>
      <c r="J356" s="10">
        <f t="shared" si="5"/>
        <v>17.358722179386408</v>
      </c>
      <c r="K356" s="10">
        <f t="shared" si="2"/>
        <v>19.100769436129916</v>
      </c>
      <c r="L356" s="11">
        <f t="shared" ref="L356:M356" si="712">100*H356/MAX($I$2:$I$895)</f>
        <v>27.430442348140925</v>
      </c>
      <c r="M356" s="11">
        <f t="shared" si="712"/>
        <v>30.183244446706968</v>
      </c>
      <c r="N356" s="11">
        <f t="shared" ref="N356:O356" si="713">100*J356/MAX($K$2:$K$895)</f>
        <v>64.290720248119243</v>
      </c>
      <c r="O356" s="11">
        <f t="shared" si="713"/>
        <v>70.742662487006967</v>
      </c>
      <c r="P356" s="8"/>
    </row>
    <row r="357" spans="1:16" ht="12.75" x14ac:dyDescent="0.2">
      <c r="A357" s="4" t="s">
        <v>280</v>
      </c>
      <c r="B357" s="4" t="s">
        <v>30</v>
      </c>
      <c r="C357" s="4" t="s">
        <v>136</v>
      </c>
      <c r="D357" s="7">
        <f>'moveset DPS calculation '!O357</f>
        <v>11.758725855642155</v>
      </c>
      <c r="E357" s="9">
        <v>148</v>
      </c>
      <c r="F357" s="9">
        <v>142</v>
      </c>
      <c r="G357" s="9">
        <v>60</v>
      </c>
      <c r="H357" s="10">
        <f t="shared" si="0"/>
        <v>8.8486366432674295</v>
      </c>
      <c r="I357" s="10">
        <f t="shared" si="1"/>
        <v>10.068612722470235</v>
      </c>
      <c r="J357" s="10">
        <f t="shared" si="5"/>
        <v>13.732540674602957</v>
      </c>
      <c r="K357" s="10">
        <f t="shared" si="2"/>
        <v>15.625868630660699</v>
      </c>
      <c r="L357" s="11">
        <f t="shared" ref="L357:M357" si="714">100*H357/MAX($I$2:$I$895)</f>
        <v>18.004283460184315</v>
      </c>
      <c r="M357" s="11">
        <f t="shared" si="714"/>
        <v>20.486563615887587</v>
      </c>
      <c r="N357" s="11">
        <f t="shared" ref="N357:O357" si="715">100*J357/MAX($K$2:$K$895)</f>
        <v>50.860594557774355</v>
      </c>
      <c r="O357" s="11">
        <f t="shared" si="715"/>
        <v>57.872828332988476</v>
      </c>
      <c r="P357" s="8"/>
    </row>
    <row r="358" spans="1:16" ht="12.75" x14ac:dyDescent="0.2">
      <c r="A358" s="4" t="s">
        <v>280</v>
      </c>
      <c r="B358" s="4" t="s">
        <v>30</v>
      </c>
      <c r="C358" s="4" t="s">
        <v>206</v>
      </c>
      <c r="D358" s="7">
        <f>'moveset DPS calculation '!O358</f>
        <v>12.432170542635658</v>
      </c>
      <c r="E358" s="9">
        <v>148</v>
      </c>
      <c r="F358" s="9">
        <v>142</v>
      </c>
      <c r="G358" s="9">
        <v>60</v>
      </c>
      <c r="H358" s="10">
        <f t="shared" si="0"/>
        <v>9.3554149632743684</v>
      </c>
      <c r="I358" s="10">
        <f t="shared" si="1"/>
        <v>10.645261402487655</v>
      </c>
      <c r="J358" s="10">
        <f t="shared" si="5"/>
        <v>14.519029505941434</v>
      </c>
      <c r="K358" s="10">
        <f t="shared" si="2"/>
        <v>16.520791969988966</v>
      </c>
      <c r="L358" s="11">
        <f t="shared" ref="L358:M358" si="716">100*H358/MAX($I$2:$I$895)</f>
        <v>19.035423159182251</v>
      </c>
      <c r="M358" s="11">
        <f t="shared" si="716"/>
        <v>21.659868240151273</v>
      </c>
      <c r="N358" s="11">
        <f t="shared" ref="N358:O358" si="717">100*J358/MAX($K$2:$K$895)</f>
        <v>53.773477943505206</v>
      </c>
      <c r="O358" s="11">
        <f t="shared" si="717"/>
        <v>61.187315739244085</v>
      </c>
      <c r="P358" s="8"/>
    </row>
    <row r="359" spans="1:16" ht="12.75" x14ac:dyDescent="0.2">
      <c r="A359" s="4" t="s">
        <v>280</v>
      </c>
      <c r="B359" s="4" t="s">
        <v>30</v>
      </c>
      <c r="C359" s="4" t="s">
        <v>59</v>
      </c>
      <c r="D359" s="7">
        <f>'moveset DPS calculation '!O359</f>
        <v>10.989785135611131</v>
      </c>
      <c r="E359" s="9">
        <v>148</v>
      </c>
      <c r="F359" s="9">
        <v>142</v>
      </c>
      <c r="G359" s="9">
        <v>60</v>
      </c>
      <c r="H359" s="10">
        <f t="shared" si="0"/>
        <v>8.2699959711998705</v>
      </c>
      <c r="I359" s="10">
        <f t="shared" si="1"/>
        <v>9.4101939097878304</v>
      </c>
      <c r="J359" s="10">
        <f t="shared" si="5"/>
        <v>12.834525885941328</v>
      </c>
      <c r="K359" s="10">
        <f t="shared" si="2"/>
        <v>14.604043066949208</v>
      </c>
      <c r="L359" s="11">
        <f t="shared" ref="L359:M359" si="718">100*H359/MAX($I$2:$I$895)</f>
        <v>16.82692573814218</v>
      </c>
      <c r="M359" s="11">
        <f t="shared" si="718"/>
        <v>19.146881649392611</v>
      </c>
      <c r="N359" s="11">
        <f t="shared" ref="N359:O359" si="719">100*J359/MAX($K$2:$K$895)</f>
        <v>47.534657489372037</v>
      </c>
      <c r="O359" s="11">
        <f t="shared" si="719"/>
        <v>54.088338853862858</v>
      </c>
      <c r="P359" s="8"/>
    </row>
    <row r="360" spans="1:16" ht="12.75" x14ac:dyDescent="0.2">
      <c r="A360" s="4" t="s">
        <v>280</v>
      </c>
      <c r="B360" s="4" t="s">
        <v>45</v>
      </c>
      <c r="C360" s="4" t="s">
        <v>136</v>
      </c>
      <c r="D360" s="7">
        <f>'moveset DPS calculation '!O360</f>
        <v>12.107466852756454</v>
      </c>
      <c r="E360" s="9">
        <v>148</v>
      </c>
      <c r="F360" s="9">
        <v>142</v>
      </c>
      <c r="G360" s="9">
        <v>60</v>
      </c>
      <c r="H360" s="10">
        <f t="shared" si="0"/>
        <v>9.1110700398751518</v>
      </c>
      <c r="I360" s="10">
        <f t="shared" si="1"/>
        <v>10.367228242850544</v>
      </c>
      <c r="J360" s="10">
        <f t="shared" si="5"/>
        <v>14.139821190074432</v>
      </c>
      <c r="K360" s="10">
        <f t="shared" si="2"/>
        <v>16.089301580279038</v>
      </c>
      <c r="L360" s="11">
        <f t="shared" ref="L360:M360" si="720">100*H360/MAX($I$2:$I$895)</f>
        <v>18.53825557955475</v>
      </c>
      <c r="M360" s="11">
        <f t="shared" si="720"/>
        <v>21.094155349087323</v>
      </c>
      <c r="N360" s="11">
        <f t="shared" ref="N360:O360" si="721">100*J360/MAX($K$2:$K$895)</f>
        <v>52.369021123514351</v>
      </c>
      <c r="O360" s="11">
        <f t="shared" si="721"/>
        <v>59.589224148865661</v>
      </c>
      <c r="P360" s="8"/>
    </row>
    <row r="361" spans="1:16" ht="12.75" x14ac:dyDescent="0.2">
      <c r="A361" s="4" t="s">
        <v>280</v>
      </c>
      <c r="B361" s="4" t="s">
        <v>45</v>
      </c>
      <c r="C361" s="4" t="s">
        <v>206</v>
      </c>
      <c r="D361" s="7">
        <f>'moveset DPS calculation '!O361</f>
        <v>12.855711422845692</v>
      </c>
      <c r="E361" s="9">
        <v>148</v>
      </c>
      <c r="F361" s="9">
        <v>142</v>
      </c>
      <c r="G361" s="9">
        <v>60</v>
      </c>
      <c r="H361" s="10">
        <f t="shared" si="0"/>
        <v>9.6741365151294083</v>
      </c>
      <c r="I361" s="10">
        <f t="shared" si="1"/>
        <v>11.007925618604471</v>
      </c>
      <c r="J361" s="10">
        <f t="shared" si="5"/>
        <v>15.013665781694952</v>
      </c>
      <c r="K361" s="10">
        <f t="shared" si="2"/>
        <v>17.08362456215292</v>
      </c>
      <c r="L361" s="11">
        <f t="shared" ref="L361:M361" si="722">100*H361/MAX($I$2:$I$895)</f>
        <v>19.68392454937484</v>
      </c>
      <c r="M361" s="11">
        <f t="shared" si="722"/>
        <v>22.397779583002119</v>
      </c>
      <c r="N361" s="11">
        <f t="shared" ref="N361:O361" si="723">100*J361/MAX($K$2:$K$895)</f>
        <v>55.605440117933242</v>
      </c>
      <c r="O361" s="11">
        <f t="shared" si="723"/>
        <v>63.271853549999904</v>
      </c>
      <c r="P361" s="8"/>
    </row>
    <row r="362" spans="1:16" ht="12.75" x14ac:dyDescent="0.2">
      <c r="A362" s="4" t="s">
        <v>280</v>
      </c>
      <c r="B362" s="4" t="s">
        <v>45</v>
      </c>
      <c r="C362" s="4" t="s">
        <v>59</v>
      </c>
      <c r="D362" s="7">
        <f>'moveset DPS calculation '!O362</f>
        <v>12</v>
      </c>
      <c r="E362" s="9">
        <v>148</v>
      </c>
      <c r="F362" s="9">
        <v>142</v>
      </c>
      <c r="G362" s="9">
        <v>60</v>
      </c>
      <c r="H362" s="10">
        <f t="shared" si="0"/>
        <v>9.0301994470140112</v>
      </c>
      <c r="I362" s="10">
        <f t="shared" si="1"/>
        <v>10.275207888418327</v>
      </c>
      <c r="J362" s="10">
        <f t="shared" si="5"/>
        <v>14.014314996225936</v>
      </c>
      <c r="K362" s="10">
        <f t="shared" si="2"/>
        <v>15.946491641180311</v>
      </c>
      <c r="L362" s="11">
        <f t="shared" ref="L362:M362" si="724">100*H362/MAX($I$2:$I$895)</f>
        <v>18.373708527148324</v>
      </c>
      <c r="M362" s="11">
        <f t="shared" si="724"/>
        <v>20.906921924086777</v>
      </c>
      <c r="N362" s="11">
        <f t="shared" ref="N362:O362" si="725">100*J362/MAX($K$2:$K$895)</f>
        <v>51.904189466279711</v>
      </c>
      <c r="O362" s="11">
        <f t="shared" si="725"/>
        <v>59.060305386967954</v>
      </c>
      <c r="P362" s="8"/>
    </row>
    <row r="363" spans="1:16" ht="12.75" x14ac:dyDescent="0.2">
      <c r="A363" s="4" t="s">
        <v>202</v>
      </c>
      <c r="B363" s="4" t="s">
        <v>168</v>
      </c>
      <c r="C363" s="4" t="s">
        <v>136</v>
      </c>
      <c r="D363" s="7">
        <f>'moveset DPS calculation '!O363</f>
        <v>10.838870431893687</v>
      </c>
      <c r="E363" s="9">
        <v>190</v>
      </c>
      <c r="F363" s="9">
        <v>190</v>
      </c>
      <c r="G363" s="9">
        <v>120</v>
      </c>
      <c r="H363" s="10">
        <f t="shared" si="0"/>
        <v>9.3023099500976212</v>
      </c>
      <c r="I363" s="10">
        <f t="shared" si="1"/>
        <v>10.142129035693863</v>
      </c>
      <c r="J363" s="10">
        <f t="shared" si="5"/>
        <v>11.583476390994457</v>
      </c>
      <c r="K363" s="10">
        <f t="shared" si="2"/>
        <v>12.629240787461223</v>
      </c>
      <c r="L363" s="11">
        <f t="shared" ref="L363:M363" si="726">100*H363/MAX($I$2:$I$895)</f>
        <v>18.927370614034697</v>
      </c>
      <c r="M363" s="11">
        <f t="shared" si="726"/>
        <v>20.636146946697423</v>
      </c>
      <c r="N363" s="11">
        <f t="shared" ref="N363:O363" si="727">100*J363/MAX($K$2:$K$895)</f>
        <v>42.901201624072677</v>
      </c>
      <c r="O363" s="11">
        <f t="shared" si="727"/>
        <v>46.774352283660257</v>
      </c>
      <c r="P363" s="8"/>
    </row>
    <row r="364" spans="1:16" ht="12.75" x14ac:dyDescent="0.2">
      <c r="A364" s="4" t="s">
        <v>202</v>
      </c>
      <c r="B364" s="4" t="s">
        <v>168</v>
      </c>
      <c r="C364" s="4" t="s">
        <v>114</v>
      </c>
      <c r="D364" s="7">
        <f>'moveset DPS calculation '!O364</f>
        <v>16.254752851711025</v>
      </c>
      <c r="E364" s="9">
        <v>190</v>
      </c>
      <c r="F364" s="9">
        <v>190</v>
      </c>
      <c r="G364" s="9">
        <v>120</v>
      </c>
      <c r="H364" s="10">
        <f t="shared" si="0"/>
        <v>13.950415787231753</v>
      </c>
      <c r="I364" s="10">
        <f t="shared" si="1"/>
        <v>15.209869137310399</v>
      </c>
      <c r="J364" s="10">
        <f t="shared" si="5"/>
        <v>17.371417721278956</v>
      </c>
      <c r="K364" s="10">
        <f t="shared" si="2"/>
        <v>18.939721532316959</v>
      </c>
      <c r="L364" s="11">
        <f t="shared" ref="L364:M364" si="728">100*H364/MAX($I$2:$I$895)</f>
        <v>28.384851853065271</v>
      </c>
      <c r="M364" s="11">
        <f t="shared" si="728"/>
        <v>30.947456244437543</v>
      </c>
      <c r="N364" s="11">
        <f t="shared" ref="N364:O364" si="729">100*J364/MAX($K$2:$K$895)</f>
        <v>64.337740156830108</v>
      </c>
      <c r="O364" s="11">
        <f t="shared" si="729"/>
        <v>70.14619659374668</v>
      </c>
      <c r="P364" s="8"/>
    </row>
    <row r="365" spans="1:16" ht="12.75" x14ac:dyDescent="0.2">
      <c r="A365" s="4" t="s">
        <v>202</v>
      </c>
      <c r="B365" s="4" t="s">
        <v>168</v>
      </c>
      <c r="C365" s="4" t="s">
        <v>211</v>
      </c>
      <c r="D365" s="7">
        <f>'moveset DPS calculation '!O365</f>
        <v>11.528268551236748</v>
      </c>
      <c r="E365" s="9">
        <v>190</v>
      </c>
      <c r="F365" s="9">
        <v>190</v>
      </c>
      <c r="G365" s="9">
        <v>120</v>
      </c>
      <c r="H365" s="10">
        <f t="shared" si="0"/>
        <v>9.8939763073476445</v>
      </c>
      <c r="I365" s="10">
        <f t="shared" si="1"/>
        <v>10.787211447858136</v>
      </c>
      <c r="J365" s="10">
        <f t="shared" si="5"/>
        <v>12.320234606676083</v>
      </c>
      <c r="K365" s="10">
        <f t="shared" si="2"/>
        <v>13.432514053094797</v>
      </c>
      <c r="L365" s="11">
        <f t="shared" ref="L365:M365" si="730">100*H365/MAX($I$2:$I$895)</f>
        <v>20.131231642489197</v>
      </c>
      <c r="M365" s="11">
        <f t="shared" si="730"/>
        <v>21.948693395603968</v>
      </c>
      <c r="N365" s="11">
        <f t="shared" ref="N365:O365" si="731">100*J365/MAX($K$2:$K$895)</f>
        <v>45.62989996058613</v>
      </c>
      <c r="O365" s="11">
        <f t="shared" si="731"/>
        <v>49.749399425377156</v>
      </c>
      <c r="P365" s="8"/>
    </row>
    <row r="366" spans="1:16" ht="12.75" x14ac:dyDescent="0.2">
      <c r="A366" s="4" t="s">
        <v>202</v>
      </c>
      <c r="B366" s="4" t="s">
        <v>30</v>
      </c>
      <c r="C366" s="4" t="s">
        <v>136</v>
      </c>
      <c r="D366" s="7">
        <f>'moveset DPS calculation '!O366</f>
        <v>11.758725855642155</v>
      </c>
      <c r="E366" s="9">
        <v>190</v>
      </c>
      <c r="F366" s="9">
        <v>190</v>
      </c>
      <c r="G366" s="9">
        <v>120</v>
      </c>
      <c r="H366" s="10">
        <f t="shared" si="0"/>
        <v>10.091763086820066</v>
      </c>
      <c r="I366" s="10">
        <f t="shared" si="1"/>
        <v>11.002854556905753</v>
      </c>
      <c r="J366" s="10">
        <f t="shared" si="5"/>
        <v>12.566523808257198</v>
      </c>
      <c r="K366" s="10">
        <f t="shared" si="2"/>
        <v>13.701038417035978</v>
      </c>
      <c r="L366" s="11">
        <f t="shared" ref="L366:M366" si="732">100*H366/MAX($I$2:$I$895)</f>
        <v>20.533667564073554</v>
      </c>
      <c r="M366" s="11">
        <f t="shared" si="732"/>
        <v>22.387461515264839</v>
      </c>
      <c r="N366" s="11">
        <f t="shared" ref="N366:O366" si="733">100*J366/MAX($K$2:$K$895)</f>
        <v>46.542070222622307</v>
      </c>
      <c r="O366" s="11">
        <f t="shared" si="733"/>
        <v>50.743921060296074</v>
      </c>
      <c r="P366" s="8"/>
    </row>
    <row r="367" spans="1:16" ht="12.75" x14ac:dyDescent="0.2">
      <c r="A367" s="4" t="s">
        <v>202</v>
      </c>
      <c r="B367" s="4" t="s">
        <v>30</v>
      </c>
      <c r="C367" s="4" t="s">
        <v>114</v>
      </c>
      <c r="D367" s="7">
        <f>'moveset DPS calculation '!O367</f>
        <v>17.677136596055515</v>
      </c>
      <c r="E367" s="9">
        <v>190</v>
      </c>
      <c r="F367" s="9">
        <v>190</v>
      </c>
      <c r="G367" s="9">
        <v>120</v>
      </c>
      <c r="H367" s="10">
        <f t="shared" si="0"/>
        <v>15.171156872846996</v>
      </c>
      <c r="I367" s="10">
        <f t="shared" si="1"/>
        <v>16.540819586811693</v>
      </c>
      <c r="J367" s="10">
        <f t="shared" si="5"/>
        <v>18.891516021657853</v>
      </c>
      <c r="K367" s="10">
        <f t="shared" si="2"/>
        <v>20.59705537650046</v>
      </c>
      <c r="L367" s="11">
        <f t="shared" ref="L367:M367" si="734">100*H367/MAX($I$2:$I$895)</f>
        <v>30.868688564072336</v>
      </c>
      <c r="M367" s="11">
        <f t="shared" si="734"/>
        <v>33.655535480860181</v>
      </c>
      <c r="N367" s="11">
        <f t="shared" ref="N367:O367" si="735">100*J367/MAX($K$2:$K$895)</f>
        <v>69.967660007460253</v>
      </c>
      <c r="O367" s="11">
        <f t="shared" si="735"/>
        <v>76.284389568611601</v>
      </c>
      <c r="P367" s="8"/>
    </row>
    <row r="368" spans="1:16" ht="12.75" x14ac:dyDescent="0.2">
      <c r="A368" s="4" t="s">
        <v>202</v>
      </c>
      <c r="B368" s="4" t="s">
        <v>30</v>
      </c>
      <c r="C368" s="4" t="s">
        <v>211</v>
      </c>
      <c r="D368" s="7">
        <f>'moveset DPS calculation '!O368</f>
        <v>12.468559108875315</v>
      </c>
      <c r="E368" s="9">
        <v>190</v>
      </c>
      <c r="F368" s="9">
        <v>190</v>
      </c>
      <c r="G368" s="9">
        <v>120</v>
      </c>
      <c r="H368" s="10">
        <f t="shared" si="0"/>
        <v>10.700967613800222</v>
      </c>
      <c r="I368" s="10">
        <f t="shared" si="1"/>
        <v>11.667058497099847</v>
      </c>
      <c r="J368" s="10">
        <f t="shared" si="5"/>
        <v>13.325121005449873</v>
      </c>
      <c r="K368" s="10">
        <f t="shared" si="2"/>
        <v>14.528122302793093</v>
      </c>
      <c r="L368" s="11">
        <f t="shared" ref="L368:M368" si="736">100*H368/MAX($I$2:$I$895)</f>
        <v>21.773213432116801</v>
      </c>
      <c r="M368" s="11">
        <f t="shared" si="736"/>
        <v>23.738914456179138</v>
      </c>
      <c r="N368" s="11">
        <f t="shared" ref="N368:O368" si="737">100*J368/MAX($K$2:$K$895)</f>
        <v>49.351652614789238</v>
      </c>
      <c r="O368" s="11">
        <f t="shared" si="737"/>
        <v>53.807154527105197</v>
      </c>
      <c r="P368" s="8"/>
    </row>
    <row r="369" spans="1:16" ht="12.75" x14ac:dyDescent="0.2">
      <c r="A369" s="4" t="s">
        <v>210</v>
      </c>
      <c r="B369" s="4" t="s">
        <v>127</v>
      </c>
      <c r="C369" s="4" t="s">
        <v>33</v>
      </c>
      <c r="D369" s="7">
        <f>'moveset DPS calculation '!O369</f>
        <v>12.811339966684955</v>
      </c>
      <c r="E369" s="9">
        <v>150</v>
      </c>
      <c r="F369" s="9">
        <v>112</v>
      </c>
      <c r="G369" s="9">
        <v>80</v>
      </c>
      <c r="H369" s="10">
        <f t="shared" si="0"/>
        <v>9.7035262769785451</v>
      </c>
      <c r="I369" s="10">
        <f t="shared" si="1"/>
        <v>10.963033923832466</v>
      </c>
      <c r="J369" s="10">
        <f t="shared" si="5"/>
        <v>14.971260043734539</v>
      </c>
      <c r="K369" s="10">
        <f t="shared" si="2"/>
        <v>16.914514070145405</v>
      </c>
      <c r="L369" s="11">
        <f t="shared" ref="L369:M369" si="738">100*H369/MAX($I$2:$I$895)</f>
        <v>19.743723773197839</v>
      </c>
      <c r="M369" s="11">
        <f t="shared" si="738"/>
        <v>22.306438641988542</v>
      </c>
      <c r="N369" s="11">
        <f t="shared" ref="N369:O369" si="739">100*J369/MAX($K$2:$K$895)</f>
        <v>55.448383889487729</v>
      </c>
      <c r="O369" s="11">
        <f t="shared" si="739"/>
        <v>62.645526610705502</v>
      </c>
      <c r="P369" s="8"/>
    </row>
    <row r="370" spans="1:16" ht="12.75" x14ac:dyDescent="0.2">
      <c r="A370" s="4" t="s">
        <v>210</v>
      </c>
      <c r="B370" s="4" t="s">
        <v>127</v>
      </c>
      <c r="C370" s="4" t="s">
        <v>36</v>
      </c>
      <c r="D370" s="7">
        <f>'moveset DPS calculation '!O370</f>
        <v>12.879232009380038</v>
      </c>
      <c r="E370" s="9">
        <v>150</v>
      </c>
      <c r="F370" s="9">
        <v>112</v>
      </c>
      <c r="G370" s="9">
        <v>80</v>
      </c>
      <c r="H370" s="10">
        <f t="shared" si="0"/>
        <v>9.7549488621259712</v>
      </c>
      <c r="I370" s="10">
        <f t="shared" si="1"/>
        <v>11.0211311071997</v>
      </c>
      <c r="J370" s="10">
        <f t="shared" si="5"/>
        <v>15.050598304114137</v>
      </c>
      <c r="K370" s="10">
        <f t="shared" si="2"/>
        <v>17.004150354437538</v>
      </c>
      <c r="L370" s="11">
        <f t="shared" ref="L370:M370" si="740">100*H370/MAX($I$2:$I$895)</f>
        <v>19.848353089167563</v>
      </c>
      <c r="M370" s="11">
        <f t="shared" si="740"/>
        <v>22.424648734656081</v>
      </c>
      <c r="N370" s="11">
        <f t="shared" ref="N370:O370" si="741">100*J370/MAX($K$2:$K$895)</f>
        <v>55.742225443625529</v>
      </c>
      <c r="O370" s="11">
        <f t="shared" si="741"/>
        <v>62.977508493816096</v>
      </c>
      <c r="P370" s="8"/>
    </row>
    <row r="371" spans="1:16" ht="12.75" x14ac:dyDescent="0.2">
      <c r="A371" s="4" t="s">
        <v>210</v>
      </c>
      <c r="B371" s="4" t="s">
        <v>127</v>
      </c>
      <c r="C371" s="4" t="s">
        <v>97</v>
      </c>
      <c r="D371" s="7">
        <f>'moveset DPS calculation '!O371</f>
        <v>13.523612029177951</v>
      </c>
      <c r="E371" s="9">
        <v>150</v>
      </c>
      <c r="F371" s="9">
        <v>112</v>
      </c>
      <c r="G371" s="9">
        <v>80</v>
      </c>
      <c r="H371" s="10">
        <f t="shared" si="0"/>
        <v>10.243013223131836</v>
      </c>
      <c r="I371" s="10">
        <f t="shared" si="1"/>
        <v>11.572545716073929</v>
      </c>
      <c r="J371" s="10">
        <f t="shared" si="5"/>
        <v>15.803617181801267</v>
      </c>
      <c r="K371" s="10">
        <f t="shared" si="2"/>
        <v>17.8549103014638</v>
      </c>
      <c r="L371" s="11">
        <f t="shared" ref="L371:M371" si="742">100*H371/MAX($I$2:$I$895)</f>
        <v>20.841415575132473</v>
      </c>
      <c r="M371" s="11">
        <f t="shared" si="742"/>
        <v>23.546609701356182</v>
      </c>
      <c r="N371" s="11">
        <f t="shared" ref="N371:O371" si="743">100*J371/MAX($K$2:$K$895)</f>
        <v>58.531147664203822</v>
      </c>
      <c r="O371" s="11">
        <f t="shared" si="743"/>
        <v>66.128429926127623</v>
      </c>
      <c r="P371" s="8"/>
    </row>
    <row r="372" spans="1:16" ht="12.75" x14ac:dyDescent="0.2">
      <c r="A372" s="4" t="s">
        <v>210</v>
      </c>
      <c r="B372" s="4" t="s">
        <v>52</v>
      </c>
      <c r="C372" s="4" t="s">
        <v>33</v>
      </c>
      <c r="D372" s="7">
        <f>'moveset DPS calculation '!O372</f>
        <v>15.350877192982455</v>
      </c>
      <c r="E372" s="9">
        <v>150</v>
      </c>
      <c r="F372" s="9">
        <v>112</v>
      </c>
      <c r="G372" s="9">
        <v>80</v>
      </c>
      <c r="H372" s="10">
        <f t="shared" si="0"/>
        <v>11.627014863716864</v>
      </c>
      <c r="I372" s="10">
        <f t="shared" si="1"/>
        <v>13.136189334205906</v>
      </c>
      <c r="J372" s="10">
        <f t="shared" si="5"/>
        <v>17.93894900558497</v>
      </c>
      <c r="K372" s="10">
        <f t="shared" si="2"/>
        <v>20.267405981340399</v>
      </c>
      <c r="L372" s="11">
        <f t="shared" ref="L372:M372" si="744">100*H372/MAX($I$2:$I$895)</f>
        <v>23.657437845118213</v>
      </c>
      <c r="M372" s="11">
        <f t="shared" si="744"/>
        <v>26.728148741381773</v>
      </c>
      <c r="N372" s="11">
        <f t="shared" ref="N372:O372" si="745">100*J372/MAX($K$2:$K$895)</f>
        <v>66.439680302787536</v>
      </c>
      <c r="O372" s="11">
        <f t="shared" si="745"/>
        <v>75.063481898958102</v>
      </c>
      <c r="P372" s="8"/>
    </row>
    <row r="373" spans="1:16" ht="12.75" x14ac:dyDescent="0.2">
      <c r="A373" s="4" t="s">
        <v>210</v>
      </c>
      <c r="B373" s="4" t="s">
        <v>52</v>
      </c>
      <c r="C373" s="4" t="s">
        <v>36</v>
      </c>
      <c r="D373" s="7">
        <f>'moveset DPS calculation '!O373</f>
        <v>15.350877192982455</v>
      </c>
      <c r="E373" s="9">
        <v>150</v>
      </c>
      <c r="F373" s="9">
        <v>112</v>
      </c>
      <c r="G373" s="9">
        <v>80</v>
      </c>
      <c r="H373" s="10">
        <f t="shared" si="0"/>
        <v>11.627014863716864</v>
      </c>
      <c r="I373" s="10">
        <f t="shared" si="1"/>
        <v>13.136189334205906</v>
      </c>
      <c r="J373" s="10">
        <f t="shared" si="5"/>
        <v>17.93894900558497</v>
      </c>
      <c r="K373" s="10">
        <f t="shared" si="2"/>
        <v>20.267405981340399</v>
      </c>
      <c r="L373" s="11">
        <f t="shared" ref="L373:M373" si="746">100*H373/MAX($I$2:$I$895)</f>
        <v>23.657437845118213</v>
      </c>
      <c r="M373" s="11">
        <f t="shared" si="746"/>
        <v>26.728148741381773</v>
      </c>
      <c r="N373" s="11">
        <f t="shared" ref="N373:O373" si="747">100*J373/MAX($K$2:$K$895)</f>
        <v>66.439680302787536</v>
      </c>
      <c r="O373" s="11">
        <f t="shared" si="747"/>
        <v>75.063481898958102</v>
      </c>
      <c r="P373" s="8"/>
    </row>
    <row r="374" spans="1:16" ht="12.75" x14ac:dyDescent="0.2">
      <c r="A374" s="4" t="s">
        <v>210</v>
      </c>
      <c r="B374" s="4" t="s">
        <v>52</v>
      </c>
      <c r="C374" s="4" t="s">
        <v>97</v>
      </c>
      <c r="D374" s="7">
        <f>'moveset DPS calculation '!O374</f>
        <v>15.350877192982455</v>
      </c>
      <c r="E374" s="9">
        <v>150</v>
      </c>
      <c r="F374" s="9">
        <v>112</v>
      </c>
      <c r="G374" s="9">
        <v>80</v>
      </c>
      <c r="H374" s="10">
        <f t="shared" si="0"/>
        <v>11.627014863716864</v>
      </c>
      <c r="I374" s="10">
        <f t="shared" si="1"/>
        <v>13.136189334205906</v>
      </c>
      <c r="J374" s="10">
        <f t="shared" si="5"/>
        <v>17.93894900558497</v>
      </c>
      <c r="K374" s="10">
        <f t="shared" si="2"/>
        <v>20.267405981340399</v>
      </c>
      <c r="L374" s="11">
        <f t="shared" ref="L374:M374" si="748">100*H374/MAX($I$2:$I$895)</f>
        <v>23.657437845118213</v>
      </c>
      <c r="M374" s="11">
        <f t="shared" si="748"/>
        <v>26.728148741381773</v>
      </c>
      <c r="N374" s="11">
        <f t="shared" ref="N374:O374" si="749">100*J374/MAX($K$2:$K$895)</f>
        <v>66.439680302787536</v>
      </c>
      <c r="O374" s="11">
        <f t="shared" si="749"/>
        <v>75.063481898958102</v>
      </c>
      <c r="P374" s="8"/>
    </row>
    <row r="375" spans="1:16" ht="12.75" x14ac:dyDescent="0.2">
      <c r="A375" s="4" t="s">
        <v>215</v>
      </c>
      <c r="B375" s="4" t="s">
        <v>54</v>
      </c>
      <c r="C375" s="4" t="s">
        <v>165</v>
      </c>
      <c r="D375" s="7">
        <f>'moveset DPS calculation '!O375</f>
        <v>13.888888888888889</v>
      </c>
      <c r="E375" s="9">
        <v>62</v>
      </c>
      <c r="F375" s="9">
        <v>82</v>
      </c>
      <c r="G375" s="9">
        <v>90</v>
      </c>
      <c r="H375" s="10">
        <f t="shared" si="0"/>
        <v>14.67020664722674</v>
      </c>
      <c r="I375" s="10">
        <f t="shared" si="1"/>
        <v>17.719926540684252</v>
      </c>
      <c r="J375" s="10">
        <f t="shared" si="5"/>
        <v>10.886119314603681</v>
      </c>
      <c r="K375" s="10">
        <f t="shared" si="2"/>
        <v>13.14918318511671</v>
      </c>
      <c r="L375" s="11">
        <f t="shared" ref="L375:M375" si="750">100*H375/MAX($I$2:$I$895)</f>
        <v>29.849407264012086</v>
      </c>
      <c r="M375" s="11">
        <f t="shared" si="750"/>
        <v>36.054659400537489</v>
      </c>
      <c r="N375" s="11">
        <f t="shared" ref="N375:O375" si="751">100*J375/MAX($K$2:$K$895)</f>
        <v>40.318431518763553</v>
      </c>
      <c r="O375" s="11">
        <f t="shared" si="751"/>
        <v>48.700039605996729</v>
      </c>
      <c r="P375" s="8"/>
    </row>
    <row r="376" spans="1:16" ht="12.75" x14ac:dyDescent="0.2">
      <c r="A376" s="4" t="s">
        <v>215</v>
      </c>
      <c r="B376" s="4" t="s">
        <v>87</v>
      </c>
      <c r="C376" s="4" t="s">
        <v>165</v>
      </c>
      <c r="D376" s="7">
        <f>'moveset DPS calculation '!O376</f>
        <v>13.043478260869565</v>
      </c>
      <c r="E376" s="9">
        <v>62</v>
      </c>
      <c r="F376" s="9">
        <v>82</v>
      </c>
      <c r="G376" s="9">
        <v>90</v>
      </c>
      <c r="H376" s="10">
        <f t="shared" si="0"/>
        <v>13.777237546960764</v>
      </c>
      <c r="I376" s="10">
        <f t="shared" si="1"/>
        <v>16.641322316468688</v>
      </c>
      <c r="J376" s="10">
        <f t="shared" si="5"/>
        <v>10.223485965019107</v>
      </c>
      <c r="K376" s="10">
        <f t="shared" si="2"/>
        <v>12.348798121674823</v>
      </c>
      <c r="L376" s="11">
        <f t="shared" ref="L376:M376" si="752">100*H376/MAX($I$2:$I$895)</f>
        <v>28.032486821854832</v>
      </c>
      <c r="M376" s="11">
        <f t="shared" si="752"/>
        <v>33.860027958765642</v>
      </c>
      <c r="N376" s="11">
        <f t="shared" ref="N376:O376" si="753">100*J376/MAX($K$2:$K$895)</f>
        <v>37.86426612196923</v>
      </c>
      <c r="O376" s="11">
        <f t="shared" si="753"/>
        <v>45.735689369109977</v>
      </c>
      <c r="P376" s="8"/>
    </row>
    <row r="377" spans="1:16" ht="12.75" x14ac:dyDescent="0.2">
      <c r="A377" s="4" t="s">
        <v>199</v>
      </c>
      <c r="B377" s="4" t="s">
        <v>221</v>
      </c>
      <c r="C377" s="4" t="s">
        <v>172</v>
      </c>
      <c r="D377" s="7">
        <f>'moveset DPS calculation '!O377</f>
        <v>12.495540492329646</v>
      </c>
      <c r="E377" s="9">
        <v>142</v>
      </c>
      <c r="F377" s="9">
        <v>178</v>
      </c>
      <c r="G377" s="9">
        <v>210</v>
      </c>
      <c r="H377" s="10">
        <f t="shared" si="0"/>
        <v>13.866442153555255</v>
      </c>
      <c r="I377" s="10">
        <f t="shared" si="1"/>
        <v>15.137209818993906</v>
      </c>
      <c r="J377" s="10">
        <f t="shared" si="5"/>
        <v>10.314881940760968</v>
      </c>
      <c r="K377" s="10">
        <f t="shared" si="2"/>
        <v>11.260172614315277</v>
      </c>
      <c r="L377" s="11">
        <f t="shared" ref="L377:M377" si="754">100*H377/MAX($I$2:$I$895)</f>
        <v>28.213991056668608</v>
      </c>
      <c r="M377" s="11">
        <f t="shared" si="754"/>
        <v>30.799616637531631</v>
      </c>
      <c r="N377" s="11">
        <f t="shared" ref="N377:O377" si="755">100*J377/MAX($K$2:$K$895)</f>
        <v>38.202765295324376</v>
      </c>
      <c r="O377" s="11">
        <f t="shared" si="755"/>
        <v>41.703795936785134</v>
      </c>
      <c r="P377" s="8"/>
    </row>
    <row r="378" spans="1:16" ht="12.75" x14ac:dyDescent="0.2">
      <c r="A378" s="4" t="s">
        <v>199</v>
      </c>
      <c r="B378" s="4" t="s">
        <v>221</v>
      </c>
      <c r="C378" s="4" t="s">
        <v>31</v>
      </c>
      <c r="D378" s="7">
        <f>'moveset DPS calculation '!O378</f>
        <v>13.992537313432836</v>
      </c>
      <c r="E378" s="9">
        <v>142</v>
      </c>
      <c r="F378" s="9">
        <v>178</v>
      </c>
      <c r="G378" s="9">
        <v>210</v>
      </c>
      <c r="H378" s="10">
        <f t="shared" si="0"/>
        <v>15.527676402415937</v>
      </c>
      <c r="I378" s="10">
        <f t="shared" si="1"/>
        <v>16.950685193933939</v>
      </c>
      <c r="J378" s="10">
        <f t="shared" si="5"/>
        <v>11.550630445185604</v>
      </c>
      <c r="K378" s="10">
        <f t="shared" si="2"/>
        <v>12.609169291894004</v>
      </c>
      <c r="L378" s="11">
        <f t="shared" ref="L378:M378" si="756">100*H378/MAX($I$2:$I$895)</f>
        <v>31.594097339257452</v>
      </c>
      <c r="M378" s="11">
        <f t="shared" si="756"/>
        <v>34.489487293857735</v>
      </c>
      <c r="N378" s="11">
        <f t="shared" ref="N378:O378" si="757">100*J378/MAX($K$2:$K$895)</f>
        <v>42.779551568759878</v>
      </c>
      <c r="O378" s="11">
        <f t="shared" si="757"/>
        <v>46.700014386369304</v>
      </c>
      <c r="P378" s="8"/>
    </row>
    <row r="379" spans="1:16" ht="12.75" x14ac:dyDescent="0.2">
      <c r="A379" s="4" t="s">
        <v>199</v>
      </c>
      <c r="B379" s="4" t="s">
        <v>221</v>
      </c>
      <c r="C379" s="4" t="s">
        <v>219</v>
      </c>
      <c r="D379" s="7">
        <f>'moveset DPS calculation '!O379</f>
        <v>13.43351548269581</v>
      </c>
      <c r="E379" s="9">
        <v>142</v>
      </c>
      <c r="F379" s="9">
        <v>178</v>
      </c>
      <c r="G379" s="9">
        <v>210</v>
      </c>
      <c r="H379" s="10">
        <f t="shared" si="0"/>
        <v>14.907323574681286</v>
      </c>
      <c r="I379" s="10">
        <f t="shared" si="1"/>
        <v>16.273481134577015</v>
      </c>
      <c r="J379" s="10">
        <f t="shared" si="5"/>
        <v>11.089166278037327</v>
      </c>
      <c r="K379" s="10">
        <f t="shared" si="2"/>
        <v>12.10541498745768</v>
      </c>
      <c r="L379" s="11">
        <f t="shared" ref="L379:M379" si="758">100*H379/MAX($I$2:$I$895)</f>
        <v>30.331868070937393</v>
      </c>
      <c r="M379" s="11">
        <f t="shared" si="758"/>
        <v>33.111583065602815</v>
      </c>
      <c r="N379" s="11">
        <f t="shared" ref="N379:O379" si="759">100*J379/MAX($K$2:$K$895)</f>
        <v>41.070447444154901</v>
      </c>
      <c r="O379" s="11">
        <f t="shared" si="759"/>
        <v>44.834282178340708</v>
      </c>
      <c r="P379" s="8"/>
    </row>
    <row r="380" spans="1:16" ht="12.75" x14ac:dyDescent="0.2">
      <c r="A380" s="4" t="s">
        <v>199</v>
      </c>
      <c r="B380" s="4" t="s">
        <v>39</v>
      </c>
      <c r="C380" s="4" t="s">
        <v>172</v>
      </c>
      <c r="D380" s="7">
        <f>'moveset DPS calculation '!O380</f>
        <v>13.681167039032724</v>
      </c>
      <c r="E380" s="9">
        <v>142</v>
      </c>
      <c r="F380" s="9">
        <v>178</v>
      </c>
      <c r="G380" s="9">
        <v>210</v>
      </c>
      <c r="H380" s="10">
        <f t="shared" si="0"/>
        <v>15.182145298662872</v>
      </c>
      <c r="I380" s="10">
        <f t="shared" si="1"/>
        <v>16.573488450993089</v>
      </c>
      <c r="J380" s="10">
        <f t="shared" si="5"/>
        <v>11.293598936843008</v>
      </c>
      <c r="K380" s="10">
        <f t="shared" si="2"/>
        <v>12.328582546657641</v>
      </c>
      <c r="L380" s="11">
        <f t="shared" ref="L380:M380" si="760">100*H380/MAX($I$2:$I$895)</f>
        <v>30.891046667489405</v>
      </c>
      <c r="M380" s="11">
        <f t="shared" si="760"/>
        <v>33.722006680295365</v>
      </c>
      <c r="N380" s="11">
        <f t="shared" ref="N380:O380" si="761">100*J380/MAX($K$2:$K$895)</f>
        <v>41.827595507303393</v>
      </c>
      <c r="O380" s="11">
        <f t="shared" si="761"/>
        <v>45.660817851226703</v>
      </c>
      <c r="P380" s="8"/>
    </row>
    <row r="381" spans="1:16" ht="12.75" x14ac:dyDescent="0.2">
      <c r="A381" s="4" t="s">
        <v>199</v>
      </c>
      <c r="B381" s="4" t="s">
        <v>39</v>
      </c>
      <c r="C381" s="4" t="s">
        <v>31</v>
      </c>
      <c r="D381" s="7">
        <f>'moveset DPS calculation '!O381</f>
        <v>14.986376021798366</v>
      </c>
      <c r="E381" s="9">
        <v>142</v>
      </c>
      <c r="F381" s="9">
        <v>178</v>
      </c>
      <c r="G381" s="9">
        <v>210</v>
      </c>
      <c r="H381" s="10">
        <f t="shared" si="0"/>
        <v>16.630550421188804</v>
      </c>
      <c r="I381" s="10">
        <f t="shared" si="1"/>
        <v>18.154630318516713</v>
      </c>
      <c r="J381" s="10">
        <f t="shared" si="5"/>
        <v>12.371029446832758</v>
      </c>
      <c r="K381" s="10">
        <f t="shared" si="2"/>
        <v>13.504752433243787</v>
      </c>
      <c r="L381" s="11">
        <f t="shared" ref="L381:M381" si="762">100*H381/MAX($I$2:$I$895)</f>
        <v>33.838110429112071</v>
      </c>
      <c r="M381" s="11">
        <f t="shared" si="762"/>
        <v>36.939149334166245</v>
      </c>
      <c r="N381" s="11">
        <f t="shared" ref="N381:O381" si="763">100*J381/MAX($K$2:$K$895)</f>
        <v>45.818026530319393</v>
      </c>
      <c r="O381" s="11">
        <f t="shared" si="763"/>
        <v>50.016945471759023</v>
      </c>
      <c r="P381" s="8"/>
    </row>
    <row r="382" spans="1:16" ht="12.75" x14ac:dyDescent="0.2">
      <c r="A382" s="4" t="s">
        <v>199</v>
      </c>
      <c r="B382" s="4" t="s">
        <v>39</v>
      </c>
      <c r="C382" s="4" t="s">
        <v>219</v>
      </c>
      <c r="D382" s="7">
        <f>'moveset DPS calculation '!O382</f>
        <v>14.265831593597774</v>
      </c>
      <c r="E382" s="9">
        <v>142</v>
      </c>
      <c r="F382" s="9">
        <v>178</v>
      </c>
      <c r="G382" s="9">
        <v>210</v>
      </c>
      <c r="H382" s="10">
        <f t="shared" si="0"/>
        <v>15.83095414611425</v>
      </c>
      <c r="I382" s="10">
        <f t="shared" si="1"/>
        <v>17.28175633597273</v>
      </c>
      <c r="J382" s="10">
        <f t="shared" si="5"/>
        <v>11.776230789301735</v>
      </c>
      <c r="K382" s="10">
        <f t="shared" si="2"/>
        <v>12.855444414690913</v>
      </c>
      <c r="L382" s="11">
        <f t="shared" ref="L382:M382" si="764">100*H382/MAX($I$2:$I$895)</f>
        <v>32.211175278474684</v>
      </c>
      <c r="M382" s="11">
        <f t="shared" si="764"/>
        <v>35.163116342835416</v>
      </c>
      <c r="N382" s="11">
        <f t="shared" ref="N382:O382" si="765">100*J382/MAX($K$2:$K$895)</f>
        <v>43.615097437952549</v>
      </c>
      <c r="O382" s="11">
        <f t="shared" si="765"/>
        <v>47.612132505444293</v>
      </c>
      <c r="P382" s="8"/>
    </row>
    <row r="383" spans="1:16" ht="12.75" x14ac:dyDescent="0.2">
      <c r="A383" s="4" t="s">
        <v>275</v>
      </c>
      <c r="B383" s="4" t="s">
        <v>122</v>
      </c>
      <c r="C383" s="4" t="s">
        <v>278</v>
      </c>
      <c r="D383" s="7">
        <f>'moveset DPS calculation '!O383</f>
        <v>12.698412698412698</v>
      </c>
      <c r="E383" s="9">
        <v>178</v>
      </c>
      <c r="F383" s="9">
        <v>168</v>
      </c>
      <c r="G383" s="9">
        <v>110</v>
      </c>
      <c r="H383" s="10">
        <f t="shared" si="0"/>
        <v>10.657277510657492</v>
      </c>
      <c r="I383" s="10">
        <f t="shared" si="1"/>
        <v>11.705223540987049</v>
      </c>
      <c r="J383" s="10">
        <f t="shared" si="5"/>
        <v>13.775874035602687</v>
      </c>
      <c r="K383" s="10">
        <f t="shared" si="2"/>
        <v>15.130476324554365</v>
      </c>
      <c r="L383" s="11">
        <f t="shared" ref="L383:M383" si="766">100*H383/MAX($I$2:$I$895)</f>
        <v>21.684317364496611</v>
      </c>
      <c r="M383" s="11">
        <f t="shared" si="766"/>
        <v>23.81656870915814</v>
      </c>
      <c r="N383" s="11">
        <f t="shared" ref="N383:O383" si="767">100*J383/MAX($K$2:$K$895)</f>
        <v>51.02108638203736</v>
      </c>
      <c r="O383" s="11">
        <f t="shared" si="767"/>
        <v>56.038066082874579</v>
      </c>
      <c r="P383" s="8"/>
    </row>
    <row r="384" spans="1:16" ht="12.75" x14ac:dyDescent="0.2">
      <c r="A384" s="4" t="s">
        <v>275</v>
      </c>
      <c r="B384" s="4" t="s">
        <v>122</v>
      </c>
      <c r="C384" s="4" t="s">
        <v>211</v>
      </c>
      <c r="D384" s="7">
        <f>'moveset DPS calculation '!O384</f>
        <v>13.05241521068859</v>
      </c>
      <c r="E384" s="9">
        <v>178</v>
      </c>
      <c r="F384" s="9">
        <v>168</v>
      </c>
      <c r="G384" s="9">
        <v>110</v>
      </c>
      <c r="H384" s="10">
        <f t="shared" si="0"/>
        <v>10.954377872915028</v>
      </c>
      <c r="I384" s="10">
        <f t="shared" si="1"/>
        <v>12.031538226032552</v>
      </c>
      <c r="J384" s="10">
        <f t="shared" si="5"/>
        <v>14.159913689472903</v>
      </c>
      <c r="K384" s="10">
        <f t="shared" si="2"/>
        <v>15.552279171731687</v>
      </c>
      <c r="L384" s="11">
        <f t="shared" ref="L384:M384" si="768">100*H384/MAX($I$2:$I$895)</f>
        <v>22.288826211888153</v>
      </c>
      <c r="M384" s="11">
        <f t="shared" si="768"/>
        <v>24.480519815258777</v>
      </c>
      <c r="N384" s="11">
        <f t="shared" ref="N384:O384" si="769">100*J384/MAX($K$2:$K$895)</f>
        <v>52.44343681175242</v>
      </c>
      <c r="O384" s="11">
        <f t="shared" si="769"/>
        <v>57.600278356767646</v>
      </c>
      <c r="P384" s="8"/>
    </row>
    <row r="385" spans="1:16" ht="12.75" x14ac:dyDescent="0.2">
      <c r="A385" s="4" t="s">
        <v>275</v>
      </c>
      <c r="B385" s="4" t="s">
        <v>122</v>
      </c>
      <c r="C385" s="4" t="s">
        <v>161</v>
      </c>
      <c r="D385" s="7">
        <f>'moveset DPS calculation '!O385</f>
        <v>14.500409310659068</v>
      </c>
      <c r="E385" s="9">
        <v>178</v>
      </c>
      <c r="F385" s="9">
        <v>168</v>
      </c>
      <c r="G385" s="9">
        <v>110</v>
      </c>
      <c r="H385" s="10">
        <f t="shared" si="0"/>
        <v>12.169622275792962</v>
      </c>
      <c r="I385" s="10">
        <f t="shared" si="1"/>
        <v>13.366279427844603</v>
      </c>
      <c r="J385" s="10">
        <f t="shared" si="5"/>
        <v>15.730770205105179</v>
      </c>
      <c r="K385" s="10">
        <f t="shared" si="2"/>
        <v>17.277600356987882</v>
      </c>
      <c r="L385" s="11">
        <f t="shared" ref="L385:M385" si="770">100*H385/MAX($I$2:$I$895)</f>
        <v>24.761478845835331</v>
      </c>
      <c r="M385" s="11">
        <f t="shared" si="770"/>
        <v>27.196312079335463</v>
      </c>
      <c r="N385" s="11">
        <f t="shared" ref="N385:O385" si="771">100*J385/MAX($K$2:$K$895)</f>
        <v>58.261347586105273</v>
      </c>
      <c r="O385" s="11">
        <f t="shared" si="771"/>
        <v>63.990272995381098</v>
      </c>
      <c r="P385" s="8"/>
    </row>
    <row r="386" spans="1:16" ht="12.75" x14ac:dyDescent="0.2">
      <c r="A386" s="4" t="s">
        <v>275</v>
      </c>
      <c r="B386" s="4" t="s">
        <v>30</v>
      </c>
      <c r="C386" s="4" t="s">
        <v>278</v>
      </c>
      <c r="D386" s="7">
        <f>'moveset DPS calculation '!O386</f>
        <v>11.517671517671518</v>
      </c>
      <c r="E386" s="9">
        <v>178</v>
      </c>
      <c r="F386" s="9">
        <v>168</v>
      </c>
      <c r="G386" s="9">
        <v>110</v>
      </c>
      <c r="H386" s="10">
        <f t="shared" si="0"/>
        <v>9.6663279541831546</v>
      </c>
      <c r="I386" s="10">
        <f t="shared" si="1"/>
        <v>10.61683243314787</v>
      </c>
      <c r="J386" s="10">
        <f t="shared" si="5"/>
        <v>12.494946870857719</v>
      </c>
      <c r="K386" s="10">
        <f t="shared" si="2"/>
        <v>13.723593676704692</v>
      </c>
      <c r="L386" s="11">
        <f t="shared" ref="L386:M386" si="772">100*H386/MAX($I$2:$I$895)</f>
        <v>19.668036503525489</v>
      </c>
      <c r="M386" s="11">
        <f t="shared" si="772"/>
        <v>21.602023936773325</v>
      </c>
      <c r="N386" s="11">
        <f t="shared" ref="N386:O386" si="773">100*J386/MAX($K$2:$K$895)</f>
        <v>46.276973932065175</v>
      </c>
      <c r="O386" s="11">
        <f t="shared" si="773"/>
        <v>50.827457963214357</v>
      </c>
      <c r="P386" s="8"/>
    </row>
    <row r="387" spans="1:16" ht="12.75" x14ac:dyDescent="0.2">
      <c r="A387" s="4" t="s">
        <v>275</v>
      </c>
      <c r="B387" s="4" t="s">
        <v>30</v>
      </c>
      <c r="C387" s="4" t="s">
        <v>211</v>
      </c>
      <c r="D387" s="7">
        <f>'moveset DPS calculation '!O387</f>
        <v>12.468559108875315</v>
      </c>
      <c r="E387" s="9">
        <v>178</v>
      </c>
      <c r="F387" s="9">
        <v>168</v>
      </c>
      <c r="G387" s="9">
        <v>110</v>
      </c>
      <c r="H387" s="10">
        <f t="shared" si="0"/>
        <v>10.464370448278991</v>
      </c>
      <c r="I387" s="10">
        <f t="shared" si="1"/>
        <v>11.493347638767425</v>
      </c>
      <c r="J387" s="10">
        <f t="shared" si="5"/>
        <v>13.526517350534961</v>
      </c>
      <c r="K387" s="10">
        <f t="shared" si="2"/>
        <v>14.856600023853888</v>
      </c>
      <c r="L387" s="11">
        <f t="shared" ref="L387:M387" si="774">100*H387/MAX($I$2:$I$895)</f>
        <v>21.291810182593448</v>
      </c>
      <c r="M387" s="11">
        <f t="shared" si="774"/>
        <v>23.385465709257378</v>
      </c>
      <c r="N387" s="11">
        <f t="shared" ref="N387:O387" si="775">100*J387/MAX($K$2:$K$895)</f>
        <v>50.097555219085471</v>
      </c>
      <c r="O387" s="11">
        <f t="shared" si="775"/>
        <v>55.02372271998388</v>
      </c>
      <c r="P387" s="8"/>
    </row>
    <row r="388" spans="1:16" ht="12.75" x14ac:dyDescent="0.2">
      <c r="A388" s="4" t="s">
        <v>275</v>
      </c>
      <c r="B388" s="4" t="s">
        <v>30</v>
      </c>
      <c r="C388" s="4" t="s">
        <v>161</v>
      </c>
      <c r="D388" s="7">
        <f>'moveset DPS calculation '!O388</f>
        <v>13.718363621276243</v>
      </c>
      <c r="E388" s="9">
        <v>178</v>
      </c>
      <c r="F388" s="9">
        <v>168</v>
      </c>
      <c r="G388" s="9">
        <v>110</v>
      </c>
      <c r="H388" s="10">
        <f t="shared" si="0"/>
        <v>11.513282138193874</v>
      </c>
      <c r="I388" s="10">
        <f t="shared" si="1"/>
        <v>12.645400383282164</v>
      </c>
      <c r="J388" s="10">
        <f t="shared" si="5"/>
        <v>14.882367876177048</v>
      </c>
      <c r="K388" s="10">
        <f t="shared" si="2"/>
        <v>16.34577335868866</v>
      </c>
      <c r="L388" s="11">
        <f t="shared" ref="L388:M388" si="776">100*H388/MAX($I$2:$I$895)</f>
        <v>23.426026350718878</v>
      </c>
      <c r="M388" s="11">
        <f t="shared" si="776"/>
        <v>25.729542543863111</v>
      </c>
      <c r="N388" s="11">
        <f t="shared" ref="N388:O388" si="777">100*J388/MAX($K$2:$K$895)</f>
        <v>55.119157958130053</v>
      </c>
      <c r="O388" s="11">
        <f t="shared" si="777"/>
        <v>60.539107163690979</v>
      </c>
      <c r="P388" s="8"/>
    </row>
    <row r="389" spans="1:16" ht="12.75" x14ac:dyDescent="0.2">
      <c r="A389" s="4" t="s">
        <v>204</v>
      </c>
      <c r="B389" s="4" t="s">
        <v>58</v>
      </c>
      <c r="C389" s="4" t="s">
        <v>224</v>
      </c>
      <c r="D389" s="7">
        <f>'moveset DPS calculation '!O389</f>
        <v>12.421938636980721</v>
      </c>
      <c r="E389" s="9">
        <v>136</v>
      </c>
      <c r="F389" s="9">
        <v>142</v>
      </c>
      <c r="G389" s="9">
        <v>80</v>
      </c>
      <c r="H389" s="10">
        <f t="shared" si="0"/>
        <v>10.436274383218827</v>
      </c>
      <c r="I389" s="10">
        <f t="shared" si="1"/>
        <v>11.771335551232744</v>
      </c>
      <c r="J389" s="10">
        <f t="shared" si="5"/>
        <v>13.108500630988727</v>
      </c>
      <c r="K389" s="10">
        <f t="shared" si="2"/>
        <v>14.785406538278732</v>
      </c>
      <c r="L389" s="11">
        <f t="shared" ref="L389:M389" si="778">100*H389/MAX($I$2:$I$895)</f>
        <v>21.234643238141743</v>
      </c>
      <c r="M389" s="11">
        <f t="shared" si="778"/>
        <v>23.951086536092728</v>
      </c>
      <c r="N389" s="11">
        <f t="shared" ref="N389:O389" si="779">100*J389/MAX($K$2:$K$895)</f>
        <v>48.54936545617209</v>
      </c>
      <c r="O389" s="11">
        <f t="shared" si="779"/>
        <v>54.760046602738555</v>
      </c>
      <c r="P389" s="4" t="s">
        <v>32</v>
      </c>
    </row>
    <row r="390" spans="1:16" ht="12.75" x14ac:dyDescent="0.2">
      <c r="A390" s="4" t="s">
        <v>204</v>
      </c>
      <c r="B390" s="4" t="s">
        <v>58</v>
      </c>
      <c r="C390" s="4" t="s">
        <v>266</v>
      </c>
      <c r="D390" s="7">
        <f>'moveset DPS calculation '!O390</f>
        <v>13.260025873221217</v>
      </c>
      <c r="E390" s="9">
        <v>136</v>
      </c>
      <c r="F390" s="9">
        <v>142</v>
      </c>
      <c r="G390" s="9">
        <v>80</v>
      </c>
      <c r="H390" s="10">
        <f t="shared" si="0"/>
        <v>11.140392203318223</v>
      </c>
      <c r="I390" s="10">
        <f t="shared" si="1"/>
        <v>12.565527695253028</v>
      </c>
      <c r="J390" s="10">
        <f t="shared" si="5"/>
        <v>13.99290904630452</v>
      </c>
      <c r="K390" s="10">
        <f t="shared" si="2"/>
        <v>15.782952965168025</v>
      </c>
      <c r="L390" s="11">
        <f t="shared" ref="L390:M390" si="780">100*H390/MAX($I$2:$I$895)</f>
        <v>22.667308781266073</v>
      </c>
      <c r="M390" s="11">
        <f t="shared" si="780"/>
        <v>25.567025924187295</v>
      </c>
      <c r="N390" s="11">
        <f t="shared" ref="N390:O390" si="781">100*J390/MAX($K$2:$K$895)</f>
        <v>51.824909210289597</v>
      </c>
      <c r="O390" s="11">
        <f t="shared" si="781"/>
        <v>58.45461453250293</v>
      </c>
      <c r="P390" s="4" t="s">
        <v>32</v>
      </c>
    </row>
    <row r="391" spans="1:16" ht="12.75" x14ac:dyDescent="0.2">
      <c r="A391" s="4" t="s">
        <v>204</v>
      </c>
      <c r="B391" s="4" t="s">
        <v>58</v>
      </c>
      <c r="C391" s="4" t="s">
        <v>25</v>
      </c>
      <c r="D391" s="7">
        <f>'moveset DPS calculation '!O391</f>
        <v>17.256637168141594</v>
      </c>
      <c r="E391" s="9">
        <v>136</v>
      </c>
      <c r="F391" s="9">
        <v>142</v>
      </c>
      <c r="G391" s="9">
        <v>80</v>
      </c>
      <c r="H391" s="10">
        <f t="shared" si="0"/>
        <v>14.498139596522101</v>
      </c>
      <c r="I391" s="10">
        <f t="shared" si="1"/>
        <v>16.352815170679605</v>
      </c>
      <c r="J391" s="10">
        <f t="shared" si="5"/>
        <v>18.210413512581152</v>
      </c>
      <c r="K391" s="10">
        <f t="shared" si="2"/>
        <v>20.539982000471422</v>
      </c>
      <c r="L391" s="11">
        <f t="shared" ref="L391:M391" si="782">100*H391/MAX($I$2:$I$895)</f>
        <v>29.499303165500898</v>
      </c>
      <c r="M391" s="11">
        <f t="shared" si="782"/>
        <v>33.273003692487563</v>
      </c>
      <c r="N391" s="11">
        <f t="shared" ref="N391:O391" si="783">100*J391/MAX($K$2:$K$895)</f>
        <v>67.445091213580852</v>
      </c>
      <c r="O391" s="11">
        <f t="shared" si="783"/>
        <v>76.073009467358773</v>
      </c>
      <c r="P391" s="4" t="s">
        <v>32</v>
      </c>
    </row>
    <row r="392" spans="1:16" ht="12.75" x14ac:dyDescent="0.2">
      <c r="A392" s="4" t="s">
        <v>204</v>
      </c>
      <c r="B392" s="4" t="s">
        <v>128</v>
      </c>
      <c r="C392" s="4" t="s">
        <v>224</v>
      </c>
      <c r="D392" s="7">
        <f>'moveset DPS calculation '!O392</f>
        <v>11.944423354339078</v>
      </c>
      <c r="E392" s="9">
        <v>136</v>
      </c>
      <c r="F392" s="9">
        <v>142</v>
      </c>
      <c r="G392" s="9">
        <v>80</v>
      </c>
      <c r="H392" s="10">
        <f t="shared" si="0"/>
        <v>10.035090585949661</v>
      </c>
      <c r="I392" s="10">
        <f t="shared" si="1"/>
        <v>11.318830287192672</v>
      </c>
      <c r="J392" s="10">
        <f t="shared" si="5"/>
        <v>12.604593023106984</v>
      </c>
      <c r="K392" s="10">
        <f t="shared" si="2"/>
        <v>14.217036512598597</v>
      </c>
      <c r="L392" s="11">
        <f t="shared" ref="L392:M392" si="784">100*H392/MAX($I$2:$I$895)</f>
        <v>20.418356266841716</v>
      </c>
      <c r="M392" s="11">
        <f t="shared" si="784"/>
        <v>23.030375993954948</v>
      </c>
      <c r="N392" s="11">
        <f t="shared" ref="N392:O392" si="785">100*J392/MAX($K$2:$K$895)</f>
        <v>46.683065465053204</v>
      </c>
      <c r="O392" s="11">
        <f t="shared" si="785"/>
        <v>52.655000047997881</v>
      </c>
      <c r="P392" s="8"/>
    </row>
    <row r="393" spans="1:16" ht="12.75" x14ac:dyDescent="0.2">
      <c r="A393" s="4" t="s">
        <v>204</v>
      </c>
      <c r="B393" s="4" t="s">
        <v>128</v>
      </c>
      <c r="C393" s="4" t="s">
        <v>266</v>
      </c>
      <c r="D393" s="7">
        <f>'moveset DPS calculation '!O393</f>
        <v>12.759493670886076</v>
      </c>
      <c r="E393" s="9">
        <v>136</v>
      </c>
      <c r="F393" s="9">
        <v>142</v>
      </c>
      <c r="G393" s="9">
        <v>80</v>
      </c>
      <c r="H393" s="10">
        <f t="shared" si="0"/>
        <v>10.719870773140235</v>
      </c>
      <c r="I393" s="10">
        <f t="shared" si="1"/>
        <v>12.091211030192079</v>
      </c>
      <c r="J393" s="10">
        <f t="shared" si="5"/>
        <v>13.464712370899338</v>
      </c>
      <c r="K393" s="10">
        <f t="shared" si="2"/>
        <v>15.187186691215167</v>
      </c>
      <c r="L393" s="11">
        <f t="shared" ref="L393:M393" si="786">100*H393/MAX($I$2:$I$895)</f>
        <v>21.811675610277273</v>
      </c>
      <c r="M393" s="11">
        <f t="shared" si="786"/>
        <v>24.601935816871819</v>
      </c>
      <c r="N393" s="11">
        <f t="shared" ref="N393:O393" si="787">100*J393/MAX($K$2:$K$895)</f>
        <v>49.868650889916985</v>
      </c>
      <c r="O393" s="11">
        <f t="shared" si="787"/>
        <v>56.248101722622728</v>
      </c>
      <c r="P393" s="8"/>
    </row>
    <row r="394" spans="1:16" ht="12.75" x14ac:dyDescent="0.2">
      <c r="A394" s="4" t="s">
        <v>204</v>
      </c>
      <c r="B394" s="4" t="s">
        <v>128</v>
      </c>
      <c r="C394" s="4" t="s">
        <v>25</v>
      </c>
      <c r="D394" s="7">
        <f>'moveset DPS calculation '!O394</f>
        <v>16.460481099656356</v>
      </c>
      <c r="E394" s="9">
        <v>136</v>
      </c>
      <c r="F394" s="9">
        <v>142</v>
      </c>
      <c r="G394" s="9">
        <v>80</v>
      </c>
      <c r="H394" s="10">
        <f t="shared" si="0"/>
        <v>13.829250188403412</v>
      </c>
      <c r="I394" s="10">
        <f t="shared" si="1"/>
        <v>15.598358035833552</v>
      </c>
      <c r="J394" s="10">
        <f t="shared" si="5"/>
        <v>17.370253805541982</v>
      </c>
      <c r="K394" s="10">
        <f t="shared" si="2"/>
        <v>19.592344801119328</v>
      </c>
      <c r="L394" s="11">
        <f t="shared" ref="L394:M394" si="788">100*H394/MAX($I$2:$I$895)</f>
        <v>28.13831672286663</v>
      </c>
      <c r="M394" s="11">
        <f t="shared" si="788"/>
        <v>31.737912959084927</v>
      </c>
      <c r="N394" s="11">
        <f t="shared" ref="N394:O394" si="789">100*J394/MAX($K$2:$K$895)</f>
        <v>64.333429414353503</v>
      </c>
      <c r="O394" s="11">
        <f t="shared" si="789"/>
        <v>72.563288103616642</v>
      </c>
      <c r="P394" s="8"/>
    </row>
    <row r="395" spans="1:16" ht="12.75" x14ac:dyDescent="0.2">
      <c r="A395" s="4" t="s">
        <v>277</v>
      </c>
      <c r="B395" s="4" t="s">
        <v>135</v>
      </c>
      <c r="C395" s="4" t="s">
        <v>218</v>
      </c>
      <c r="D395" s="7">
        <f>'moveset DPS calculation '!O395</f>
        <v>13.586956521739131</v>
      </c>
      <c r="E395" s="9">
        <v>116</v>
      </c>
      <c r="F395" s="9">
        <v>110</v>
      </c>
      <c r="G395" s="9">
        <v>60</v>
      </c>
      <c r="H395" s="10">
        <f t="shared" si="0"/>
        <v>10.699722682946486</v>
      </c>
      <c r="I395" s="10">
        <f t="shared" si="1"/>
        <v>12.413264522234348</v>
      </c>
      <c r="J395" s="10">
        <f t="shared" si="5"/>
        <v>14.871622786493326</v>
      </c>
      <c r="K395" s="10">
        <f t="shared" si="2"/>
        <v>17.253287117231427</v>
      </c>
      <c r="L395" s="11">
        <f t="shared" ref="L395:M395" si="790">100*H395/MAX($I$2:$I$895)</f>
        <v>21.770680376587162</v>
      </c>
      <c r="M395" s="11">
        <f t="shared" si="790"/>
        <v>25.257216691636064</v>
      </c>
      <c r="N395" s="11">
        <f t="shared" ref="N395:O395" si="791">100*J395/MAX($K$2:$K$895)</f>
        <v>55.079361851725551</v>
      </c>
      <c r="O395" s="11">
        <f t="shared" si="791"/>
        <v>63.900225140512852</v>
      </c>
      <c r="P395" s="8"/>
    </row>
    <row r="396" spans="1:16" ht="12.75" x14ac:dyDescent="0.2">
      <c r="A396" s="4" t="s">
        <v>277</v>
      </c>
      <c r="B396" s="4" t="s">
        <v>135</v>
      </c>
      <c r="C396" s="4" t="s">
        <v>278</v>
      </c>
      <c r="D396" s="7">
        <f>'moveset DPS calculation '!O396</f>
        <v>13.586956521739131</v>
      </c>
      <c r="E396" s="9">
        <v>116</v>
      </c>
      <c r="F396" s="9">
        <v>110</v>
      </c>
      <c r="G396" s="9">
        <v>60</v>
      </c>
      <c r="H396" s="10">
        <f t="shared" si="0"/>
        <v>10.699722682946486</v>
      </c>
      <c r="I396" s="10">
        <f t="shared" si="1"/>
        <v>12.413264522234348</v>
      </c>
      <c r="J396" s="10">
        <f t="shared" si="5"/>
        <v>14.871622786493326</v>
      </c>
      <c r="K396" s="10">
        <f t="shared" si="2"/>
        <v>17.253287117231427</v>
      </c>
      <c r="L396" s="11">
        <f t="shared" ref="L396:M396" si="792">100*H396/MAX($I$2:$I$895)</f>
        <v>21.770680376587162</v>
      </c>
      <c r="M396" s="11">
        <f t="shared" si="792"/>
        <v>25.257216691636064</v>
      </c>
      <c r="N396" s="11">
        <f t="shared" ref="N396:O396" si="793">100*J396/MAX($K$2:$K$895)</f>
        <v>55.079361851725551</v>
      </c>
      <c r="O396" s="11">
        <f t="shared" si="793"/>
        <v>63.900225140512852</v>
      </c>
      <c r="P396" s="8"/>
    </row>
    <row r="397" spans="1:16" ht="12.75" x14ac:dyDescent="0.2">
      <c r="A397" s="4" t="s">
        <v>277</v>
      </c>
      <c r="B397" s="4" t="s">
        <v>135</v>
      </c>
      <c r="C397" s="4" t="s">
        <v>211</v>
      </c>
      <c r="D397" s="7">
        <f>'moveset DPS calculation '!O397</f>
        <v>13.586956521739131</v>
      </c>
      <c r="E397" s="9">
        <v>116</v>
      </c>
      <c r="F397" s="9">
        <v>110</v>
      </c>
      <c r="G397" s="9">
        <v>60</v>
      </c>
      <c r="H397" s="10">
        <f t="shared" si="0"/>
        <v>10.699722682946486</v>
      </c>
      <c r="I397" s="10">
        <f t="shared" si="1"/>
        <v>12.413264522234348</v>
      </c>
      <c r="J397" s="10">
        <f t="shared" si="5"/>
        <v>14.871622786493326</v>
      </c>
      <c r="K397" s="10">
        <f t="shared" si="2"/>
        <v>17.253287117231427</v>
      </c>
      <c r="L397" s="11">
        <f t="shared" ref="L397:M397" si="794">100*H397/MAX($I$2:$I$895)</f>
        <v>21.770680376587162</v>
      </c>
      <c r="M397" s="11">
        <f t="shared" si="794"/>
        <v>25.257216691636064</v>
      </c>
      <c r="N397" s="11">
        <f t="shared" ref="N397:O397" si="795">100*J397/MAX($K$2:$K$895)</f>
        <v>55.079361851725551</v>
      </c>
      <c r="O397" s="11">
        <f t="shared" si="795"/>
        <v>63.900225140512852</v>
      </c>
      <c r="P397" s="8"/>
    </row>
    <row r="398" spans="1:16" ht="12.75" x14ac:dyDescent="0.2">
      <c r="A398" s="4" t="s">
        <v>277</v>
      </c>
      <c r="B398" s="4" t="s">
        <v>30</v>
      </c>
      <c r="C398" s="4" t="s">
        <v>218</v>
      </c>
      <c r="D398" s="7">
        <f>'moveset DPS calculation '!O398</f>
        <v>12.192262602579133</v>
      </c>
      <c r="E398" s="9">
        <v>116</v>
      </c>
      <c r="F398" s="9">
        <v>110</v>
      </c>
      <c r="G398" s="9">
        <v>60</v>
      </c>
      <c r="H398" s="10">
        <f t="shared" si="0"/>
        <v>9.6014017941788499</v>
      </c>
      <c r="I398" s="10">
        <f t="shared" si="1"/>
        <v>11.139049467642508</v>
      </c>
      <c r="J398" s="10">
        <f t="shared" si="5"/>
        <v>13.34505855298177</v>
      </c>
      <c r="K398" s="10">
        <f t="shared" si="2"/>
        <v>15.482246296616207</v>
      </c>
      <c r="L398" s="11">
        <f t="shared" ref="L398:M398" si="796">100*H398/MAX($I$2:$I$895)</f>
        <v>19.535931521049097</v>
      </c>
      <c r="M398" s="11">
        <f t="shared" si="796"/>
        <v>22.664576722679843</v>
      </c>
      <c r="N398" s="11">
        <f t="shared" ref="N398:O398" si="797">100*J398/MAX($K$2:$K$895)</f>
        <v>49.42549441475358</v>
      </c>
      <c r="O398" s="11">
        <f t="shared" si="797"/>
        <v>57.340900740391739</v>
      </c>
      <c r="P398" s="8"/>
    </row>
    <row r="399" spans="1:16" ht="12.75" x14ac:dyDescent="0.2">
      <c r="A399" s="4" t="s">
        <v>277</v>
      </c>
      <c r="B399" s="4" t="s">
        <v>30</v>
      </c>
      <c r="C399" s="4" t="s">
        <v>278</v>
      </c>
      <c r="D399" s="7">
        <f>'moveset DPS calculation '!O399</f>
        <v>11.517671517671518</v>
      </c>
      <c r="E399" s="9">
        <v>116</v>
      </c>
      <c r="F399" s="9">
        <v>110</v>
      </c>
      <c r="G399" s="9">
        <v>60</v>
      </c>
      <c r="H399" s="10">
        <f t="shared" si="0"/>
        <v>9.0701615917574472</v>
      </c>
      <c r="I399" s="10">
        <f t="shared" si="1"/>
        <v>10.522732077658882</v>
      </c>
      <c r="J399" s="10">
        <f t="shared" si="5"/>
        <v>12.606683911550798</v>
      </c>
      <c r="K399" s="10">
        <f t="shared" si="2"/>
        <v>14.625622250163017</v>
      </c>
      <c r="L399" s="11">
        <f t="shared" ref="L399:M399" si="798">100*H399/MAX($I$2:$I$895)</f>
        <v>18.45501933361987</v>
      </c>
      <c r="M399" s="11">
        <f t="shared" si="798"/>
        <v>21.410558342441693</v>
      </c>
      <c r="N399" s="11">
        <f t="shared" ref="N399:O399" si="799">100*J399/MAX($K$2:$K$895)</f>
        <v>46.690809394740079</v>
      </c>
      <c r="O399" s="11">
        <f t="shared" si="799"/>
        <v>54.168260706223016</v>
      </c>
      <c r="P399" s="8"/>
    </row>
    <row r="400" spans="1:16" ht="12.75" x14ac:dyDescent="0.2">
      <c r="A400" s="4" t="s">
        <v>277</v>
      </c>
      <c r="B400" s="4" t="s">
        <v>30</v>
      </c>
      <c r="C400" s="4" t="s">
        <v>211</v>
      </c>
      <c r="D400" s="7">
        <f>'moveset DPS calculation '!O400</f>
        <v>12.468559108875315</v>
      </c>
      <c r="E400" s="9">
        <v>116</v>
      </c>
      <c r="F400" s="9">
        <v>110</v>
      </c>
      <c r="G400" s="9">
        <v>60</v>
      </c>
      <c r="H400" s="10">
        <f t="shared" si="0"/>
        <v>9.8189851794576697</v>
      </c>
      <c r="I400" s="10">
        <f t="shared" si="1"/>
        <v>11.391478450817372</v>
      </c>
      <c r="J400" s="10">
        <f t="shared" si="5"/>
        <v>13.647479291010072</v>
      </c>
      <c r="K400" s="10">
        <f t="shared" si="2"/>
        <v>15.833099185928742</v>
      </c>
      <c r="L400" s="11">
        <f t="shared" ref="L400:M400" si="800">100*H400/MAX($I$2:$I$895)</f>
        <v>19.978647512530902</v>
      </c>
      <c r="M400" s="11">
        <f t="shared" si="800"/>
        <v>23.178192904456761</v>
      </c>
      <c r="N400" s="11">
        <f t="shared" ref="N400:O400" si="801">100*J400/MAX($K$2:$K$895)</f>
        <v>50.545556529054586</v>
      </c>
      <c r="O400" s="11">
        <f t="shared" si="801"/>
        <v>58.640338839690465</v>
      </c>
      <c r="P400" s="8"/>
    </row>
    <row r="401" spans="1:16" ht="12.75" x14ac:dyDescent="0.2">
      <c r="A401" s="4" t="s">
        <v>83</v>
      </c>
      <c r="B401" s="4" t="s">
        <v>70</v>
      </c>
      <c r="C401" s="4" t="s">
        <v>72</v>
      </c>
      <c r="D401" s="7">
        <f>'moveset DPS calculation '!O401</f>
        <v>19.045761830473221</v>
      </c>
      <c r="E401" s="9">
        <v>186</v>
      </c>
      <c r="F401" s="9">
        <v>190</v>
      </c>
      <c r="G401" s="9">
        <v>260</v>
      </c>
      <c r="H401" s="10">
        <f t="shared" si="0"/>
        <v>20.02774520595263</v>
      </c>
      <c r="I401" s="10">
        <f t="shared" si="1"/>
        <v>21.518575375418273</v>
      </c>
      <c r="J401" s="10">
        <f t="shared" si="5"/>
        <v>16.857112395901801</v>
      </c>
      <c r="K401" s="10">
        <f t="shared" si="2"/>
        <v>18.11192622898443</v>
      </c>
      <c r="L401" s="11">
        <f t="shared" ref="L401:M401" si="802">100*H401/MAX($I$2:$I$895)</f>
        <v>40.750368253698532</v>
      </c>
      <c r="M401" s="11">
        <f t="shared" si="802"/>
        <v>43.783754078448894</v>
      </c>
      <c r="N401" s="11">
        <f t="shared" ref="N401:O401" si="803">100*J401/MAX($K$2:$K$895)</f>
        <v>62.432930606089933</v>
      </c>
      <c r="O401" s="11">
        <f t="shared" si="803"/>
        <v>67.080328281593083</v>
      </c>
      <c r="P401" s="8"/>
    </row>
    <row r="402" spans="1:16" ht="12.75" x14ac:dyDescent="0.2">
      <c r="A402" s="4" t="s">
        <v>83</v>
      </c>
      <c r="B402" s="4" t="s">
        <v>70</v>
      </c>
      <c r="C402" s="4" t="s">
        <v>125</v>
      </c>
      <c r="D402" s="7">
        <f>'moveset DPS calculation '!O402</f>
        <v>15.649895178197067</v>
      </c>
      <c r="E402" s="9">
        <v>186</v>
      </c>
      <c r="F402" s="9">
        <v>190</v>
      </c>
      <c r="G402" s="9">
        <v>260</v>
      </c>
      <c r="H402" s="10">
        <f t="shared" si="0"/>
        <v>16.456790540523617</v>
      </c>
      <c r="I402" s="10">
        <f t="shared" si="1"/>
        <v>17.681805117955797</v>
      </c>
      <c r="J402" s="10">
        <f t="shared" si="5"/>
        <v>13.851482778748723</v>
      </c>
      <c r="K402" s="10">
        <f t="shared" si="2"/>
        <v>14.882562823258914</v>
      </c>
      <c r="L402" s="11">
        <f t="shared" ref="L402:M402" si="804">100*H402/MAX($I$2:$I$895)</f>
        <v>33.484561936657684</v>
      </c>
      <c r="M402" s="11">
        <f t="shared" si="804"/>
        <v>35.977093903345235</v>
      </c>
      <c r="N402" s="11">
        <f t="shared" ref="N402:O402" si="805">100*J402/MAX($K$2:$K$895)</f>
        <v>51.301115090584013</v>
      </c>
      <c r="O402" s="11">
        <f t="shared" si="805"/>
        <v>55.119879974887617</v>
      </c>
      <c r="P402" s="8"/>
    </row>
    <row r="403" spans="1:16" ht="12.75" x14ac:dyDescent="0.2">
      <c r="A403" s="4" t="s">
        <v>83</v>
      </c>
      <c r="B403" s="4" t="s">
        <v>70</v>
      </c>
      <c r="C403" s="4" t="s">
        <v>157</v>
      </c>
      <c r="D403" s="7">
        <f>'moveset DPS calculation '!O403</f>
        <v>17.455189662359317</v>
      </c>
      <c r="E403" s="9">
        <v>186</v>
      </c>
      <c r="F403" s="9">
        <v>190</v>
      </c>
      <c r="G403" s="9">
        <v>260</v>
      </c>
      <c r="H403" s="10">
        <f t="shared" si="0"/>
        <v>18.35516448178879</v>
      </c>
      <c r="I403" s="10">
        <f t="shared" si="1"/>
        <v>19.721490680447527</v>
      </c>
      <c r="J403" s="10">
        <f t="shared" si="5"/>
        <v>15.44932130566621</v>
      </c>
      <c r="K403" s="10">
        <f t="shared" si="2"/>
        <v>16.599341643123363</v>
      </c>
      <c r="L403" s="11">
        <f t="shared" ref="L403:M403" si="806">100*H403/MAX($I$2:$I$895)</f>
        <v>37.347175345918963</v>
      </c>
      <c r="M403" s="11">
        <f t="shared" si="806"/>
        <v>40.127233469160466</v>
      </c>
      <c r="N403" s="11">
        <f t="shared" ref="N403:O403" si="807">100*J403/MAX($K$2:$K$895)</f>
        <v>57.218957929137368</v>
      </c>
      <c r="O403" s="11">
        <f t="shared" si="807"/>
        <v>61.478236638194915</v>
      </c>
      <c r="P403" s="8"/>
    </row>
    <row r="404" spans="1:16" ht="12.75" x14ac:dyDescent="0.2">
      <c r="A404" s="4" t="s">
        <v>83</v>
      </c>
      <c r="B404" s="4" t="s">
        <v>94</v>
      </c>
      <c r="C404" s="4" t="s">
        <v>72</v>
      </c>
      <c r="D404" s="7">
        <f>'moveset DPS calculation '!O404</f>
        <v>18.659529553679132</v>
      </c>
      <c r="E404" s="9">
        <v>186</v>
      </c>
      <c r="F404" s="9">
        <v>190</v>
      </c>
      <c r="G404" s="9">
        <v>260</v>
      </c>
      <c r="H404" s="10">
        <f t="shared" si="0"/>
        <v>19.621599119552958</v>
      </c>
      <c r="I404" s="10">
        <f t="shared" si="1"/>
        <v>21.082196487842605</v>
      </c>
      <c r="J404" s="10">
        <f t="shared" si="5"/>
        <v>16.515264117067094</v>
      </c>
      <c r="K404" s="10">
        <f t="shared" si="2"/>
        <v>17.744631364813934</v>
      </c>
      <c r="L404" s="11">
        <f t="shared" ref="L404:M404" si="808">100*H404/MAX($I$2:$I$895)</f>
        <v>39.923984533744573</v>
      </c>
      <c r="M404" s="11">
        <f t="shared" si="808"/>
        <v>42.895855806128033</v>
      </c>
      <c r="N404" s="11">
        <f t="shared" ref="N404:O404" si="809">100*J404/MAX($K$2:$K$895)</f>
        <v>61.166842478476376</v>
      </c>
      <c r="O404" s="11">
        <f t="shared" si="809"/>
        <v>65.719994777955492</v>
      </c>
      <c r="P404" s="8"/>
    </row>
    <row r="405" spans="1:16" ht="12.75" x14ac:dyDescent="0.2">
      <c r="A405" s="4" t="s">
        <v>83</v>
      </c>
      <c r="B405" s="4" t="s">
        <v>94</v>
      </c>
      <c r="C405" s="4" t="s">
        <v>125</v>
      </c>
      <c r="D405" s="7">
        <f>'moveset DPS calculation '!O405</f>
        <v>15.35418695228822</v>
      </c>
      <c r="E405" s="9">
        <v>186</v>
      </c>
      <c r="F405" s="9">
        <v>190</v>
      </c>
      <c r="G405" s="9">
        <v>260</v>
      </c>
      <c r="H405" s="10">
        <f t="shared" si="0"/>
        <v>16.145835848528527</v>
      </c>
      <c r="I405" s="10">
        <f t="shared" si="1"/>
        <v>17.347703504957067</v>
      </c>
      <c r="J405" s="10">
        <f t="shared" si="5"/>
        <v>13.589755952334121</v>
      </c>
      <c r="K405" s="10">
        <f t="shared" si="2"/>
        <v>14.601353511673617</v>
      </c>
      <c r="L405" s="11">
        <f t="shared" ref="L405:M405" si="810">100*H405/MAX($I$2:$I$895)</f>
        <v>32.851863743290963</v>
      </c>
      <c r="M405" s="11">
        <f t="shared" si="810"/>
        <v>35.297298767954437</v>
      </c>
      <c r="N405" s="11">
        <f t="shared" ref="N405:O405" si="811">100*J405/MAX($K$2:$K$895)</f>
        <v>50.33176919031775</v>
      </c>
      <c r="O405" s="11">
        <f t="shared" si="811"/>
        <v>54.07837766870027</v>
      </c>
      <c r="P405" s="8"/>
    </row>
    <row r="406" spans="1:16" ht="12.75" x14ac:dyDescent="0.2">
      <c r="A406" s="4" t="s">
        <v>83</v>
      </c>
      <c r="B406" s="4" t="s">
        <v>94</v>
      </c>
      <c r="C406" s="4" t="s">
        <v>157</v>
      </c>
      <c r="D406" s="7">
        <f>'moveset DPS calculation '!O406</f>
        <v>17.152710551790904</v>
      </c>
      <c r="E406" s="9">
        <v>186</v>
      </c>
      <c r="F406" s="9">
        <v>190</v>
      </c>
      <c r="G406" s="9">
        <v>260</v>
      </c>
      <c r="H406" s="10">
        <f t="shared" si="0"/>
        <v>18.037089804046335</v>
      </c>
      <c r="I406" s="10">
        <f t="shared" si="1"/>
        <v>19.379739082470405</v>
      </c>
      <c r="J406" s="10">
        <f t="shared" si="5"/>
        <v>15.181601672833994</v>
      </c>
      <c r="K406" s="10">
        <f t="shared" si="2"/>
        <v>16.311693431138565</v>
      </c>
      <c r="L406" s="11">
        <f t="shared" ref="L406:M406" si="812">100*H406/MAX($I$2:$I$895)</f>
        <v>36.699990147740536</v>
      </c>
      <c r="M406" s="11">
        <f t="shared" si="812"/>
        <v>39.431872941769768</v>
      </c>
      <c r="N406" s="11">
        <f t="shared" ref="N406:O406" si="813">100*J406/MAX($K$2:$K$895)</f>
        <v>56.227416740709089</v>
      </c>
      <c r="O406" s="11">
        <f t="shared" si="813"/>
        <v>60.412886865586245</v>
      </c>
      <c r="P406" s="8"/>
    </row>
    <row r="407" spans="1:16" ht="12.75" x14ac:dyDescent="0.2">
      <c r="A407" s="4" t="s">
        <v>71</v>
      </c>
      <c r="B407" s="4" t="s">
        <v>24</v>
      </c>
      <c r="C407" s="4" t="s">
        <v>19</v>
      </c>
      <c r="D407" s="7">
        <f>'moveset DPS calculation '!O407</f>
        <v>18.275862068965516</v>
      </c>
      <c r="E407" s="9">
        <v>126</v>
      </c>
      <c r="F407" s="9">
        <v>160</v>
      </c>
      <c r="G407" s="9">
        <v>180</v>
      </c>
      <c r="H407" s="10">
        <f t="shared" si="0"/>
        <v>20.050095120413893</v>
      </c>
      <c r="I407" s="10">
        <f t="shared" si="1"/>
        <v>22.128947790935758</v>
      </c>
      <c r="J407" s="10">
        <f t="shared" si="5"/>
        <v>15.093674471981231</v>
      </c>
      <c r="K407" s="10">
        <f t="shared" si="2"/>
        <v>16.658630912118966</v>
      </c>
      <c r="L407" s="11">
        <f t="shared" ref="L407:M407" si="814">100*H407/MAX($I$2:$I$895)</f>
        <v>40.795843529890107</v>
      </c>
      <c r="M407" s="11">
        <f t="shared" si="814"/>
        <v>45.025676244347245</v>
      </c>
      <c r="N407" s="11">
        <f t="shared" ref="N407:O407" si="815">100*J407/MAX($K$2:$K$895)</f>
        <v>55.901764713226434</v>
      </c>
      <c r="O407" s="11">
        <f t="shared" si="815"/>
        <v>61.697823642775134</v>
      </c>
      <c r="P407" s="8"/>
    </row>
    <row r="408" spans="1:16" ht="12.75" x14ac:dyDescent="0.2">
      <c r="A408" s="4" t="s">
        <v>71</v>
      </c>
      <c r="B408" s="4" t="s">
        <v>24</v>
      </c>
      <c r="C408" s="4" t="s">
        <v>34</v>
      </c>
      <c r="D408" s="7">
        <f>'moveset DPS calculation '!O408</f>
        <v>14.249578414839798</v>
      </c>
      <c r="E408" s="9">
        <v>126</v>
      </c>
      <c r="F408" s="9">
        <v>160</v>
      </c>
      <c r="G408" s="9">
        <v>180</v>
      </c>
      <c r="H408" s="10">
        <f t="shared" si="0"/>
        <v>15.632937125767365</v>
      </c>
      <c r="I408" s="10">
        <f t="shared" si="1"/>
        <v>17.253805899547576</v>
      </c>
      <c r="J408" s="10">
        <f t="shared" si="5"/>
        <v>11.76844611460435</v>
      </c>
      <c r="K408" s="10">
        <f t="shared" si="2"/>
        <v>12.98863312550432</v>
      </c>
      <c r="L408" s="11">
        <f t="shared" ref="L408:M408" si="816">100*H408/MAX($I$2:$I$895)</f>
        <v>31.808270886759271</v>
      </c>
      <c r="M408" s="11">
        <f t="shared" si="816"/>
        <v>35.10624570834991</v>
      </c>
      <c r="N408" s="11">
        <f t="shared" ref="N408:O408" si="817">100*J408/MAX($K$2:$K$895)</f>
        <v>43.586265687664707</v>
      </c>
      <c r="O408" s="11">
        <f t="shared" si="817"/>
        <v>48.105417555958027</v>
      </c>
      <c r="P408" s="8"/>
    </row>
    <row r="409" spans="1:16" ht="12.75" x14ac:dyDescent="0.2">
      <c r="A409" s="4" t="s">
        <v>71</v>
      </c>
      <c r="B409" s="4" t="s">
        <v>24</v>
      </c>
      <c r="C409" s="4" t="s">
        <v>219</v>
      </c>
      <c r="D409" s="7">
        <f>'moveset DPS calculation '!O409</f>
        <v>14.262648008611411</v>
      </c>
      <c r="E409" s="9">
        <v>126</v>
      </c>
      <c r="F409" s="9">
        <v>160</v>
      </c>
      <c r="G409" s="9">
        <v>180</v>
      </c>
      <c r="H409" s="10">
        <f t="shared" si="0"/>
        <v>15.647275524542598</v>
      </c>
      <c r="I409" s="10">
        <f t="shared" si="1"/>
        <v>17.269630945563431</v>
      </c>
      <c r="J409" s="10">
        <f t="shared" si="5"/>
        <v>11.77924003464628</v>
      </c>
      <c r="K409" s="10">
        <f t="shared" si="2"/>
        <v>13.000546190835577</v>
      </c>
      <c r="L409" s="11">
        <f t="shared" ref="L409:M409" si="818">100*H409/MAX($I$2:$I$895)</f>
        <v>31.837445165952992</v>
      </c>
      <c r="M409" s="11">
        <f t="shared" si="818"/>
        <v>35.138444862380794</v>
      </c>
      <c r="N409" s="11">
        <f t="shared" ref="N409:O409" si="819">100*J409/MAX($K$2:$K$895)</f>
        <v>43.626242644875319</v>
      </c>
      <c r="O409" s="11">
        <f t="shared" si="819"/>
        <v>48.149539441347656</v>
      </c>
      <c r="P409" s="8"/>
    </row>
    <row r="410" spans="1:16" ht="12.75" x14ac:dyDescent="0.2">
      <c r="A410" s="4" t="s">
        <v>71</v>
      </c>
      <c r="B410" s="4" t="s">
        <v>21</v>
      </c>
      <c r="C410" s="4" t="s">
        <v>19</v>
      </c>
      <c r="D410" s="7">
        <f>'moveset DPS calculation '!O410</f>
        <v>17.653631284916202</v>
      </c>
      <c r="E410" s="9">
        <v>126</v>
      </c>
      <c r="F410" s="9">
        <v>160</v>
      </c>
      <c r="G410" s="9">
        <v>180</v>
      </c>
      <c r="H410" s="10">
        <f t="shared" si="0"/>
        <v>19.367457750972164</v>
      </c>
      <c r="I410" s="10">
        <f t="shared" si="1"/>
        <v>21.375532576803554</v>
      </c>
      <c r="J410" s="10">
        <f t="shared" si="5"/>
        <v>14.579786324574261</v>
      </c>
      <c r="K410" s="10">
        <f t="shared" si="2"/>
        <v>16.091461334316246</v>
      </c>
      <c r="L410" s="11">
        <f t="shared" ref="L410:M410" si="820">100*H410/MAX($I$2:$I$895)</f>
        <v>39.406884168642662</v>
      </c>
      <c r="M410" s="11">
        <f t="shared" si="820"/>
        <v>43.492705502603371</v>
      </c>
      <c r="N410" s="11">
        <f t="shared" ref="N410:O410" si="821">100*J410/MAX($K$2:$K$895)</f>
        <v>53.998500245810803</v>
      </c>
      <c r="O410" s="11">
        <f t="shared" si="821"/>
        <v>59.597223132959989</v>
      </c>
      <c r="P410" s="8"/>
    </row>
    <row r="411" spans="1:16" ht="12.75" x14ac:dyDescent="0.2">
      <c r="A411" s="4" t="s">
        <v>71</v>
      </c>
      <c r="B411" s="4" t="s">
        <v>21</v>
      </c>
      <c r="C411" s="4" t="s">
        <v>34</v>
      </c>
      <c r="D411" s="7">
        <f>'moveset DPS calculation '!O411</f>
        <v>14.416775884665793</v>
      </c>
      <c r="E411" s="9">
        <v>126</v>
      </c>
      <c r="F411" s="9">
        <v>160</v>
      </c>
      <c r="G411" s="9">
        <v>180</v>
      </c>
      <c r="H411" s="10">
        <f t="shared" si="0"/>
        <v>15.816366239056437</v>
      </c>
      <c r="I411" s="10">
        <f t="shared" si="1"/>
        <v>17.456253481313848</v>
      </c>
      <c r="J411" s="10">
        <f t="shared" si="5"/>
        <v>11.906531211360353</v>
      </c>
      <c r="K411" s="10">
        <f t="shared" si="2"/>
        <v>13.141035290105963</v>
      </c>
      <c r="L411" s="11">
        <f t="shared" ref="L411:M411" si="822">100*H411/MAX($I$2:$I$895)</f>
        <v>32.181493325836307</v>
      </c>
      <c r="M411" s="11">
        <f t="shared" si="822"/>
        <v>35.518164944599945</v>
      </c>
      <c r="N411" s="11">
        <f t="shared" ref="N411:O411" si="823">100*J411/MAX($K$2:$K$895)</f>
        <v>44.097685263036261</v>
      </c>
      <c r="O411" s="11">
        <f t="shared" si="823"/>
        <v>48.6698626129362</v>
      </c>
      <c r="P411" s="8"/>
    </row>
    <row r="412" spans="1:16" ht="12.75" x14ac:dyDescent="0.2">
      <c r="A412" s="4" t="s">
        <v>71</v>
      </c>
      <c r="B412" s="4" t="s">
        <v>21</v>
      </c>
      <c r="C412" s="4" t="s">
        <v>219</v>
      </c>
      <c r="D412" s="7">
        <f>'moveset DPS calculation '!O412</f>
        <v>14.37670609645132</v>
      </c>
      <c r="E412" s="9">
        <v>126</v>
      </c>
      <c r="F412" s="9">
        <v>160</v>
      </c>
      <c r="G412" s="9">
        <v>180</v>
      </c>
      <c r="H412" s="10">
        <f t="shared" si="0"/>
        <v>15.772406448698899</v>
      </c>
      <c r="I412" s="10">
        <f t="shared" si="1"/>
        <v>17.407735810954669</v>
      </c>
      <c r="J412" s="10">
        <f t="shared" si="5"/>
        <v>11.873438362596874</v>
      </c>
      <c r="K412" s="10">
        <f t="shared" si="2"/>
        <v>13.104511277718872</v>
      </c>
      <c r="L412" s="11">
        <f t="shared" ref="L412:M412" si="824">100*H412/MAX($I$2:$I$895)</f>
        <v>32.092048526783607</v>
      </c>
      <c r="M412" s="11">
        <f t="shared" si="824"/>
        <v>35.419446246433139</v>
      </c>
      <c r="N412" s="11">
        <f t="shared" ref="N412:O412" si="825">100*J412/MAX($K$2:$K$895)</f>
        <v>43.97512076433182</v>
      </c>
      <c r="O412" s="11">
        <f t="shared" si="825"/>
        <v>48.534590267515192</v>
      </c>
      <c r="P412" s="8"/>
    </row>
    <row r="413" spans="1:16" ht="12.75" x14ac:dyDescent="0.2">
      <c r="A413" s="4" t="s">
        <v>281</v>
      </c>
      <c r="B413" s="4" t="s">
        <v>214</v>
      </c>
      <c r="C413" s="4" t="s">
        <v>96</v>
      </c>
      <c r="D413" s="7">
        <f>'moveset DPS calculation '!O413</f>
        <v>13.114754098360656</v>
      </c>
      <c r="E413" s="9">
        <v>198</v>
      </c>
      <c r="F413" s="9">
        <v>180</v>
      </c>
      <c r="G413" s="9">
        <v>180</v>
      </c>
      <c r="H413" s="10">
        <f t="shared" si="0"/>
        <v>12.056093371197948</v>
      </c>
      <c r="I413" s="10">
        <f t="shared" si="1"/>
        <v>13.015020680626183</v>
      </c>
      <c r="J413" s="10">
        <f t="shared" si="5"/>
        <v>13.215251768020433</v>
      </c>
      <c r="K413" s="10">
        <f t="shared" si="2"/>
        <v>14.266377155917571</v>
      </c>
      <c r="L413" s="11">
        <f t="shared" ref="L413:M413" si="826">100*H413/MAX($I$2:$I$895)</f>
        <v>24.530482065013956</v>
      </c>
      <c r="M413" s="11">
        <f t="shared" si="826"/>
        <v>26.481607395693441</v>
      </c>
      <c r="N413" s="11">
        <f t="shared" ref="N413:O413" si="827">100*J413/MAX($K$2:$K$895)</f>
        <v>48.944734851231829</v>
      </c>
      <c r="O413" s="11">
        <f t="shared" si="827"/>
        <v>52.837740774170072</v>
      </c>
      <c r="P413" s="8"/>
    </row>
    <row r="414" spans="1:16" ht="12.75" x14ac:dyDescent="0.2">
      <c r="A414" s="4" t="s">
        <v>281</v>
      </c>
      <c r="B414" s="4" t="s">
        <v>214</v>
      </c>
      <c r="C414" s="4" t="s">
        <v>114</v>
      </c>
      <c r="D414" s="7">
        <f>'moveset DPS calculation '!O414</f>
        <v>12.406015037593985</v>
      </c>
      <c r="E414" s="9">
        <v>198</v>
      </c>
      <c r="F414" s="9">
        <v>180</v>
      </c>
      <c r="G414" s="9">
        <v>180</v>
      </c>
      <c r="H414" s="10">
        <f t="shared" si="0"/>
        <v>11.404565768901065</v>
      </c>
      <c r="I414" s="10">
        <f t="shared" si="1"/>
        <v>12.311671348731439</v>
      </c>
      <c r="J414" s="10">
        <f t="shared" si="5"/>
        <v>12.501081677173463</v>
      </c>
      <c r="K414" s="10">
        <f t="shared" si="2"/>
        <v>13.495402826532928</v>
      </c>
      <c r="L414" s="11">
        <f t="shared" ref="L414:M414" si="828">100*H414/MAX($I$2:$I$895)</f>
        <v>23.204821615071939</v>
      </c>
      <c r="M414" s="11">
        <f t="shared" si="828"/>
        <v>25.050505492260758</v>
      </c>
      <c r="N414" s="11">
        <f t="shared" ref="N414:O414" si="829">100*J414/MAX($K$2:$K$895)</f>
        <v>46.299695138876722</v>
      </c>
      <c r="O414" s="11">
        <f t="shared" si="829"/>
        <v>49.982317753009561</v>
      </c>
      <c r="P414" s="8"/>
    </row>
    <row r="415" spans="1:16" ht="12.75" x14ac:dyDescent="0.2">
      <c r="A415" s="4" t="s">
        <v>281</v>
      </c>
      <c r="B415" s="4" t="s">
        <v>214</v>
      </c>
      <c r="C415" s="4" t="s">
        <v>243</v>
      </c>
      <c r="D415" s="7">
        <f>'moveset DPS calculation '!O415</f>
        <v>11.992316136114161</v>
      </c>
      <c r="E415" s="9">
        <v>198</v>
      </c>
      <c r="F415" s="9">
        <v>180</v>
      </c>
      <c r="G415" s="9">
        <v>180</v>
      </c>
      <c r="H415" s="10">
        <f t="shared" si="0"/>
        <v>11.024261834386104</v>
      </c>
      <c r="I415" s="10">
        <f t="shared" si="1"/>
        <v>11.901118492160132</v>
      </c>
      <c r="J415" s="10">
        <f t="shared" si="5"/>
        <v>12.084212622808749</v>
      </c>
      <c r="K415" s="10">
        <f t="shared" si="2"/>
        <v>13.045376504023555</v>
      </c>
      <c r="L415" s="11">
        <f t="shared" ref="L415:M415" si="830">100*H415/MAX($I$2:$I$895)</f>
        <v>22.431018811988096</v>
      </c>
      <c r="M415" s="11">
        <f t="shared" si="830"/>
        <v>24.215155335723107</v>
      </c>
      <c r="N415" s="11">
        <f t="shared" ref="N415:O415" si="831">100*J415/MAX($K$2:$K$895)</f>
        <v>44.755755931987061</v>
      </c>
      <c r="O415" s="11">
        <f t="shared" si="831"/>
        <v>48.315575460244631</v>
      </c>
      <c r="P415" s="8"/>
    </row>
    <row r="416" spans="1:16" ht="12.75" x14ac:dyDescent="0.2">
      <c r="A416" s="4" t="s">
        <v>281</v>
      </c>
      <c r="B416" s="4" t="s">
        <v>242</v>
      </c>
      <c r="C416" s="4" t="s">
        <v>96</v>
      </c>
      <c r="D416" s="7">
        <f>'moveset DPS calculation '!O416</f>
        <v>14.732142857142858</v>
      </c>
      <c r="E416" s="9">
        <v>198</v>
      </c>
      <c r="F416" s="9">
        <v>180</v>
      </c>
      <c r="G416" s="9">
        <v>180</v>
      </c>
      <c r="H416" s="10">
        <f t="shared" si="0"/>
        <v>13.542921850570016</v>
      </c>
      <c r="I416" s="10">
        <f t="shared" si="1"/>
        <v>14.620109726618585</v>
      </c>
      <c r="J416" s="10">
        <f t="shared" si="5"/>
        <v>14.845034491643487</v>
      </c>
      <c r="K416" s="10">
        <f t="shared" si="2"/>
        <v>16.02579085650785</v>
      </c>
      <c r="L416" s="11">
        <f t="shared" ref="L416:M416" si="832">100*H416/MAX($I$2:$I$895)</f>
        <v>27.555725667897928</v>
      </c>
      <c r="M416" s="11">
        <f t="shared" si="832"/>
        <v>29.747475272059653</v>
      </c>
      <c r="N416" s="11">
        <f t="shared" ref="N416:O416" si="833">100*J416/MAX($K$2:$K$895)</f>
        <v>54.980887977416103</v>
      </c>
      <c r="O416" s="11">
        <f t="shared" si="833"/>
        <v>59.354002331698844</v>
      </c>
      <c r="P416" s="8"/>
    </row>
    <row r="417" spans="1:16" ht="12.75" x14ac:dyDescent="0.2">
      <c r="A417" s="4" t="s">
        <v>281</v>
      </c>
      <c r="B417" s="4" t="s">
        <v>242</v>
      </c>
      <c r="C417" s="4" t="s">
        <v>114</v>
      </c>
      <c r="D417" s="7">
        <f>'moveset DPS calculation '!O417</f>
        <v>13.766163793103448</v>
      </c>
      <c r="E417" s="9">
        <v>198</v>
      </c>
      <c r="F417" s="9">
        <v>180</v>
      </c>
      <c r="G417" s="9">
        <v>180</v>
      </c>
      <c r="H417" s="10">
        <f t="shared" si="0"/>
        <v>12.65491939903055</v>
      </c>
      <c r="I417" s="10">
        <f t="shared" si="1"/>
        <v>13.661476617584817</v>
      </c>
      <c r="J417" s="10">
        <f t="shared" si="5"/>
        <v>13.871653180932276</v>
      </c>
      <c r="K417" s="10">
        <f t="shared" si="2"/>
        <v>14.974987955519483</v>
      </c>
      <c r="L417" s="11">
        <f t="shared" ref="L417:M417" si="834">100*H417/MAX($I$2:$I$895)</f>
        <v>25.748910844846105</v>
      </c>
      <c r="M417" s="11">
        <f t="shared" si="834"/>
        <v>27.796948549675388</v>
      </c>
      <c r="N417" s="11">
        <f t="shared" ref="N417:O417" si="835">100*J417/MAX($K$2:$K$895)</f>
        <v>51.375819303870792</v>
      </c>
      <c r="O417" s="11">
        <f t="shared" si="835"/>
        <v>55.462190789050879</v>
      </c>
      <c r="P417" s="8"/>
    </row>
    <row r="418" spans="1:16" ht="12.75" x14ac:dyDescent="0.2">
      <c r="A418" s="4" t="s">
        <v>281</v>
      </c>
      <c r="B418" s="4" t="s">
        <v>242</v>
      </c>
      <c r="C418" s="4" t="s">
        <v>243</v>
      </c>
      <c r="D418" s="7">
        <f>'moveset DPS calculation '!O418</f>
        <v>13.006498470948012</v>
      </c>
      <c r="E418" s="9">
        <v>198</v>
      </c>
      <c r="F418" s="9">
        <v>180</v>
      </c>
      <c r="G418" s="9">
        <v>180</v>
      </c>
      <c r="H418" s="10">
        <f t="shared" si="0"/>
        <v>11.956576449854557</v>
      </c>
      <c r="I418" s="10">
        <f t="shared" si="1"/>
        <v>12.90758830187149</v>
      </c>
      <c r="J418" s="10">
        <f t="shared" si="5"/>
        <v>13.106166583438746</v>
      </c>
      <c r="K418" s="10">
        <f t="shared" si="2"/>
        <v>14.148615465661226</v>
      </c>
      <c r="L418" s="11">
        <f t="shared" ref="L418:M418" si="836">100*H418/MAX($I$2:$I$895)</f>
        <v>24.327995407104396</v>
      </c>
      <c r="M418" s="11">
        <f t="shared" si="836"/>
        <v>26.263015190150337</v>
      </c>
      <c r="N418" s="11">
        <f t="shared" ref="N418:O418" si="837">100*J418/MAX($K$2:$K$895)</f>
        <v>48.540720949017079</v>
      </c>
      <c r="O418" s="11">
        <f t="shared" si="837"/>
        <v>52.401592087303769</v>
      </c>
      <c r="P418" s="8"/>
    </row>
    <row r="419" spans="1:16" ht="12.75" x14ac:dyDescent="0.2">
      <c r="A419" s="4" t="s">
        <v>232</v>
      </c>
      <c r="B419" s="4" t="s">
        <v>242</v>
      </c>
      <c r="C419" s="4" t="s">
        <v>172</v>
      </c>
      <c r="D419" s="7">
        <f>'moveset DPS calculation '!O419</f>
        <v>14.482832009080591</v>
      </c>
      <c r="E419" s="9">
        <v>154</v>
      </c>
      <c r="F419" s="9">
        <v>144</v>
      </c>
      <c r="G419" s="9">
        <v>160</v>
      </c>
      <c r="H419" s="10">
        <f t="shared" si="0"/>
        <v>13.725581711001592</v>
      </c>
      <c r="I419" s="10">
        <f t="shared" si="1"/>
        <v>15.073077288098304</v>
      </c>
      <c r="J419" s="10">
        <f t="shared" si="5"/>
        <v>13.915700091902917</v>
      </c>
      <c r="K419" s="10">
        <f t="shared" si="2"/>
        <v>15.281860355333761</v>
      </c>
      <c r="L419" s="11">
        <f t="shared" ref="L419:M419" si="838">100*H419/MAX($I$2:$I$895)</f>
        <v>27.927382911447417</v>
      </c>
      <c r="M419" s="11">
        <f t="shared" si="838"/>
        <v>30.669126448837762</v>
      </c>
      <c r="N419" s="11">
        <f t="shared" ref="N419:O419" si="839">100*J419/MAX($K$2:$K$895)</f>
        <v>51.538953871135774</v>
      </c>
      <c r="O419" s="11">
        <f t="shared" si="839"/>
        <v>56.598740323310793</v>
      </c>
      <c r="P419" s="8"/>
    </row>
    <row r="420" spans="1:16" ht="12.75" x14ac:dyDescent="0.2">
      <c r="A420" s="4" t="s">
        <v>232</v>
      </c>
      <c r="B420" s="4" t="s">
        <v>242</v>
      </c>
      <c r="C420" s="4" t="s">
        <v>96</v>
      </c>
      <c r="D420" s="7">
        <f>'moveset DPS calculation '!O420</f>
        <v>14.732142857142858</v>
      </c>
      <c r="E420" s="9">
        <v>154</v>
      </c>
      <c r="F420" s="9">
        <v>144</v>
      </c>
      <c r="G420" s="9">
        <v>160</v>
      </c>
      <c r="H420" s="10">
        <f t="shared" si="0"/>
        <v>13.961857075817827</v>
      </c>
      <c r="I420" s="10">
        <f t="shared" si="1"/>
        <v>15.332548756057591</v>
      </c>
      <c r="J420" s="10">
        <f t="shared" si="5"/>
        <v>14.15524819886965</v>
      </c>
      <c r="K420" s="10">
        <f t="shared" si="2"/>
        <v>15.5449258637073</v>
      </c>
      <c r="L420" s="11">
        <f t="shared" ref="L420:M420" si="840">100*H420/MAX($I$2:$I$895)</f>
        <v>28.408131394440744</v>
      </c>
      <c r="M420" s="11">
        <f t="shared" si="840"/>
        <v>31.197071944545687</v>
      </c>
      <c r="N420" s="11">
        <f t="shared" ref="N420:O420" si="841">100*J420/MAX($K$2:$K$895)</f>
        <v>52.426157443599955</v>
      </c>
      <c r="O420" s="11">
        <f t="shared" si="841"/>
        <v>57.573044239866149</v>
      </c>
      <c r="P420" s="8"/>
    </row>
    <row r="421" spans="1:16" ht="12.75" x14ac:dyDescent="0.2">
      <c r="A421" s="4" t="s">
        <v>232</v>
      </c>
      <c r="B421" s="4" t="s">
        <v>242</v>
      </c>
      <c r="C421" s="4" t="s">
        <v>243</v>
      </c>
      <c r="D421" s="7">
        <f>'moveset DPS calculation '!O421</f>
        <v>13.006498470948012</v>
      </c>
      <c r="E421" s="9">
        <v>154</v>
      </c>
      <c r="F421" s="9">
        <v>144</v>
      </c>
      <c r="G421" s="9">
        <v>160</v>
      </c>
      <c r="H421" s="10">
        <f t="shared" si="0"/>
        <v>12.326439844436701</v>
      </c>
      <c r="I421" s="10">
        <f t="shared" si="1"/>
        <v>13.536576035488894</v>
      </c>
      <c r="J421" s="10">
        <f t="shared" si="5"/>
        <v>12.497178166122801</v>
      </c>
      <c r="K421" s="10">
        <f t="shared" si="2"/>
        <v>13.724076425126443</v>
      </c>
      <c r="L421" s="11">
        <f t="shared" ref="L421:M421" si="842">100*H421/MAX($I$2:$I$895)</f>
        <v>25.080554887854412</v>
      </c>
      <c r="M421" s="11">
        <f t="shared" si="842"/>
        <v>27.542813864858378</v>
      </c>
      <c r="N421" s="11">
        <f t="shared" ref="N421:O421" si="843">100*J421/MAX($K$2:$K$895)</f>
        <v>46.285237880194309</v>
      </c>
      <c r="O421" s="11">
        <f t="shared" si="843"/>
        <v>50.829245896877474</v>
      </c>
      <c r="P421" s="8"/>
    </row>
    <row r="422" spans="1:16" ht="12.75" x14ac:dyDescent="0.2">
      <c r="A422" s="4" t="s">
        <v>232</v>
      </c>
      <c r="B422" s="4" t="s">
        <v>221</v>
      </c>
      <c r="C422" s="4" t="s">
        <v>172</v>
      </c>
      <c r="D422" s="7">
        <f>'moveset DPS calculation '!O422</f>
        <v>15.619425615412061</v>
      </c>
      <c r="E422" s="9">
        <v>154</v>
      </c>
      <c r="F422" s="9">
        <v>144</v>
      </c>
      <c r="G422" s="9">
        <v>160</v>
      </c>
      <c r="H422" s="10">
        <f t="shared" si="0"/>
        <v>14.802747309975832</v>
      </c>
      <c r="I422" s="10">
        <f t="shared" si="1"/>
        <v>16.255992567558224</v>
      </c>
      <c r="J422" s="10">
        <f t="shared" si="5"/>
        <v>15.007785931341385</v>
      </c>
      <c r="K422" s="10">
        <f t="shared" si="2"/>
        <v>16.481160655291141</v>
      </c>
      <c r="L422" s="11">
        <f t="shared" ref="L422:M422" si="844">100*H422/MAX($I$2:$I$895)</f>
        <v>30.119087188540462</v>
      </c>
      <c r="M422" s="11">
        <f t="shared" si="844"/>
        <v>33.075999152440524</v>
      </c>
      <c r="N422" s="11">
        <f t="shared" ref="N422:O422" si="845">100*J422/MAX($K$2:$K$895)</f>
        <v>55.58366318007598</v>
      </c>
      <c r="O422" s="11">
        <f t="shared" si="845"/>
        <v>61.040535017715591</v>
      </c>
      <c r="P422" s="8"/>
    </row>
    <row r="423" spans="1:16" ht="12.75" x14ac:dyDescent="0.2">
      <c r="A423" s="4" t="s">
        <v>232</v>
      </c>
      <c r="B423" s="4" t="s">
        <v>221</v>
      </c>
      <c r="C423" s="4" t="s">
        <v>96</v>
      </c>
      <c r="D423" s="7">
        <f>'moveset DPS calculation '!O423</f>
        <v>16.249999999999996</v>
      </c>
      <c r="E423" s="9">
        <v>154</v>
      </c>
      <c r="F423" s="9">
        <v>144</v>
      </c>
      <c r="G423" s="9">
        <v>160</v>
      </c>
      <c r="H423" s="10">
        <f t="shared" si="0"/>
        <v>15.400351441205116</v>
      </c>
      <c r="I423" s="10">
        <f t="shared" si="1"/>
        <v>16.912265900621094</v>
      </c>
      <c r="J423" s="10">
        <f t="shared" si="5"/>
        <v>15.613667710268338</v>
      </c>
      <c r="K423" s="10">
        <f t="shared" si="2"/>
        <v>17.146524286028654</v>
      </c>
      <c r="L423" s="11">
        <f t="shared" ref="L423:M423" si="846">100*H423/MAX($I$2:$I$895)</f>
        <v>31.335029780534633</v>
      </c>
      <c r="M423" s="11">
        <f t="shared" si="846"/>
        <v>34.411315720650379</v>
      </c>
      <c r="N423" s="11">
        <f t="shared" ref="N423:O423" si="847">100*J423/MAX($K$2:$K$895)</f>
        <v>57.827640331728425</v>
      </c>
      <c r="O423" s="11">
        <f t="shared" si="847"/>
        <v>63.504812434276587</v>
      </c>
      <c r="P423" s="8"/>
    </row>
    <row r="424" spans="1:16" ht="12.75" x14ac:dyDescent="0.2">
      <c r="A424" s="4" t="s">
        <v>232</v>
      </c>
      <c r="B424" s="4" t="s">
        <v>221</v>
      </c>
      <c r="C424" s="4" t="s">
        <v>243</v>
      </c>
      <c r="D424" s="7">
        <f>'moveset DPS calculation '!O424</f>
        <v>13.885585156993342</v>
      </c>
      <c r="E424" s="9">
        <v>154</v>
      </c>
      <c r="F424" s="9">
        <v>144</v>
      </c>
      <c r="G424" s="9">
        <v>160</v>
      </c>
      <c r="H424" s="10">
        <f t="shared" si="0"/>
        <v>13.159562546737156</v>
      </c>
      <c r="I424" s="10">
        <f t="shared" si="1"/>
        <v>14.451489745279321</v>
      </c>
      <c r="J424" s="10">
        <f t="shared" si="5"/>
        <v>13.341840775626356</v>
      </c>
      <c r="K424" s="10">
        <f t="shared" si="2"/>
        <v>14.651662961237257</v>
      </c>
      <c r="L424" s="11">
        <f t="shared" ref="L424:M424" si="848">100*H424/MAX($I$2:$I$895)</f>
        <v>26.775706117817602</v>
      </c>
      <c r="M424" s="11">
        <f t="shared" si="848"/>
        <v>29.404384910970752</v>
      </c>
      <c r="N424" s="11">
        <f t="shared" ref="N424:O424" si="849">100*J424/MAX($K$2:$K$895)</f>
        <v>49.413576877181406</v>
      </c>
      <c r="O424" s="11">
        <f t="shared" si="849"/>
        <v>54.264706519079226</v>
      </c>
      <c r="P424" s="8"/>
    </row>
    <row r="425" spans="1:16" ht="12.75" x14ac:dyDescent="0.2">
      <c r="A425" s="4" t="s">
        <v>225</v>
      </c>
      <c r="B425" s="4" t="s">
        <v>242</v>
      </c>
      <c r="C425" s="4" t="s">
        <v>172</v>
      </c>
      <c r="D425" s="7">
        <f>'moveset DPS calculation '!O425</f>
        <v>14.482832009080591</v>
      </c>
      <c r="E425" s="9">
        <v>118</v>
      </c>
      <c r="F425" s="9">
        <v>96</v>
      </c>
      <c r="G425" s="9">
        <v>140</v>
      </c>
      <c r="H425" s="10">
        <f t="shared" si="0"/>
        <v>13.521581491269178</v>
      </c>
      <c r="I425" s="10">
        <f t="shared" si="1"/>
        <v>15.269547200307684</v>
      </c>
      <c r="J425" s="10">
        <f t="shared" si="5"/>
        <v>13.736649833272251</v>
      </c>
      <c r="K425" s="10">
        <f t="shared" si="2"/>
        <v>15.512417917880796</v>
      </c>
      <c r="L425" s="11">
        <f t="shared" ref="L425:M425" si="850">100*H425/MAX($I$2:$I$895)</f>
        <v>27.5123045293108</v>
      </c>
      <c r="M425" s="11">
        <f t="shared" si="850"/>
        <v>31.068882946185475</v>
      </c>
      <c r="N425" s="11">
        <f t="shared" ref="N425:O425" si="851">100*J425/MAX($K$2:$K$895)</f>
        <v>50.875813464312102</v>
      </c>
      <c r="O425" s="11">
        <f t="shared" si="851"/>
        <v>57.452646019917985</v>
      </c>
      <c r="P425" s="8"/>
    </row>
    <row r="426" spans="1:16" ht="12.75" x14ac:dyDescent="0.2">
      <c r="A426" s="4" t="s">
        <v>225</v>
      </c>
      <c r="B426" s="4" t="s">
        <v>242</v>
      </c>
      <c r="C426" s="4" t="s">
        <v>96</v>
      </c>
      <c r="D426" s="7">
        <f>'moveset DPS calculation '!O426</f>
        <v>14.732142857142858</v>
      </c>
      <c r="E426" s="9">
        <v>118</v>
      </c>
      <c r="F426" s="9">
        <v>96</v>
      </c>
      <c r="G426" s="9">
        <v>140</v>
      </c>
      <c r="H426" s="10">
        <f t="shared" si="0"/>
        <v>13.754345148723587</v>
      </c>
      <c r="I426" s="10">
        <f t="shared" si="1"/>
        <v>15.532400747158789</v>
      </c>
      <c r="J426" s="10">
        <f t="shared" si="5"/>
        <v>13.973115727326691</v>
      </c>
      <c r="K426" s="10">
        <f t="shared" si="2"/>
        <v>15.779452297909394</v>
      </c>
      <c r="L426" s="11">
        <f t="shared" ref="L426:M426" si="852">100*H426/MAX($I$2:$I$895)</f>
        <v>27.985907756224517</v>
      </c>
      <c r="M426" s="11">
        <f t="shared" si="852"/>
        <v>31.603709943474701</v>
      </c>
      <c r="N426" s="11">
        <f t="shared" ref="N426:O426" si="853">100*J426/MAX($K$2:$K$895)</f>
        <v>51.751601583147746</v>
      </c>
      <c r="O426" s="11">
        <f t="shared" si="853"/>
        <v>58.441649268292771</v>
      </c>
      <c r="P426" s="8"/>
    </row>
    <row r="427" spans="1:16" ht="12.75" x14ac:dyDescent="0.2">
      <c r="A427" s="4" t="s">
        <v>225</v>
      </c>
      <c r="B427" s="4" t="s">
        <v>242</v>
      </c>
      <c r="C427" s="4" t="s">
        <v>256</v>
      </c>
      <c r="D427" s="7">
        <f>'moveset DPS calculation '!O427</f>
        <v>13.125</v>
      </c>
      <c r="E427" s="9">
        <v>118</v>
      </c>
      <c r="F427" s="9">
        <v>96</v>
      </c>
      <c r="G427" s="9">
        <v>140</v>
      </c>
      <c r="H427" s="10">
        <f t="shared" si="0"/>
        <v>12.253871132499194</v>
      </c>
      <c r="I427" s="10">
        <f t="shared" si="1"/>
        <v>13.837957029286919</v>
      </c>
      <c r="J427" s="10">
        <f t="shared" si="5"/>
        <v>12.448775829800145</v>
      </c>
      <c r="K427" s="10">
        <f t="shared" si="2"/>
        <v>14.058057501773824</v>
      </c>
      <c r="L427" s="11">
        <f t="shared" ref="L427:M427" si="854">100*H427/MAX($I$2:$I$895)</f>
        <v>24.932899637363654</v>
      </c>
      <c r="M427" s="11">
        <f t="shared" si="854"/>
        <v>28.156032495095637</v>
      </c>
      <c r="N427" s="11">
        <f t="shared" ref="N427:O427" si="855">100*J427/MAX($K$2:$K$895)</f>
        <v>46.105972319531631</v>
      </c>
      <c r="O427" s="11">
        <f t="shared" si="855"/>
        <v>52.066196620842646</v>
      </c>
      <c r="P427" s="8"/>
    </row>
    <row r="428" spans="1:16" ht="12.75" x14ac:dyDescent="0.2">
      <c r="A428" s="4" t="s">
        <v>225</v>
      </c>
      <c r="B428" s="4" t="s">
        <v>221</v>
      </c>
      <c r="C428" s="4" t="s">
        <v>172</v>
      </c>
      <c r="D428" s="7">
        <f>'moveset DPS calculation '!O428</f>
        <v>15.619425615412061</v>
      </c>
      <c r="E428" s="9">
        <v>118</v>
      </c>
      <c r="F428" s="9">
        <v>96</v>
      </c>
      <c r="G428" s="9">
        <v>140</v>
      </c>
      <c r="H428" s="10">
        <f t="shared" si="0"/>
        <v>14.582737421326957</v>
      </c>
      <c r="I428" s="10">
        <f t="shared" si="1"/>
        <v>16.467881180054516</v>
      </c>
      <c r="J428" s="10">
        <f t="shared" si="5"/>
        <v>14.814684043924029</v>
      </c>
      <c r="K428" s="10">
        <f t="shared" si="2"/>
        <v>16.72981207208699</v>
      </c>
      <c r="L428" s="11">
        <f t="shared" ref="L428:M428" si="856">100*H428/MAX($I$2:$I$895)</f>
        <v>29.671434000939886</v>
      </c>
      <c r="M428" s="11">
        <f t="shared" si="856"/>
        <v>33.507128013887325</v>
      </c>
      <c r="N428" s="11">
        <f t="shared" ref="N428:O428" si="857">100*J428/MAX($K$2:$K$895)</f>
        <v>54.868480386374983</v>
      </c>
      <c r="O428" s="11">
        <f t="shared" si="857"/>
        <v>61.961454110222519</v>
      </c>
      <c r="P428" s="8"/>
    </row>
    <row r="429" spans="1:16" ht="12.75" x14ac:dyDescent="0.2">
      <c r="A429" s="4" t="s">
        <v>225</v>
      </c>
      <c r="B429" s="4" t="s">
        <v>221</v>
      </c>
      <c r="C429" s="4" t="s">
        <v>96</v>
      </c>
      <c r="D429" s="7">
        <f>'moveset DPS calculation '!O429</f>
        <v>16.249999999999996</v>
      </c>
      <c r="E429" s="9">
        <v>118</v>
      </c>
      <c r="F429" s="9">
        <v>96</v>
      </c>
      <c r="G429" s="9">
        <v>140</v>
      </c>
      <c r="H429" s="10">
        <f t="shared" si="0"/>
        <v>15.171459497379951</v>
      </c>
      <c r="I429" s="10">
        <f t="shared" si="1"/>
        <v>17.13270870292666</v>
      </c>
      <c r="J429" s="10">
        <f t="shared" si="5"/>
        <v>15.41277007499065</v>
      </c>
      <c r="K429" s="10">
        <f t="shared" si="2"/>
        <v>17.405214049815207</v>
      </c>
      <c r="L429" s="11">
        <f t="shared" ref="L429:M429" si="858">100*H429/MAX($I$2:$I$895)</f>
        <v>30.869304312926424</v>
      </c>
      <c r="M429" s="11">
        <f t="shared" si="858"/>
        <v>34.859849755832691</v>
      </c>
      <c r="N429" s="11">
        <f t="shared" ref="N429:O429" si="859">100*J429/MAX($K$2:$K$895)</f>
        <v>57.083584776562958</v>
      </c>
      <c r="O429" s="11">
        <f t="shared" si="859"/>
        <v>64.462910101995647</v>
      </c>
      <c r="P429" s="8"/>
    </row>
    <row r="430" spans="1:16" ht="12.75" x14ac:dyDescent="0.2">
      <c r="A430" s="4" t="s">
        <v>225</v>
      </c>
      <c r="B430" s="4" t="s">
        <v>221</v>
      </c>
      <c r="C430" s="4" t="s">
        <v>256</v>
      </c>
      <c r="D430" s="7">
        <f>'moveset DPS calculation '!O430</f>
        <v>13.870614035087717</v>
      </c>
      <c r="E430" s="9">
        <v>118</v>
      </c>
      <c r="F430" s="9">
        <v>96</v>
      </c>
      <c r="G430" s="9">
        <v>140</v>
      </c>
      <c r="H430" s="10">
        <f t="shared" si="0"/>
        <v>12.949997479207584</v>
      </c>
      <c r="I430" s="10">
        <f t="shared" si="1"/>
        <v>14.624073218085172</v>
      </c>
      <c r="J430" s="10">
        <f t="shared" si="5"/>
        <v>13.15597445672279</v>
      </c>
      <c r="K430" s="10">
        <f t="shared" si="2"/>
        <v>14.856677309727557</v>
      </c>
      <c r="L430" s="11">
        <f t="shared" ref="L430:M430" si="860">100*H430/MAX($I$2:$I$895)</f>
        <v>26.349304963462842</v>
      </c>
      <c r="M430" s="11">
        <f t="shared" si="860"/>
        <v>29.75553977134167</v>
      </c>
      <c r="N430" s="11">
        <f t="shared" ref="N430:O430" si="861">100*J430/MAX($K$2:$K$895)</f>
        <v>48.725192133840856</v>
      </c>
      <c r="O430" s="11">
        <f t="shared" si="861"/>
        <v>55.024008960205464</v>
      </c>
      <c r="P430" s="8"/>
    </row>
    <row r="431" spans="1:16" ht="12.75" x14ac:dyDescent="0.2">
      <c r="A431" s="4" t="s">
        <v>291</v>
      </c>
      <c r="B431" s="4" t="s">
        <v>292</v>
      </c>
      <c r="C431" s="4" t="s">
        <v>165</v>
      </c>
      <c r="D431" s="7">
        <f>'moveset DPS calculation '!O431</f>
        <v>3.9619651347068148</v>
      </c>
      <c r="E431" s="9">
        <v>42</v>
      </c>
      <c r="F431" s="9">
        <v>84</v>
      </c>
      <c r="G431" s="9">
        <v>40</v>
      </c>
      <c r="H431" s="10">
        <f t="shared" si="0"/>
        <v>3.9953795367108267</v>
      </c>
      <c r="I431" s="10">
        <f t="shared" si="1"/>
        <v>5.2515254589895655</v>
      </c>
      <c r="J431" s="10">
        <f t="shared" si="5"/>
        <v>2.989068195749097</v>
      </c>
      <c r="K431" s="10">
        <f t="shared" si="2"/>
        <v>3.928830186069129</v>
      </c>
      <c r="L431" s="11">
        <f t="shared" ref="L431:M431" si="862">100*H431/MAX($I$2:$I$895)</f>
        <v>8.1293818030931622</v>
      </c>
      <c r="M431" s="11">
        <f t="shared" si="862"/>
        <v>10.685256585144323</v>
      </c>
      <c r="N431" s="11">
        <f t="shared" ref="N431:O431" si="863">100*J431/MAX($K$2:$K$895)</f>
        <v>11.070477722355511</v>
      </c>
      <c r="O431" s="11">
        <f t="shared" si="863"/>
        <v>14.551032027857769</v>
      </c>
      <c r="P431" s="8"/>
    </row>
    <row r="432" spans="1:16" ht="12.75" x14ac:dyDescent="0.2">
      <c r="A432" s="4" t="s">
        <v>120</v>
      </c>
      <c r="B432" s="4" t="s">
        <v>100</v>
      </c>
      <c r="C432" s="4" t="s">
        <v>82</v>
      </c>
      <c r="D432" s="7">
        <f>'moveset DPS calculation '!O432</f>
        <v>17.754318618042227</v>
      </c>
      <c r="E432" s="9">
        <v>214</v>
      </c>
      <c r="F432" s="9">
        <v>158</v>
      </c>
      <c r="G432" s="9">
        <v>130</v>
      </c>
      <c r="H432" s="10">
        <f t="shared" si="0"/>
        <v>14.04547328641806</v>
      </c>
      <c r="I432" s="10">
        <f t="shared" si="1"/>
        <v>15.273924836916077</v>
      </c>
      <c r="J432" s="10">
        <f t="shared" si="5"/>
        <v>20.637513471920776</v>
      </c>
      <c r="K432" s="10">
        <f t="shared" si="2"/>
        <v>22.442521028876527</v>
      </c>
      <c r="L432" s="11">
        <f t="shared" ref="L432:M432" si="864">100*H432/MAX($I$2:$I$895)</f>
        <v>28.578264943619587</v>
      </c>
      <c r="M432" s="11">
        <f t="shared" si="864"/>
        <v>31.077790104831561</v>
      </c>
      <c r="N432" s="11">
        <f t="shared" ref="N432:O432" si="865">100*J432/MAX($K$2:$K$895)</f>
        <v>76.434232400794713</v>
      </c>
      <c r="O432" s="11">
        <f t="shared" si="865"/>
        <v>83.119357877817905</v>
      </c>
      <c r="P432" s="8"/>
    </row>
    <row r="433" spans="1:16" ht="12.75" x14ac:dyDescent="0.2">
      <c r="A433" s="4" t="s">
        <v>120</v>
      </c>
      <c r="B433" s="4" t="s">
        <v>100</v>
      </c>
      <c r="C433" s="4" t="s">
        <v>251</v>
      </c>
      <c r="D433" s="7">
        <f>'moveset DPS calculation '!O433</f>
        <v>14.805709064009399</v>
      </c>
      <c r="E433" s="9">
        <v>214</v>
      </c>
      <c r="F433" s="9">
        <v>158</v>
      </c>
      <c r="G433" s="9">
        <v>130</v>
      </c>
      <c r="H433" s="10">
        <f t="shared" si="0"/>
        <v>11.712822982330414</v>
      </c>
      <c r="I433" s="10">
        <f t="shared" si="1"/>
        <v>12.737255214690029</v>
      </c>
      <c r="J433" s="10">
        <f t="shared" si="5"/>
        <v>17.210067411954945</v>
      </c>
      <c r="K433" s="10">
        <f t="shared" si="2"/>
        <v>18.715302128170272</v>
      </c>
      <c r="L433" s="11">
        <f t="shared" ref="L433:M433" si="866">100*H433/MAX($I$2:$I$895)</f>
        <v>23.83203126023815</v>
      </c>
      <c r="M433" s="11">
        <f t="shared" si="866"/>
        <v>25.916439179867819</v>
      </c>
      <c r="N433" s="11">
        <f t="shared" ref="N433:O433" si="867">100*J433/MAX($K$2:$K$895)</f>
        <v>63.740154257850982</v>
      </c>
      <c r="O433" s="11">
        <f t="shared" si="867"/>
        <v>69.315024518916331</v>
      </c>
      <c r="P433" s="8"/>
    </row>
    <row r="434" spans="1:16" ht="12.75" x14ac:dyDescent="0.2">
      <c r="A434" s="4" t="s">
        <v>120</v>
      </c>
      <c r="B434" s="4" t="s">
        <v>100</v>
      </c>
      <c r="C434" s="4" t="s">
        <v>143</v>
      </c>
      <c r="D434" s="7">
        <f>'moveset DPS calculation '!O434</f>
        <v>16.553480475382003</v>
      </c>
      <c r="E434" s="9">
        <v>214</v>
      </c>
      <c r="F434" s="9">
        <v>158</v>
      </c>
      <c r="G434" s="9">
        <v>130</v>
      </c>
      <c r="H434" s="10">
        <f t="shared" si="0"/>
        <v>13.095488079049629</v>
      </c>
      <c r="I434" s="10">
        <f t="shared" si="1"/>
        <v>14.240851592772804</v>
      </c>
      <c r="J434" s="10">
        <f t="shared" si="5"/>
        <v>19.241666417471581</v>
      </c>
      <c r="K434" s="10">
        <f t="shared" si="2"/>
        <v>20.924589766702251</v>
      </c>
      <c r="L434" s="11">
        <f t="shared" ref="L434:M434" si="868">100*H434/MAX($I$2:$I$895)</f>
        <v>26.645334070087017</v>
      </c>
      <c r="M434" s="11">
        <f t="shared" si="868"/>
        <v>28.975800355163237</v>
      </c>
      <c r="N434" s="11">
        <f t="shared" ref="N434:O434" si="869">100*J434/MAX($K$2:$K$895)</f>
        <v>71.264496313116496</v>
      </c>
      <c r="O434" s="11">
        <f t="shared" si="869"/>
        <v>77.497463989326022</v>
      </c>
      <c r="P434" s="8"/>
    </row>
    <row r="435" spans="1:16" ht="12.75" x14ac:dyDescent="0.2">
      <c r="A435" s="4" t="s">
        <v>120</v>
      </c>
      <c r="B435" s="4" t="s">
        <v>242</v>
      </c>
      <c r="C435" s="4" t="s">
        <v>82</v>
      </c>
      <c r="D435" s="7">
        <f>'moveset DPS calculation '!O435</f>
        <v>14.980158730158729</v>
      </c>
      <c r="E435" s="9">
        <v>214</v>
      </c>
      <c r="F435" s="9">
        <v>158</v>
      </c>
      <c r="G435" s="9">
        <v>130</v>
      </c>
      <c r="H435" s="10">
        <f t="shared" si="0"/>
        <v>11.85083042595233</v>
      </c>
      <c r="I435" s="10">
        <f t="shared" si="1"/>
        <v>12.887333127896015</v>
      </c>
      <c r="J435" s="10">
        <f t="shared" si="5"/>
        <v>17.412846657544822</v>
      </c>
      <c r="K435" s="10">
        <f t="shared" si="2"/>
        <v>18.935816944044884</v>
      </c>
      <c r="L435" s="11">
        <f t="shared" ref="L435:M435" si="870">100*H435/MAX($I$2:$I$895)</f>
        <v>24.112834420629522</v>
      </c>
      <c r="M435" s="11">
        <f t="shared" si="870"/>
        <v>26.221802073543582</v>
      </c>
      <c r="N435" s="11">
        <f t="shared" ref="N435:O435" si="871">100*J435/MAX($K$2:$K$895)</f>
        <v>64.491178648679977</v>
      </c>
      <c r="O435" s="11">
        <f t="shared" si="871"/>
        <v>70.131735345407677</v>
      </c>
      <c r="P435" s="8"/>
    </row>
    <row r="436" spans="1:16" ht="12.75" x14ac:dyDescent="0.2">
      <c r="A436" s="4" t="s">
        <v>120</v>
      </c>
      <c r="B436" s="4" t="s">
        <v>242</v>
      </c>
      <c r="C436" s="4" t="s">
        <v>251</v>
      </c>
      <c r="D436" s="7">
        <f>'moveset DPS calculation '!O436</f>
        <v>12.673951828724354</v>
      </c>
      <c r="E436" s="9">
        <v>214</v>
      </c>
      <c r="F436" s="9">
        <v>158</v>
      </c>
      <c r="G436" s="9">
        <v>130</v>
      </c>
      <c r="H436" s="10">
        <f t="shared" si="0"/>
        <v>10.026386011953109</v>
      </c>
      <c r="I436" s="10">
        <f t="shared" si="1"/>
        <v>10.903318329654775</v>
      </c>
      <c r="J436" s="10">
        <f t="shared" si="5"/>
        <v>14.732125587854069</v>
      </c>
      <c r="K436" s="10">
        <f t="shared" si="2"/>
        <v>16.020633433156174</v>
      </c>
      <c r="L436" s="11">
        <f t="shared" ref="L436:M436" si="872">100*H436/MAX($I$2:$I$895)</f>
        <v>20.400645107037985</v>
      </c>
      <c r="M436" s="11">
        <f t="shared" si="872"/>
        <v>22.184935575706973</v>
      </c>
      <c r="N436" s="11">
        <f t="shared" ref="N436:O436" si="873">100*J436/MAX($K$2:$K$895)</f>
        <v>54.562712337986412</v>
      </c>
      <c r="O436" s="11">
        <f t="shared" si="873"/>
        <v>59.334901014304791</v>
      </c>
      <c r="P436" s="8"/>
    </row>
    <row r="437" spans="1:16" ht="12.75" x14ac:dyDescent="0.2">
      <c r="A437" s="4" t="s">
        <v>120</v>
      </c>
      <c r="B437" s="4" t="s">
        <v>242</v>
      </c>
      <c r="C437" s="4" t="s">
        <v>143</v>
      </c>
      <c r="D437" s="7">
        <f>'moveset DPS calculation '!O437</f>
        <v>14.073426573426573</v>
      </c>
      <c r="E437" s="9">
        <v>214</v>
      </c>
      <c r="F437" s="9">
        <v>158</v>
      </c>
      <c r="G437" s="9">
        <v>130</v>
      </c>
      <c r="H437" s="10">
        <f t="shared" si="0"/>
        <v>11.133512991287406</v>
      </c>
      <c r="I437" s="10">
        <f t="shared" si="1"/>
        <v>12.107277350645978</v>
      </c>
      <c r="J437" s="10">
        <f t="shared" si="5"/>
        <v>16.358866637102498</v>
      </c>
      <c r="K437" s="10">
        <f t="shared" si="2"/>
        <v>17.789653245352408</v>
      </c>
      <c r="L437" s="11">
        <f t="shared" ref="L437:M437" si="874">100*H437/MAX($I$2:$I$895)</f>
        <v>22.653311677714559</v>
      </c>
      <c r="M437" s="11">
        <f t="shared" si="874"/>
        <v>24.634625890978796</v>
      </c>
      <c r="N437" s="11">
        <f t="shared" ref="N437:O437" si="875">100*J437/MAX($K$2:$K$895)</f>
        <v>60.587600151304684</v>
      </c>
      <c r="O437" s="11">
        <f t="shared" si="875"/>
        <v>65.886740296250636</v>
      </c>
      <c r="P437" s="8"/>
    </row>
    <row r="438" spans="1:16" ht="12.75" x14ac:dyDescent="0.2">
      <c r="A438" s="4" t="s">
        <v>61</v>
      </c>
      <c r="B438" s="4" t="s">
        <v>62</v>
      </c>
      <c r="C438" s="4" t="s">
        <v>220</v>
      </c>
      <c r="D438" s="7">
        <f>'moveset DPS calculation '!O438</f>
        <v>15.0230225810521</v>
      </c>
      <c r="E438" s="9">
        <v>128</v>
      </c>
      <c r="F438" s="9">
        <v>138</v>
      </c>
      <c r="G438" s="9">
        <v>50</v>
      </c>
      <c r="H438" s="10">
        <f t="shared" si="0"/>
        <v>11.449896843911148</v>
      </c>
      <c r="I438" s="10">
        <f t="shared" si="1"/>
        <v>13.260305570705068</v>
      </c>
      <c r="J438" s="10">
        <f t="shared" si="5"/>
        <v>17.020060832489623</v>
      </c>
      <c r="K438" s="10">
        <f t="shared" si="2"/>
        <v>19.711200069965688</v>
      </c>
      <c r="L438" s="11">
        <f t="shared" ref="L438:M438" si="876">100*H438/MAX($I$2:$I$895)</f>
        <v>23.297056561192971</v>
      </c>
      <c r="M438" s="11">
        <f t="shared" si="876"/>
        <v>26.980687521538648</v>
      </c>
      <c r="N438" s="11">
        <f t="shared" ref="N438:O438" si="877">100*J438/MAX($K$2:$K$895)</f>
        <v>63.036435417289482</v>
      </c>
      <c r="O438" s="11">
        <f t="shared" si="877"/>
        <v>73.003487028425198</v>
      </c>
      <c r="P438" s="8"/>
    </row>
    <row r="439" spans="1:16" ht="12.75" x14ac:dyDescent="0.2">
      <c r="A439" s="4" t="s">
        <v>61</v>
      </c>
      <c r="B439" s="4" t="s">
        <v>62</v>
      </c>
      <c r="C439" s="4" t="s">
        <v>279</v>
      </c>
      <c r="D439" s="7">
        <f>'moveset DPS calculation '!O439</f>
        <v>13.036552649228705</v>
      </c>
      <c r="E439" s="9">
        <v>128</v>
      </c>
      <c r="F439" s="9">
        <v>138</v>
      </c>
      <c r="G439" s="9">
        <v>50</v>
      </c>
      <c r="H439" s="10">
        <f t="shared" si="0"/>
        <v>9.9358955382354015</v>
      </c>
      <c r="I439" s="10">
        <f t="shared" si="1"/>
        <v>11.506916852763652</v>
      </c>
      <c r="J439" s="10">
        <f t="shared" si="5"/>
        <v>14.769525768780898</v>
      </c>
      <c r="K439" s="10">
        <f t="shared" si="2"/>
        <v>17.10482002574426</v>
      </c>
      <c r="L439" s="11">
        <f t="shared" ref="L439:M439" si="878">100*H439/MAX($I$2:$I$895)</f>
        <v>20.216524523840622</v>
      </c>
      <c r="M439" s="11">
        <f t="shared" si="878"/>
        <v>23.413074931442566</v>
      </c>
      <c r="N439" s="11">
        <f t="shared" ref="N439:O439" si="879">100*J439/MAX($K$2:$K$895)</f>
        <v>54.701229709504183</v>
      </c>
      <c r="O439" s="11">
        <f t="shared" si="879"/>
        <v>63.350354237216287</v>
      </c>
      <c r="P439" s="8"/>
    </row>
    <row r="440" spans="1:16" ht="12.75" x14ac:dyDescent="0.2">
      <c r="A440" s="4" t="s">
        <v>61</v>
      </c>
      <c r="B440" s="4" t="s">
        <v>62</v>
      </c>
      <c r="C440" s="4" t="s">
        <v>63</v>
      </c>
      <c r="D440" s="7">
        <f>'moveset DPS calculation '!O440</f>
        <v>17.952775073028238</v>
      </c>
      <c r="E440" s="9">
        <v>128</v>
      </c>
      <c r="F440" s="9">
        <v>138</v>
      </c>
      <c r="G440" s="9">
        <v>50</v>
      </c>
      <c r="H440" s="10">
        <f t="shared" si="0"/>
        <v>13.682827243258863</v>
      </c>
      <c r="I440" s="10">
        <f t="shared" si="1"/>
        <v>15.846297376317965</v>
      </c>
      <c r="J440" s="10">
        <f t="shared" si="5"/>
        <v>20.339270756361</v>
      </c>
      <c r="K440" s="10">
        <f t="shared" si="2"/>
        <v>23.555229273360382</v>
      </c>
      <c r="L440" s="11">
        <f t="shared" ref="L440:M440" si="880">100*H440/MAX($I$2:$I$895)</f>
        <v>27.840390577208556</v>
      </c>
      <c r="M440" s="11">
        <f t="shared" si="880"/>
        <v>32.242394083915492</v>
      </c>
      <c r="N440" s="11">
        <f t="shared" ref="N440:O440" si="881">100*J440/MAX($K$2:$K$895)</f>
        <v>75.329644240793954</v>
      </c>
      <c r="O440" s="11">
        <f t="shared" si="881"/>
        <v>87.240445462757634</v>
      </c>
      <c r="P440" s="8"/>
    </row>
    <row r="441" spans="1:16" ht="12.75" x14ac:dyDescent="0.2">
      <c r="A441" s="4" t="s">
        <v>61</v>
      </c>
      <c r="B441" s="4" t="s">
        <v>107</v>
      </c>
      <c r="C441" s="4" t="s">
        <v>220</v>
      </c>
      <c r="D441" s="7">
        <f>'moveset DPS calculation '!O441</f>
        <v>14.263168612544122</v>
      </c>
      <c r="E441" s="9">
        <v>128</v>
      </c>
      <c r="F441" s="9">
        <v>138</v>
      </c>
      <c r="G441" s="9">
        <v>50</v>
      </c>
      <c r="H441" s="10">
        <f t="shared" si="0"/>
        <v>10.870769074588207</v>
      </c>
      <c r="I441" s="10">
        <f t="shared" si="1"/>
        <v>12.589608594968842</v>
      </c>
      <c r="J441" s="10">
        <f t="shared" si="5"/>
        <v>16.159198066821816</v>
      </c>
      <c r="K441" s="10">
        <f t="shared" si="2"/>
        <v>18.714221365020595</v>
      </c>
      <c r="L441" s="11">
        <f t="shared" ref="L441:M441" si="882">100*H441/MAX($I$2:$I$895)</f>
        <v>22.118707744430587</v>
      </c>
      <c r="M441" s="11">
        <f t="shared" si="882"/>
        <v>25.616023228736992</v>
      </c>
      <c r="N441" s="11">
        <f t="shared" ref="N441:O441" si="883">100*J441/MAX($K$2:$K$895)</f>
        <v>59.848096629006186</v>
      </c>
      <c r="O441" s="11">
        <f t="shared" si="883"/>
        <v>69.311021744945279</v>
      </c>
      <c r="P441" s="8"/>
    </row>
    <row r="442" spans="1:16" ht="12.75" x14ac:dyDescent="0.2">
      <c r="A442" s="4" t="s">
        <v>61</v>
      </c>
      <c r="B442" s="4" t="s">
        <v>107</v>
      </c>
      <c r="C442" s="4" t="s">
        <v>279</v>
      </c>
      <c r="D442" s="7">
        <f>'moveset DPS calculation '!O442</f>
        <v>12.313300142247511</v>
      </c>
      <c r="E442" s="9">
        <v>128</v>
      </c>
      <c r="F442" s="9">
        <v>138</v>
      </c>
      <c r="G442" s="9">
        <v>50</v>
      </c>
      <c r="H442" s="10">
        <f t="shared" si="0"/>
        <v>9.3846638168986143</v>
      </c>
      <c r="I442" s="10">
        <f t="shared" si="1"/>
        <v>10.868526728831784</v>
      </c>
      <c r="J442" s="10">
        <f t="shared" si="5"/>
        <v>13.950129964796925</v>
      </c>
      <c r="K442" s="10">
        <f t="shared" si="2"/>
        <v>16.155864861143012</v>
      </c>
      <c r="L442" s="11">
        <f t="shared" ref="L442:M442" si="884">100*H442/MAX($I$2:$I$895)</f>
        <v>19.094935677637515</v>
      </c>
      <c r="M442" s="11">
        <f t="shared" si="884"/>
        <v>22.114145253027456</v>
      </c>
      <c r="N442" s="11">
        <f t="shared" ref="N442:O442" si="885">100*J442/MAX($K$2:$K$895)</f>
        <v>51.666470246104645</v>
      </c>
      <c r="O442" s="11">
        <f t="shared" si="885"/>
        <v>59.835751584733288</v>
      </c>
      <c r="P442" s="8"/>
    </row>
    <row r="443" spans="1:16" ht="12.75" x14ac:dyDescent="0.2">
      <c r="A443" s="4" t="s">
        <v>61</v>
      </c>
      <c r="B443" s="4" t="s">
        <v>107</v>
      </c>
      <c r="C443" s="4" t="s">
        <v>63</v>
      </c>
      <c r="D443" s="7">
        <f>'moveset DPS calculation '!O443</f>
        <v>17.316878980891719</v>
      </c>
      <c r="E443" s="9">
        <v>128</v>
      </c>
      <c r="F443" s="9">
        <v>138</v>
      </c>
      <c r="G443" s="9">
        <v>50</v>
      </c>
      <c r="H443" s="10">
        <f t="shared" si="0"/>
        <v>13.198174796048106</v>
      </c>
      <c r="I443" s="10">
        <f t="shared" si="1"/>
        <v>15.285013756629967</v>
      </c>
      <c r="J443" s="10">
        <f t="shared" si="5"/>
        <v>19.61884381744682</v>
      </c>
      <c r="K443" s="10">
        <f t="shared" si="2"/>
        <v>22.72089150756209</v>
      </c>
      <c r="L443" s="11">
        <f t="shared" ref="L443:M443" si="886">100*H443/MAX($I$2:$I$895)</f>
        <v>26.854270297776171</v>
      </c>
      <c r="M443" s="11">
        <f t="shared" si="886"/>
        <v>31.100352682756832</v>
      </c>
      <c r="N443" s="11">
        <f t="shared" ref="N443:O443" si="887">100*J443/MAX($K$2:$K$895)</f>
        <v>72.661431321069841</v>
      </c>
      <c r="O443" s="11">
        <f t="shared" si="887"/>
        <v>84.150346126005957</v>
      </c>
      <c r="P443" s="8"/>
    </row>
    <row r="444" spans="1:16" ht="12.75" x14ac:dyDescent="0.2">
      <c r="A444" s="4" t="s">
        <v>208</v>
      </c>
      <c r="B444" s="4" t="s">
        <v>62</v>
      </c>
      <c r="C444" s="4" t="s">
        <v>220</v>
      </c>
      <c r="D444" s="7">
        <f>'moveset DPS calculation '!O444</f>
        <v>15.0230225810521</v>
      </c>
      <c r="E444" s="9">
        <v>186</v>
      </c>
      <c r="F444" s="9">
        <v>180</v>
      </c>
      <c r="G444" s="9">
        <v>100</v>
      </c>
      <c r="H444" s="10">
        <f t="shared" si="0"/>
        <v>12.273754085521544</v>
      </c>
      <c r="I444" s="10">
        <f t="shared" si="1"/>
        <v>13.479815899085494</v>
      </c>
      <c r="J444" s="10">
        <f t="shared" si="5"/>
        <v>16.742899840799218</v>
      </c>
      <c r="K444" s="10">
        <f t="shared" si="2"/>
        <v>18.388115477809098</v>
      </c>
      <c r="L444" s="11">
        <f t="shared" ref="L444:M444" si="888">100*H444/MAX($I$2:$I$895)</f>
        <v>24.97335539757529</v>
      </c>
      <c r="M444" s="11">
        <f t="shared" si="888"/>
        <v>27.42732425597913</v>
      </c>
      <c r="N444" s="11">
        <f t="shared" ref="N444:O444" si="889">100*J444/MAX($K$2:$K$895)</f>
        <v>62.00992669180166</v>
      </c>
      <c r="O444" s="11">
        <f t="shared" si="889"/>
        <v>68.103238006642485</v>
      </c>
      <c r="P444" s="8"/>
    </row>
    <row r="445" spans="1:16" ht="12.75" x14ac:dyDescent="0.2">
      <c r="A445" s="4" t="s">
        <v>208</v>
      </c>
      <c r="B445" s="4" t="s">
        <v>62</v>
      </c>
      <c r="C445" s="4" t="s">
        <v>209</v>
      </c>
      <c r="D445" s="7">
        <f>'moveset DPS calculation '!O445</f>
        <v>16.631012097964</v>
      </c>
      <c r="E445" s="9">
        <v>186</v>
      </c>
      <c r="F445" s="9">
        <v>180</v>
      </c>
      <c r="G445" s="9">
        <v>100</v>
      </c>
      <c r="H445" s="10">
        <f t="shared" si="0"/>
        <v>13.587475595037576</v>
      </c>
      <c r="I445" s="10">
        <f t="shared" si="1"/>
        <v>14.922628258495118</v>
      </c>
      <c r="J445" s="10">
        <f t="shared" si="5"/>
        <v>18.534976453974728</v>
      </c>
      <c r="K445" s="10">
        <f t="shared" si="2"/>
        <v>20.356287778992698</v>
      </c>
      <c r="L445" s="11">
        <f t="shared" ref="L445:M445" si="890">100*H445/MAX($I$2:$I$895)</f>
        <v>27.646378982859947</v>
      </c>
      <c r="M445" s="11">
        <f t="shared" si="890"/>
        <v>30.363008446202137</v>
      </c>
      <c r="N445" s="11">
        <f t="shared" ref="N445:O445" si="891">100*J445/MAX($K$2:$K$895)</f>
        <v>68.647160412707734</v>
      </c>
      <c r="O445" s="11">
        <f t="shared" si="891"/>
        <v>75.392669423763337</v>
      </c>
      <c r="P445" s="8"/>
    </row>
    <row r="446" spans="1:16" ht="12.75" x14ac:dyDescent="0.2">
      <c r="A446" s="4" t="s">
        <v>208</v>
      </c>
      <c r="B446" s="4" t="s">
        <v>62</v>
      </c>
      <c r="C446" s="4" t="s">
        <v>279</v>
      </c>
      <c r="D446" s="7">
        <f>'moveset DPS calculation '!O446</f>
        <v>13.036552649228705</v>
      </c>
      <c r="E446" s="9">
        <v>186</v>
      </c>
      <c r="F446" s="9">
        <v>180</v>
      </c>
      <c r="G446" s="9">
        <v>100</v>
      </c>
      <c r="H446" s="10">
        <f t="shared" si="0"/>
        <v>10.650815471807791</v>
      </c>
      <c r="I446" s="10">
        <f t="shared" si="1"/>
        <v>11.697401686128025</v>
      </c>
      <c r="J446" s="10">
        <f t="shared" si="5"/>
        <v>14.529013325895962</v>
      </c>
      <c r="K446" s="10">
        <f t="shared" si="2"/>
        <v>15.956684765215039</v>
      </c>
      <c r="L446" s="11">
        <f t="shared" ref="L446:M446" si="892">100*H446/MAX($I$2:$I$895)</f>
        <v>21.671169081447918</v>
      </c>
      <c r="M446" s="11">
        <f t="shared" si="892"/>
        <v>23.800653614240844</v>
      </c>
      <c r="N446" s="11">
        <f t="shared" ref="N446:O446" si="893">100*J446/MAX($K$2:$K$895)</f>
        <v>53.810454569380717</v>
      </c>
      <c r="O446" s="11">
        <f t="shared" si="893"/>
        <v>59.098057202971397</v>
      </c>
      <c r="P446" s="8"/>
    </row>
    <row r="447" spans="1:16" ht="12.75" x14ac:dyDescent="0.2">
      <c r="A447" s="4" t="s">
        <v>208</v>
      </c>
      <c r="B447" s="4" t="s">
        <v>107</v>
      </c>
      <c r="C447" s="4" t="s">
        <v>220</v>
      </c>
      <c r="D447" s="7">
        <f>'moveset DPS calculation '!O447</f>
        <v>14.263168612544122</v>
      </c>
      <c r="E447" s="9">
        <v>186</v>
      </c>
      <c r="F447" s="9">
        <v>180</v>
      </c>
      <c r="G447" s="9">
        <v>100</v>
      </c>
      <c r="H447" s="10">
        <f t="shared" si="0"/>
        <v>11.652956193482336</v>
      </c>
      <c r="I447" s="10">
        <f t="shared" si="1"/>
        <v>12.798016244560863</v>
      </c>
      <c r="J447" s="10">
        <f t="shared" si="5"/>
        <v>15.896055684124065</v>
      </c>
      <c r="K447" s="10">
        <f t="shared" si="2"/>
        <v>17.458057465593974</v>
      </c>
      <c r="L447" s="11">
        <f t="shared" ref="L447:M447" si="894">100*H447/MAX($I$2:$I$895)</f>
        <v>23.710220558801797</v>
      </c>
      <c r="M447" s="11">
        <f t="shared" si="894"/>
        <v>26.040069389721626</v>
      </c>
      <c r="N447" s="11">
        <f t="shared" ref="N447:O447" si="895">100*J447/MAX($K$2:$K$895)</f>
        <v>58.873507996466493</v>
      </c>
      <c r="O447" s="11">
        <f t="shared" si="895"/>
        <v>64.658623889317056</v>
      </c>
      <c r="P447" s="8"/>
    </row>
    <row r="448" spans="1:16" ht="12.75" x14ac:dyDescent="0.2">
      <c r="A448" s="4" t="s">
        <v>208</v>
      </c>
      <c r="B448" s="4" t="s">
        <v>107</v>
      </c>
      <c r="C448" s="4" t="s">
        <v>209</v>
      </c>
      <c r="D448" s="7">
        <f>'moveset DPS calculation '!O448</f>
        <v>16.142254840724547</v>
      </c>
      <c r="E448" s="9">
        <v>186</v>
      </c>
      <c r="F448" s="9">
        <v>180</v>
      </c>
      <c r="G448" s="9">
        <v>100</v>
      </c>
      <c r="H448" s="10">
        <f t="shared" si="0"/>
        <v>13.188162717052746</v>
      </c>
      <c r="I448" s="10">
        <f t="shared" si="1"/>
        <v>14.484077506715019</v>
      </c>
      <c r="J448" s="10">
        <f t="shared" si="5"/>
        <v>17.99026491138908</v>
      </c>
      <c r="K448" s="10">
        <f t="shared" si="2"/>
        <v>19.758050983551033</v>
      </c>
      <c r="L448" s="11">
        <f t="shared" ref="L448:M448" si="896">100*H448/MAX($I$2:$I$895)</f>
        <v>26.833898763095135</v>
      </c>
      <c r="M448" s="11">
        <f t="shared" si="896"/>
        <v>29.470691090993135</v>
      </c>
      <c r="N448" s="11">
        <f t="shared" ref="N448:O448" si="897">100*J448/MAX($K$2:$K$895)</f>
        <v>66.629736719972925</v>
      </c>
      <c r="O448" s="11">
        <f t="shared" si="897"/>
        <v>73.177006654326064</v>
      </c>
      <c r="P448" s="8"/>
    </row>
    <row r="449" spans="1:16" ht="12.75" x14ac:dyDescent="0.2">
      <c r="A449" s="4" t="s">
        <v>208</v>
      </c>
      <c r="B449" s="4" t="s">
        <v>107</v>
      </c>
      <c r="C449" s="4" t="s">
        <v>279</v>
      </c>
      <c r="D449" s="7">
        <f>'moveset DPS calculation '!O449</f>
        <v>12.313300142247511</v>
      </c>
      <c r="E449" s="9">
        <v>186</v>
      </c>
      <c r="F449" s="9">
        <v>180</v>
      </c>
      <c r="G449" s="9">
        <v>100</v>
      </c>
      <c r="H449" s="10">
        <f t="shared" si="0"/>
        <v>10.059920838951394</v>
      </c>
      <c r="I449" s="10">
        <f t="shared" si="1"/>
        <v>11.048443689156434</v>
      </c>
      <c r="J449" s="10">
        <f t="shared" si="5"/>
        <v>13.722960867500136</v>
      </c>
      <c r="K449" s="10">
        <f t="shared" si="2"/>
        <v>15.071426785588562</v>
      </c>
      <c r="L449" s="11">
        <f t="shared" ref="L449:M449" si="898">100*H449/MAX($I$2:$I$895)</f>
        <v>20.468878277345045</v>
      </c>
      <c r="M449" s="11">
        <f t="shared" si="898"/>
        <v>22.48022152935917</v>
      </c>
      <c r="N449" s="11">
        <f t="shared" ref="N449:O449" si="899">100*J449/MAX($K$2:$K$895)</f>
        <v>50.825114256164959</v>
      </c>
      <c r="O449" s="11">
        <f t="shared" si="899"/>
        <v>55.819366955646245</v>
      </c>
      <c r="P449" s="8"/>
    </row>
    <row r="450" spans="1:16" ht="12.75" x14ac:dyDescent="0.2">
      <c r="A450" s="4" t="s">
        <v>95</v>
      </c>
      <c r="B450" s="4" t="s">
        <v>242</v>
      </c>
      <c r="C450" s="4" t="s">
        <v>172</v>
      </c>
      <c r="D450" s="7">
        <f>'moveset DPS calculation '!O450</f>
        <v>14.482832009080591</v>
      </c>
      <c r="E450" s="9">
        <v>122</v>
      </c>
      <c r="F450" s="9">
        <v>96</v>
      </c>
      <c r="G450" s="9">
        <v>80</v>
      </c>
      <c r="H450" s="10">
        <f t="shared" si="0"/>
        <v>11.583332277517604</v>
      </c>
      <c r="I450" s="10">
        <f t="shared" si="1"/>
        <v>13.287253595765922</v>
      </c>
      <c r="J450" s="10">
        <f t="shared" si="5"/>
        <v>15.785987788333358</v>
      </c>
      <c r="K450" s="10">
        <f t="shared" si="2"/>
        <v>18.10812449974895</v>
      </c>
      <c r="L450" s="11">
        <f t="shared" ref="L450:M450" si="900">100*H450/MAX($I$2:$I$895)</f>
        <v>23.568557072191034</v>
      </c>
      <c r="M450" s="11">
        <f t="shared" si="900"/>
        <v>27.035518553871398</v>
      </c>
      <c r="N450" s="11">
        <f t="shared" ref="N450:O450" si="901">100*J450/MAX($K$2:$K$895)</f>
        <v>58.465854470852577</v>
      </c>
      <c r="O450" s="11">
        <f t="shared" si="901"/>
        <v>67.066247987651423</v>
      </c>
      <c r="P450" s="8"/>
    </row>
    <row r="451" spans="1:16" ht="12.75" x14ac:dyDescent="0.2">
      <c r="A451" s="4" t="s">
        <v>95</v>
      </c>
      <c r="B451" s="4" t="s">
        <v>242</v>
      </c>
      <c r="C451" s="4" t="s">
        <v>96</v>
      </c>
      <c r="D451" s="7">
        <f>'moveset DPS calculation '!O451</f>
        <v>14.732142857142858</v>
      </c>
      <c r="E451" s="9">
        <v>122</v>
      </c>
      <c r="F451" s="9">
        <v>96</v>
      </c>
      <c r="G451" s="9">
        <v>80</v>
      </c>
      <c r="H451" s="10">
        <f t="shared" si="0"/>
        <v>11.782730460945011</v>
      </c>
      <c r="I451" s="10">
        <f t="shared" si="1"/>
        <v>13.515983478174405</v>
      </c>
      <c r="J451" s="10">
        <f t="shared" si="5"/>
        <v>16.057731463917136</v>
      </c>
      <c r="K451" s="10">
        <f t="shared" si="2"/>
        <v>18.419841978279322</v>
      </c>
      <c r="L451" s="11">
        <f t="shared" ref="L451:M451" si="902">100*H451/MAX($I$2:$I$895)</f>
        <v>23.974271710570306</v>
      </c>
      <c r="M451" s="11">
        <f t="shared" si="902"/>
        <v>27.50091427580222</v>
      </c>
      <c r="N451" s="11">
        <f t="shared" ref="N451:O451" si="903">100*J451/MAX($K$2:$K$895)</f>
        <v>59.472299325814234</v>
      </c>
      <c r="O451" s="11">
        <f t="shared" si="903"/>
        <v>68.220742022497134</v>
      </c>
      <c r="P451" s="8"/>
    </row>
    <row r="452" spans="1:16" ht="12.75" x14ac:dyDescent="0.2">
      <c r="A452" s="4" t="s">
        <v>95</v>
      </c>
      <c r="B452" s="4" t="s">
        <v>242</v>
      </c>
      <c r="C452" s="4" t="s">
        <v>256</v>
      </c>
      <c r="D452" s="7">
        <f>'moveset DPS calculation '!O452</f>
        <v>13.125</v>
      </c>
      <c r="E452" s="9">
        <v>122</v>
      </c>
      <c r="F452" s="9">
        <v>96</v>
      </c>
      <c r="G452" s="9">
        <v>80</v>
      </c>
      <c r="H452" s="10">
        <f t="shared" si="0"/>
        <v>10.497341683387372</v>
      </c>
      <c r="I452" s="10">
        <f t="shared" si="1"/>
        <v>12.041512553282649</v>
      </c>
      <c r="J452" s="10">
        <f t="shared" si="5"/>
        <v>14.305978940580722</v>
      </c>
      <c r="K452" s="10">
        <f t="shared" si="2"/>
        <v>16.410404671557941</v>
      </c>
      <c r="L452" s="11">
        <f t="shared" ref="L452:M452" si="904">100*H452/MAX($I$2:$I$895)</f>
        <v>21.358896614871725</v>
      </c>
      <c r="M452" s="11">
        <f t="shared" si="904"/>
        <v>24.500814536623789</v>
      </c>
      <c r="N452" s="11">
        <f t="shared" ref="N452:O452" si="905">100*J452/MAX($K$2:$K$895)</f>
        <v>52.984412126634496</v>
      </c>
      <c r="O452" s="11">
        <f t="shared" si="905"/>
        <v>60.778479256406527</v>
      </c>
      <c r="P452" s="8"/>
    </row>
    <row r="453" spans="1:16" ht="12.75" x14ac:dyDescent="0.2">
      <c r="A453" s="4" t="s">
        <v>95</v>
      </c>
      <c r="B453" s="4" t="s">
        <v>45</v>
      </c>
      <c r="C453" s="4" t="s">
        <v>172</v>
      </c>
      <c r="D453" s="7">
        <f>'moveset DPS calculation '!O453</f>
        <v>17.078295341922697</v>
      </c>
      <c r="E453" s="9">
        <v>122</v>
      </c>
      <c r="F453" s="9">
        <v>96</v>
      </c>
      <c r="G453" s="9">
        <v>80</v>
      </c>
      <c r="H453" s="10">
        <f t="shared" si="0"/>
        <v>13.659177262778323</v>
      </c>
      <c r="I453" s="10">
        <f t="shared" si="1"/>
        <v>15.668457733213774</v>
      </c>
      <c r="J453" s="10">
        <f t="shared" si="5"/>
        <v>18.614989219242968</v>
      </c>
      <c r="K453" s="10">
        <f t="shared" si="2"/>
        <v>21.353275250387384</v>
      </c>
      <c r="L453" s="11">
        <f t="shared" ref="L453:M453" si="906">100*H453/MAX($I$2:$I$895)</f>
        <v>27.792270062199787</v>
      </c>
      <c r="M453" s="11">
        <f t="shared" si="906"/>
        <v>31.880544516124502</v>
      </c>
      <c r="N453" s="11">
        <f t="shared" ref="N453:O453" si="907">100*J453/MAX($K$2:$K$895)</f>
        <v>68.94350010032872</v>
      </c>
      <c r="O453" s="11">
        <f t="shared" si="907"/>
        <v>79.085167175149152</v>
      </c>
      <c r="P453" s="8"/>
    </row>
    <row r="454" spans="1:16" ht="12.75" x14ac:dyDescent="0.2">
      <c r="A454" s="4" t="s">
        <v>95</v>
      </c>
      <c r="B454" s="4" t="s">
        <v>45</v>
      </c>
      <c r="C454" s="4" t="s">
        <v>96</v>
      </c>
      <c r="D454" s="7">
        <f>'moveset DPS calculation '!O454</f>
        <v>18.318584070796458</v>
      </c>
      <c r="E454" s="9">
        <v>122</v>
      </c>
      <c r="F454" s="9">
        <v>96</v>
      </c>
      <c r="G454" s="9">
        <v>80</v>
      </c>
      <c r="H454" s="10">
        <f t="shared" si="0"/>
        <v>14.651157039772006</v>
      </c>
      <c r="I454" s="10">
        <f t="shared" si="1"/>
        <v>16.806358860713079</v>
      </c>
      <c r="J454" s="10">
        <f t="shared" si="5"/>
        <v>19.966878319091169</v>
      </c>
      <c r="K454" s="10">
        <f t="shared" si="2"/>
        <v>22.904028770417145</v>
      </c>
      <c r="L454" s="11">
        <f t="shared" ref="L454:M454" si="908">100*H454/MAX($I$2:$I$895)</f>
        <v>29.81064710849353</v>
      </c>
      <c r="M454" s="11">
        <f t="shared" si="908"/>
        <v>34.195827115591236</v>
      </c>
      <c r="N454" s="11">
        <f t="shared" ref="N454:O454" si="909">100*J454/MAX($K$2:$K$895)</f>
        <v>73.95043108445573</v>
      </c>
      <c r="O454" s="11">
        <f t="shared" si="909"/>
        <v>84.828623386944102</v>
      </c>
      <c r="P454" s="8"/>
    </row>
    <row r="455" spans="1:16" ht="12.75" x14ac:dyDescent="0.2">
      <c r="A455" s="4" t="s">
        <v>95</v>
      </c>
      <c r="B455" s="4" t="s">
        <v>45</v>
      </c>
      <c r="C455" s="4" t="s">
        <v>256</v>
      </c>
      <c r="D455" s="7">
        <f>'moveset DPS calculation '!O455</f>
        <v>14.786729857819903</v>
      </c>
      <c r="E455" s="9">
        <v>122</v>
      </c>
      <c r="F455" s="9">
        <v>96</v>
      </c>
      <c r="G455" s="9">
        <v>80</v>
      </c>
      <c r="H455" s="10">
        <f t="shared" si="0"/>
        <v>11.826389005522399</v>
      </c>
      <c r="I455" s="10">
        <f t="shared" si="1"/>
        <v>13.566064244185734</v>
      </c>
      <c r="J455" s="10">
        <f t="shared" si="5"/>
        <v>16.117230167316396</v>
      </c>
      <c r="K455" s="10">
        <f t="shared" si="2"/>
        <v>18.488093008444419</v>
      </c>
      <c r="L455" s="11">
        <f t="shared" ref="L455:M455" si="910">100*H455/MAX($I$2:$I$895)</f>
        <v>24.063103566111405</v>
      </c>
      <c r="M455" s="11">
        <f t="shared" si="910"/>
        <v>27.602813398064988</v>
      </c>
      <c r="N455" s="11">
        <f t="shared" ref="N455:O455" si="911">100*J455/MAX($K$2:$K$895)</f>
        <v>59.69266200319553</v>
      </c>
      <c r="O455" s="11">
        <f t="shared" si="911"/>
        <v>68.473520299702386</v>
      </c>
      <c r="P455" s="8"/>
    </row>
    <row r="456" spans="1:16" ht="12.75" x14ac:dyDescent="0.2">
      <c r="A456" s="4" t="s">
        <v>109</v>
      </c>
      <c r="B456" s="4" t="s">
        <v>39</v>
      </c>
      <c r="C456" s="4" t="s">
        <v>182</v>
      </c>
      <c r="D456" s="7">
        <f>'moveset DPS calculation '!O456</f>
        <v>16.15113547376664</v>
      </c>
      <c r="E456" s="9">
        <v>140</v>
      </c>
      <c r="F456" s="9">
        <v>202</v>
      </c>
      <c r="G456" s="9">
        <v>120</v>
      </c>
      <c r="H456" s="10">
        <f t="shared" si="0"/>
        <v>16.187149015046717</v>
      </c>
      <c r="I456" s="10">
        <f t="shared" si="1"/>
        <v>17.858189113031628</v>
      </c>
      <c r="J456" s="10">
        <f t="shared" si="5"/>
        <v>14.607258073082384</v>
      </c>
      <c r="K456" s="10">
        <f t="shared" si="2"/>
        <v>16.115202056241177</v>
      </c>
      <c r="L456" s="11">
        <f t="shared" ref="L456:M456" si="912">100*H456/MAX($I$2:$I$895)</f>
        <v>32.93592346803932</v>
      </c>
      <c r="M456" s="11">
        <f t="shared" si="912"/>
        <v>36.335981670264815</v>
      </c>
      <c r="N456" s="11">
        <f t="shared" ref="N456:O456" si="913">100*J456/MAX($K$2:$K$895)</f>
        <v>54.100246127783606</v>
      </c>
      <c r="O456" s="11">
        <f t="shared" si="913"/>
        <v>59.685150579231163</v>
      </c>
      <c r="P456" s="8"/>
    </row>
    <row r="457" spans="1:16" ht="12.75" x14ac:dyDescent="0.2">
      <c r="A457" s="4" t="s">
        <v>109</v>
      </c>
      <c r="B457" s="4" t="s">
        <v>39</v>
      </c>
      <c r="C457" s="4" t="s">
        <v>38</v>
      </c>
      <c r="D457" s="7">
        <f>'moveset DPS calculation '!O457</f>
        <v>14.66431711912904</v>
      </c>
      <c r="E457" s="9">
        <v>140</v>
      </c>
      <c r="F457" s="9">
        <v>202</v>
      </c>
      <c r="G457" s="9">
        <v>120</v>
      </c>
      <c r="H457" s="10">
        <f t="shared" si="0"/>
        <v>14.697015376831828</v>
      </c>
      <c r="I457" s="10">
        <f t="shared" si="1"/>
        <v>16.214225232165695</v>
      </c>
      <c r="J457" s="10">
        <f t="shared" si="5"/>
        <v>13.262563797607882</v>
      </c>
      <c r="K457" s="10">
        <f t="shared" si="2"/>
        <v>14.631691609261738</v>
      </c>
      <c r="L457" s="11">
        <f t="shared" ref="L457:M457" si="914">100*H457/MAX($I$2:$I$895)</f>
        <v>29.903954872471601</v>
      </c>
      <c r="M457" s="11">
        <f t="shared" si="914"/>
        <v>32.991015332209209</v>
      </c>
      <c r="N457" s="11">
        <f t="shared" ref="N457:O457" si="915">100*J457/MAX($K$2:$K$895)</f>
        <v>49.119962291774051</v>
      </c>
      <c r="O457" s="11">
        <f t="shared" si="915"/>
        <v>54.190739519114246</v>
      </c>
      <c r="P457" s="8"/>
    </row>
    <row r="458" spans="1:16" ht="12.75" x14ac:dyDescent="0.2">
      <c r="A458" s="4" t="s">
        <v>109</v>
      </c>
      <c r="B458" s="4" t="s">
        <v>39</v>
      </c>
      <c r="C458" s="4" t="s">
        <v>31</v>
      </c>
      <c r="D458" s="7">
        <f>'moveset DPS calculation '!O458</f>
        <v>18.732970027247955</v>
      </c>
      <c r="E458" s="9">
        <v>140</v>
      </c>
      <c r="F458" s="9">
        <v>202</v>
      </c>
      <c r="G458" s="9">
        <v>120</v>
      </c>
      <c r="H458" s="10">
        <f t="shared" si="0"/>
        <v>18.774740501557361</v>
      </c>
      <c r="I458" s="10">
        <f t="shared" si="1"/>
        <v>20.712904175605257</v>
      </c>
      <c r="J458" s="10">
        <f t="shared" si="5"/>
        <v>16.942296602476116</v>
      </c>
      <c r="K458" s="10">
        <f t="shared" si="2"/>
        <v>18.691292484850116</v>
      </c>
      <c r="L458" s="11">
        <f t="shared" ref="L458:M458" si="916">100*H458/MAX($I$2:$I$895)</f>
        <v>38.200884894356221</v>
      </c>
      <c r="M458" s="11">
        <f t="shared" si="916"/>
        <v>42.144458304203603</v>
      </c>
      <c r="N458" s="11">
        <f t="shared" ref="N458:O458" si="917">100*J458/MAX($K$2:$K$895)</f>
        <v>62.748423528773529</v>
      </c>
      <c r="O458" s="11">
        <f t="shared" si="917"/>
        <v>69.226101080543302</v>
      </c>
      <c r="P458" s="8"/>
    </row>
    <row r="459" spans="1:16" ht="12.75" x14ac:dyDescent="0.2">
      <c r="A459" s="4" t="s">
        <v>109</v>
      </c>
      <c r="B459" s="4" t="s">
        <v>203</v>
      </c>
      <c r="C459" s="4" t="s">
        <v>182</v>
      </c>
      <c r="D459" s="7">
        <f>'moveset DPS calculation '!O459</f>
        <v>14.111365369946606</v>
      </c>
      <c r="E459" s="9">
        <v>140</v>
      </c>
      <c r="F459" s="9">
        <v>202</v>
      </c>
      <c r="G459" s="9">
        <v>120</v>
      </c>
      <c r="H459" s="10">
        <f t="shared" si="0"/>
        <v>14.14283066476097</v>
      </c>
      <c r="I459" s="10">
        <f t="shared" si="1"/>
        <v>15.602830638682132</v>
      </c>
      <c r="J459" s="10">
        <f t="shared" si="5"/>
        <v>12.762468376119447</v>
      </c>
      <c r="K459" s="10">
        <f t="shared" si="2"/>
        <v>14.07997007984355</v>
      </c>
      <c r="L459" s="11">
        <f t="shared" ref="L459:M459" si="918">100*H459/MAX($I$2:$I$895)</f>
        <v>28.776357588542446</v>
      </c>
      <c r="M459" s="11">
        <f t="shared" si="918"/>
        <v>31.747013345137272</v>
      </c>
      <c r="N459" s="11">
        <f t="shared" ref="N459:O459" si="919">100*J459/MAX($K$2:$K$895)</f>
        <v>47.267781324302938</v>
      </c>
      <c r="O459" s="11">
        <f t="shared" si="919"/>
        <v>52.14735325276736</v>
      </c>
      <c r="P459" s="8"/>
    </row>
    <row r="460" spans="1:16" ht="12.75" x14ac:dyDescent="0.2">
      <c r="A460" s="4" t="s">
        <v>109</v>
      </c>
      <c r="B460" s="4" t="s">
        <v>203</v>
      </c>
      <c r="C460" s="4" t="s">
        <v>38</v>
      </c>
      <c r="D460" s="7">
        <f>'moveset DPS calculation '!O460</f>
        <v>13.474514546429013</v>
      </c>
      <c r="E460" s="9">
        <v>140</v>
      </c>
      <c r="F460" s="9">
        <v>202</v>
      </c>
      <c r="G460" s="9">
        <v>120</v>
      </c>
      <c r="H460" s="10">
        <f t="shared" si="0"/>
        <v>13.504559801552714</v>
      </c>
      <c r="I460" s="10">
        <f t="shared" si="1"/>
        <v>14.898669469231253</v>
      </c>
      <c r="J460" s="10">
        <f t="shared" si="5"/>
        <v>12.186493742739257</v>
      </c>
      <c r="K460" s="10">
        <f t="shared" si="2"/>
        <v>13.444536136679666</v>
      </c>
      <c r="L460" s="11">
        <f t="shared" ref="L460:M460" si="920">100*H460/MAX($I$2:$I$895)</f>
        <v>27.477670569416006</v>
      </c>
      <c r="M460" s="11">
        <f t="shared" si="920"/>
        <v>30.314259599271278</v>
      </c>
      <c r="N460" s="11">
        <f t="shared" ref="N460:O460" si="921">100*J460/MAX($K$2:$K$895)</f>
        <v>45.13456992533073</v>
      </c>
      <c r="O460" s="11">
        <f t="shared" si="921"/>
        <v>49.793925076779786</v>
      </c>
      <c r="P460" s="8"/>
    </row>
    <row r="461" spans="1:16" ht="12.75" x14ac:dyDescent="0.2">
      <c r="A461" s="4" t="s">
        <v>109</v>
      </c>
      <c r="B461" s="4" t="s">
        <v>203</v>
      </c>
      <c r="C461" s="4" t="s">
        <v>31</v>
      </c>
      <c r="D461" s="7">
        <f>'moveset DPS calculation '!O461</f>
        <v>16.29955947136564</v>
      </c>
      <c r="E461" s="9">
        <v>140</v>
      </c>
      <c r="F461" s="9">
        <v>202</v>
      </c>
      <c r="G461" s="9">
        <v>120</v>
      </c>
      <c r="H461" s="10">
        <f t="shared" si="0"/>
        <v>16.335903966080735</v>
      </c>
      <c r="I461" s="10">
        <f t="shared" si="1"/>
        <v>18.022300411728878</v>
      </c>
      <c r="J461" s="10">
        <f t="shared" si="5"/>
        <v>14.741494309332685</v>
      </c>
      <c r="K461" s="10">
        <f t="shared" si="2"/>
        <v>16.263295836717969</v>
      </c>
      <c r="L461" s="11">
        <f t="shared" ref="L461:M461" si="922">100*H461/MAX($I$2:$I$895)</f>
        <v>33.238594536193091</v>
      </c>
      <c r="M461" s="11">
        <f t="shared" si="922"/>
        <v>36.66989823389865</v>
      </c>
      <c r="N461" s="11">
        <f t="shared" ref="N461:O461" si="923">100*J461/MAX($K$2:$K$895)</f>
        <v>54.597410851243311</v>
      </c>
      <c r="O461" s="11">
        <f t="shared" si="923"/>
        <v>60.233638867293408</v>
      </c>
      <c r="P461" s="8"/>
    </row>
    <row r="462" spans="1:16" ht="12.75" x14ac:dyDescent="0.2">
      <c r="A462" s="4" t="s">
        <v>47</v>
      </c>
      <c r="B462" s="4" t="s">
        <v>108</v>
      </c>
      <c r="C462" s="4" t="s">
        <v>48</v>
      </c>
      <c r="D462" s="7">
        <f>'moveset DPS calculation '!O462</f>
        <v>18.806341311781157</v>
      </c>
      <c r="E462" s="9">
        <v>104</v>
      </c>
      <c r="F462" s="9">
        <v>94</v>
      </c>
      <c r="G462" s="9">
        <v>80</v>
      </c>
      <c r="H462" s="10">
        <f t="shared" si="0"/>
        <v>16.054075209164353</v>
      </c>
      <c r="I462" s="10">
        <f t="shared" si="1"/>
        <v>18.602665197953389</v>
      </c>
      <c r="J462" s="10">
        <f t="shared" si="5"/>
        <v>19.01224742646647</v>
      </c>
      <c r="K462" s="10">
        <f t="shared" si="2"/>
        <v>22.030448277289231</v>
      </c>
      <c r="L462" s="11">
        <f t="shared" ref="L462:M462" si="924">100*H462/MAX($I$2:$I$895)</f>
        <v>32.665158759438185</v>
      </c>
      <c r="M462" s="11">
        <f t="shared" si="924"/>
        <v>37.850764003705756</v>
      </c>
      <c r="N462" s="11">
        <f t="shared" ref="N462:O462" si="925">100*J462/MAX($K$2:$K$895)</f>
        <v>70.414807492828174</v>
      </c>
      <c r="O462" s="11">
        <f t="shared" si="925"/>
        <v>81.593182522259099</v>
      </c>
      <c r="P462" s="8"/>
    </row>
    <row r="463" spans="1:16" ht="12.75" x14ac:dyDescent="0.2">
      <c r="A463" s="4" t="s">
        <v>47</v>
      </c>
      <c r="B463" s="4" t="s">
        <v>108</v>
      </c>
      <c r="C463" s="4" t="s">
        <v>224</v>
      </c>
      <c r="D463" s="7">
        <f>'moveset DPS calculation '!O463</f>
        <v>12.545100584036341</v>
      </c>
      <c r="E463" s="9">
        <v>104</v>
      </c>
      <c r="F463" s="9">
        <v>94</v>
      </c>
      <c r="G463" s="9">
        <v>80</v>
      </c>
      <c r="H463" s="10">
        <f t="shared" si="0"/>
        <v>10.709153095955186</v>
      </c>
      <c r="I463" s="10">
        <f t="shared" si="1"/>
        <v>12.409234851718999</v>
      </c>
      <c r="J463" s="10">
        <f t="shared" si="5"/>
        <v>12.68245387762871</v>
      </c>
      <c r="K463" s="10">
        <f t="shared" si="2"/>
        <v>14.695797814584491</v>
      </c>
      <c r="L463" s="11">
        <f t="shared" ref="L463:M463" si="926">100*H463/MAX($I$2:$I$895)</f>
        <v>21.789868397951381</v>
      </c>
      <c r="M463" s="11">
        <f t="shared" si="926"/>
        <v>25.249017538124125</v>
      </c>
      <c r="N463" s="11">
        <f t="shared" ref="N463:O463" si="927">100*J463/MAX($K$2:$K$895)</f>
        <v>46.971435217423576</v>
      </c>
      <c r="O463" s="11">
        <f t="shared" si="927"/>
        <v>54.428166794577407</v>
      </c>
      <c r="P463" s="8"/>
    </row>
    <row r="464" spans="1:16" ht="12.75" x14ac:dyDescent="0.2">
      <c r="A464" s="4" t="s">
        <v>47</v>
      </c>
      <c r="B464" s="4" t="s">
        <v>108</v>
      </c>
      <c r="C464" s="4" t="s">
        <v>271</v>
      </c>
      <c r="D464" s="7">
        <f>'moveset DPS calculation '!O464</f>
        <v>12</v>
      </c>
      <c r="E464" s="9">
        <v>104</v>
      </c>
      <c r="F464" s="9">
        <v>94</v>
      </c>
      <c r="G464" s="9">
        <v>80</v>
      </c>
      <c r="H464" s="10">
        <f t="shared" si="0"/>
        <v>10.243826766521998</v>
      </c>
      <c r="I464" s="10">
        <f t="shared" si="1"/>
        <v>11.870037806641202</v>
      </c>
      <c r="J464" s="10">
        <f t="shared" si="5"/>
        <v>12.1313851182035</v>
      </c>
      <c r="K464" s="10">
        <f t="shared" si="2"/>
        <v>14.05724669911527</v>
      </c>
      <c r="L464" s="11">
        <f t="shared" ref="L464:M464" si="928">100*H464/MAX($I$2:$I$895)</f>
        <v>20.843070888419042</v>
      </c>
      <c r="M464" s="11">
        <f t="shared" si="928"/>
        <v>24.151915596678627</v>
      </c>
      <c r="N464" s="11">
        <f t="shared" ref="N464:O464" si="929">100*J464/MAX($K$2:$K$895)</f>
        <v>44.930466586002311</v>
      </c>
      <c r="O464" s="11">
        <f t="shared" si="929"/>
        <v>52.063193687426299</v>
      </c>
      <c r="P464" s="8"/>
    </row>
    <row r="465" spans="1:16" ht="12.75" x14ac:dyDescent="0.2">
      <c r="A465" s="4" t="s">
        <v>47</v>
      </c>
      <c r="B465" s="4" t="s">
        <v>45</v>
      </c>
      <c r="C465" s="4" t="s">
        <v>48</v>
      </c>
      <c r="D465" s="7">
        <f>'moveset DPS calculation '!O465</f>
        <v>20.788001243394461</v>
      </c>
      <c r="E465" s="9">
        <v>104</v>
      </c>
      <c r="F465" s="9">
        <v>94</v>
      </c>
      <c r="G465" s="9">
        <v>80</v>
      </c>
      <c r="H465" s="10">
        <f t="shared" si="0"/>
        <v>17.745723629964729</v>
      </c>
      <c r="I465" s="10">
        <f t="shared" si="1"/>
        <v>20.562863390299714</v>
      </c>
      <c r="J465" s="10">
        <f t="shared" si="5"/>
        <v>21.015604076775954</v>
      </c>
      <c r="K465" s="10">
        <f t="shared" si="2"/>
        <v>24.35183848832591</v>
      </c>
      <c r="L465" s="11">
        <f t="shared" ref="L465:M465" si="930">100*H465/MAX($I$2:$I$895)</f>
        <v>36.10714862871783</v>
      </c>
      <c r="M465" s="11">
        <f t="shared" si="930"/>
        <v>41.839170954509449</v>
      </c>
      <c r="N465" s="11">
        <f t="shared" ref="N465:O465" si="931">100*J465/MAX($K$2:$K$895)</f>
        <v>77.834549604675772</v>
      </c>
      <c r="O465" s="11">
        <f t="shared" si="931"/>
        <v>90.190811259108727</v>
      </c>
      <c r="P465" s="8"/>
    </row>
    <row r="466" spans="1:16" ht="12.75" x14ac:dyDescent="0.2">
      <c r="A466" s="4" t="s">
        <v>47</v>
      </c>
      <c r="B466" s="4" t="s">
        <v>45</v>
      </c>
      <c r="C466" s="4" t="s">
        <v>224</v>
      </c>
      <c r="D466" s="7">
        <f>'moveset DPS calculation '!O466</f>
        <v>15</v>
      </c>
      <c r="E466" s="9">
        <v>104</v>
      </c>
      <c r="F466" s="9">
        <v>94</v>
      </c>
      <c r="G466" s="9">
        <v>80</v>
      </c>
      <c r="H466" s="10">
        <f t="shared" si="0"/>
        <v>12.804783458152498</v>
      </c>
      <c r="I466" s="10">
        <f t="shared" si="1"/>
        <v>14.837547258301504</v>
      </c>
      <c r="J466" s="10">
        <f t="shared" si="5"/>
        <v>15.164231397754378</v>
      </c>
      <c r="K466" s="10">
        <f t="shared" si="2"/>
        <v>17.571558373894089</v>
      </c>
      <c r="L466" s="11">
        <f t="shared" ref="L466:M466" si="932">100*H466/MAX($I$2:$I$895)</f>
        <v>26.053838610523801</v>
      </c>
      <c r="M466" s="11">
        <f t="shared" si="932"/>
        <v>30.189894495848289</v>
      </c>
      <c r="N466" s="11">
        <f t="shared" ref="N466:O466" si="933">100*J466/MAX($K$2:$K$895)</f>
        <v>56.163083232502899</v>
      </c>
      <c r="O466" s="11">
        <f t="shared" si="933"/>
        <v>65.078992109282879</v>
      </c>
      <c r="P466" s="8"/>
    </row>
    <row r="467" spans="1:16" ht="12.75" x14ac:dyDescent="0.2">
      <c r="A467" s="4" t="s">
        <v>47</v>
      </c>
      <c r="B467" s="4" t="s">
        <v>45</v>
      </c>
      <c r="C467" s="4" t="s">
        <v>271</v>
      </c>
      <c r="D467" s="7">
        <f>'moveset DPS calculation '!O467</f>
        <v>15</v>
      </c>
      <c r="E467" s="9">
        <v>104</v>
      </c>
      <c r="F467" s="9">
        <v>94</v>
      </c>
      <c r="G467" s="9">
        <v>80</v>
      </c>
      <c r="H467" s="10">
        <f t="shared" si="0"/>
        <v>12.804783458152498</v>
      </c>
      <c r="I467" s="10">
        <f t="shared" si="1"/>
        <v>14.837547258301504</v>
      </c>
      <c r="J467" s="10">
        <f t="shared" si="5"/>
        <v>15.164231397754378</v>
      </c>
      <c r="K467" s="10">
        <f t="shared" si="2"/>
        <v>17.571558373894089</v>
      </c>
      <c r="L467" s="11">
        <f t="shared" ref="L467:M467" si="934">100*H467/MAX($I$2:$I$895)</f>
        <v>26.053838610523801</v>
      </c>
      <c r="M467" s="11">
        <f t="shared" si="934"/>
        <v>30.189894495848289</v>
      </c>
      <c r="N467" s="11">
        <f t="shared" ref="N467:O467" si="935">100*J467/MAX($K$2:$K$895)</f>
        <v>56.163083232502899</v>
      </c>
      <c r="O467" s="11">
        <f t="shared" si="935"/>
        <v>65.078992109282879</v>
      </c>
      <c r="P467" s="8"/>
    </row>
    <row r="468" spans="1:16" ht="12.75" x14ac:dyDescent="0.2">
      <c r="A468" s="4" t="s">
        <v>164</v>
      </c>
      <c r="B468" s="4" t="s">
        <v>54</v>
      </c>
      <c r="C468" s="4" t="s">
        <v>165</v>
      </c>
      <c r="D468" s="7">
        <f>'moveset DPS calculation '!O468</f>
        <v>13.888888888888889</v>
      </c>
      <c r="E468" s="9">
        <v>56</v>
      </c>
      <c r="F468" s="9">
        <v>86</v>
      </c>
      <c r="G468" s="9">
        <v>100</v>
      </c>
      <c r="H468" s="10">
        <f t="shared" si="0"/>
        <v>15.873143483294218</v>
      </c>
      <c r="I468" s="10">
        <f t="shared" si="1"/>
        <v>19.267629810009048</v>
      </c>
      <c r="J468" s="10">
        <f t="shared" si="5"/>
        <v>10.011674319572712</v>
      </c>
      <c r="K468" s="10">
        <f t="shared" si="2"/>
        <v>12.152680076943883</v>
      </c>
      <c r="L468" s="11">
        <f t="shared" ref="L468:M468" si="936">100*H468/MAX($I$2:$I$895)</f>
        <v>32.297017743953639</v>
      </c>
      <c r="M468" s="11">
        <f t="shared" si="936"/>
        <v>39.203764680431561</v>
      </c>
      <c r="N468" s="11">
        <f t="shared" ref="N468:O468" si="937">100*J468/MAX($K$2:$K$895)</f>
        <v>37.079788837180445</v>
      </c>
      <c r="O468" s="11">
        <f t="shared" si="937"/>
        <v>45.009335768936687</v>
      </c>
      <c r="P468" s="8"/>
    </row>
    <row r="469" spans="1:16" ht="12.75" x14ac:dyDescent="0.2">
      <c r="A469" s="4" t="s">
        <v>164</v>
      </c>
      <c r="B469" s="4" t="s">
        <v>128</v>
      </c>
      <c r="C469" s="4" t="s">
        <v>165</v>
      </c>
      <c r="D469" s="7">
        <f>'moveset DPS calculation '!O469</f>
        <v>10.909090909090908</v>
      </c>
      <c r="E469" s="9">
        <v>56</v>
      </c>
      <c r="F469" s="9">
        <v>86</v>
      </c>
      <c r="G469" s="9">
        <v>100</v>
      </c>
      <c r="H469" s="10">
        <f t="shared" si="0"/>
        <v>12.467632699605637</v>
      </c>
      <c r="I469" s="10">
        <f t="shared" si="1"/>
        <v>15.133847414407105</v>
      </c>
      <c r="J469" s="10">
        <f t="shared" si="5"/>
        <v>7.8637151019189302</v>
      </c>
      <c r="K469" s="10">
        <f t="shared" si="2"/>
        <v>9.5453778058904675</v>
      </c>
      <c r="L469" s="11">
        <f t="shared" ref="L469:M469" si="938">100*H469/MAX($I$2:$I$895)</f>
        <v>25.367839391614485</v>
      </c>
      <c r="M469" s="11">
        <f t="shared" si="938"/>
        <v>30.792775167175328</v>
      </c>
      <c r="N469" s="11">
        <f t="shared" ref="N469:O469" si="939">100*J469/MAX($K$2:$K$895)</f>
        <v>29.124488686658093</v>
      </c>
      <c r="O469" s="11">
        <f t="shared" si="939"/>
        <v>35.352787367601181</v>
      </c>
      <c r="P469" s="8"/>
    </row>
    <row r="470" spans="1:16" ht="12.75" x14ac:dyDescent="0.2">
      <c r="A470" s="4" t="s">
        <v>192</v>
      </c>
      <c r="B470" s="4" t="s">
        <v>18</v>
      </c>
      <c r="C470" s="4" t="s">
        <v>72</v>
      </c>
      <c r="D470" s="7">
        <f>'moveset DPS calculation '!O470</f>
        <v>17.691256830601095</v>
      </c>
      <c r="E470" s="9">
        <v>220</v>
      </c>
      <c r="F470" s="9">
        <v>220</v>
      </c>
      <c r="G470" s="9">
        <v>200</v>
      </c>
      <c r="H470" s="10">
        <f t="shared" si="0"/>
        <v>16.714289701929488</v>
      </c>
      <c r="I470" s="10">
        <f t="shared" si="1"/>
        <v>17.882322687982946</v>
      </c>
      <c r="J470" s="10">
        <f t="shared" si="5"/>
        <v>17.502232439671563</v>
      </c>
      <c r="K470" s="10">
        <f t="shared" si="2"/>
        <v>18.725328675508091</v>
      </c>
      <c r="L470" s="11">
        <f t="shared" ref="L470:M470" si="940">100*H470/MAX($I$2:$I$895)</f>
        <v>34.008494388583877</v>
      </c>
      <c r="M470" s="11">
        <f t="shared" si="940"/>
        <v>36.385086152892853</v>
      </c>
      <c r="N470" s="11">
        <f t="shared" ref="N470:O470" si="941">100*J470/MAX($K$2:$K$895)</f>
        <v>64.822232758163565</v>
      </c>
      <c r="O470" s="11">
        <f t="shared" si="941"/>
        <v>69.352159392283667</v>
      </c>
      <c r="P470" s="8"/>
    </row>
    <row r="471" spans="1:16" ht="12.75" x14ac:dyDescent="0.2">
      <c r="A471" s="4" t="s">
        <v>192</v>
      </c>
      <c r="B471" s="4" t="s">
        <v>18</v>
      </c>
      <c r="C471" s="4" t="s">
        <v>125</v>
      </c>
      <c r="D471" s="7">
        <f>'moveset DPS calculation '!O471</f>
        <v>15.628245067497405</v>
      </c>
      <c r="E471" s="9">
        <v>220</v>
      </c>
      <c r="F471" s="9">
        <v>220</v>
      </c>
      <c r="G471" s="9">
        <v>200</v>
      </c>
      <c r="H471" s="10">
        <f t="shared" si="0"/>
        <v>14.765203970080339</v>
      </c>
      <c r="I471" s="10">
        <f t="shared" si="1"/>
        <v>15.797030364765266</v>
      </c>
      <c r="J471" s="10">
        <f t="shared" si="5"/>
        <v>15.461263177320371</v>
      </c>
      <c r="K471" s="10">
        <f t="shared" si="2"/>
        <v>16.541731789461217</v>
      </c>
      <c r="L471" s="11">
        <f t="shared" ref="L471:M471" si="942">100*H471/MAX($I$2:$I$895)</f>
        <v>30.04269791403739</v>
      </c>
      <c r="M471" s="11">
        <f t="shared" si="942"/>
        <v>32.142150704399413</v>
      </c>
      <c r="N471" s="11">
        <f t="shared" ref="N471:O471" si="943">100*J471/MAX($K$2:$K$895)</f>
        <v>57.26318650321226</v>
      </c>
      <c r="O471" s="11">
        <f t="shared" si="943"/>
        <v>61.264869608810315</v>
      </c>
      <c r="P471" s="8"/>
    </row>
    <row r="472" spans="1:16" ht="12.75" x14ac:dyDescent="0.2">
      <c r="A472" s="4" t="s">
        <v>192</v>
      </c>
      <c r="B472" s="4" t="s">
        <v>18</v>
      </c>
      <c r="C472" s="4" t="s">
        <v>31</v>
      </c>
      <c r="D472" s="7">
        <f>'moveset DPS calculation '!O472</f>
        <v>17.197875166002657</v>
      </c>
      <c r="E472" s="9">
        <v>220</v>
      </c>
      <c r="F472" s="9">
        <v>220</v>
      </c>
      <c r="G472" s="9">
        <v>200</v>
      </c>
      <c r="H472" s="10">
        <f t="shared" si="0"/>
        <v>16.248154132552969</v>
      </c>
      <c r="I472" s="10">
        <f t="shared" si="1"/>
        <v>17.383612493497363</v>
      </c>
      <c r="J472" s="10">
        <f t="shared" si="5"/>
        <v>17.014122371632912</v>
      </c>
      <c r="K472" s="10">
        <f t="shared" si="2"/>
        <v>18.203108353880374</v>
      </c>
      <c r="L472" s="11">
        <f t="shared" ref="L472:M472" si="944">100*H472/MAX($I$2:$I$895)</f>
        <v>33.060050321969982</v>
      </c>
      <c r="M472" s="11">
        <f t="shared" si="944"/>
        <v>35.370362634684675</v>
      </c>
      <c r="N472" s="11">
        <f t="shared" ref="N472:O472" si="945">100*J472/MAX($K$2:$K$895)</f>
        <v>63.014441406342257</v>
      </c>
      <c r="O472" s="11">
        <f t="shared" si="945"/>
        <v>67.418035425168185</v>
      </c>
      <c r="P472" s="8"/>
    </row>
    <row r="473" spans="1:16" ht="12.75" x14ac:dyDescent="0.2">
      <c r="A473" s="4" t="s">
        <v>192</v>
      </c>
      <c r="B473" s="4" t="s">
        <v>18</v>
      </c>
      <c r="C473" s="4" t="s">
        <v>82</v>
      </c>
      <c r="D473" s="7">
        <f>'moveset DPS calculation '!O473</f>
        <v>17.359249329758715</v>
      </c>
      <c r="E473" s="9">
        <v>220</v>
      </c>
      <c r="F473" s="9">
        <v>220</v>
      </c>
      <c r="G473" s="9">
        <v>200</v>
      </c>
      <c r="H473" s="10">
        <f t="shared" si="0"/>
        <v>16.400616704842342</v>
      </c>
      <c r="I473" s="10">
        <f t="shared" si="1"/>
        <v>17.546729500809004</v>
      </c>
      <c r="J473" s="10">
        <f t="shared" si="5"/>
        <v>17.173772313457885</v>
      </c>
      <c r="K473" s="10">
        <f t="shared" si="2"/>
        <v>18.373915000632604</v>
      </c>
      <c r="L473" s="11">
        <f t="shared" ref="L473:M473" si="946">100*H473/MAX($I$2:$I$895)</f>
        <v>33.370265271371856</v>
      </c>
      <c r="M473" s="11">
        <f t="shared" si="946"/>
        <v>35.702256117851967</v>
      </c>
      <c r="N473" s="11">
        <f t="shared" ref="N473:O473" si="947">100*J473/MAX($K$2:$K$895)</f>
        <v>63.605729730530449</v>
      </c>
      <c r="O473" s="11">
        <f t="shared" si="947"/>
        <v>68.050644336664391</v>
      </c>
      <c r="P473" s="8"/>
    </row>
    <row r="474" spans="1:16" ht="12.75" x14ac:dyDescent="0.2">
      <c r="A474" s="4" t="s">
        <v>192</v>
      </c>
      <c r="B474" s="4" t="s">
        <v>18</v>
      </c>
      <c r="C474" s="4" t="s">
        <v>19</v>
      </c>
      <c r="D474" s="7">
        <f>'moveset DPS calculation '!O474</f>
        <v>17.737948084054388</v>
      </c>
      <c r="E474" s="9">
        <v>220</v>
      </c>
      <c r="F474" s="9">
        <v>220</v>
      </c>
      <c r="G474" s="9">
        <v>200</v>
      </c>
      <c r="H474" s="10">
        <f t="shared" si="0"/>
        <v>16.75840251676437</v>
      </c>
      <c r="I474" s="10">
        <f t="shared" si="1"/>
        <v>17.929518207722047</v>
      </c>
      <c r="J474" s="10">
        <f t="shared" si="5"/>
        <v>17.548424814733664</v>
      </c>
      <c r="K474" s="10">
        <f t="shared" si="2"/>
        <v>18.774749079923456</v>
      </c>
      <c r="L474" s="11">
        <f t="shared" ref="L474:M474" si="948">100*H474/MAX($I$2:$I$895)</f>
        <v>34.098250545891808</v>
      </c>
      <c r="M474" s="11">
        <f t="shared" si="948"/>
        <v>36.481114676798846</v>
      </c>
      <c r="N474" s="11">
        <f t="shared" ref="N474:O474" si="949">100*J474/MAX($K$2:$K$895)</f>
        <v>64.993313384492168</v>
      </c>
      <c r="O474" s="11">
        <f t="shared" si="949"/>
        <v>69.535195526048753</v>
      </c>
      <c r="P474" s="8"/>
    </row>
    <row r="475" spans="1:16" ht="12.75" x14ac:dyDescent="0.2">
      <c r="A475" s="4" t="s">
        <v>192</v>
      </c>
      <c r="B475" s="4" t="s">
        <v>18</v>
      </c>
      <c r="C475" s="4" t="s">
        <v>28</v>
      </c>
      <c r="D475" s="7">
        <f>'moveset DPS calculation '!O475</f>
        <v>18.301997649823736</v>
      </c>
      <c r="E475" s="9">
        <v>220</v>
      </c>
      <c r="F475" s="9">
        <v>220</v>
      </c>
      <c r="G475" s="9">
        <v>200</v>
      </c>
      <c r="H475" s="10">
        <f t="shared" si="0"/>
        <v>17.291303482410239</v>
      </c>
      <c r="I475" s="10">
        <f t="shared" si="1"/>
        <v>18.499659517844076</v>
      </c>
      <c r="J475" s="10">
        <f t="shared" si="5"/>
        <v>18.10644772413572</v>
      </c>
      <c r="K475" s="10">
        <f t="shared" si="2"/>
        <v>19.371767912979976</v>
      </c>
      <c r="L475" s="11">
        <f t="shared" ref="L475:M475" si="950">100*H475/MAX($I$2:$I$895)</f>
        <v>35.182541881212295</v>
      </c>
      <c r="M475" s="11">
        <f t="shared" si="950"/>
        <v>37.64117878312738</v>
      </c>
      <c r="N475" s="11">
        <f t="shared" ref="N475:O475" si="951">100*J475/MAX($K$2:$K$895)</f>
        <v>67.060037789069114</v>
      </c>
      <c r="O475" s="11">
        <f t="shared" si="951"/>
        <v>71.746347382864286</v>
      </c>
      <c r="P475" s="8"/>
    </row>
    <row r="476" spans="1:16" ht="12.75" x14ac:dyDescent="0.2">
      <c r="A476" s="4" t="s">
        <v>192</v>
      </c>
      <c r="B476" s="4" t="s">
        <v>18</v>
      </c>
      <c r="C476" s="4" t="s">
        <v>55</v>
      </c>
      <c r="D476" s="7">
        <f>'moveset DPS calculation '!O476</f>
        <v>17.892768079800501</v>
      </c>
      <c r="E476" s="9">
        <v>220</v>
      </c>
      <c r="F476" s="9">
        <v>220</v>
      </c>
      <c r="G476" s="9">
        <v>200</v>
      </c>
      <c r="H476" s="10">
        <f t="shared" si="0"/>
        <v>16.904672862920666</v>
      </c>
      <c r="I476" s="10">
        <f t="shared" si="1"/>
        <v>18.086010261904161</v>
      </c>
      <c r="J476" s="10">
        <f t="shared" si="5"/>
        <v>17.701590617356036</v>
      </c>
      <c r="K476" s="10">
        <f t="shared" si="2"/>
        <v>18.938618460920296</v>
      </c>
      <c r="L476" s="11">
        <f t="shared" ref="L476:M476" si="952">100*H476/MAX($I$2:$I$895)</f>
        <v>34.395866199035503</v>
      </c>
      <c r="M476" s="11">
        <f t="shared" si="952"/>
        <v>36.799528395923026</v>
      </c>
      <c r="N476" s="11">
        <f t="shared" ref="N476:O476" si="953">100*J476/MAX($K$2:$K$895)</f>
        <v>65.5605866933344</v>
      </c>
      <c r="O476" s="11">
        <f t="shared" si="953"/>
        <v>70.1421111977225</v>
      </c>
      <c r="P476" s="8"/>
    </row>
    <row r="477" spans="1:16" ht="12.75" x14ac:dyDescent="0.2">
      <c r="A477" s="4" t="s">
        <v>192</v>
      </c>
      <c r="B477" s="4" t="s">
        <v>18</v>
      </c>
      <c r="C477" s="4" t="s">
        <v>75</v>
      </c>
      <c r="D477" s="7">
        <f>'moveset DPS calculation '!O477</f>
        <v>17.039473684210527</v>
      </c>
      <c r="E477" s="9">
        <v>220</v>
      </c>
      <c r="F477" s="9">
        <v>220</v>
      </c>
      <c r="G477" s="9">
        <v>200</v>
      </c>
      <c r="H477" s="10">
        <f t="shared" si="0"/>
        <v>16.098500081332087</v>
      </c>
      <c r="I477" s="10">
        <f t="shared" si="1"/>
        <v>17.223500273162522</v>
      </c>
      <c r="J477" s="10">
        <f t="shared" si="5"/>
        <v>16.857413349788924</v>
      </c>
      <c r="K477" s="10">
        <f t="shared" si="2"/>
        <v>18.035448145357794</v>
      </c>
      <c r="L477" s="11">
        <f t="shared" ref="L477:M477" si="954">100*H477/MAX($I$2:$I$895)</f>
        <v>32.755549858478162</v>
      </c>
      <c r="M477" s="11">
        <f t="shared" si="954"/>
        <v>35.044582978838903</v>
      </c>
      <c r="N477" s="11">
        <f t="shared" ref="N477:O477" si="955">100*J477/MAX($K$2:$K$895)</f>
        <v>62.434045235494366</v>
      </c>
      <c r="O477" s="11">
        <f t="shared" si="955"/>
        <v>66.797079835725853</v>
      </c>
      <c r="P477" s="8"/>
    </row>
    <row r="478" spans="1:16" ht="12.75" x14ac:dyDescent="0.2">
      <c r="A478" s="4" t="s">
        <v>67</v>
      </c>
      <c r="B478" s="4" t="s">
        <v>127</v>
      </c>
      <c r="C478" s="4" t="s">
        <v>19</v>
      </c>
      <c r="D478" s="7">
        <f>'moveset DPS calculation '!O478</f>
        <v>16.504915553314849</v>
      </c>
      <c r="E478" s="9">
        <v>284</v>
      </c>
      <c r="F478" s="9">
        <v>202</v>
      </c>
      <c r="G478" s="9">
        <v>212</v>
      </c>
      <c r="H478" s="10">
        <f t="shared" si="0"/>
        <v>13.730916307680779</v>
      </c>
      <c r="I478" s="10">
        <f t="shared" si="1"/>
        <v>14.590680055774124</v>
      </c>
      <c r="J478" s="10">
        <f t="shared" si="5"/>
        <v>18.670290649972127</v>
      </c>
      <c r="K478" s="10">
        <f t="shared" si="2"/>
        <v>19.839334194300843</v>
      </c>
      <c r="L478" s="11">
        <f t="shared" ref="L478:M478" si="956">100*H478/MAX($I$2:$I$895)</f>
        <v>27.938237192692082</v>
      </c>
      <c r="M478" s="11">
        <f t="shared" si="956"/>
        <v>29.687594845573077</v>
      </c>
      <c r="N478" s="11">
        <f t="shared" ref="N478:O478" si="957">100*J478/MAX($K$2:$K$895)</f>
        <v>69.148317527302183</v>
      </c>
      <c r="O478" s="11">
        <f t="shared" si="957"/>
        <v>73.47805163385749</v>
      </c>
      <c r="P478" s="8"/>
    </row>
    <row r="479" spans="1:16" ht="12.75" x14ac:dyDescent="0.2">
      <c r="A479" s="4" t="s">
        <v>67</v>
      </c>
      <c r="B479" s="4" t="s">
        <v>127</v>
      </c>
      <c r="C479" s="4" t="s">
        <v>28</v>
      </c>
      <c r="D479" s="7">
        <f>'moveset DPS calculation '!O479</f>
        <v>17.019347037484884</v>
      </c>
      <c r="E479" s="9">
        <v>284</v>
      </c>
      <c r="F479" s="9">
        <v>202</v>
      </c>
      <c r="G479" s="9">
        <v>212</v>
      </c>
      <c r="H479" s="10">
        <f t="shared" si="0"/>
        <v>14.158886728514354</v>
      </c>
      <c r="I479" s="10">
        <f t="shared" si="1"/>
        <v>15.045447920044383</v>
      </c>
      <c r="J479" s="10">
        <f t="shared" si="5"/>
        <v>19.252213368566235</v>
      </c>
      <c r="K479" s="10">
        <f t="shared" si="2"/>
        <v>20.457694106628281</v>
      </c>
      <c r="L479" s="11">
        <f t="shared" ref="L479:M479" si="958">100*H479/MAX($I$2:$I$895)</f>
        <v>28.809026793384373</v>
      </c>
      <c r="M479" s="11">
        <f t="shared" si="958"/>
        <v>30.612909090805882</v>
      </c>
      <c r="N479" s="11">
        <f t="shared" ref="N479:O479" si="959">100*J479/MAX($K$2:$K$895)</f>
        <v>71.303558582521447</v>
      </c>
      <c r="O479" s="11">
        <f t="shared" si="959"/>
        <v>75.768243488146396</v>
      </c>
      <c r="P479" s="8"/>
    </row>
    <row r="480" spans="1:16" ht="12.75" x14ac:dyDescent="0.2">
      <c r="A480" s="4" t="s">
        <v>67</v>
      </c>
      <c r="B480" s="4" t="s">
        <v>127</v>
      </c>
      <c r="C480" s="4" t="s">
        <v>97</v>
      </c>
      <c r="D480" s="7">
        <f>'moveset DPS calculation '!O480</f>
        <v>13.523612029177951</v>
      </c>
      <c r="E480" s="9">
        <v>284</v>
      </c>
      <c r="F480" s="9">
        <v>202</v>
      </c>
      <c r="G480" s="9">
        <v>212</v>
      </c>
      <c r="H480" s="10">
        <f t="shared" si="0"/>
        <v>11.250683734209908</v>
      </c>
      <c r="I480" s="10">
        <f t="shared" si="1"/>
        <v>11.955147281957721</v>
      </c>
      <c r="J480" s="10">
        <f t="shared" si="5"/>
        <v>15.297852715853589</v>
      </c>
      <c r="K480" s="10">
        <f t="shared" si="2"/>
        <v>16.255730463706801</v>
      </c>
      <c r="L480" s="11">
        <f t="shared" ref="L480:M480" si="960">100*H480/MAX($I$2:$I$895)</f>
        <v>22.891718491539624</v>
      </c>
      <c r="M480" s="11">
        <f t="shared" si="960"/>
        <v>24.325087485244318</v>
      </c>
      <c r="N480" s="11">
        <f t="shared" ref="N480:O480" si="961">100*J480/MAX($K$2:$K$895)</f>
        <v>56.657970511204937</v>
      </c>
      <c r="O480" s="11">
        <f t="shared" si="961"/>
        <v>60.205619334818181</v>
      </c>
      <c r="P480" s="8"/>
    </row>
    <row r="481" spans="1:16" ht="12.75" x14ac:dyDescent="0.2">
      <c r="A481" s="4" t="s">
        <v>67</v>
      </c>
      <c r="B481" s="4" t="s">
        <v>52</v>
      </c>
      <c r="C481" s="4" t="s">
        <v>19</v>
      </c>
      <c r="D481" s="7">
        <f>'moveset DPS calculation '!O481</f>
        <v>18.978430197723185</v>
      </c>
      <c r="E481" s="9">
        <v>284</v>
      </c>
      <c r="F481" s="9">
        <v>202</v>
      </c>
      <c r="G481" s="9">
        <v>212</v>
      </c>
      <c r="H481" s="10">
        <f t="shared" si="0"/>
        <v>15.788704634951099</v>
      </c>
      <c r="I481" s="10">
        <f t="shared" si="1"/>
        <v>16.777317162353292</v>
      </c>
      <c r="J481" s="10">
        <f t="shared" si="5"/>
        <v>21.468319951539264</v>
      </c>
      <c r="K481" s="10">
        <f t="shared" si="2"/>
        <v>22.812562594433945</v>
      </c>
      <c r="L481" s="11">
        <f t="shared" ref="L481:M481" si="962">100*H481/MAX($I$2:$I$895)</f>
        <v>32.125210377247292</v>
      </c>
      <c r="M481" s="11">
        <f t="shared" si="962"/>
        <v>34.136736095074234</v>
      </c>
      <c r="N481" s="11">
        <f t="shared" ref="N481:O481" si="963">100*J481/MAX($K$2:$K$895)</f>
        <v>79.511253071412142</v>
      </c>
      <c r="O481" s="11">
        <f t="shared" si="963"/>
        <v>84.489864216105815</v>
      </c>
      <c r="P481" s="8"/>
    </row>
    <row r="482" spans="1:16" ht="12.75" x14ac:dyDescent="0.2">
      <c r="A482" s="4" t="s">
        <v>67</v>
      </c>
      <c r="B482" s="4" t="s">
        <v>52</v>
      </c>
      <c r="C482" s="4" t="s">
        <v>28</v>
      </c>
      <c r="D482" s="7">
        <f>'moveset DPS calculation '!O482</f>
        <v>19.466628636622932</v>
      </c>
      <c r="E482" s="9">
        <v>284</v>
      </c>
      <c r="F482" s="9">
        <v>202</v>
      </c>
      <c r="G482" s="9">
        <v>212</v>
      </c>
      <c r="H482" s="10">
        <f t="shared" si="0"/>
        <v>16.194851027183109</v>
      </c>
      <c r="I482" s="10">
        <f t="shared" si="1"/>
        <v>17.208894482619193</v>
      </c>
      <c r="J482" s="10">
        <f t="shared" si="5"/>
        <v>22.020567960302344</v>
      </c>
      <c r="K482" s="10">
        <f t="shared" si="2"/>
        <v>23.399389709736745</v>
      </c>
      <c r="L482" s="11">
        <f t="shared" ref="L482:M482" si="964">100*H482/MAX($I$2:$I$895)</f>
        <v>32.951594719477008</v>
      </c>
      <c r="M482" s="11">
        <f t="shared" si="964"/>
        <v>35.014864638748371</v>
      </c>
      <c r="N482" s="11">
        <f t="shared" ref="N482:O482" si="965">100*J482/MAX($K$2:$K$895)</f>
        <v>81.556589235679439</v>
      </c>
      <c r="O482" s="11">
        <f t="shared" si="965"/>
        <v>86.663269465297773</v>
      </c>
      <c r="P482" s="8"/>
    </row>
    <row r="483" spans="1:16" ht="12.75" x14ac:dyDescent="0.2">
      <c r="A483" s="4" t="s">
        <v>67</v>
      </c>
      <c r="B483" s="4" t="s">
        <v>52</v>
      </c>
      <c r="C483" s="4" t="s">
        <v>97</v>
      </c>
      <c r="D483" s="7">
        <f>'moveset DPS calculation '!O483</f>
        <v>15.350877192982455</v>
      </c>
      <c r="E483" s="9">
        <v>284</v>
      </c>
      <c r="F483" s="9">
        <v>202</v>
      </c>
      <c r="G483" s="9">
        <v>212</v>
      </c>
      <c r="H483" s="10">
        <f t="shared" si="0"/>
        <v>12.770838439339627</v>
      </c>
      <c r="I483" s="10">
        <f t="shared" si="1"/>
        <v>13.570486742254362</v>
      </c>
      <c r="J483" s="10">
        <f t="shared" si="5"/>
        <v>17.364847338915887</v>
      </c>
      <c r="K483" s="10">
        <f t="shared" si="2"/>
        <v>18.452150319913859</v>
      </c>
      <c r="L483" s="11">
        <f t="shared" ref="L483:M483" si="966">100*H483/MAX($I$2:$I$895)</f>
        <v>25.984770824670804</v>
      </c>
      <c r="M483" s="11">
        <f t="shared" si="966"/>
        <v>27.611811836134006</v>
      </c>
      <c r="N483" s="11">
        <f t="shared" ref="N483:O483" si="967">100*J483/MAX($K$2:$K$895)</f>
        <v>64.313405726561442</v>
      </c>
      <c r="O483" s="11">
        <f t="shared" si="967"/>
        <v>68.340400977358058</v>
      </c>
      <c r="P483" s="8"/>
    </row>
    <row r="484" spans="1:16" ht="12.75" x14ac:dyDescent="0.2">
      <c r="A484" s="4" t="s">
        <v>195</v>
      </c>
      <c r="B484" s="4" t="s">
        <v>100</v>
      </c>
      <c r="C484" s="4" t="s">
        <v>82</v>
      </c>
      <c r="D484" s="7">
        <f>'moveset DPS calculation '!O484</f>
        <v>17.754318618042227</v>
      </c>
      <c r="E484" s="9">
        <v>242</v>
      </c>
      <c r="F484" s="9">
        <v>194</v>
      </c>
      <c r="G484" s="9">
        <v>180</v>
      </c>
      <c r="H484" s="10">
        <f t="shared" si="0"/>
        <v>15.139307372722177</v>
      </c>
      <c r="I484" s="10">
        <f t="shared" si="1"/>
        <v>16.215918420058387</v>
      </c>
      <c r="J484" s="10">
        <f t="shared" si="5"/>
        <v>19.438666464987428</v>
      </c>
      <c r="K484" s="10">
        <f t="shared" si="2"/>
        <v>20.821020528251704</v>
      </c>
      <c r="L484" s="11">
        <f t="shared" ref="L484:M484" si="968">100*H484/MAX($I$2:$I$895)</f>
        <v>30.803884521209</v>
      </c>
      <c r="M484" s="11">
        <f t="shared" si="968"/>
        <v>32.994460454435419</v>
      </c>
      <c r="N484" s="11">
        <f t="shared" ref="N484:O484" si="969">100*J484/MAX($K$2:$K$895)</f>
        <v>71.9941165474185</v>
      </c>
      <c r="O484" s="11">
        <f t="shared" si="969"/>
        <v>77.113879249232554</v>
      </c>
      <c r="P484" s="8"/>
    </row>
    <row r="485" spans="1:16" ht="12.75" x14ac:dyDescent="0.2">
      <c r="A485" s="4" t="s">
        <v>195</v>
      </c>
      <c r="B485" s="4" t="s">
        <v>100</v>
      </c>
      <c r="C485" s="4" t="s">
        <v>143</v>
      </c>
      <c r="D485" s="7">
        <f>'moveset DPS calculation '!O485</f>
        <v>16.553480475382003</v>
      </c>
      <c r="E485" s="9">
        <v>242</v>
      </c>
      <c r="F485" s="9">
        <v>194</v>
      </c>
      <c r="G485" s="9">
        <v>180</v>
      </c>
      <c r="H485" s="10">
        <f t="shared" si="0"/>
        <v>14.115339168831365</v>
      </c>
      <c r="I485" s="10">
        <f t="shared" si="1"/>
        <v>15.11913212394651</v>
      </c>
      <c r="J485" s="10">
        <f t="shared" si="5"/>
        <v>18.123905102651289</v>
      </c>
      <c r="K485" s="10">
        <f t="shared" si="2"/>
        <v>19.412761717686703</v>
      </c>
      <c r="L485" s="11">
        <f t="shared" ref="L485:M485" si="970">100*H485/MAX($I$2:$I$895)</f>
        <v>28.72042075833734</v>
      </c>
      <c r="M485" s="11">
        <f t="shared" si="970"/>
        <v>30.762834028067413</v>
      </c>
      <c r="N485" s="11">
        <f t="shared" ref="N485:O485" si="971">100*J485/MAX($K$2:$K$895)</f>
        <v>67.124693898361699</v>
      </c>
      <c r="O485" s="11">
        <f t="shared" si="971"/>
        <v>71.898174297487998</v>
      </c>
      <c r="P485" s="8"/>
    </row>
    <row r="486" spans="1:16" ht="12.75" x14ac:dyDescent="0.2">
      <c r="A486" s="4" t="s">
        <v>195</v>
      </c>
      <c r="B486" s="4" t="s">
        <v>100</v>
      </c>
      <c r="C486" s="4" t="s">
        <v>189</v>
      </c>
      <c r="D486" s="7">
        <f>'moveset DPS calculation '!O486</f>
        <v>16.208251473477407</v>
      </c>
      <c r="E486" s="9">
        <v>242</v>
      </c>
      <c r="F486" s="9">
        <v>194</v>
      </c>
      <c r="G486" s="9">
        <v>180</v>
      </c>
      <c r="H486" s="10">
        <f t="shared" si="0"/>
        <v>13.820958512144237</v>
      </c>
      <c r="I486" s="10">
        <f t="shared" si="1"/>
        <v>14.803816991242172</v>
      </c>
      <c r="J486" s="10">
        <f t="shared" si="5"/>
        <v>17.745924310122067</v>
      </c>
      <c r="K486" s="10">
        <f t="shared" si="2"/>
        <v>19.007901340319201</v>
      </c>
      <c r="L486" s="11">
        <f t="shared" ref="L486:M486" si="972">100*H486/MAX($I$2:$I$895)</f>
        <v>28.121445684338465</v>
      </c>
      <c r="M486" s="11">
        <f t="shared" si="972"/>
        <v>30.121263664477677</v>
      </c>
      <c r="N486" s="11">
        <f t="shared" ref="N486:O486" si="973">100*J486/MAX($K$2:$K$895)</f>
        <v>65.724783401463739</v>
      </c>
      <c r="O486" s="11">
        <f t="shared" si="973"/>
        <v>70.398711088623955</v>
      </c>
      <c r="P486" s="8"/>
    </row>
    <row r="487" spans="1:16" ht="12.75" x14ac:dyDescent="0.2">
      <c r="A487" s="4" t="s">
        <v>193</v>
      </c>
      <c r="B487" s="4" t="s">
        <v>127</v>
      </c>
      <c r="C487" s="4" t="s">
        <v>36</v>
      </c>
      <c r="D487" s="7">
        <f>'moveset DPS calculation '!O487</f>
        <v>12.879232009380038</v>
      </c>
      <c r="E487" s="9">
        <v>154</v>
      </c>
      <c r="F487" s="9">
        <v>196</v>
      </c>
      <c r="G487" s="9">
        <v>80</v>
      </c>
      <c r="H487" s="10">
        <f t="shared" si="0"/>
        <v>11.086210717091042</v>
      </c>
      <c r="I487" s="10">
        <f t="shared" si="1"/>
        <v>12.348980972974234</v>
      </c>
      <c r="J487" s="10">
        <f t="shared" si="5"/>
        <v>13.432251415275177</v>
      </c>
      <c r="K487" s="10">
        <f t="shared" si="2"/>
        <v>14.962246468553861</v>
      </c>
      <c r="L487" s="11">
        <f t="shared" ref="L487:M487" si="974">100*H487/MAX($I$2:$I$895)</f>
        <v>22.557065940967004</v>
      </c>
      <c r="M487" s="11">
        <f t="shared" si="974"/>
        <v>25.12641922651623</v>
      </c>
      <c r="N487" s="11">
        <f t="shared" ref="N487:O487" si="975">100*J487/MAX($K$2:$K$895)</f>
        <v>49.748426705472248</v>
      </c>
      <c r="O487" s="11">
        <f t="shared" si="975"/>
        <v>55.41500071563496</v>
      </c>
      <c r="P487" s="8"/>
    </row>
    <row r="488" spans="1:16" ht="12.75" x14ac:dyDescent="0.2">
      <c r="A488" s="4" t="s">
        <v>193</v>
      </c>
      <c r="B488" s="4" t="s">
        <v>127</v>
      </c>
      <c r="C488" s="4" t="s">
        <v>28</v>
      </c>
      <c r="D488" s="7">
        <f>'moveset DPS calculation '!O488</f>
        <v>17.019347037484884</v>
      </c>
      <c r="E488" s="9">
        <v>154</v>
      </c>
      <c r="F488" s="9">
        <v>196</v>
      </c>
      <c r="G488" s="9">
        <v>80</v>
      </c>
      <c r="H488" s="10">
        <f t="shared" si="0"/>
        <v>14.649947092143346</v>
      </c>
      <c r="I488" s="10">
        <f t="shared" si="1"/>
        <v>16.318643268890312</v>
      </c>
      <c r="J488" s="10">
        <f t="shared" si="5"/>
        <v>17.750138219795929</v>
      </c>
      <c r="K488" s="10">
        <f t="shared" si="2"/>
        <v>19.771960387330477</v>
      </c>
      <c r="L488" s="11">
        <f t="shared" ref="L488:M488" si="976">100*H488/MAX($I$2:$I$895)</f>
        <v>29.808185233183625</v>
      </c>
      <c r="M488" s="11">
        <f t="shared" si="976"/>
        <v>33.203474268804406</v>
      </c>
      <c r="N488" s="11">
        <f t="shared" ref="N488:O488" si="977">100*J488/MAX($K$2:$K$895)</f>
        <v>65.740390269595707</v>
      </c>
      <c r="O488" s="11">
        <f t="shared" si="977"/>
        <v>73.228522288827335</v>
      </c>
      <c r="P488" s="8"/>
    </row>
    <row r="489" spans="1:16" ht="12.75" x14ac:dyDescent="0.2">
      <c r="A489" s="4" t="s">
        <v>193</v>
      </c>
      <c r="B489" s="4" t="s">
        <v>127</v>
      </c>
      <c r="C489" s="4" t="s">
        <v>97</v>
      </c>
      <c r="D489" s="7">
        <f>'moveset DPS calculation '!O489</f>
        <v>13.523612029177951</v>
      </c>
      <c r="E489" s="9">
        <v>154</v>
      </c>
      <c r="F489" s="9">
        <v>196</v>
      </c>
      <c r="G489" s="9">
        <v>80</v>
      </c>
      <c r="H489" s="10">
        <f t="shared" si="0"/>
        <v>11.640881420760337</v>
      </c>
      <c r="I489" s="10">
        <f t="shared" si="1"/>
        <v>12.966831214203969</v>
      </c>
      <c r="J489" s="10">
        <f t="shared" si="5"/>
        <v>14.104300371812469</v>
      </c>
      <c r="K489" s="10">
        <f t="shared" si="2"/>
        <v>15.710844884096504</v>
      </c>
      <c r="L489" s="11">
        <f t="shared" ref="L489:M489" si="978">100*H489/MAX($I$2:$I$895)</f>
        <v>23.685652069940915</v>
      </c>
      <c r="M489" s="11">
        <f t="shared" si="978"/>
        <v>26.38355649268561</v>
      </c>
      <c r="N489" s="11">
        <f t="shared" ref="N489:O489" si="979">100*J489/MAX($K$2:$K$895)</f>
        <v>52.23746426314959</v>
      </c>
      <c r="O489" s="11">
        <f t="shared" si="979"/>
        <v>58.187551068966251</v>
      </c>
      <c r="P489" s="8"/>
    </row>
    <row r="490" spans="1:16" ht="12.75" x14ac:dyDescent="0.2">
      <c r="A490" s="4" t="s">
        <v>193</v>
      </c>
      <c r="B490" s="4" t="s">
        <v>21</v>
      </c>
      <c r="C490" s="4" t="s">
        <v>36</v>
      </c>
      <c r="D490" s="7">
        <f>'moveset DPS calculation '!O490</f>
        <v>14.285714285714286</v>
      </c>
      <c r="E490" s="9">
        <v>154</v>
      </c>
      <c r="F490" s="9">
        <v>196</v>
      </c>
      <c r="G490" s="9">
        <v>80</v>
      </c>
      <c r="H490" s="10">
        <f t="shared" si="0"/>
        <v>12.296885303428111</v>
      </c>
      <c r="I490" s="10">
        <f t="shared" si="1"/>
        <v>13.69755694836061</v>
      </c>
      <c r="J490" s="10">
        <f t="shared" si="5"/>
        <v>14.899126422503153</v>
      </c>
      <c r="K490" s="10">
        <f t="shared" si="2"/>
        <v>16.596205268025685</v>
      </c>
      <c r="L490" s="11">
        <f t="shared" ref="L490:M490" si="980">100*H490/MAX($I$2:$I$895)</f>
        <v>25.020420388574326</v>
      </c>
      <c r="M490" s="11">
        <f t="shared" si="980"/>
        <v>27.870361045725705</v>
      </c>
      <c r="N490" s="11">
        <f t="shared" ref="N490:O490" si="981">100*J490/MAX($K$2:$K$895)</f>
        <v>55.181225834007243</v>
      </c>
      <c r="O490" s="11">
        <f t="shared" si="981"/>
        <v>61.466620586511254</v>
      </c>
      <c r="P490" s="8"/>
    </row>
    <row r="491" spans="1:16" ht="12.75" x14ac:dyDescent="0.2">
      <c r="A491" s="4" t="s">
        <v>193</v>
      </c>
      <c r="B491" s="4" t="s">
        <v>21</v>
      </c>
      <c r="C491" s="4" t="s">
        <v>28</v>
      </c>
      <c r="D491" s="7">
        <f>'moveset DPS calculation '!O491</f>
        <v>17.991407089151448</v>
      </c>
      <c r="E491" s="9">
        <v>154</v>
      </c>
      <c r="F491" s="9">
        <v>196</v>
      </c>
      <c r="G491" s="9">
        <v>80</v>
      </c>
      <c r="H491" s="10">
        <f t="shared" si="0"/>
        <v>15.486678859580515</v>
      </c>
      <c r="I491" s="10">
        <f t="shared" si="1"/>
        <v>17.250682622935351</v>
      </c>
      <c r="J491" s="10">
        <f t="shared" si="5"/>
        <v>18.76393741179908</v>
      </c>
      <c r="K491" s="10">
        <f t="shared" si="2"/>
        <v>20.901235957851892</v>
      </c>
      <c r="L491" s="11">
        <f t="shared" ref="L491:M491" si="982">100*H491/MAX($I$2:$I$895)</f>
        <v>31.510679812678195</v>
      </c>
      <c r="M491" s="11">
        <f t="shared" si="982"/>
        <v>35.099890790669583</v>
      </c>
      <c r="N491" s="11">
        <f t="shared" ref="N491:O491" si="983">100*J491/MAX($K$2:$K$895)</f>
        <v>69.495152836061749</v>
      </c>
      <c r="O491" s="11">
        <f t="shared" si="983"/>
        <v>77.410969535643858</v>
      </c>
      <c r="P491" s="8"/>
    </row>
    <row r="492" spans="1:16" ht="12.75" x14ac:dyDescent="0.2">
      <c r="A492" s="4" t="s">
        <v>193</v>
      </c>
      <c r="B492" s="4" t="s">
        <v>21</v>
      </c>
      <c r="C492" s="4" t="s">
        <v>97</v>
      </c>
      <c r="D492" s="7">
        <f>'moveset DPS calculation '!O492</f>
        <v>14.443132624950806</v>
      </c>
      <c r="E492" s="9">
        <v>154</v>
      </c>
      <c r="F492" s="9">
        <v>196</v>
      </c>
      <c r="G492" s="9">
        <v>80</v>
      </c>
      <c r="H492" s="10">
        <f t="shared" si="0"/>
        <v>12.432388171785446</v>
      </c>
      <c r="I492" s="10">
        <f t="shared" si="1"/>
        <v>13.848494215009211</v>
      </c>
      <c r="J492" s="10">
        <f t="shared" si="5"/>
        <v>15.063304124128534</v>
      </c>
      <c r="K492" s="10">
        <f t="shared" si="2"/>
        <v>16.779083562990152</v>
      </c>
      <c r="L492" s="11">
        <f t="shared" ref="L492:M492" si="984">100*H492/MAX($I$2:$I$895)</f>
        <v>25.296127500294158</v>
      </c>
      <c r="M492" s="11">
        <f t="shared" si="984"/>
        <v>28.177472462207533</v>
      </c>
      <c r="N492" s="11">
        <f t="shared" ref="N492:O492" si="985">100*J492/MAX($K$2:$K$895)</f>
        <v>55.789283418954987</v>
      </c>
      <c r="O492" s="11">
        <f t="shared" si="985"/>
        <v>62.143938719695939</v>
      </c>
      <c r="P492" s="8"/>
    </row>
    <row r="493" spans="1:16" ht="12.75" x14ac:dyDescent="0.2">
      <c r="A493" s="4" t="s">
        <v>170</v>
      </c>
      <c r="B493" s="4" t="s">
        <v>58</v>
      </c>
      <c r="C493" s="4" t="s">
        <v>224</v>
      </c>
      <c r="D493" s="7">
        <f>'moveset DPS calculation '!O493</f>
        <v>12.421938636980721</v>
      </c>
      <c r="E493" s="9">
        <v>180</v>
      </c>
      <c r="F493" s="9">
        <v>188</v>
      </c>
      <c r="G493" s="9">
        <v>210</v>
      </c>
      <c r="H493" s="10">
        <f t="shared" si="0"/>
        <v>12.539099825322193</v>
      </c>
      <c r="I493" s="10">
        <f t="shared" si="1"/>
        <v>13.535452090880758</v>
      </c>
      <c r="J493" s="10">
        <f t="shared" si="5"/>
        <v>11.400029970544841</v>
      </c>
      <c r="K493" s="10">
        <f t="shared" si="2"/>
        <v>12.30587216390947</v>
      </c>
      <c r="L493" s="11">
        <f t="shared" ref="L493:M493" si="986">100*H493/MAX($I$2:$I$895)</f>
        <v>25.513253249292156</v>
      </c>
      <c r="M493" s="11">
        <f t="shared" si="986"/>
        <v>27.540526979529684</v>
      </c>
      <c r="N493" s="11">
        <f t="shared" ref="N493:O493" si="987">100*J493/MAX($K$2:$K$895)</f>
        <v>42.221779350027035</v>
      </c>
      <c r="O493" s="11">
        <f t="shared" si="987"/>
        <v>45.576706425921209</v>
      </c>
      <c r="P493" s="4" t="s">
        <v>32</v>
      </c>
    </row>
    <row r="494" spans="1:16" ht="12.75" x14ac:dyDescent="0.2">
      <c r="A494" s="4" t="s">
        <v>170</v>
      </c>
      <c r="B494" s="4" t="s">
        <v>58</v>
      </c>
      <c r="C494" s="4" t="s">
        <v>171</v>
      </c>
      <c r="D494" s="7">
        <f>'moveset DPS calculation '!O494</f>
        <v>15.723270440251572</v>
      </c>
      <c r="E494" s="9">
        <v>180</v>
      </c>
      <c r="F494" s="9">
        <v>188</v>
      </c>
      <c r="G494" s="9">
        <v>210</v>
      </c>
      <c r="H494" s="10">
        <f t="shared" si="0"/>
        <v>15.871569115943789</v>
      </c>
      <c r="I494" s="10">
        <f t="shared" si="1"/>
        <v>17.132718167066649</v>
      </c>
      <c r="J494" s="10">
        <f t="shared" si="5"/>
        <v>14.42977295993286</v>
      </c>
      <c r="K494" s="10">
        <f t="shared" si="2"/>
        <v>15.576357418180079</v>
      </c>
      <c r="L494" s="11">
        <f t="shared" ref="L494:M494" si="988">100*H494/MAX($I$2:$I$895)</f>
        <v>32.293814385380976</v>
      </c>
      <c r="M494" s="11">
        <f t="shared" si="988"/>
        <v>34.8598690124782</v>
      </c>
      <c r="N494" s="11">
        <f t="shared" ref="N494:O494" si="989">100*J494/MAX($K$2:$K$895)</f>
        <v>53.442902480032153</v>
      </c>
      <c r="O494" s="11">
        <f t="shared" si="989"/>
        <v>57.689455877467708</v>
      </c>
      <c r="P494" s="4" t="s">
        <v>32</v>
      </c>
    </row>
    <row r="495" spans="1:16" ht="12.75" x14ac:dyDescent="0.2">
      <c r="A495" s="4" t="s">
        <v>170</v>
      </c>
      <c r="B495" s="4" t="s">
        <v>58</v>
      </c>
      <c r="C495" s="4" t="s">
        <v>153</v>
      </c>
      <c r="D495" s="7">
        <f>'moveset DPS calculation '!O495</f>
        <v>15.720081135902637</v>
      </c>
      <c r="E495" s="9">
        <v>180</v>
      </c>
      <c r="F495" s="9">
        <v>188</v>
      </c>
      <c r="G495" s="9">
        <v>210</v>
      </c>
      <c r="H495" s="10">
        <f t="shared" si="0"/>
        <v>15.868349730727573</v>
      </c>
      <c r="I495" s="10">
        <f t="shared" si="1"/>
        <v>17.12924297068388</v>
      </c>
      <c r="J495" s="10">
        <f t="shared" si="5"/>
        <v>14.426846028297987</v>
      </c>
      <c r="K495" s="10">
        <f t="shared" si="2"/>
        <v>15.573197913632784</v>
      </c>
      <c r="L495" s="11">
        <f t="shared" ref="L495:M495" si="990">100*H495/MAX($I$2:$I$895)</f>
        <v>32.287263915931604</v>
      </c>
      <c r="M495" s="11">
        <f t="shared" si="990"/>
        <v>34.852798045132872</v>
      </c>
      <c r="N495" s="11">
        <f t="shared" ref="N495:O495" si="991">100*J495/MAX($K$2:$K$895)</f>
        <v>53.432062134701525</v>
      </c>
      <c r="O495" s="11">
        <f t="shared" si="991"/>
        <v>57.677754162279598</v>
      </c>
      <c r="P495" s="4" t="s">
        <v>32</v>
      </c>
    </row>
    <row r="496" spans="1:16" ht="12.75" x14ac:dyDescent="0.2">
      <c r="A496" s="4" t="s">
        <v>170</v>
      </c>
      <c r="B496" s="4" t="s">
        <v>24</v>
      </c>
      <c r="C496" s="4" t="s">
        <v>224</v>
      </c>
      <c r="D496" s="7">
        <f>'moveset DPS calculation '!O496</f>
        <v>11.713062098501071</v>
      </c>
      <c r="E496" s="9">
        <v>180</v>
      </c>
      <c r="F496" s="9">
        <v>188</v>
      </c>
      <c r="G496" s="9">
        <v>210</v>
      </c>
      <c r="H496" s="10">
        <f t="shared" si="0"/>
        <v>11.823537308102605</v>
      </c>
      <c r="I496" s="10">
        <f t="shared" si="1"/>
        <v>12.763031238923237</v>
      </c>
      <c r="J496" s="10">
        <f t="shared" si="5"/>
        <v>10.749470181106988</v>
      </c>
      <c r="K496" s="10">
        <f t="shared" si="2"/>
        <v>11.603619132602795</v>
      </c>
      <c r="L496" s="11">
        <f t="shared" ref="L496:M496" si="992">100*H496/MAX($I$2:$I$895)</f>
        <v>24.057301229462436</v>
      </c>
      <c r="M496" s="11">
        <f t="shared" si="992"/>
        <v>25.968885547085794</v>
      </c>
      <c r="N496" s="11">
        <f t="shared" ref="N496:O496" si="993">100*J496/MAX($K$2:$K$895)</f>
        <v>39.812330256067128</v>
      </c>
      <c r="O496" s="11">
        <f t="shared" si="993"/>
        <v>42.975803392128476</v>
      </c>
      <c r="P496" s="8"/>
    </row>
    <row r="497" spans="1:16" ht="12.75" x14ac:dyDescent="0.2">
      <c r="A497" s="4" t="s">
        <v>170</v>
      </c>
      <c r="B497" s="4" t="s">
        <v>24</v>
      </c>
      <c r="C497" s="4" t="s">
        <v>171</v>
      </c>
      <c r="D497" s="7">
        <f>'moveset DPS calculation '!O497</f>
        <v>15.082644628099173</v>
      </c>
      <c r="E497" s="9">
        <v>180</v>
      </c>
      <c r="F497" s="9">
        <v>188</v>
      </c>
      <c r="G497" s="9">
        <v>210</v>
      </c>
      <c r="H497" s="10">
        <f t="shared" si="0"/>
        <v>15.224901051963599</v>
      </c>
      <c r="I497" s="10">
        <f t="shared" si="1"/>
        <v>16.434666096292776</v>
      </c>
      <c r="J497" s="10">
        <f t="shared" si="5"/>
        <v>13.841849152557083</v>
      </c>
      <c r="K497" s="10">
        <f t="shared" si="2"/>
        <v>14.94171740105919</v>
      </c>
      <c r="L497" s="11">
        <f t="shared" ref="L497:M497" si="994">100*H497/MAX($I$2:$I$895)</f>
        <v>30.978041617447676</v>
      </c>
      <c r="M497" s="11">
        <f t="shared" si="994"/>
        <v>33.439545423787969</v>
      </c>
      <c r="N497" s="11">
        <f t="shared" ref="N497:O497" si="995">100*J497/MAX($K$2:$K$895)</f>
        <v>51.265435461630844</v>
      </c>
      <c r="O497" s="11">
        <f t="shared" si="995"/>
        <v>55.338968129732876</v>
      </c>
      <c r="P497" s="8"/>
    </row>
    <row r="498" spans="1:16" ht="12.75" x14ac:dyDescent="0.2">
      <c r="A498" s="4" t="s">
        <v>170</v>
      </c>
      <c r="B498" s="4" t="s">
        <v>24</v>
      </c>
      <c r="C498" s="4" t="s">
        <v>153</v>
      </c>
      <c r="D498" s="7">
        <f>'moveset DPS calculation '!O498</f>
        <v>15.103338632750397</v>
      </c>
      <c r="E498" s="9">
        <v>180</v>
      </c>
      <c r="F498" s="9">
        <v>188</v>
      </c>
      <c r="G498" s="9">
        <v>210</v>
      </c>
      <c r="H498" s="10">
        <f t="shared" si="0"/>
        <v>15.245790238240438</v>
      </c>
      <c r="I498" s="10">
        <f t="shared" si="1"/>
        <v>16.457215129636996</v>
      </c>
      <c r="J498" s="10">
        <f t="shared" si="5"/>
        <v>13.860840735121519</v>
      </c>
      <c r="K498" s="10">
        <f t="shared" si="2"/>
        <v>14.962218047797146</v>
      </c>
      <c r="L498" s="11">
        <f t="shared" ref="L498:M498" si="996">100*H498/MAX($I$2:$I$895)</f>
        <v>31.020544756195836</v>
      </c>
      <c r="M498" s="11">
        <f t="shared" si="996"/>
        <v>33.485425846326436</v>
      </c>
      <c r="N498" s="11">
        <f t="shared" ref="N498:O498" si="997">100*J498/MAX($K$2:$K$895)</f>
        <v>51.335773733601641</v>
      </c>
      <c r="O498" s="11">
        <f t="shared" si="997"/>
        <v>55.414895454953886</v>
      </c>
      <c r="P498" s="8"/>
    </row>
    <row r="499" spans="1:16" ht="12.75" x14ac:dyDescent="0.2">
      <c r="A499" s="4" t="s">
        <v>170</v>
      </c>
      <c r="B499" s="4" t="s">
        <v>142</v>
      </c>
      <c r="C499" s="4" t="s">
        <v>224</v>
      </c>
      <c r="D499" s="7">
        <f>'moveset DPS calculation '!O499</f>
        <v>14.285714285714286</v>
      </c>
      <c r="E499" s="9">
        <v>180</v>
      </c>
      <c r="F499" s="9">
        <v>188</v>
      </c>
      <c r="G499" s="9">
        <v>210</v>
      </c>
      <c r="H499" s="10">
        <f t="shared" si="0"/>
        <v>14.420454225343216</v>
      </c>
      <c r="I499" s="10">
        <f t="shared" si="1"/>
        <v>15.566298220363414</v>
      </c>
      <c r="J499" s="10">
        <f t="shared" si="5"/>
        <v>13.110479432167573</v>
      </c>
      <c r="K499" s="10">
        <f t="shared" si="2"/>
        <v>14.152233311375046</v>
      </c>
      <c r="L499" s="11">
        <f t="shared" ref="L499:M499" si="998">100*H499/MAX($I$2:$I$895)</f>
        <v>29.341237070146143</v>
      </c>
      <c r="M499" s="11">
        <f t="shared" si="998"/>
        <v>31.672680988480195</v>
      </c>
      <c r="N499" s="11">
        <f t="shared" ref="N499:O499" si="999">100*J499/MAX($K$2:$K$895)</f>
        <v>48.556694253286366</v>
      </c>
      <c r="O499" s="11">
        <f t="shared" si="999"/>
        <v>52.414991340099242</v>
      </c>
      <c r="P499" s="8"/>
    </row>
    <row r="500" spans="1:16" ht="12.75" x14ac:dyDescent="0.2">
      <c r="A500" s="4" t="s">
        <v>170</v>
      </c>
      <c r="B500" s="4" t="s">
        <v>142</v>
      </c>
      <c r="C500" s="4" t="s">
        <v>171</v>
      </c>
      <c r="D500" s="7">
        <f>'moveset DPS calculation '!O500</f>
        <v>17.50524109014675</v>
      </c>
      <c r="E500" s="9">
        <v>180</v>
      </c>
      <c r="F500" s="9">
        <v>188</v>
      </c>
      <c r="G500" s="9">
        <v>210</v>
      </c>
      <c r="H500" s="10">
        <f t="shared" si="0"/>
        <v>17.670346949084085</v>
      </c>
      <c r="I500" s="10">
        <f t="shared" si="1"/>
        <v>19.07442622600087</v>
      </c>
      <c r="J500" s="10">
        <f t="shared" si="5"/>
        <v>16.065147228725252</v>
      </c>
      <c r="K500" s="10">
        <f t="shared" si="2"/>
        <v>17.341677925573823</v>
      </c>
      <c r="L500" s="11">
        <f t="shared" ref="L500:M500" si="1000">100*H500/MAX($I$2:$I$895)</f>
        <v>35.953780015724149</v>
      </c>
      <c r="M500" s="11">
        <f t="shared" si="1000"/>
        <v>38.810654167225735</v>
      </c>
      <c r="N500" s="11">
        <f t="shared" ref="N500:O500" si="1001">100*J500/MAX($K$2:$K$895)</f>
        <v>59.499764761102469</v>
      </c>
      <c r="O500" s="11">
        <f t="shared" si="1001"/>
        <v>64.227594210247389</v>
      </c>
      <c r="P500" s="8"/>
    </row>
    <row r="501" spans="1:16" ht="12.75" x14ac:dyDescent="0.2">
      <c r="A501" s="4" t="s">
        <v>170</v>
      </c>
      <c r="B501" s="4" t="s">
        <v>142</v>
      </c>
      <c r="C501" s="4" t="s">
        <v>153</v>
      </c>
      <c r="D501" s="7">
        <f>'moveset DPS calculation '!O501</f>
        <v>17.444219066937119</v>
      </c>
      <c r="E501" s="9">
        <v>180</v>
      </c>
      <c r="F501" s="9">
        <v>188</v>
      </c>
      <c r="G501" s="9">
        <v>210</v>
      </c>
      <c r="H501" s="10">
        <f t="shared" si="0"/>
        <v>17.608749378613823</v>
      </c>
      <c r="I501" s="10">
        <f t="shared" si="1"/>
        <v>19.007934135210498</v>
      </c>
      <c r="J501" s="10">
        <f t="shared" si="5"/>
        <v>16.009145270111315</v>
      </c>
      <c r="K501" s="10">
        <f t="shared" si="2"/>
        <v>17.281226071902186</v>
      </c>
      <c r="L501" s="11">
        <f t="shared" ref="L501:M501" si="1002">100*H501/MAX($I$2:$I$895)</f>
        <v>35.828447700259588</v>
      </c>
      <c r="M501" s="11">
        <f t="shared" si="1002"/>
        <v>38.675362992018414</v>
      </c>
      <c r="N501" s="11">
        <f t="shared" ref="N501:O501" si="1003">100*J501/MAX($K$2:$K$895)</f>
        <v>59.292352820442979</v>
      </c>
      <c r="O501" s="11">
        <f t="shared" si="1003"/>
        <v>64.003701392981228</v>
      </c>
      <c r="P501" s="8"/>
    </row>
    <row r="502" spans="1:16" ht="12.75" x14ac:dyDescent="0.2">
      <c r="A502" s="4" t="s">
        <v>144</v>
      </c>
      <c r="B502" s="4" t="s">
        <v>168</v>
      </c>
      <c r="C502" s="4" t="s">
        <v>31</v>
      </c>
      <c r="D502" s="7">
        <f>'moveset DPS calculation '!O502</f>
        <v>16.976351351351351</v>
      </c>
      <c r="E502" s="9">
        <v>204</v>
      </c>
      <c r="F502" s="9">
        <v>170</v>
      </c>
      <c r="G502" s="9">
        <v>162</v>
      </c>
      <c r="H502" s="10">
        <f t="shared" si="0"/>
        <v>14.777918993124976</v>
      </c>
      <c r="I502" s="10">
        <f t="shared" si="1"/>
        <v>15.988787112532878</v>
      </c>
      <c r="J502" s="10">
        <f t="shared" si="5"/>
        <v>18.024913533223845</v>
      </c>
      <c r="K502" s="10">
        <f t="shared" si="2"/>
        <v>19.501832791112495</v>
      </c>
      <c r="L502" s="11">
        <f t="shared" ref="L502:M502" si="1004">100*H502/MAX($I$2:$I$895)</f>
        <v>30.068569117515114</v>
      </c>
      <c r="M502" s="11">
        <f t="shared" si="1004"/>
        <v>32.53231734604109</v>
      </c>
      <c r="N502" s="11">
        <f t="shared" ref="N502:O502" si="1005">100*J502/MAX($K$2:$K$895)</f>
        <v>66.758063265575871</v>
      </c>
      <c r="O502" s="11">
        <f t="shared" si="1005"/>
        <v>72.228062834480497</v>
      </c>
      <c r="P502" s="8"/>
    </row>
    <row r="503" spans="1:16" ht="12.75" x14ac:dyDescent="0.2">
      <c r="A503" s="4" t="s">
        <v>144</v>
      </c>
      <c r="B503" s="4" t="s">
        <v>168</v>
      </c>
      <c r="C503" s="4" t="s">
        <v>197</v>
      </c>
      <c r="D503" s="7">
        <f>'moveset DPS calculation '!O503</f>
        <v>13.815789473684209</v>
      </c>
      <c r="E503" s="9">
        <v>204</v>
      </c>
      <c r="F503" s="9">
        <v>170</v>
      </c>
      <c r="G503" s="9">
        <v>162</v>
      </c>
      <c r="H503" s="10">
        <f t="shared" si="0"/>
        <v>12.026648921349155</v>
      </c>
      <c r="I503" s="10">
        <f t="shared" si="1"/>
        <v>13.012084405800517</v>
      </c>
      <c r="J503" s="10">
        <f t="shared" si="5"/>
        <v>14.66913622970927</v>
      </c>
      <c r="K503" s="10">
        <f t="shared" si="2"/>
        <v>15.871090943906161</v>
      </c>
      <c r="L503" s="11">
        <f t="shared" ref="L503:M503" si="1006">100*H503/MAX($I$2:$I$895)</f>
        <v>24.470571567749928</v>
      </c>
      <c r="M503" s="11">
        <f t="shared" si="1006"/>
        <v>26.475632969755353</v>
      </c>
      <c r="N503" s="11">
        <f t="shared" ref="N503:O503" si="1007">100*J503/MAX($K$2:$K$895)</f>
        <v>54.329421479290325</v>
      </c>
      <c r="O503" s="11">
        <f t="shared" si="1007"/>
        <v>58.781047208579572</v>
      </c>
      <c r="P503" s="8"/>
    </row>
    <row r="504" spans="1:16" ht="12.75" x14ac:dyDescent="0.2">
      <c r="A504" s="4" t="s">
        <v>144</v>
      </c>
      <c r="B504" s="4" t="s">
        <v>168</v>
      </c>
      <c r="C504" s="4" t="s">
        <v>153</v>
      </c>
      <c r="D504" s="7">
        <f>'moveset DPS calculation '!O504</f>
        <v>14.338235294117645</v>
      </c>
      <c r="E504" s="9">
        <v>204</v>
      </c>
      <c r="F504" s="9">
        <v>170</v>
      </c>
      <c r="G504" s="9">
        <v>162</v>
      </c>
      <c r="H504" s="10">
        <f t="shared" si="0"/>
        <v>12.481438166274122</v>
      </c>
      <c r="I504" s="10">
        <f t="shared" si="1"/>
        <v>13.50413801778457</v>
      </c>
      <c r="J504" s="10">
        <f t="shared" si="5"/>
        <v>15.223851465286511</v>
      </c>
      <c r="K504" s="10">
        <f t="shared" si="2"/>
        <v>16.471258248507652</v>
      </c>
      <c r="L504" s="11">
        <f t="shared" ref="L504:M504" si="1008">100*H504/MAX($I$2:$I$895)</f>
        <v>25.395929316110216</v>
      </c>
      <c r="M504" s="11">
        <f t="shared" si="1008"/>
        <v>27.476812367771306</v>
      </c>
      <c r="N504" s="11">
        <f t="shared" ref="N504:O504" si="1009">100*J504/MAX($K$2:$K$895)</f>
        <v>56.383895400776098</v>
      </c>
      <c r="O504" s="11">
        <f t="shared" si="1009"/>
        <v>61.003859918147697</v>
      </c>
      <c r="P504" s="8"/>
    </row>
    <row r="505" spans="1:16" ht="12.75" x14ac:dyDescent="0.2">
      <c r="A505" s="4" t="s">
        <v>144</v>
      </c>
      <c r="B505" s="4" t="s">
        <v>142</v>
      </c>
      <c r="C505" s="4" t="s">
        <v>31</v>
      </c>
      <c r="D505" s="7">
        <f>'moveset DPS calculation '!O505</f>
        <v>19.238095238095237</v>
      </c>
      <c r="E505" s="9">
        <v>204</v>
      </c>
      <c r="F505" s="9">
        <v>170</v>
      </c>
      <c r="G505" s="9">
        <v>162</v>
      </c>
      <c r="H505" s="10">
        <f t="shared" si="0"/>
        <v>16.746767731569363</v>
      </c>
      <c r="I505" s="10">
        <f t="shared" si="1"/>
        <v>18.11895871182309</v>
      </c>
      <c r="J505" s="10">
        <f t="shared" si="5"/>
        <v>20.426356408026912</v>
      </c>
      <c r="K505" s="10">
        <f t="shared" si="2"/>
        <v>22.100044278534913</v>
      </c>
      <c r="L505" s="11">
        <f t="shared" ref="L505:M505" si="1010">100*H505/MAX($I$2:$I$895)</f>
        <v>34.074577297786561</v>
      </c>
      <c r="M505" s="11">
        <f t="shared" si="1010"/>
        <v>36.866568467272948</v>
      </c>
      <c r="N505" s="11">
        <f t="shared" ref="N505:O505" si="1011">100*J505/MAX($K$2:$K$895)</f>
        <v>75.652179460323353</v>
      </c>
      <c r="O505" s="11">
        <f t="shared" si="1011"/>
        <v>81.85094210849104</v>
      </c>
      <c r="P505" s="8"/>
    </row>
    <row r="506" spans="1:16" ht="12.75" x14ac:dyDescent="0.2">
      <c r="A506" s="4" t="s">
        <v>144</v>
      </c>
      <c r="B506" s="4" t="s">
        <v>142</v>
      </c>
      <c r="C506" s="4" t="s">
        <v>197</v>
      </c>
      <c r="D506" s="7">
        <f>'moveset DPS calculation '!O506</f>
        <v>17.11340206185567</v>
      </c>
      <c r="E506" s="9">
        <v>204</v>
      </c>
      <c r="F506" s="9">
        <v>170</v>
      </c>
      <c r="G506" s="9">
        <v>162</v>
      </c>
      <c r="H506" s="10">
        <f t="shared" si="0"/>
        <v>14.897221678128714</v>
      </c>
      <c r="I506" s="10">
        <f t="shared" si="1"/>
        <v>16.117865180518343</v>
      </c>
      <c r="J506" s="10">
        <f t="shared" si="5"/>
        <v>18.170429324890737</v>
      </c>
      <c r="K506" s="10">
        <f t="shared" si="2"/>
        <v>19.659271806413368</v>
      </c>
      <c r="L506" s="11">
        <f t="shared" ref="L506:M506" si="1012">100*H506/MAX($I$2:$I$895)</f>
        <v>30.311313784853521</v>
      </c>
      <c r="M506" s="11">
        <f t="shared" si="1012"/>
        <v>32.794951943685177</v>
      </c>
      <c r="N506" s="11">
        <f t="shared" ref="N506:O506" si="1013">100*J506/MAX($K$2:$K$895)</f>
        <v>67.297003572187222</v>
      </c>
      <c r="O506" s="11">
        <f t="shared" si="1013"/>
        <v>72.811162649331365</v>
      </c>
      <c r="P506" s="8"/>
    </row>
    <row r="507" spans="1:16" ht="12.75" x14ac:dyDescent="0.2">
      <c r="A507" s="4" t="s">
        <v>144</v>
      </c>
      <c r="B507" s="4" t="s">
        <v>142</v>
      </c>
      <c r="C507" s="4" t="s">
        <v>153</v>
      </c>
      <c r="D507" s="7">
        <f>'moveset DPS calculation '!O507</f>
        <v>17.444219066937119</v>
      </c>
      <c r="E507" s="9">
        <v>204</v>
      </c>
      <c r="F507" s="9">
        <v>170</v>
      </c>
      <c r="G507" s="9">
        <v>162</v>
      </c>
      <c r="H507" s="10">
        <f t="shared" si="0"/>
        <v>15.185197981249509</v>
      </c>
      <c r="I507" s="10">
        <f t="shared" si="1"/>
        <v>16.429437588392194</v>
      </c>
      <c r="J507" s="10">
        <f t="shared" si="5"/>
        <v>18.521679589950701</v>
      </c>
      <c r="K507" s="10">
        <f t="shared" si="2"/>
        <v>20.03930269668129</v>
      </c>
      <c r="L507" s="11">
        <f t="shared" ref="L507:M507" si="1014">100*H507/MAX($I$2:$I$895)</f>
        <v>30.897257947805183</v>
      </c>
      <c r="M507" s="11">
        <f t="shared" si="1014"/>
        <v>33.428907000931325</v>
      </c>
      <c r="N507" s="11">
        <f t="shared" ref="N507:O507" si="1015">100*J507/MAX($K$2:$K$895)</f>
        <v>68.597913414206815</v>
      </c>
      <c r="O507" s="11">
        <f t="shared" si="1015"/>
        <v>74.218666001212426</v>
      </c>
      <c r="P507" s="8"/>
    </row>
    <row r="508" spans="1:16" ht="12.75" x14ac:dyDescent="0.2">
      <c r="A508" s="4" t="s">
        <v>138</v>
      </c>
      <c r="B508" s="4" t="s">
        <v>108</v>
      </c>
      <c r="C508" s="4" t="s">
        <v>31</v>
      </c>
      <c r="D508" s="7">
        <f>'moveset DPS calculation '!O508</f>
        <v>19.262865090403334</v>
      </c>
      <c r="E508" s="9">
        <v>184</v>
      </c>
      <c r="F508" s="9">
        <v>190</v>
      </c>
      <c r="G508" s="9">
        <v>180</v>
      </c>
      <c r="H508" s="10">
        <f t="shared" si="0"/>
        <v>18.569528270986467</v>
      </c>
      <c r="I508" s="10">
        <f t="shared" si="1"/>
        <v>20.079786444150077</v>
      </c>
      <c r="J508" s="10">
        <f t="shared" si="5"/>
        <v>18.479179174695915</v>
      </c>
      <c r="K508" s="10">
        <f t="shared" si="2"/>
        <v>19.982089263453748</v>
      </c>
      <c r="L508" s="11">
        <f t="shared" ref="L508:M508" si="1016">100*H508/MAX($I$2:$I$895)</f>
        <v>37.783340438905427</v>
      </c>
      <c r="M508" s="11">
        <f t="shared" si="1016"/>
        <v>40.85625634040607</v>
      </c>
      <c r="N508" s="11">
        <f t="shared" ref="N508:O508" si="1017">100*J508/MAX($K$2:$K$895)</f>
        <v>68.440506533715407</v>
      </c>
      <c r="O508" s="11">
        <f t="shared" si="1017"/>
        <v>74.006767176399492</v>
      </c>
      <c r="P508" s="8"/>
    </row>
    <row r="509" spans="1:16" ht="12.75" x14ac:dyDescent="0.2">
      <c r="A509" s="4" t="s">
        <v>138</v>
      </c>
      <c r="B509" s="4" t="s">
        <v>108</v>
      </c>
      <c r="C509" s="4" t="s">
        <v>153</v>
      </c>
      <c r="D509" s="7">
        <f>'moveset DPS calculation '!O509</f>
        <v>16.930618401206633</v>
      </c>
      <c r="E509" s="9">
        <v>184</v>
      </c>
      <c r="F509" s="9">
        <v>190</v>
      </c>
      <c r="G509" s="9">
        <v>180</v>
      </c>
      <c r="H509" s="10">
        <f t="shared" si="0"/>
        <v>16.321227167973035</v>
      </c>
      <c r="I509" s="10">
        <f t="shared" si="1"/>
        <v>17.648631201440271</v>
      </c>
      <c r="J509" s="10">
        <f t="shared" si="5"/>
        <v>16.241817066463717</v>
      </c>
      <c r="K509" s="10">
        <f t="shared" si="2"/>
        <v>17.562762683051105</v>
      </c>
      <c r="L509" s="11">
        <f t="shared" ref="L509:M509" si="1018">100*H509/MAX($I$2:$I$895)</f>
        <v>33.208731717312389</v>
      </c>
      <c r="M509" s="11">
        <f t="shared" si="1018"/>
        <v>35.909595076067198</v>
      </c>
      <c r="N509" s="11">
        <f t="shared" ref="N509:O509" si="1019">100*J509/MAX($K$2:$K$895)</f>
        <v>60.154088909904871</v>
      </c>
      <c r="O509" s="11">
        <f t="shared" si="1019"/>
        <v>65.046415903872628</v>
      </c>
      <c r="P509" s="8"/>
    </row>
    <row r="510" spans="1:16" ht="12.75" x14ac:dyDescent="0.2">
      <c r="A510" s="4" t="s">
        <v>138</v>
      </c>
      <c r="B510" s="4" t="s">
        <v>108</v>
      </c>
      <c r="C510" s="4" t="s">
        <v>114</v>
      </c>
      <c r="D510" s="7">
        <f>'moveset DPS calculation '!O510</f>
        <v>16.666666666666664</v>
      </c>
      <c r="E510" s="9">
        <v>184</v>
      </c>
      <c r="F510" s="9">
        <v>190</v>
      </c>
      <c r="G510" s="9">
        <v>180</v>
      </c>
      <c r="H510" s="10">
        <f t="shared" si="0"/>
        <v>16.066775964908867</v>
      </c>
      <c r="I510" s="10">
        <f t="shared" si="1"/>
        <v>17.37348550342227</v>
      </c>
      <c r="J510" s="10">
        <f t="shared" si="5"/>
        <v>15.988603882799474</v>
      </c>
      <c r="K510" s="10">
        <f t="shared" si="2"/>
        <v>17.288955692446741</v>
      </c>
      <c r="L510" s="11">
        <f t="shared" ref="L510:M510" si="1020">100*H510/MAX($I$2:$I$895)</f>
        <v>32.691000933300842</v>
      </c>
      <c r="M510" s="11">
        <f t="shared" si="1020"/>
        <v>35.349757290916926</v>
      </c>
      <c r="N510" s="11">
        <f t="shared" ref="N510:O510" si="1021">100*J510/MAX($K$2:$K$895)</f>
        <v>59.216274606186971</v>
      </c>
      <c r="O510" s="11">
        <f t="shared" si="1021"/>
        <v>64.032329241674162</v>
      </c>
      <c r="P510" s="8"/>
    </row>
    <row r="511" spans="1:16" ht="12.75" x14ac:dyDescent="0.2">
      <c r="A511" s="4" t="s">
        <v>138</v>
      </c>
      <c r="B511" s="4" t="s">
        <v>142</v>
      </c>
      <c r="C511" s="4" t="s">
        <v>31</v>
      </c>
      <c r="D511" s="7">
        <f>'moveset DPS calculation '!O511</f>
        <v>19.238095238095237</v>
      </c>
      <c r="E511" s="9">
        <v>184</v>
      </c>
      <c r="F511" s="9">
        <v>190</v>
      </c>
      <c r="G511" s="9">
        <v>180</v>
      </c>
      <c r="H511" s="10">
        <f t="shared" si="0"/>
        <v>18.545649970923382</v>
      </c>
      <c r="I511" s="10">
        <f t="shared" si="1"/>
        <v>20.053966123950278</v>
      </c>
      <c r="J511" s="10">
        <f t="shared" si="5"/>
        <v>18.455417053288535</v>
      </c>
      <c r="K511" s="10">
        <f t="shared" si="2"/>
        <v>19.956394570709957</v>
      </c>
      <c r="L511" s="11">
        <f t="shared" ref="L511:M511" si="1022">100*H511/MAX($I$2:$I$895)</f>
        <v>37.734755363010123</v>
      </c>
      <c r="M511" s="11">
        <f t="shared" si="1022"/>
        <v>40.803719844372687</v>
      </c>
      <c r="N511" s="11">
        <f t="shared" ref="N511:O511" si="1023">100*J511/MAX($K$2:$K$895)</f>
        <v>68.352499831141543</v>
      </c>
      <c r="O511" s="11">
        <f t="shared" si="1023"/>
        <v>73.911602896103901</v>
      </c>
      <c r="P511" s="8"/>
    </row>
    <row r="512" spans="1:16" ht="12.75" x14ac:dyDescent="0.2">
      <c r="A512" s="4" t="s">
        <v>138</v>
      </c>
      <c r="B512" s="4" t="s">
        <v>142</v>
      </c>
      <c r="C512" s="4" t="s">
        <v>153</v>
      </c>
      <c r="D512" s="7">
        <f>'moveset DPS calculation '!O512</f>
        <v>17.444219066937119</v>
      </c>
      <c r="E512" s="9">
        <v>184</v>
      </c>
      <c r="F512" s="9">
        <v>190</v>
      </c>
      <c r="G512" s="9">
        <v>180</v>
      </c>
      <c r="H512" s="10">
        <f t="shared" si="0"/>
        <v>16.816341577876223</v>
      </c>
      <c r="I512" s="10">
        <f t="shared" si="1"/>
        <v>18.184013224677269</v>
      </c>
      <c r="J512" s="10">
        <f t="shared" si="5"/>
        <v>16.734522522362131</v>
      </c>
      <c r="K512" s="10">
        <f t="shared" si="2"/>
        <v>18.095539832256637</v>
      </c>
      <c r="L512" s="11">
        <f t="shared" ref="L512:M512" si="1024">100*H512/MAX($I$2:$I$895)</f>
        <v>34.216138907876754</v>
      </c>
      <c r="M512" s="11">
        <f t="shared" si="1024"/>
        <v>36.998934608748762</v>
      </c>
      <c r="N512" s="11">
        <f t="shared" ref="N512:O512" si="1025">100*J512/MAX($K$2:$K$895)</f>
        <v>61.97889999349389</v>
      </c>
      <c r="O512" s="11">
        <f t="shared" si="1025"/>
        <v>67.019638719480497</v>
      </c>
      <c r="P512" s="8"/>
    </row>
    <row r="513" spans="1:16" ht="12.75" x14ac:dyDescent="0.2">
      <c r="A513" s="4" t="s">
        <v>138</v>
      </c>
      <c r="B513" s="4" t="s">
        <v>142</v>
      </c>
      <c r="C513" s="4" t="s">
        <v>114</v>
      </c>
      <c r="D513" s="7">
        <f>'moveset DPS calculation '!O513</f>
        <v>17.255717255717254</v>
      </c>
      <c r="E513" s="9">
        <v>184</v>
      </c>
      <c r="F513" s="9">
        <v>190</v>
      </c>
      <c r="G513" s="9">
        <v>180</v>
      </c>
      <c r="H513" s="10">
        <f t="shared" si="0"/>
        <v>16.634624595685274</v>
      </c>
      <c r="I513" s="10">
        <f t="shared" si="1"/>
        <v>17.987517215601439</v>
      </c>
      <c r="J513" s="10">
        <f t="shared" si="5"/>
        <v>16.553689674915049</v>
      </c>
      <c r="K513" s="10">
        <f t="shared" si="2"/>
        <v>17.899999864529065</v>
      </c>
      <c r="L513" s="11">
        <f t="shared" ref="L513:M513" si="1026">100*H513/MAX($I$2:$I$895)</f>
        <v>33.846400134685702</v>
      </c>
      <c r="M513" s="11">
        <f t="shared" si="1026"/>
        <v>36.599125012217534</v>
      </c>
      <c r="N513" s="11">
        <f t="shared" ref="N513:O513" si="1027">100*J513/MAX($K$2:$K$895)</f>
        <v>61.309157492476338</v>
      </c>
      <c r="O513" s="11">
        <f t="shared" si="1027"/>
        <v>66.295426117159536</v>
      </c>
      <c r="P513" s="8"/>
    </row>
    <row r="514" spans="1:16" ht="12.75" x14ac:dyDescent="0.2">
      <c r="A514" s="4" t="s">
        <v>93</v>
      </c>
      <c r="B514" s="4" t="s">
        <v>108</v>
      </c>
      <c r="C514" s="4" t="s">
        <v>48</v>
      </c>
      <c r="D514" s="7">
        <f>'moveset DPS calculation '!O514</f>
        <v>16.630400994715568</v>
      </c>
      <c r="E514" s="9">
        <v>100</v>
      </c>
      <c r="F514" s="9">
        <v>104</v>
      </c>
      <c r="G514" s="9">
        <v>110</v>
      </c>
      <c r="H514" s="10">
        <f t="shared" si="0"/>
        <v>16.038372908878056</v>
      </c>
      <c r="I514" s="10">
        <f t="shared" si="1"/>
        <v>18.36610084914275</v>
      </c>
      <c r="J514" s="10">
        <f t="shared" si="5"/>
        <v>15.058734541248349</v>
      </c>
      <c r="K514" s="10">
        <f t="shared" si="2"/>
        <v>17.244282747157033</v>
      </c>
      <c r="L514" s="11">
        <f t="shared" ref="L514:M514" si="1028">100*H514/MAX($I$2:$I$895)</f>
        <v>32.633209355622796</v>
      </c>
      <c r="M514" s="11">
        <f t="shared" si="1028"/>
        <v>37.369427526204298</v>
      </c>
      <c r="N514" s="11">
        <f t="shared" ref="N514:O514" si="1029">100*J514/MAX($K$2:$K$895)</f>
        <v>55.772359259931953</v>
      </c>
      <c r="O514" s="11">
        <f t="shared" si="1029"/>
        <v>63.866876059199086</v>
      </c>
      <c r="P514" s="8"/>
    </row>
    <row r="515" spans="1:16" ht="12.75" x14ac:dyDescent="0.2">
      <c r="A515" s="4" t="s">
        <v>93</v>
      </c>
      <c r="B515" s="4" t="s">
        <v>108</v>
      </c>
      <c r="C515" s="4" t="s">
        <v>270</v>
      </c>
      <c r="D515" s="7">
        <f>'moveset DPS calculation '!O515</f>
        <v>12.677865612648223</v>
      </c>
      <c r="E515" s="9">
        <v>100</v>
      </c>
      <c r="F515" s="9">
        <v>104</v>
      </c>
      <c r="G515" s="9">
        <v>110</v>
      </c>
      <c r="H515" s="10">
        <f t="shared" si="0"/>
        <v>12.226544413986424</v>
      </c>
      <c r="I515" s="10">
        <f t="shared" si="1"/>
        <v>14.001042937435107</v>
      </c>
      <c r="J515" s="10">
        <f t="shared" si="5"/>
        <v>11.479735988997158</v>
      </c>
      <c r="K515" s="10">
        <f t="shared" si="2"/>
        <v>13.145846532770527</v>
      </c>
      <c r="L515" s="11">
        <f t="shared" ref="L515:M515" si="1030">100*H515/MAX($I$2:$I$895)</f>
        <v>24.877298079069934</v>
      </c>
      <c r="M515" s="11">
        <f t="shared" si="1030"/>
        <v>28.487862700926907</v>
      </c>
      <c r="N515" s="11">
        <f t="shared" ref="N515:O515" si="1031">100*J515/MAX($K$2:$K$895)</f>
        <v>42.516982953233189</v>
      </c>
      <c r="O515" s="11">
        <f t="shared" si="1031"/>
        <v>48.687681796456552</v>
      </c>
      <c r="P515" s="8"/>
    </row>
    <row r="516" spans="1:16" ht="12.75" x14ac:dyDescent="0.2">
      <c r="A516" s="4" t="s">
        <v>93</v>
      </c>
      <c r="B516" s="4" t="s">
        <v>108</v>
      </c>
      <c r="C516" s="4" t="s">
        <v>25</v>
      </c>
      <c r="D516" s="7">
        <f>'moveset DPS calculation '!O516</f>
        <v>18.662864385297841</v>
      </c>
      <c r="E516" s="9">
        <v>100</v>
      </c>
      <c r="F516" s="9">
        <v>104</v>
      </c>
      <c r="G516" s="9">
        <v>110</v>
      </c>
      <c r="H516" s="10">
        <f t="shared" si="0"/>
        <v>17.998482336916453</v>
      </c>
      <c r="I516" s="10">
        <f t="shared" si="1"/>
        <v>20.610690598691544</v>
      </c>
      <c r="J516" s="10">
        <f t="shared" si="5"/>
        <v>16.899118707168903</v>
      </c>
      <c r="K516" s="10">
        <f t="shared" si="2"/>
        <v>19.351770918463487</v>
      </c>
      <c r="L516" s="11">
        <f t="shared" ref="L516:M516" si="1032">100*H516/MAX($I$2:$I$895)</f>
        <v>36.621435698065511</v>
      </c>
      <c r="M516" s="11">
        <f t="shared" si="1032"/>
        <v>41.936484772638828</v>
      </c>
      <c r="N516" s="11">
        <f t="shared" ref="N516:O516" si="1033">100*J516/MAX($K$2:$K$895)</f>
        <v>62.588507495818348</v>
      </c>
      <c r="O516" s="11">
        <f t="shared" si="1033"/>
        <v>71.672285411771199</v>
      </c>
      <c r="P516" s="8"/>
    </row>
    <row r="517" spans="1:16" ht="12.75" x14ac:dyDescent="0.2">
      <c r="A517" s="4" t="s">
        <v>93</v>
      </c>
      <c r="B517" s="4" t="s">
        <v>87</v>
      </c>
      <c r="C517" s="4" t="s">
        <v>48</v>
      </c>
      <c r="D517" s="7">
        <f>'moveset DPS calculation '!O517</f>
        <v>17.302092503555226</v>
      </c>
      <c r="E517" s="9">
        <v>100</v>
      </c>
      <c r="F517" s="9">
        <v>104</v>
      </c>
      <c r="G517" s="9">
        <v>110</v>
      </c>
      <c r="H517" s="10">
        <f t="shared" si="0"/>
        <v>16.686152773111065</v>
      </c>
      <c r="I517" s="10">
        <f t="shared" si="1"/>
        <v>19.107896190985798</v>
      </c>
      <c r="J517" s="10">
        <f t="shared" si="5"/>
        <v>15.666947423694241</v>
      </c>
      <c r="K517" s="10">
        <f t="shared" si="2"/>
        <v>17.940768556547681</v>
      </c>
      <c r="L517" s="11">
        <f t="shared" ref="L517:M517" si="1034">100*H517/MAX($I$2:$I$895)</f>
        <v>33.951244298816505</v>
      </c>
      <c r="M517" s="11">
        <f t="shared" si="1034"/>
        <v>38.878755363069224</v>
      </c>
      <c r="N517" s="11">
        <f t="shared" ref="N517:O517" si="1035">100*J517/MAX($K$2:$K$895)</f>
        <v>58.024970015063779</v>
      </c>
      <c r="O517" s="11">
        <f t="shared" si="1035"/>
        <v>66.44641929202372</v>
      </c>
      <c r="P517" s="8"/>
    </row>
    <row r="518" spans="1:16" ht="12.75" x14ac:dyDescent="0.2">
      <c r="A518" s="4" t="s">
        <v>93</v>
      </c>
      <c r="B518" s="4" t="s">
        <v>87</v>
      </c>
      <c r="C518" s="4" t="s">
        <v>270</v>
      </c>
      <c r="D518" s="7">
        <f>'moveset DPS calculation '!O518</f>
        <v>13.043478260869565</v>
      </c>
      <c r="E518" s="9">
        <v>100</v>
      </c>
      <c r="F518" s="9">
        <v>104</v>
      </c>
      <c r="G518" s="9">
        <v>110</v>
      </c>
      <c r="H518" s="10">
        <f t="shared" si="0"/>
        <v>12.579141563883148</v>
      </c>
      <c r="I518" s="10">
        <f t="shared" si="1"/>
        <v>14.404814245841262</v>
      </c>
      <c r="J518" s="10">
        <f t="shared" si="5"/>
        <v>11.810796185094503</v>
      </c>
      <c r="K518" s="10">
        <f t="shared" si="2"/>
        <v>13.524955123349251</v>
      </c>
      <c r="L518" s="11">
        <f t="shared" ref="L518:M518" si="1036">100*H518/MAX($I$2:$I$895)</f>
        <v>25.594726004966727</v>
      </c>
      <c r="M518" s="11">
        <f t="shared" si="1036"/>
        <v>29.30941447016642</v>
      </c>
      <c r="N518" s="11">
        <f t="shared" ref="N518:O518" si="1037">100*J518/MAX($K$2:$K$895)</f>
        <v>43.743115742999066</v>
      </c>
      <c r="O518" s="11">
        <f t="shared" si="1037"/>
        <v>50.091769268373049</v>
      </c>
      <c r="P518" s="8"/>
    </row>
    <row r="519" spans="1:16" ht="12.75" x14ac:dyDescent="0.2">
      <c r="A519" s="4" t="s">
        <v>93</v>
      </c>
      <c r="B519" s="4" t="s">
        <v>87</v>
      </c>
      <c r="C519" s="4" t="s">
        <v>25</v>
      </c>
      <c r="D519" s="7">
        <f>'moveset DPS calculation '!O519</f>
        <v>19.204200055263886</v>
      </c>
      <c r="E519" s="9">
        <v>100</v>
      </c>
      <c r="F519" s="9">
        <v>104</v>
      </c>
      <c r="G519" s="9">
        <v>110</v>
      </c>
      <c r="H519" s="10">
        <f t="shared" si="0"/>
        <v>18.520546918916104</v>
      </c>
      <c r="I519" s="10">
        <f t="shared" si="1"/>
        <v>21.208524981097227</v>
      </c>
      <c r="J519" s="10">
        <f t="shared" si="5"/>
        <v>17.389295110871846</v>
      </c>
      <c r="K519" s="10">
        <f t="shared" si="2"/>
        <v>19.913089034423674</v>
      </c>
      <c r="L519" s="11">
        <f t="shared" ref="L519:M519" si="1038">100*H519/MAX($I$2:$I$895)</f>
        <v>37.683678289526867</v>
      </c>
      <c r="M519" s="11">
        <f t="shared" si="1038"/>
        <v>43.152895855725355</v>
      </c>
      <c r="N519" s="11">
        <f t="shared" ref="N519:O519" si="1039">100*J519/MAX($K$2:$K$895)</f>
        <v>64.40395184229898</v>
      </c>
      <c r="O519" s="11">
        <f t="shared" si="1039"/>
        <v>73.751214124983278</v>
      </c>
      <c r="P519" s="8"/>
    </row>
    <row r="520" spans="1:16" ht="12.75" x14ac:dyDescent="0.2">
      <c r="A520" s="4" t="s">
        <v>129</v>
      </c>
      <c r="B520" s="4" t="s">
        <v>246</v>
      </c>
      <c r="C520" s="4" t="s">
        <v>48</v>
      </c>
      <c r="D520" s="7">
        <f>'moveset DPS calculation '!O520</f>
        <v>12.795657231485071</v>
      </c>
      <c r="E520" s="9">
        <v>110</v>
      </c>
      <c r="F520" s="9">
        <v>94</v>
      </c>
      <c r="G520" s="9">
        <v>92</v>
      </c>
      <c r="H520" s="10">
        <f t="shared" si="0"/>
        <v>11.036630718699769</v>
      </c>
      <c r="I520" s="10">
        <f t="shared" si="1"/>
        <v>12.678527707146218</v>
      </c>
      <c r="J520" s="10">
        <f t="shared" si="5"/>
        <v>12.913868847198314</v>
      </c>
      <c r="K520" s="10">
        <f t="shared" si="2"/>
        <v>14.835038714147101</v>
      </c>
      <c r="L520" s="11">
        <f t="shared" ref="L520:M520" si="1040">100*H520/MAX($I$2:$I$895)</f>
        <v>22.456185728457527</v>
      </c>
      <c r="M520" s="11">
        <f t="shared" si="1040"/>
        <v>25.796946569270752</v>
      </c>
      <c r="N520" s="11">
        <f t="shared" ref="N520:O520" si="1041">100*J520/MAX($K$2:$K$895)</f>
        <v>47.828516453938441</v>
      </c>
      <c r="O520" s="11">
        <f t="shared" si="1041"/>
        <v>54.943867064929485</v>
      </c>
      <c r="P520" s="8"/>
    </row>
    <row r="521" spans="1:16" ht="12.75" x14ac:dyDescent="0.2">
      <c r="A521" s="4" t="s">
        <v>129</v>
      </c>
      <c r="B521" s="4" t="s">
        <v>246</v>
      </c>
      <c r="C521" s="4" t="s">
        <v>254</v>
      </c>
      <c r="D521" s="7">
        <f>'moveset DPS calculation '!O521</f>
        <v>9.9596231493943481</v>
      </c>
      <c r="E521" s="9">
        <v>110</v>
      </c>
      <c r="F521" s="9">
        <v>94</v>
      </c>
      <c r="G521" s="9">
        <v>92</v>
      </c>
      <c r="H521" s="10">
        <f t="shared" si="0"/>
        <v>8.5904679070964409</v>
      </c>
      <c r="I521" s="10">
        <f t="shared" si="1"/>
        <v>9.8684542550594543</v>
      </c>
      <c r="J521" s="10">
        <f t="shared" si="5"/>
        <v>10.051634299981277</v>
      </c>
      <c r="K521" s="10">
        <f t="shared" si="2"/>
        <v>11.546995384967241</v>
      </c>
      <c r="L521" s="11">
        <f t="shared" ref="L521:M521" si="1042">100*H521/MAX($I$2:$I$895)</f>
        <v>17.478988627322508</v>
      </c>
      <c r="M521" s="11">
        <f t="shared" si="1042"/>
        <v>20.079302030910913</v>
      </c>
      <c r="N521" s="11">
        <f t="shared" ref="N521:O521" si="1043">100*J521/MAX($K$2:$K$895)</f>
        <v>37.227786823150758</v>
      </c>
      <c r="O521" s="11">
        <f t="shared" si="1043"/>
        <v>42.766088559376534</v>
      </c>
      <c r="P521" s="8"/>
    </row>
    <row r="522" spans="1:16" ht="12.75" x14ac:dyDescent="0.2">
      <c r="A522" s="4" t="s">
        <v>129</v>
      </c>
      <c r="B522" s="4" t="s">
        <v>246</v>
      </c>
      <c r="C522" s="4" t="s">
        <v>25</v>
      </c>
      <c r="D522" s="7">
        <f>'moveset DPS calculation '!O522</f>
        <v>14.858096828046744</v>
      </c>
      <c r="E522" s="9">
        <v>110</v>
      </c>
      <c r="F522" s="9">
        <v>94</v>
      </c>
      <c r="G522" s="9">
        <v>92</v>
      </c>
      <c r="H522" s="10">
        <f t="shared" si="0"/>
        <v>12.815545532927993</v>
      </c>
      <c r="I522" s="10">
        <f t="shared" si="1"/>
        <v>14.722088041427524</v>
      </c>
      <c r="J522" s="10">
        <f t="shared" si="5"/>
        <v>14.995362120535621</v>
      </c>
      <c r="K522" s="10">
        <f t="shared" si="2"/>
        <v>17.226191486299886</v>
      </c>
      <c r="L522" s="11">
        <f t="shared" ref="L522:M522" si="1044">100*H522/MAX($I$2:$I$895)</f>
        <v>26.07573615843873</v>
      </c>
      <c r="M522" s="11">
        <f t="shared" si="1044"/>
        <v>29.95497011681735</v>
      </c>
      <c r="N522" s="11">
        <f t="shared" ref="N522:O522" si="1045">100*J522/MAX($K$2:$K$895)</f>
        <v>55.53764966959551</v>
      </c>
      <c r="O522" s="11">
        <f t="shared" si="1045"/>
        <v>63.799872268327668</v>
      </c>
      <c r="P522" s="8"/>
    </row>
    <row r="523" spans="1:16" ht="12.75" x14ac:dyDescent="0.2">
      <c r="A523" s="4" t="s">
        <v>129</v>
      </c>
      <c r="B523" s="4" t="s">
        <v>87</v>
      </c>
      <c r="C523" s="4" t="s">
        <v>48</v>
      </c>
      <c r="D523" s="7">
        <f>'moveset DPS calculation '!O523</f>
        <v>17.302092503555226</v>
      </c>
      <c r="E523" s="9">
        <v>110</v>
      </c>
      <c r="F523" s="9">
        <v>94</v>
      </c>
      <c r="G523" s="9">
        <v>92</v>
      </c>
      <c r="H523" s="10">
        <f t="shared" si="0"/>
        <v>14.923563687893509</v>
      </c>
      <c r="I523" s="10">
        <f t="shared" si="1"/>
        <v>17.143711747620188</v>
      </c>
      <c r="J523" s="10">
        <f t="shared" si="5"/>
        <v>17.461936446938807</v>
      </c>
      <c r="K523" s="10">
        <f t="shared" si="2"/>
        <v>20.059713032513457</v>
      </c>
      <c r="L523" s="11">
        <f t="shared" ref="L523:M523" si="1046">100*H523/MAX($I$2:$I$895)</f>
        <v>30.364911760432861</v>
      </c>
      <c r="M523" s="11">
        <f t="shared" si="1046"/>
        <v>34.882237604218133</v>
      </c>
      <c r="N523" s="11">
        <f t="shared" ref="N523:O523" si="1047">100*J523/MAX($K$2:$K$895)</f>
        <v>64.672990298428928</v>
      </c>
      <c r="O523" s="11">
        <f t="shared" si="1047"/>
        <v>74.294258845984984</v>
      </c>
      <c r="P523" s="8"/>
    </row>
    <row r="524" spans="1:16" ht="12.75" x14ac:dyDescent="0.2">
      <c r="A524" s="4" t="s">
        <v>129</v>
      </c>
      <c r="B524" s="4" t="s">
        <v>87</v>
      </c>
      <c r="C524" s="4" t="s">
        <v>254</v>
      </c>
      <c r="D524" s="7">
        <f>'moveset DPS calculation '!O524</f>
        <v>13.043478260869565</v>
      </c>
      <c r="E524" s="9">
        <v>110</v>
      </c>
      <c r="F524" s="9">
        <v>94</v>
      </c>
      <c r="G524" s="9">
        <v>92</v>
      </c>
      <c r="H524" s="10">
        <f t="shared" si="0"/>
        <v>11.250383645662728</v>
      </c>
      <c r="I524" s="10">
        <f t="shared" si="1"/>
        <v>12.924080220051422</v>
      </c>
      <c r="J524" s="10">
        <f t="shared" si="5"/>
        <v>13.163979350563022</v>
      </c>
      <c r="K524" s="10">
        <f t="shared" si="2"/>
        <v>15.12235764576497</v>
      </c>
      <c r="L524" s="11">
        <f t="shared" ref="L524:M524" si="1048">100*H524/MAX($I$2:$I$895)</f>
        <v>22.891107902645039</v>
      </c>
      <c r="M524" s="11">
        <f t="shared" si="1048"/>
        <v>26.296571226145961</v>
      </c>
      <c r="N524" s="11">
        <f t="shared" ref="N524:O524" si="1049">100*J524/MAX($K$2:$K$895)</f>
        <v>48.75483949988427</v>
      </c>
      <c r="O524" s="11">
        <f t="shared" si="1049"/>
        <v>56.007997296621788</v>
      </c>
      <c r="P524" s="8"/>
    </row>
    <row r="525" spans="1:16" ht="12.75" x14ac:dyDescent="0.2">
      <c r="A525" s="4" t="s">
        <v>129</v>
      </c>
      <c r="B525" s="4" t="s">
        <v>87</v>
      </c>
      <c r="C525" s="4" t="s">
        <v>25</v>
      </c>
      <c r="D525" s="7">
        <f>'moveset DPS calculation '!O525</f>
        <v>19.204200055263886</v>
      </c>
      <c r="E525" s="9">
        <v>110</v>
      </c>
      <c r="F525" s="9">
        <v>94</v>
      </c>
      <c r="G525" s="9">
        <v>92</v>
      </c>
      <c r="H525" s="10">
        <f t="shared" si="0"/>
        <v>16.564187397616166</v>
      </c>
      <c r="I525" s="10">
        <f t="shared" si="1"/>
        <v>19.028407692504558</v>
      </c>
      <c r="J525" s="10">
        <f t="shared" si="5"/>
        <v>19.381616461154088</v>
      </c>
      <c r="K525" s="10">
        <f t="shared" si="2"/>
        <v>22.26497991779986</v>
      </c>
      <c r="L525" s="11">
        <f t="shared" ref="L525:M525" si="1050">100*H525/MAX($I$2:$I$895)</f>
        <v>33.703081866425435</v>
      </c>
      <c r="M525" s="11">
        <f t="shared" si="1050"/>
        <v>38.717020452237563</v>
      </c>
      <c r="N525" s="11">
        <f t="shared" ref="N525:O525" si="1051">100*J525/MAX($K$2:$K$895)</f>
        <v>71.782823008717898</v>
      </c>
      <c r="O525" s="11">
        <f t="shared" si="1051"/>
        <v>82.461806833056968</v>
      </c>
      <c r="P525" s="8"/>
    </row>
    <row r="526" spans="1:16" ht="12.75" x14ac:dyDescent="0.2">
      <c r="A526" s="4" t="s">
        <v>110</v>
      </c>
      <c r="B526" s="4" t="s">
        <v>108</v>
      </c>
      <c r="C526" s="4" t="s">
        <v>38</v>
      </c>
      <c r="D526" s="7">
        <f>'moveset DPS calculation '!O526</f>
        <v>12.051258581235698</v>
      </c>
      <c r="E526" s="9">
        <v>132</v>
      </c>
      <c r="F526" s="9">
        <v>136</v>
      </c>
      <c r="G526" s="9">
        <v>140</v>
      </c>
      <c r="H526" s="10">
        <f t="shared" si="0"/>
        <v>11.675902876670834</v>
      </c>
      <c r="I526" s="10">
        <f t="shared" si="1"/>
        <v>12.973961381747293</v>
      </c>
      <c r="J526" s="10">
        <f t="shared" si="5"/>
        <v>11.194178024618688</v>
      </c>
      <c r="K526" s="10">
        <f t="shared" si="2"/>
        <v>12.438681181734658</v>
      </c>
      <c r="L526" s="11">
        <f t="shared" ref="L526:M526" si="1052">100*H526/MAX($I$2:$I$895)</f>
        <v>23.756910077792405</v>
      </c>
      <c r="M526" s="11">
        <f t="shared" si="1052"/>
        <v>26.398064214354381</v>
      </c>
      <c r="N526" s="11">
        <f t="shared" ref="N526:O526" si="1053">100*J526/MAX($K$2:$K$895)</f>
        <v>41.459374736870366</v>
      </c>
      <c r="O526" s="11">
        <f t="shared" si="1053"/>
        <v>46.068585224555704</v>
      </c>
      <c r="P526" s="8"/>
    </row>
    <row r="527" spans="1:16" ht="12.75" x14ac:dyDescent="0.2">
      <c r="A527" s="4" t="s">
        <v>110</v>
      </c>
      <c r="B527" s="4" t="s">
        <v>108</v>
      </c>
      <c r="C527" s="4" t="s">
        <v>270</v>
      </c>
      <c r="D527" s="7">
        <f>'moveset DPS calculation '!O527</f>
        <v>12.677865612648223</v>
      </c>
      <c r="E527" s="9">
        <v>132</v>
      </c>
      <c r="F527" s="9">
        <v>136</v>
      </c>
      <c r="G527" s="9">
        <v>140</v>
      </c>
      <c r="H527" s="10">
        <f t="shared" si="0"/>
        <v>12.282993230868634</v>
      </c>
      <c r="I527" s="10">
        <f t="shared" si="1"/>
        <v>13.648544486265148</v>
      </c>
      <c r="J527" s="10">
        <f t="shared" si="5"/>
        <v>11.776221021524526</v>
      </c>
      <c r="K527" s="10">
        <f t="shared" si="2"/>
        <v>13.085432310459868</v>
      </c>
      <c r="L527" s="11">
        <f t="shared" ref="L527:M527" si="1054">100*H527/MAX($I$2:$I$895)</f>
        <v>24.992154247439402</v>
      </c>
      <c r="M527" s="11">
        <f t="shared" si="1054"/>
        <v>27.770635596910985</v>
      </c>
      <c r="N527" s="11">
        <f t="shared" ref="N527:O527" si="1055">100*J527/MAX($K$2:$K$895)</f>
        <v>43.615061261474494</v>
      </c>
      <c r="O527" s="11">
        <f t="shared" si="1055"/>
        <v>48.463928352773088</v>
      </c>
      <c r="P527" s="8"/>
    </row>
    <row r="528" spans="1:16" ht="12.75" x14ac:dyDescent="0.2">
      <c r="A528" s="4" t="s">
        <v>110</v>
      </c>
      <c r="B528" s="4" t="s">
        <v>108</v>
      </c>
      <c r="C528" s="4" t="s">
        <v>25</v>
      </c>
      <c r="D528" s="7">
        <f>'moveset DPS calculation '!O528</f>
        <v>18.662864385297841</v>
      </c>
      <c r="E528" s="9">
        <v>132</v>
      </c>
      <c r="F528" s="9">
        <v>136</v>
      </c>
      <c r="G528" s="9">
        <v>140</v>
      </c>
      <c r="H528" s="10">
        <f t="shared" si="0"/>
        <v>18.081579653639242</v>
      </c>
      <c r="I528" s="10">
        <f t="shared" si="1"/>
        <v>20.091783789674004</v>
      </c>
      <c r="J528" s="10">
        <f t="shared" si="5"/>
        <v>17.335569141602331</v>
      </c>
      <c r="K528" s="10">
        <f t="shared" si="2"/>
        <v>19.262836197716631</v>
      </c>
      <c r="L528" s="11">
        <f t="shared" ref="L528:M528" si="1056">100*H528/MAX($I$2:$I$895)</f>
        <v>36.790513456072006</v>
      </c>
      <c r="M528" s="11">
        <f t="shared" si="1056"/>
        <v>40.88066728847533</v>
      </c>
      <c r="N528" s="11">
        <f t="shared" ref="N528:O528" si="1057">100*J528/MAX($K$2:$K$895)</f>
        <v>64.204969381224331</v>
      </c>
      <c r="O528" s="11">
        <f t="shared" si="1057"/>
        <v>71.342901878075921</v>
      </c>
      <c r="P528" s="8"/>
    </row>
    <row r="529" spans="1:16" ht="12.75" x14ac:dyDescent="0.2">
      <c r="A529" s="4" t="s">
        <v>110</v>
      </c>
      <c r="B529" s="4" t="s">
        <v>87</v>
      </c>
      <c r="C529" s="4" t="s">
        <v>38</v>
      </c>
      <c r="D529" s="7">
        <f>'moveset DPS calculation '!O529</f>
        <v>13.043478260869565</v>
      </c>
      <c r="E529" s="9">
        <v>132</v>
      </c>
      <c r="F529" s="9">
        <v>136</v>
      </c>
      <c r="G529" s="9">
        <v>140</v>
      </c>
      <c r="H529" s="10">
        <f t="shared" si="0"/>
        <v>12.637218288968507</v>
      </c>
      <c r="I529" s="10">
        <f t="shared" si="1"/>
        <v>14.042150211901784</v>
      </c>
      <c r="J529" s="10">
        <f t="shared" si="5"/>
        <v>12.11583144848977</v>
      </c>
      <c r="K529" s="10">
        <f t="shared" si="2"/>
        <v>13.462798635858944</v>
      </c>
      <c r="L529" s="11">
        <f t="shared" ref="L529:M529" si="1058">100*H529/MAX($I$2:$I$895)</f>
        <v>25.712894471254874</v>
      </c>
      <c r="M529" s="11">
        <f t="shared" si="1058"/>
        <v>28.571503497991028</v>
      </c>
      <c r="N529" s="11">
        <f t="shared" ref="N529:O529" si="1059">100*J529/MAX($K$2:$K$895)</f>
        <v>44.872861157557544</v>
      </c>
      <c r="O529" s="11">
        <f t="shared" si="1059"/>
        <v>49.861563075339419</v>
      </c>
      <c r="P529" s="8"/>
    </row>
    <row r="530" spans="1:16" ht="12.75" x14ac:dyDescent="0.2">
      <c r="A530" s="4" t="s">
        <v>110</v>
      </c>
      <c r="B530" s="4" t="s">
        <v>87</v>
      </c>
      <c r="C530" s="4" t="s">
        <v>270</v>
      </c>
      <c r="D530" s="7">
        <f>'moveset DPS calculation '!O530</f>
        <v>13.043478260869565</v>
      </c>
      <c r="E530" s="9">
        <v>132</v>
      </c>
      <c r="F530" s="9">
        <v>136</v>
      </c>
      <c r="G530" s="9">
        <v>140</v>
      </c>
      <c r="H530" s="10">
        <f t="shared" si="0"/>
        <v>12.637218288968507</v>
      </c>
      <c r="I530" s="10">
        <f t="shared" si="1"/>
        <v>14.042150211901784</v>
      </c>
      <c r="J530" s="10">
        <f t="shared" si="5"/>
        <v>12.11583144848977</v>
      </c>
      <c r="K530" s="10">
        <f t="shared" si="2"/>
        <v>13.462798635858944</v>
      </c>
      <c r="L530" s="11">
        <f t="shared" ref="L530:M530" si="1060">100*H530/MAX($I$2:$I$895)</f>
        <v>25.712894471254874</v>
      </c>
      <c r="M530" s="11">
        <f t="shared" si="1060"/>
        <v>28.571503497991028</v>
      </c>
      <c r="N530" s="11">
        <f t="shared" ref="N530:O530" si="1061">100*J530/MAX($K$2:$K$895)</f>
        <v>44.872861157557544</v>
      </c>
      <c r="O530" s="11">
        <f t="shared" si="1061"/>
        <v>49.861563075339419</v>
      </c>
      <c r="P530" s="8"/>
    </row>
    <row r="531" spans="1:16" ht="12.75" x14ac:dyDescent="0.2">
      <c r="A531" s="4" t="s">
        <v>110</v>
      </c>
      <c r="B531" s="4" t="s">
        <v>87</v>
      </c>
      <c r="C531" s="4" t="s">
        <v>25</v>
      </c>
      <c r="D531" s="7">
        <f>'moveset DPS calculation '!O531</f>
        <v>19.204200055263886</v>
      </c>
      <c r="E531" s="9">
        <v>132</v>
      </c>
      <c r="F531" s="9">
        <v>136</v>
      </c>
      <c r="G531" s="9">
        <v>140</v>
      </c>
      <c r="H531" s="10">
        <f t="shared" si="0"/>
        <v>18.606054559193296</v>
      </c>
      <c r="I531" s="10">
        <f t="shared" si="1"/>
        <v>20.674566743782819</v>
      </c>
      <c r="J531" s="10">
        <f t="shared" si="5"/>
        <v>17.838405241236895</v>
      </c>
      <c r="K531" s="10">
        <f t="shared" si="2"/>
        <v>19.821574670185615</v>
      </c>
      <c r="L531" s="11">
        <f t="shared" ref="L531:M531" si="1062">100*H531/MAX($I$2:$I$895)</f>
        <v>37.857660322649835</v>
      </c>
      <c r="M531" s="11">
        <f t="shared" si="1062"/>
        <v>42.066453294223699</v>
      </c>
      <c r="N531" s="11">
        <f t="shared" ref="N531:O531" si="1063">100*J531/MAX($K$2:$K$895)</f>
        <v>66.067300875339171</v>
      </c>
      <c r="O531" s="11">
        <f t="shared" si="1063"/>
        <v>73.41227648146824</v>
      </c>
      <c r="P531" s="8"/>
    </row>
    <row r="532" spans="1:16" ht="12.75" x14ac:dyDescent="0.2">
      <c r="A532" s="4" t="s">
        <v>163</v>
      </c>
      <c r="B532" s="4" t="s">
        <v>142</v>
      </c>
      <c r="C532" s="4" t="s">
        <v>38</v>
      </c>
      <c r="D532" s="7">
        <f>'moveset DPS calculation '!O532</f>
        <v>14.285714285714286</v>
      </c>
      <c r="E532" s="9">
        <v>142</v>
      </c>
      <c r="F532" s="9">
        <v>128</v>
      </c>
      <c r="G532" s="9">
        <v>122</v>
      </c>
      <c r="H532" s="10">
        <f t="shared" si="0"/>
        <v>12.745139221962919</v>
      </c>
      <c r="I532" s="10">
        <f t="shared" si="1"/>
        <v>14.183125276746901</v>
      </c>
      <c r="J532" s="10">
        <f t="shared" si="5"/>
        <v>14.389045338804921</v>
      </c>
      <c r="K532" s="10">
        <f t="shared" si="2"/>
        <v>16.012507129100626</v>
      </c>
      <c r="L532" s="11">
        <f t="shared" ref="L532:M532" si="1064">100*H532/MAX($I$2:$I$895)</f>
        <v>25.932480736038091</v>
      </c>
      <c r="M532" s="11">
        <f t="shared" si="1064"/>
        <v>28.858344864702644</v>
      </c>
      <c r="N532" s="11">
        <f t="shared" ref="N532:O532" si="1065">100*J532/MAX($K$2:$K$895)</f>
        <v>53.29206141758246</v>
      </c>
      <c r="O532" s="11">
        <f t="shared" si="1065"/>
        <v>59.304803986696001</v>
      </c>
      <c r="P532" s="8"/>
    </row>
    <row r="533" spans="1:16" ht="12.75" x14ac:dyDescent="0.2">
      <c r="A533" s="4" t="s">
        <v>163</v>
      </c>
      <c r="B533" s="4" t="s">
        <v>142</v>
      </c>
      <c r="C533" s="4" t="s">
        <v>254</v>
      </c>
      <c r="D533" s="7">
        <f>'moveset DPS calculation '!O533</f>
        <v>14.285714285714286</v>
      </c>
      <c r="E533" s="9">
        <v>142</v>
      </c>
      <c r="F533" s="9">
        <v>128</v>
      </c>
      <c r="G533" s="9">
        <v>122</v>
      </c>
      <c r="H533" s="10">
        <f t="shared" si="0"/>
        <v>12.745139221962919</v>
      </c>
      <c r="I533" s="10">
        <f t="shared" si="1"/>
        <v>14.183125276746901</v>
      </c>
      <c r="J533" s="10">
        <f t="shared" si="5"/>
        <v>14.389045338804921</v>
      </c>
      <c r="K533" s="10">
        <f t="shared" si="2"/>
        <v>16.012507129100626</v>
      </c>
      <c r="L533" s="11">
        <f t="shared" ref="L533:M533" si="1066">100*H533/MAX($I$2:$I$895)</f>
        <v>25.932480736038091</v>
      </c>
      <c r="M533" s="11">
        <f t="shared" si="1066"/>
        <v>28.858344864702644</v>
      </c>
      <c r="N533" s="11">
        <f t="shared" ref="N533:O533" si="1067">100*J533/MAX($K$2:$K$895)</f>
        <v>53.29206141758246</v>
      </c>
      <c r="O533" s="11">
        <f t="shared" si="1067"/>
        <v>59.304803986696001</v>
      </c>
      <c r="P533" s="8"/>
    </row>
    <row r="534" spans="1:16" ht="12.75" x14ac:dyDescent="0.2">
      <c r="A534" s="4" t="s">
        <v>163</v>
      </c>
      <c r="B534" s="4" t="s">
        <v>142</v>
      </c>
      <c r="C534" s="4" t="s">
        <v>25</v>
      </c>
      <c r="D534" s="7">
        <f>'moveset DPS calculation '!O534</f>
        <v>18.761061946902654</v>
      </c>
      <c r="E534" s="9">
        <v>142</v>
      </c>
      <c r="F534" s="9">
        <v>128</v>
      </c>
      <c r="G534" s="9">
        <v>122</v>
      </c>
      <c r="H534" s="10">
        <f t="shared" si="0"/>
        <v>16.737864252560151</v>
      </c>
      <c r="I534" s="10">
        <f t="shared" si="1"/>
        <v>18.626334434241059</v>
      </c>
      <c r="J534" s="10">
        <f t="shared" si="5"/>
        <v>18.896763967067699</v>
      </c>
      <c r="K534" s="10">
        <f t="shared" si="2"/>
        <v>21.028814672199406</v>
      </c>
      <c r="L534" s="11">
        <f t="shared" ref="L534:M534" si="1068">100*H534/MAX($I$2:$I$895)</f>
        <v>34.056461426796922</v>
      </c>
      <c r="M534" s="11">
        <f t="shared" si="1068"/>
        <v>37.898923698423644</v>
      </c>
      <c r="N534" s="11">
        <f t="shared" ref="N534:O534" si="1069">100*J534/MAX($K$2:$K$895)</f>
        <v>69.987096587338371</v>
      </c>
      <c r="O534" s="11">
        <f t="shared" si="1069"/>
        <v>77.883477094032614</v>
      </c>
      <c r="P534" s="8"/>
    </row>
    <row r="535" spans="1:16" ht="12.75" x14ac:dyDescent="0.2">
      <c r="A535" s="4" t="s">
        <v>163</v>
      </c>
      <c r="B535" s="4" t="s">
        <v>87</v>
      </c>
      <c r="C535" s="4" t="s">
        <v>38</v>
      </c>
      <c r="D535" s="7">
        <f>'moveset DPS calculation '!O535</f>
        <v>13.043478260869565</v>
      </c>
      <c r="E535" s="9">
        <v>142</v>
      </c>
      <c r="F535" s="9">
        <v>128</v>
      </c>
      <c r="G535" s="9">
        <v>122</v>
      </c>
      <c r="H535" s="10">
        <f t="shared" si="0"/>
        <v>11.636866246140055</v>
      </c>
      <c r="I535" s="10">
        <f t="shared" si="1"/>
        <v>12.949810035290646</v>
      </c>
      <c r="J535" s="10">
        <f t="shared" si="5"/>
        <v>13.137824004995796</v>
      </c>
      <c r="K535" s="10">
        <f t="shared" si="2"/>
        <v>14.620115204831006</v>
      </c>
      <c r="L535" s="11">
        <f t="shared" ref="L535:M535" si="1070">100*H535/MAX($I$2:$I$895)</f>
        <v>23.677482411165208</v>
      </c>
      <c r="M535" s="11">
        <f t="shared" si="1070"/>
        <v>26.348923572119801</v>
      </c>
      <c r="N535" s="11">
        <f t="shared" ref="N535:O535" si="1071">100*J535/MAX($K$2:$K$895)</f>
        <v>48.657969120401368</v>
      </c>
      <c r="O535" s="11">
        <f t="shared" si="1071"/>
        <v>54.147864509591997</v>
      </c>
      <c r="P535" s="8"/>
    </row>
    <row r="536" spans="1:16" ht="12.75" x14ac:dyDescent="0.2">
      <c r="A536" s="4" t="s">
        <v>163</v>
      </c>
      <c r="B536" s="4" t="s">
        <v>87</v>
      </c>
      <c r="C536" s="4" t="s">
        <v>254</v>
      </c>
      <c r="D536" s="7">
        <f>'moveset DPS calculation '!O536</f>
        <v>13.043478260869565</v>
      </c>
      <c r="E536" s="9">
        <v>142</v>
      </c>
      <c r="F536" s="9">
        <v>128</v>
      </c>
      <c r="G536" s="9">
        <v>122</v>
      </c>
      <c r="H536" s="10">
        <f t="shared" si="0"/>
        <v>11.636866246140055</v>
      </c>
      <c r="I536" s="10">
        <f t="shared" si="1"/>
        <v>12.949810035290646</v>
      </c>
      <c r="J536" s="10">
        <f t="shared" si="5"/>
        <v>13.137824004995796</v>
      </c>
      <c r="K536" s="10">
        <f t="shared" si="2"/>
        <v>14.620115204831006</v>
      </c>
      <c r="L536" s="11">
        <f t="shared" ref="L536:M536" si="1072">100*H536/MAX($I$2:$I$895)</f>
        <v>23.677482411165208</v>
      </c>
      <c r="M536" s="11">
        <f t="shared" si="1072"/>
        <v>26.348923572119801</v>
      </c>
      <c r="N536" s="11">
        <f t="shared" ref="N536:O536" si="1073">100*J536/MAX($K$2:$K$895)</f>
        <v>48.657969120401368</v>
      </c>
      <c r="O536" s="11">
        <f t="shared" si="1073"/>
        <v>54.147864509591997</v>
      </c>
      <c r="P536" s="8"/>
    </row>
    <row r="537" spans="1:16" ht="12.75" x14ac:dyDescent="0.2">
      <c r="A537" s="4" t="s">
        <v>163</v>
      </c>
      <c r="B537" s="4" t="s">
        <v>87</v>
      </c>
      <c r="C537" s="4" t="s">
        <v>25</v>
      </c>
      <c r="D537" s="7">
        <f>'moveset DPS calculation '!O537</f>
        <v>19.204200055263886</v>
      </c>
      <c r="E537" s="9">
        <v>142</v>
      </c>
      <c r="F537" s="9">
        <v>128</v>
      </c>
      <c r="G537" s="9">
        <v>122</v>
      </c>
      <c r="H537" s="10">
        <f t="shared" si="0"/>
        <v>17.133214234553634</v>
      </c>
      <c r="I537" s="10">
        <f t="shared" si="1"/>
        <v>19.066290265646217</v>
      </c>
      <c r="J537" s="10">
        <f t="shared" si="5"/>
        <v>19.343107370347042</v>
      </c>
      <c r="K537" s="10">
        <f t="shared" si="2"/>
        <v>21.525517320551131</v>
      </c>
      <c r="L537" s="11">
        <f t="shared" ref="L537:M537" si="1074">100*H537/MAX($I$2:$I$895)</f>
        <v>34.860878358890659</v>
      </c>
      <c r="M537" s="11">
        <f t="shared" si="1074"/>
        <v>38.794099963188266</v>
      </c>
      <c r="N537" s="11">
        <f t="shared" ref="N537:O537" si="1075">100*J537/MAX($K$2:$K$895)</f>
        <v>71.640198617446444</v>
      </c>
      <c r="O537" s="11">
        <f t="shared" si="1075"/>
        <v>79.72309239991047</v>
      </c>
      <c r="P537" s="8"/>
    </row>
    <row r="538" spans="1:16" ht="12.75" x14ac:dyDescent="0.2">
      <c r="A538" s="4" t="s">
        <v>201</v>
      </c>
      <c r="B538" s="4" t="s">
        <v>100</v>
      </c>
      <c r="C538" s="4" t="s">
        <v>82</v>
      </c>
      <c r="D538" s="7">
        <f>'moveset DPS calculation '!O538</f>
        <v>17.754318618042227</v>
      </c>
      <c r="E538" s="9">
        <v>176</v>
      </c>
      <c r="F538" s="9">
        <v>194</v>
      </c>
      <c r="G538" s="9">
        <v>146</v>
      </c>
      <c r="H538" s="10">
        <f t="shared" si="0"/>
        <v>16.665792575633002</v>
      </c>
      <c r="I538" s="10">
        <f t="shared" si="1"/>
        <v>18.125530068493088</v>
      </c>
      <c r="J538" s="10">
        <f t="shared" si="5"/>
        <v>17.390709590275009</v>
      </c>
      <c r="K538" s="10">
        <f t="shared" si="2"/>
        <v>18.913941725870078</v>
      </c>
      <c r="L538" s="11">
        <f t="shared" ref="L538:M538" si="1076">100*H538/MAX($I$2:$I$895)</f>
        <v>33.90981749133433</v>
      </c>
      <c r="M538" s="11">
        <f t="shared" si="1076"/>
        <v>36.879939178827094</v>
      </c>
      <c r="N538" s="11">
        <f t="shared" ref="N538:O538" si="1077">100*J538/MAX($K$2:$K$895)</f>
        <v>64.409190586180344</v>
      </c>
      <c r="O538" s="11">
        <f t="shared" si="1077"/>
        <v>70.050717081648997</v>
      </c>
      <c r="P538" s="8"/>
    </row>
    <row r="539" spans="1:16" ht="12.75" x14ac:dyDescent="0.2">
      <c r="A539" s="4" t="s">
        <v>201</v>
      </c>
      <c r="B539" s="4" t="s">
        <v>100</v>
      </c>
      <c r="C539" s="4" t="s">
        <v>143</v>
      </c>
      <c r="D539" s="7">
        <f>'moveset DPS calculation '!O539</f>
        <v>16.553480475382003</v>
      </c>
      <c r="E539" s="9">
        <v>176</v>
      </c>
      <c r="F539" s="9">
        <v>194</v>
      </c>
      <c r="G539" s="9">
        <v>146</v>
      </c>
      <c r="H539" s="10">
        <f t="shared" si="0"/>
        <v>15.538578412530947</v>
      </c>
      <c r="I539" s="10">
        <f t="shared" si="1"/>
        <v>16.899584520796175</v>
      </c>
      <c r="J539" s="10">
        <f t="shared" si="5"/>
        <v>16.214464652172619</v>
      </c>
      <c r="K539" s="10">
        <f t="shared" si="2"/>
        <v>17.634670854308911</v>
      </c>
      <c r="L539" s="11">
        <f t="shared" ref="L539:M539" si="1078">100*H539/MAX($I$2:$I$895)</f>
        <v>31.61627961301437</v>
      </c>
      <c r="M539" s="11">
        <f t="shared" si="1078"/>
        <v>34.385512970889174</v>
      </c>
      <c r="N539" s="11">
        <f t="shared" ref="N539:O539" si="1079">100*J539/MAX($K$2:$K$895)</f>
        <v>60.052785000715751</v>
      </c>
      <c r="O539" s="11">
        <f t="shared" si="1079"/>
        <v>65.312738970404524</v>
      </c>
      <c r="P539" s="8"/>
    </row>
    <row r="540" spans="1:16" ht="12.75" x14ac:dyDescent="0.2">
      <c r="A540" s="4" t="s">
        <v>201</v>
      </c>
      <c r="B540" s="4" t="s">
        <v>100</v>
      </c>
      <c r="C540" s="4" t="s">
        <v>189</v>
      </c>
      <c r="D540" s="7">
        <f>'moveset DPS calculation '!O540</f>
        <v>16.208251473477407</v>
      </c>
      <c r="E540" s="9">
        <v>176</v>
      </c>
      <c r="F540" s="9">
        <v>194</v>
      </c>
      <c r="G540" s="9">
        <v>146</v>
      </c>
      <c r="H540" s="10">
        <f t="shared" si="0"/>
        <v>15.214515571223822</v>
      </c>
      <c r="I540" s="10">
        <f t="shared" si="1"/>
        <v>16.547137390091951</v>
      </c>
      <c r="J540" s="10">
        <f t="shared" si="5"/>
        <v>15.87630595155303</v>
      </c>
      <c r="K540" s="10">
        <f t="shared" si="2"/>
        <v>17.266893224281013</v>
      </c>
      <c r="L540" s="11">
        <f t="shared" ref="L540:M540" si="1080">100*H540/MAX($I$2:$I$895)</f>
        <v>30.956910323820484</v>
      </c>
      <c r="M540" s="11">
        <f t="shared" si="1080"/>
        <v>33.668390288407281</v>
      </c>
      <c r="N540" s="11">
        <f t="shared" ref="N540:O540" si="1081">100*J540/MAX($K$2:$K$895)</f>
        <v>58.80036179834326</v>
      </c>
      <c r="O540" s="11">
        <f t="shared" si="1081"/>
        <v>63.950617468528193</v>
      </c>
      <c r="P540" s="8"/>
    </row>
    <row r="541" spans="1:16" ht="12.75" x14ac:dyDescent="0.2">
      <c r="A541" s="4" t="s">
        <v>201</v>
      </c>
      <c r="B541" s="4" t="s">
        <v>162</v>
      </c>
      <c r="C541" s="4" t="s">
        <v>82</v>
      </c>
      <c r="D541" s="7">
        <f>'moveset DPS calculation '!O541</f>
        <v>17.542503863987637</v>
      </c>
      <c r="E541" s="9">
        <v>176</v>
      </c>
      <c r="F541" s="9">
        <v>194</v>
      </c>
      <c r="G541" s="9">
        <v>146</v>
      </c>
      <c r="H541" s="10">
        <f t="shared" si="0"/>
        <v>16.466964288753822</v>
      </c>
      <c r="I541" s="10">
        <f t="shared" si="1"/>
        <v>17.909286641968944</v>
      </c>
      <c r="J541" s="10">
        <f t="shared" si="5"/>
        <v>17.183232809332509</v>
      </c>
      <c r="K541" s="10">
        <f t="shared" si="2"/>
        <v>18.688292293692108</v>
      </c>
      <c r="L541" s="11">
        <f t="shared" ref="L541:M541" si="1082">100*H541/MAX($I$2:$I$895)</f>
        <v>33.505262419045394</v>
      </c>
      <c r="M541" s="11">
        <f t="shared" si="1082"/>
        <v>36.43994959574205</v>
      </c>
      <c r="N541" s="11">
        <f t="shared" ref="N541:O541" si="1083">100*J541/MAX($K$2:$K$895)</f>
        <v>63.640768144498857</v>
      </c>
      <c r="O541" s="11">
        <f t="shared" si="1083"/>
        <v>69.21498940720484</v>
      </c>
      <c r="P541" s="8"/>
    </row>
    <row r="542" spans="1:16" ht="12.75" x14ac:dyDescent="0.2">
      <c r="A542" s="4" t="s">
        <v>201</v>
      </c>
      <c r="B542" s="4" t="s">
        <v>162</v>
      </c>
      <c r="C542" s="4" t="s">
        <v>143</v>
      </c>
      <c r="D542" s="7">
        <f>'moveset DPS calculation '!O542</f>
        <v>16.35928961748634</v>
      </c>
      <c r="E542" s="9">
        <v>176</v>
      </c>
      <c r="F542" s="9">
        <v>194</v>
      </c>
      <c r="G542" s="9">
        <v>146</v>
      </c>
      <c r="H542" s="10">
        <f t="shared" si="0"/>
        <v>15.356293492033661</v>
      </c>
      <c r="I542" s="10">
        <f t="shared" si="1"/>
        <v>16.701333474978096</v>
      </c>
      <c r="J542" s="10">
        <f t="shared" si="5"/>
        <v>16.024250829417518</v>
      </c>
      <c r="K542" s="10">
        <f t="shared" si="2"/>
        <v>17.427796422856343</v>
      </c>
      <c r="L542" s="11">
        <f t="shared" ref="L542:M542" si="1084">100*H542/MAX($I$2:$I$895)</f>
        <v>31.245385258159448</v>
      </c>
      <c r="M542" s="11">
        <f t="shared" si="1084"/>
        <v>33.982132408539776</v>
      </c>
      <c r="N542" s="11">
        <f t="shared" ref="N542:O542" si="1085">100*J542/MAX($K$2:$K$895)</f>
        <v>59.348298602483304</v>
      </c>
      <c r="O542" s="11">
        <f t="shared" si="1085"/>
        <v>64.546547423494488</v>
      </c>
      <c r="P542" s="8"/>
    </row>
    <row r="543" spans="1:16" ht="12.75" x14ac:dyDescent="0.2">
      <c r="A543" s="4" t="s">
        <v>201</v>
      </c>
      <c r="B543" s="4" t="s">
        <v>162</v>
      </c>
      <c r="C543" s="4" t="s">
        <v>189</v>
      </c>
      <c r="D543" s="7">
        <f>'moveset DPS calculation '!O543</f>
        <v>15.981012658227849</v>
      </c>
      <c r="E543" s="9">
        <v>176</v>
      </c>
      <c r="F543" s="9">
        <v>194</v>
      </c>
      <c r="G543" s="9">
        <v>146</v>
      </c>
      <c r="H543" s="10">
        <f t="shared" si="0"/>
        <v>15.001208879958677</v>
      </c>
      <c r="I543" s="10">
        <f t="shared" si="1"/>
        <v>16.315147412490163</v>
      </c>
      <c r="J543" s="10">
        <f t="shared" si="5"/>
        <v>15.653720994694856</v>
      </c>
      <c r="K543" s="10">
        <f t="shared" si="2"/>
        <v>17.024812308535914</v>
      </c>
      <c r="L543" s="11">
        <f t="shared" ref="L543:M543" si="1086">100*H543/MAX($I$2:$I$895)</f>
        <v>30.52289610351529</v>
      </c>
      <c r="M543" s="11">
        <f t="shared" si="1086"/>
        <v>33.196361264609315</v>
      </c>
      <c r="N543" s="11">
        <f t="shared" ref="N543:O543" si="1087">100*J543/MAX($K$2:$K$895)</f>
        <v>57.975983883602396</v>
      </c>
      <c r="O543" s="11">
        <f t="shared" si="1087"/>
        <v>63.054033245868155</v>
      </c>
      <c r="P543" s="8"/>
    </row>
    <row r="544" spans="1:16" ht="12.75" x14ac:dyDescent="0.2">
      <c r="A544" s="4" t="s">
        <v>205</v>
      </c>
      <c r="B544" s="4" t="s">
        <v>58</v>
      </c>
      <c r="C544" s="4" t="s">
        <v>132</v>
      </c>
      <c r="D544" s="7">
        <f>'moveset DPS calculation '!O544</f>
        <v>14.683301343570058</v>
      </c>
      <c r="E544" s="9">
        <v>134</v>
      </c>
      <c r="F544" s="9">
        <v>130</v>
      </c>
      <c r="G544" s="9">
        <v>90</v>
      </c>
      <c r="H544" s="10">
        <f t="shared" si="0"/>
        <v>12.510568439943949</v>
      </c>
      <c r="I544" s="10">
        <f t="shared" si="1"/>
        <v>14.08998847897375</v>
      </c>
      <c r="J544" s="10">
        <f t="shared" si="5"/>
        <v>15.301597915982795</v>
      </c>
      <c r="K544" s="10">
        <f t="shared" si="2"/>
        <v>17.233376675173062</v>
      </c>
      <c r="L544" s="11">
        <f t="shared" ref="L544:M544" si="1088">100*H544/MAX($I$2:$I$895)</f>
        <v>25.455200560434996</v>
      </c>
      <c r="M544" s="11">
        <f t="shared" si="1088"/>
        <v>28.668839817169978</v>
      </c>
      <c r="N544" s="11">
        <f t="shared" ref="N544:O544" si="1089">100*J544/MAX($K$2:$K$895)</f>
        <v>56.671841440832807</v>
      </c>
      <c r="O544" s="11">
        <f t="shared" si="1089"/>
        <v>63.826483729874298</v>
      </c>
      <c r="P544" s="8"/>
    </row>
    <row r="545" spans="1:16" ht="12.75" x14ac:dyDescent="0.2">
      <c r="A545" s="4" t="s">
        <v>205</v>
      </c>
      <c r="B545" s="4" t="s">
        <v>58</v>
      </c>
      <c r="C545" s="4" t="s">
        <v>156</v>
      </c>
      <c r="D545" s="7">
        <f>'moveset DPS calculation '!O545</f>
        <v>15.91366166222347</v>
      </c>
      <c r="E545" s="9">
        <v>134</v>
      </c>
      <c r="F545" s="9">
        <v>130</v>
      </c>
      <c r="G545" s="9">
        <v>90</v>
      </c>
      <c r="H545" s="10">
        <f t="shared" si="0"/>
        <v>13.558868587992416</v>
      </c>
      <c r="I545" s="10">
        <f t="shared" si="1"/>
        <v>15.270633233799579</v>
      </c>
      <c r="J545" s="10">
        <f t="shared" si="5"/>
        <v>16.583767262460128</v>
      </c>
      <c r="K545" s="10">
        <f t="shared" si="2"/>
        <v>18.677415881439526</v>
      </c>
      <c r="L545" s="11">
        <f t="shared" ref="L545:M545" si="1090">100*H545/MAX($I$2:$I$895)</f>
        <v>27.588172426917744</v>
      </c>
      <c r="M545" s="11">
        <f t="shared" si="1090"/>
        <v>31.071092693926694</v>
      </c>
      <c r="N545" s="11">
        <f t="shared" ref="N545:O545" si="1091">100*J545/MAX($K$2:$K$895)</f>
        <v>61.420554503536017</v>
      </c>
      <c r="O545" s="11">
        <f t="shared" si="1091"/>
        <v>69.174706927296015</v>
      </c>
      <c r="P545" s="8"/>
    </row>
    <row r="546" spans="1:16" ht="12.75" x14ac:dyDescent="0.2">
      <c r="A546" s="4" t="s">
        <v>205</v>
      </c>
      <c r="B546" s="4" t="s">
        <v>58</v>
      </c>
      <c r="C546" s="4" t="s">
        <v>25</v>
      </c>
      <c r="D546" s="7">
        <f>'moveset DPS calculation '!O546</f>
        <v>17.256637168141594</v>
      </c>
      <c r="E546" s="9">
        <v>134</v>
      </c>
      <c r="F546" s="9">
        <v>130</v>
      </c>
      <c r="G546" s="9">
        <v>90</v>
      </c>
      <c r="H546" s="10">
        <f t="shared" si="0"/>
        <v>14.70311991041825</v>
      </c>
      <c r="I546" s="10">
        <f t="shared" si="1"/>
        <v>16.559342697915877</v>
      </c>
      <c r="J546" s="10">
        <f t="shared" si="5"/>
        <v>17.983293889458871</v>
      </c>
      <c r="K546" s="10">
        <f t="shared" si="2"/>
        <v>20.253628356922984</v>
      </c>
      <c r="L546" s="11">
        <f t="shared" ref="L546:M546" si="1092">100*H546/MAX($I$2:$I$895)</f>
        <v>29.916375741076909</v>
      </c>
      <c r="M546" s="11">
        <f t="shared" si="1092"/>
        <v>33.693224376486597</v>
      </c>
      <c r="N546" s="11">
        <f t="shared" ref="N546:O546" si="1093">100*J546/MAX($K$2:$K$895)</f>
        <v>66.603918458920802</v>
      </c>
      <c r="O546" s="11">
        <f t="shared" si="1093"/>
        <v>75.012454329765504</v>
      </c>
      <c r="P546" s="8"/>
    </row>
    <row r="547" spans="1:16" ht="12.75" x14ac:dyDescent="0.2">
      <c r="A547" s="4" t="s">
        <v>205</v>
      </c>
      <c r="B547" s="4" t="s">
        <v>92</v>
      </c>
      <c r="C547" s="4" t="s">
        <v>132</v>
      </c>
      <c r="D547" s="7">
        <f>'moveset DPS calculation '!O547</f>
        <v>15.15656712090461</v>
      </c>
      <c r="E547" s="9">
        <v>134</v>
      </c>
      <c r="F547" s="9">
        <v>130</v>
      </c>
      <c r="G547" s="9">
        <v>90</v>
      </c>
      <c r="H547" s="10">
        <f t="shared" si="0"/>
        <v>12.913803636109147</v>
      </c>
      <c r="I547" s="10">
        <f t="shared" si="1"/>
        <v>14.544130854322907</v>
      </c>
      <c r="J547" s="10">
        <f t="shared" si="5"/>
        <v>15.794792359297789</v>
      </c>
      <c r="K547" s="10">
        <f t="shared" si="2"/>
        <v>17.78883537056015</v>
      </c>
      <c r="L547" s="11">
        <f t="shared" ref="L547:M547" si="1094">100*H547/MAX($I$2:$I$895)</f>
        <v>26.275661504370923</v>
      </c>
      <c r="M547" s="11">
        <f t="shared" si="1094"/>
        <v>29.59288138274707</v>
      </c>
      <c r="N547" s="11">
        <f t="shared" ref="N547:O547" si="1095">100*J547/MAX($K$2:$K$895)</f>
        <v>58.498463565170077</v>
      </c>
      <c r="O547" s="11">
        <f t="shared" si="1095"/>
        <v>65.883711170090109</v>
      </c>
      <c r="P547" s="8"/>
    </row>
    <row r="548" spans="1:16" ht="12.75" x14ac:dyDescent="0.2">
      <c r="A548" s="4" t="s">
        <v>205</v>
      </c>
      <c r="B548" s="4" t="s">
        <v>92</v>
      </c>
      <c r="C548" s="4" t="s">
        <v>156</v>
      </c>
      <c r="D548" s="7">
        <f>'moveset DPS calculation '!O548</f>
        <v>16.206952391233941</v>
      </c>
      <c r="E548" s="9">
        <v>134</v>
      </c>
      <c r="F548" s="9">
        <v>130</v>
      </c>
      <c r="G548" s="9">
        <v>90</v>
      </c>
      <c r="H548" s="10">
        <f t="shared" si="0"/>
        <v>13.808760192900008</v>
      </c>
      <c r="I548" s="10">
        <f t="shared" si="1"/>
        <v>15.552072870299103</v>
      </c>
      <c r="J548" s="10">
        <f t="shared" si="5"/>
        <v>16.889408119566756</v>
      </c>
      <c r="K548" s="10">
        <f t="shared" si="2"/>
        <v>19.021642938428101</v>
      </c>
      <c r="L548" s="11">
        <f t="shared" ref="L548:M548" si="1096">100*H548/MAX($I$2:$I$895)</f>
        <v>28.096625815892629</v>
      </c>
      <c r="M548" s="11">
        <f t="shared" si="1096"/>
        <v>31.643736729019267</v>
      </c>
      <c r="N548" s="11">
        <f t="shared" ref="N548:O548" si="1097">100*J548/MAX($K$2:$K$895)</f>
        <v>62.552542828343235</v>
      </c>
      <c r="O548" s="11">
        <f t="shared" si="1097"/>
        <v>70.449605228794624</v>
      </c>
      <c r="P548" s="8"/>
    </row>
    <row r="549" spans="1:16" ht="12.75" x14ac:dyDescent="0.2">
      <c r="A549" s="4" t="s">
        <v>205</v>
      </c>
      <c r="B549" s="4" t="s">
        <v>92</v>
      </c>
      <c r="C549" s="4" t="s">
        <v>25</v>
      </c>
      <c r="D549" s="7">
        <f>'moveset DPS calculation '!O549</f>
        <v>17.472394290331266</v>
      </c>
      <c r="E549" s="9">
        <v>134</v>
      </c>
      <c r="F549" s="9">
        <v>130</v>
      </c>
      <c r="G549" s="9">
        <v>90</v>
      </c>
      <c r="H549" s="10">
        <f t="shared" si="0"/>
        <v>14.886950792888101</v>
      </c>
      <c r="I549" s="10">
        <f t="shared" si="1"/>
        <v>16.766381652901313</v>
      </c>
      <c r="J549" s="10">
        <f t="shared" si="5"/>
        <v>18.208136290633295</v>
      </c>
      <c r="K549" s="10">
        <f t="shared" si="2"/>
        <v>20.506856406259054</v>
      </c>
      <c r="L549" s="11">
        <f t="shared" ref="L549:M549" si="1098">100*H549/MAX($I$2:$I$895)</f>
        <v>30.290415658202594</v>
      </c>
      <c r="M549" s="11">
        <f t="shared" si="1098"/>
        <v>34.114485660358419</v>
      </c>
      <c r="N549" s="11">
        <f t="shared" ref="N549:O549" si="1099">100*J549/MAX($K$2:$K$895)</f>
        <v>67.436657168857991</v>
      </c>
      <c r="O549" s="11">
        <f t="shared" si="1099"/>
        <v>75.950323690804936</v>
      </c>
      <c r="P549" s="8"/>
    </row>
    <row r="550" spans="1:16" ht="12.75" x14ac:dyDescent="0.2">
      <c r="A550" s="4" t="s">
        <v>268</v>
      </c>
      <c r="B550" s="4" t="s">
        <v>30</v>
      </c>
      <c r="C550" s="4" t="s">
        <v>136</v>
      </c>
      <c r="D550" s="7">
        <f>'moveset DPS calculation '!O550</f>
        <v>11.758725855642155</v>
      </c>
      <c r="E550" s="9">
        <v>132</v>
      </c>
      <c r="F550" s="9">
        <v>160</v>
      </c>
      <c r="G550" s="9">
        <v>70</v>
      </c>
      <c r="H550" s="10">
        <f t="shared" si="0"/>
        <v>9.9771408562011761</v>
      </c>
      <c r="I550" s="10">
        <f t="shared" si="1"/>
        <v>11.302839047484948</v>
      </c>
      <c r="J550" s="10">
        <f t="shared" si="5"/>
        <v>12.233000325605268</v>
      </c>
      <c r="K550" s="10">
        <f t="shared" si="2"/>
        <v>13.858442588009439</v>
      </c>
      <c r="L550" s="11">
        <f t="shared" ref="L550:M550" si="1100">100*H550/MAX($I$2:$I$895)</f>
        <v>20.300446197427057</v>
      </c>
      <c r="M550" s="11">
        <f t="shared" si="1100"/>
        <v>22.997838686323867</v>
      </c>
      <c r="N550" s="11">
        <f t="shared" ref="N550:O550" si="1101">100*J550/MAX($K$2:$K$895)</f>
        <v>45.306814269000512</v>
      </c>
      <c r="O550" s="11">
        <f t="shared" si="1101"/>
        <v>51.32689182377537</v>
      </c>
      <c r="P550" s="8"/>
    </row>
    <row r="551" spans="1:16" ht="12.75" x14ac:dyDescent="0.2">
      <c r="A551" s="4" t="s">
        <v>268</v>
      </c>
      <c r="B551" s="4" t="s">
        <v>30</v>
      </c>
      <c r="C551" s="4" t="s">
        <v>269</v>
      </c>
      <c r="D551" s="7">
        <f>'moveset DPS calculation '!O551</f>
        <v>12.154453707766564</v>
      </c>
      <c r="E551" s="9">
        <v>132</v>
      </c>
      <c r="F551" s="9">
        <v>160</v>
      </c>
      <c r="G551" s="9">
        <v>70</v>
      </c>
      <c r="H551" s="10">
        <f t="shared" si="0"/>
        <v>10.312911293392949</v>
      </c>
      <c r="I551" s="10">
        <f t="shared" si="1"/>
        <v>11.683224496901895</v>
      </c>
      <c r="J551" s="10">
        <f t="shared" si="5"/>
        <v>12.6446893983262</v>
      </c>
      <c r="K551" s="10">
        <f t="shared" si="2"/>
        <v>14.324834252078293</v>
      </c>
      <c r="L551" s="11">
        <f t="shared" ref="L551:M551" si="1102">100*H551/MAX($I$2:$I$895)</f>
        <v>20.983636882327687</v>
      </c>
      <c r="M551" s="11">
        <f t="shared" si="1102"/>
        <v>23.771807347433157</v>
      </c>
      <c r="N551" s="11">
        <f t="shared" ref="N551:O551" si="1103">100*J551/MAX($K$2:$K$895)</f>
        <v>46.831568610362098</v>
      </c>
      <c r="O551" s="11">
        <f t="shared" si="1103"/>
        <v>53.054245697571019</v>
      </c>
      <c r="P551" s="8"/>
    </row>
    <row r="552" spans="1:16" ht="12.75" x14ac:dyDescent="0.2">
      <c r="A552" s="4" t="s">
        <v>268</v>
      </c>
      <c r="B552" s="4" t="s">
        <v>30</v>
      </c>
      <c r="C552" s="4" t="s">
        <v>59</v>
      </c>
      <c r="D552" s="7">
        <f>'moveset DPS calculation '!O552</f>
        <v>10.989785135611131</v>
      </c>
      <c r="E552" s="9">
        <v>132</v>
      </c>
      <c r="F552" s="9">
        <v>160</v>
      </c>
      <c r="G552" s="9">
        <v>70</v>
      </c>
      <c r="H552" s="10">
        <f t="shared" si="0"/>
        <v>9.324703681629483</v>
      </c>
      <c r="I552" s="10">
        <f t="shared" si="1"/>
        <v>10.563710225003083</v>
      </c>
      <c r="J552" s="10">
        <f t="shared" si="5"/>
        <v>11.433045279965933</v>
      </c>
      <c r="K552" s="10">
        <f t="shared" si="2"/>
        <v>12.952194670254013</v>
      </c>
      <c r="L552" s="11">
        <f t="shared" ref="L552:M552" si="1104">100*H552/MAX($I$2:$I$895)</f>
        <v>18.972935044634031</v>
      </c>
      <c r="M552" s="11">
        <f t="shared" si="1104"/>
        <v>21.493936405097202</v>
      </c>
      <c r="N552" s="11">
        <f t="shared" ref="N552:O552" si="1105">100*J552/MAX($K$2:$K$895)</f>
        <v>42.344056669749172</v>
      </c>
      <c r="O552" s="11">
        <f t="shared" si="1105"/>
        <v>47.970462084664575</v>
      </c>
      <c r="P552" s="8"/>
    </row>
    <row r="553" spans="1:16" ht="12.75" x14ac:dyDescent="0.2">
      <c r="A553" s="4" t="s">
        <v>268</v>
      </c>
      <c r="B553" s="4" t="s">
        <v>41</v>
      </c>
      <c r="C553" s="4" t="s">
        <v>136</v>
      </c>
      <c r="D553" s="7">
        <f>'moveset DPS calculation '!O553</f>
        <v>15</v>
      </c>
      <c r="E553" s="9">
        <v>132</v>
      </c>
      <c r="F553" s="9">
        <v>160</v>
      </c>
      <c r="G553" s="9">
        <v>70</v>
      </c>
      <c r="H553" s="10">
        <f t="shared" si="0"/>
        <v>12.727323919301011</v>
      </c>
      <c r="I553" s="10">
        <f t="shared" si="1"/>
        <v>14.41844871576142</v>
      </c>
      <c r="J553" s="10">
        <f t="shared" si="5"/>
        <v>15.605007475876578</v>
      </c>
      <c r="K553" s="10">
        <f t="shared" si="2"/>
        <v>17.67850032156305</v>
      </c>
      <c r="L553" s="11">
        <f t="shared" ref="L553:M553" si="1106">100*H553/MAX($I$2:$I$895)</f>
        <v>25.896232015248088</v>
      </c>
      <c r="M553" s="11">
        <f t="shared" si="1106"/>
        <v>29.337156468303345</v>
      </c>
      <c r="N553" s="11">
        <f t="shared" ref="N553:O553" si="1107">100*J553/MAX($K$2:$K$895)</f>
        <v>57.795565810297063</v>
      </c>
      <c r="O553" s="11">
        <f t="shared" si="1107"/>
        <v>65.475068201135926</v>
      </c>
      <c r="P553" s="8"/>
    </row>
    <row r="554" spans="1:16" ht="12.75" x14ac:dyDescent="0.2">
      <c r="A554" s="4" t="s">
        <v>268</v>
      </c>
      <c r="B554" s="4" t="s">
        <v>41</v>
      </c>
      <c r="C554" s="4" t="s">
        <v>269</v>
      </c>
      <c r="D554" s="7">
        <f>'moveset DPS calculation '!O554</f>
        <v>15</v>
      </c>
      <c r="E554" s="9">
        <v>132</v>
      </c>
      <c r="F554" s="9">
        <v>160</v>
      </c>
      <c r="G554" s="9">
        <v>70</v>
      </c>
      <c r="H554" s="10">
        <f t="shared" si="0"/>
        <v>12.727323919301011</v>
      </c>
      <c r="I554" s="10">
        <f t="shared" si="1"/>
        <v>14.41844871576142</v>
      </c>
      <c r="J554" s="10">
        <f t="shared" si="5"/>
        <v>15.605007475876578</v>
      </c>
      <c r="K554" s="10">
        <f t="shared" si="2"/>
        <v>17.67850032156305</v>
      </c>
      <c r="L554" s="11">
        <f t="shared" ref="L554:M554" si="1108">100*H554/MAX($I$2:$I$895)</f>
        <v>25.896232015248088</v>
      </c>
      <c r="M554" s="11">
        <f t="shared" si="1108"/>
        <v>29.337156468303345</v>
      </c>
      <c r="N554" s="11">
        <f t="shared" ref="N554:O554" si="1109">100*J554/MAX($K$2:$K$895)</f>
        <v>57.795565810297063</v>
      </c>
      <c r="O554" s="11">
        <f t="shared" si="1109"/>
        <v>65.475068201135926</v>
      </c>
      <c r="P554" s="8"/>
    </row>
    <row r="555" spans="1:16" ht="12.75" x14ac:dyDescent="0.2">
      <c r="A555" s="4" t="s">
        <v>268</v>
      </c>
      <c r="B555" s="4" t="s">
        <v>41</v>
      </c>
      <c r="C555" s="4" t="s">
        <v>59</v>
      </c>
      <c r="D555" s="7">
        <f>'moveset DPS calculation '!O555</f>
        <v>15</v>
      </c>
      <c r="E555" s="9">
        <v>132</v>
      </c>
      <c r="F555" s="9">
        <v>160</v>
      </c>
      <c r="G555" s="9">
        <v>70</v>
      </c>
      <c r="H555" s="10">
        <f t="shared" si="0"/>
        <v>12.727323919301011</v>
      </c>
      <c r="I555" s="10">
        <f t="shared" si="1"/>
        <v>14.41844871576142</v>
      </c>
      <c r="J555" s="10">
        <f t="shared" si="5"/>
        <v>15.605007475876578</v>
      </c>
      <c r="K555" s="10">
        <f t="shared" si="2"/>
        <v>17.67850032156305</v>
      </c>
      <c r="L555" s="11">
        <f t="shared" ref="L555:M555" si="1110">100*H555/MAX($I$2:$I$895)</f>
        <v>25.896232015248088</v>
      </c>
      <c r="M555" s="11">
        <f t="shared" si="1110"/>
        <v>29.337156468303345</v>
      </c>
      <c r="N555" s="11">
        <f t="shared" ref="N555:O555" si="1111">100*J555/MAX($K$2:$K$895)</f>
        <v>57.795565810297063</v>
      </c>
      <c r="O555" s="11">
        <f t="shared" si="1111"/>
        <v>65.475068201135926</v>
      </c>
      <c r="P555" s="8"/>
    </row>
    <row r="556" spans="1:16" ht="12.75" x14ac:dyDescent="0.2">
      <c r="A556" s="4" t="s">
        <v>103</v>
      </c>
      <c r="B556" s="4" t="s">
        <v>30</v>
      </c>
      <c r="C556" s="4" t="s">
        <v>136</v>
      </c>
      <c r="D556" s="7">
        <f>'moveset DPS calculation '!O556</f>
        <v>11.758725855642155</v>
      </c>
      <c r="E556" s="9">
        <v>180</v>
      </c>
      <c r="F556" s="9">
        <v>202</v>
      </c>
      <c r="G556" s="9">
        <v>140</v>
      </c>
      <c r="H556" s="10">
        <f t="shared" si="0"/>
        <v>10.91975289844018</v>
      </c>
      <c r="I556" s="10">
        <f t="shared" si="1"/>
        <v>11.869211555979502</v>
      </c>
      <c r="J556" s="10">
        <f t="shared" si="5"/>
        <v>11.649268622100724</v>
      </c>
      <c r="K556" s="10">
        <f t="shared" si="2"/>
        <v>12.662157746069328</v>
      </c>
      <c r="L556" s="11">
        <f t="shared" ref="L556:M556" si="1112">100*H556/MAX($I$2:$I$895)</f>
        <v>22.218374923132707</v>
      </c>
      <c r="M556" s="11">
        <f t="shared" si="1112"/>
        <v>24.150234427960541</v>
      </c>
      <c r="N556" s="11">
        <f t="shared" ref="N556:O556" si="1113">100*J556/MAX($K$2:$K$895)</f>
        <v>43.144873357558652</v>
      </c>
      <c r="O556" s="11">
        <f t="shared" si="1113"/>
        <v>46.896265345890477</v>
      </c>
      <c r="P556" s="8"/>
    </row>
    <row r="557" spans="1:16" ht="12.75" x14ac:dyDescent="0.2">
      <c r="A557" s="4" t="s">
        <v>103</v>
      </c>
      <c r="B557" s="4" t="s">
        <v>30</v>
      </c>
      <c r="C557" s="4" t="s">
        <v>42</v>
      </c>
      <c r="D557" s="7">
        <f>'moveset DPS calculation '!O557</f>
        <v>17.689161554192228</v>
      </c>
      <c r="E557" s="9">
        <v>180</v>
      </c>
      <c r="F557" s="9">
        <v>202</v>
      </c>
      <c r="G557" s="9">
        <v>140</v>
      </c>
      <c r="H557" s="10">
        <f t="shared" si="0"/>
        <v>16.427058128894398</v>
      </c>
      <c r="I557" s="10">
        <f t="shared" si="1"/>
        <v>17.855369987545373</v>
      </c>
      <c r="J557" s="10">
        <f t="shared" si="5"/>
        <v>17.524500288068715</v>
      </c>
      <c r="K557" s="10">
        <f t="shared" si="2"/>
        <v>19.048233349824532</v>
      </c>
      <c r="L557" s="11">
        <f t="shared" ref="L557:M557" si="1114">100*H557/MAX($I$2:$I$895)</f>
        <v>33.424065524779976</v>
      </c>
      <c r="M557" s="11">
        <f t="shared" si="1114"/>
        <v>36.330245607590918</v>
      </c>
      <c r="N557" s="11">
        <f t="shared" ref="N557:O557" si="1115">100*J557/MAX($K$2:$K$895)</f>
        <v>64.904705188854848</v>
      </c>
      <c r="O557" s="11">
        <f t="shared" si="1115"/>
        <v>70.548086942062682</v>
      </c>
      <c r="P557" s="8"/>
    </row>
    <row r="558" spans="1:16" ht="12.75" x14ac:dyDescent="0.2">
      <c r="A558" s="4" t="s">
        <v>103</v>
      </c>
      <c r="B558" s="4" t="s">
        <v>30</v>
      </c>
      <c r="C558" s="4" t="s">
        <v>177</v>
      </c>
      <c r="D558" s="7">
        <f>'moveset DPS calculation '!O558</f>
        <v>16.014804044676492</v>
      </c>
      <c r="E558" s="9">
        <v>180</v>
      </c>
      <c r="F558" s="9">
        <v>202</v>
      </c>
      <c r="G558" s="9">
        <v>140</v>
      </c>
      <c r="H558" s="10">
        <f t="shared" si="0"/>
        <v>14.872164300088397</v>
      </c>
      <c r="I558" s="10">
        <f t="shared" si="1"/>
        <v>16.165280113458422</v>
      </c>
      <c r="J558" s="10">
        <f t="shared" si="5"/>
        <v>15.865728696891484</v>
      </c>
      <c r="K558" s="10">
        <f t="shared" si="2"/>
        <v>17.245233673747279</v>
      </c>
      <c r="L558" s="11">
        <f t="shared" ref="L558:M558" si="1116">100*H558/MAX($I$2:$I$895)</f>
        <v>30.260329643997181</v>
      </c>
      <c r="M558" s="11">
        <f t="shared" si="1116"/>
        <v>32.8914269067009</v>
      </c>
      <c r="N558" s="11">
        <f t="shared" ref="N558:O558" si="1117">100*J558/MAX($K$2:$K$895)</f>
        <v>58.761187294977674</v>
      </c>
      <c r="O558" s="11">
        <f t="shared" si="1117"/>
        <v>63.870397963332252</v>
      </c>
      <c r="P558" s="8"/>
    </row>
    <row r="559" spans="1:16" ht="12.75" x14ac:dyDescent="0.2">
      <c r="A559" s="4" t="s">
        <v>103</v>
      </c>
      <c r="B559" s="4" t="s">
        <v>113</v>
      </c>
      <c r="C559" s="4" t="s">
        <v>136</v>
      </c>
      <c r="D559" s="7">
        <f>'moveset DPS calculation '!O559</f>
        <v>11.761158021712907</v>
      </c>
      <c r="E559" s="9">
        <v>180</v>
      </c>
      <c r="F559" s="9">
        <v>202</v>
      </c>
      <c r="G559" s="9">
        <v>140</v>
      </c>
      <c r="H559" s="10">
        <f t="shared" si="0"/>
        <v>10.922011531971282</v>
      </c>
      <c r="I559" s="10">
        <f t="shared" si="1"/>
        <v>11.871666574829966</v>
      </c>
      <c r="J559" s="10">
        <f t="shared" si="5"/>
        <v>11.651678148119069</v>
      </c>
      <c r="K559" s="10">
        <f t="shared" si="2"/>
        <v>12.664776777317321</v>
      </c>
      <c r="L559" s="11">
        <f t="shared" ref="L559:M559" si="1118">100*H559/MAX($I$2:$I$895)</f>
        <v>22.222970555201925</v>
      </c>
      <c r="M559" s="11">
        <f t="shared" si="1118"/>
        <v>24.155229644406397</v>
      </c>
      <c r="N559" s="11">
        <f t="shared" ref="N559:O559" si="1119">100*J559/MAX($K$2:$K$895)</f>
        <v>43.153797410929357</v>
      </c>
      <c r="O559" s="11">
        <f t="shared" si="1119"/>
        <v>46.905965334377292</v>
      </c>
      <c r="P559" s="4" t="s">
        <v>32</v>
      </c>
    </row>
    <row r="560" spans="1:16" ht="12.75" x14ac:dyDescent="0.2">
      <c r="A560" s="4" t="s">
        <v>103</v>
      </c>
      <c r="B560" s="4" t="s">
        <v>113</v>
      </c>
      <c r="C560" s="4" t="s">
        <v>42</v>
      </c>
      <c r="D560" s="7">
        <f>'moveset DPS calculation '!O560</f>
        <v>17.163962920046348</v>
      </c>
      <c r="E560" s="9">
        <v>180</v>
      </c>
      <c r="F560" s="9">
        <v>202</v>
      </c>
      <c r="G560" s="9">
        <v>140</v>
      </c>
      <c r="H560" s="10">
        <f t="shared" si="0"/>
        <v>15.939331875397341</v>
      </c>
      <c r="I560" s="10">
        <f t="shared" si="1"/>
        <v>17.325236555223043</v>
      </c>
      <c r="J560" s="10">
        <f t="shared" si="5"/>
        <v>17.004190516054592</v>
      </c>
      <c r="K560" s="10">
        <f t="shared" si="2"/>
        <v>18.482683303397998</v>
      </c>
      <c r="L560" s="11">
        <f t="shared" ref="L560:M560" si="1120">100*H560/MAX($I$2:$I$895)</f>
        <v>32.431690984729677</v>
      </c>
      <c r="M560" s="11">
        <f t="shared" si="1120"/>
        <v>35.251585360589608</v>
      </c>
      <c r="N560" s="11">
        <f t="shared" ref="N560:O560" si="1121">100*J560/MAX($K$2:$K$895)</f>
        <v>62.977657238594659</v>
      </c>
      <c r="O560" s="11">
        <f t="shared" si="1121"/>
        <v>68.453484617918321</v>
      </c>
      <c r="P560" s="4" t="s">
        <v>32</v>
      </c>
    </row>
    <row r="561" spans="1:16" ht="12.75" x14ac:dyDescent="0.2">
      <c r="A561" s="4" t="s">
        <v>103</v>
      </c>
      <c r="B561" s="4" t="s">
        <v>113</v>
      </c>
      <c r="C561" s="4" t="s">
        <v>177</v>
      </c>
      <c r="D561" s="7">
        <f>'moveset DPS calculation '!O561</f>
        <v>15.766471653433626</v>
      </c>
      <c r="E561" s="9">
        <v>180</v>
      </c>
      <c r="F561" s="9">
        <v>202</v>
      </c>
      <c r="G561" s="9">
        <v>140</v>
      </c>
      <c r="H561" s="10">
        <f t="shared" si="0"/>
        <v>14.641550168732516</v>
      </c>
      <c r="I561" s="10">
        <f t="shared" si="1"/>
        <v>15.914614376026542</v>
      </c>
      <c r="J561" s="10">
        <f t="shared" si="5"/>
        <v>15.619707931659624</v>
      </c>
      <c r="K561" s="10">
        <f t="shared" si="2"/>
        <v>16.97782171517466</v>
      </c>
      <c r="L561" s="11">
        <f t="shared" ref="L561:M561" si="1122">100*H561/MAX($I$2:$I$895)</f>
        <v>29.791100048722239</v>
      </c>
      <c r="M561" s="11">
        <f t="shared" si="1122"/>
        <v>32.381398393561135</v>
      </c>
      <c r="N561" s="11">
        <f t="shared" ref="N561:O561" si="1123">100*J561/MAX($K$2:$K$895)</f>
        <v>57.85001122860038</v>
      </c>
      <c r="O561" s="11">
        <f t="shared" si="1123"/>
        <v>62.879996294250311</v>
      </c>
      <c r="P561" s="4" t="s">
        <v>32</v>
      </c>
    </row>
    <row r="562" spans="1:16" ht="12.75" x14ac:dyDescent="0.2">
      <c r="A562" s="4" t="s">
        <v>103</v>
      </c>
      <c r="B562" s="4" t="s">
        <v>41</v>
      </c>
      <c r="C562" s="4" t="s">
        <v>136</v>
      </c>
      <c r="D562" s="7">
        <f>'moveset DPS calculation '!O562</f>
        <v>15</v>
      </c>
      <c r="E562" s="9">
        <v>180</v>
      </c>
      <c r="F562" s="9">
        <v>202</v>
      </c>
      <c r="G562" s="9">
        <v>140</v>
      </c>
      <c r="H562" s="10">
        <f t="shared" si="0"/>
        <v>13.929765476929527</v>
      </c>
      <c r="I562" s="10">
        <f t="shared" si="1"/>
        <v>15.140940908513908</v>
      </c>
      <c r="J562" s="10">
        <f t="shared" si="5"/>
        <v>14.860371053524165</v>
      </c>
      <c r="K562" s="10">
        <f t="shared" si="2"/>
        <v>16.15246145907086</v>
      </c>
      <c r="L562" s="11">
        <f t="shared" ref="L562:M562" si="1124">100*H562/MAX($I$2:$I$895)</f>
        <v>28.342834754249836</v>
      </c>
      <c r="M562" s="11">
        <f t="shared" si="1124"/>
        <v>30.807208269558306</v>
      </c>
      <c r="N562" s="11">
        <f t="shared" ref="N562:O562" si="1125">100*J562/MAX($K$2:$K$895)</f>
        <v>55.037689313323739</v>
      </c>
      <c r="O562" s="11">
        <f t="shared" si="1125"/>
        <v>59.823146557228881</v>
      </c>
      <c r="P562" s="8"/>
    </row>
    <row r="563" spans="1:16" ht="12.75" x14ac:dyDescent="0.2">
      <c r="A563" s="4" t="s">
        <v>103</v>
      </c>
      <c r="B563" s="4" t="s">
        <v>41</v>
      </c>
      <c r="C563" s="4" t="s">
        <v>42</v>
      </c>
      <c r="D563" s="7">
        <f>'moveset DPS calculation '!O563</f>
        <v>20.62228654124457</v>
      </c>
      <c r="E563" s="9">
        <v>180</v>
      </c>
      <c r="F563" s="9">
        <v>202</v>
      </c>
      <c r="G563" s="9">
        <v>140</v>
      </c>
      <c r="H563" s="10">
        <f t="shared" si="0"/>
        <v>19.150907674505138</v>
      </c>
      <c r="I563" s="10">
        <f t="shared" si="1"/>
        <v>20.816054794628382</v>
      </c>
      <c r="J563" s="10">
        <f t="shared" si="5"/>
        <v>20.430321998332786</v>
      </c>
      <c r="K563" s="10">
        <f t="shared" si="2"/>
        <v>22.206712570357908</v>
      </c>
      <c r="L563" s="11">
        <f t="shared" ref="L563:M563" si="1126">100*H563/MAX($I$2:$I$895)</f>
        <v>38.966270646219023</v>
      </c>
      <c r="M563" s="11">
        <f t="shared" si="1126"/>
        <v>42.354338431375382</v>
      </c>
      <c r="N563" s="11">
        <f t="shared" ref="N563:O563" si="1127">100*J563/MAX($K$2:$K$895)</f>
        <v>75.666866639157078</v>
      </c>
      <c r="O563" s="11">
        <f t="shared" si="1127"/>
        <v>82.2460046734695</v>
      </c>
      <c r="P563" s="8"/>
    </row>
    <row r="564" spans="1:16" ht="12.75" x14ac:dyDescent="0.2">
      <c r="A564" s="4" t="s">
        <v>103</v>
      </c>
      <c r="B564" s="4" t="s">
        <v>41</v>
      </c>
      <c r="C564" s="4" t="s">
        <v>177</v>
      </c>
      <c r="D564" s="7">
        <f>'moveset DPS calculation '!O564</f>
        <v>17.786547700754976</v>
      </c>
      <c r="E564" s="9">
        <v>180</v>
      </c>
      <c r="F564" s="9">
        <v>202</v>
      </c>
      <c r="G564" s="9">
        <v>140</v>
      </c>
      <c r="H564" s="10">
        <f t="shared" si="0"/>
        <v>16.517495874382462</v>
      </c>
      <c r="I564" s="10">
        <f t="shared" si="1"/>
        <v>17.95367118023967</v>
      </c>
      <c r="J564" s="10">
        <f t="shared" si="5"/>
        <v>17.620979906295073</v>
      </c>
      <c r="K564" s="10">
        <f t="shared" si="2"/>
        <v>19.153101748424678</v>
      </c>
      <c r="L564" s="11">
        <f t="shared" ref="L564:M564" si="1128">100*H564/MAX($I$2:$I$895)</f>
        <v>33.608078822072045</v>
      </c>
      <c r="M564" s="11">
        <f t="shared" si="1128"/>
        <v>36.530258627572806</v>
      </c>
      <c r="N564" s="11">
        <f t="shared" ref="N564:O564" si="1129">100*J564/MAX($K$2:$K$895)</f>
        <v>65.262032420717688</v>
      </c>
      <c r="O564" s="11">
        <f t="shared" si="1129"/>
        <v>70.936483323293814</v>
      </c>
      <c r="P564" s="8"/>
    </row>
    <row r="565" spans="1:16" ht="12.75" x14ac:dyDescent="0.2">
      <c r="A565" s="4" t="s">
        <v>112</v>
      </c>
      <c r="B565" s="4" t="s">
        <v>113</v>
      </c>
      <c r="C565" s="4" t="s">
        <v>160</v>
      </c>
      <c r="D565" s="7">
        <f>'moveset DPS calculation '!O565</f>
        <v>12.777337559429478</v>
      </c>
      <c r="E565" s="9">
        <v>90</v>
      </c>
      <c r="F565" s="9">
        <v>186</v>
      </c>
      <c r="G565" s="9">
        <v>70</v>
      </c>
      <c r="H565" s="10">
        <f t="shared" si="0"/>
        <v>13.319823342173317</v>
      </c>
      <c r="I565" s="10">
        <f t="shared" si="1"/>
        <v>15.398302938291845</v>
      </c>
      <c r="J565" s="10">
        <f t="shared" si="5"/>
        <v>10.602490142054444</v>
      </c>
      <c r="K565" s="10">
        <f t="shared" si="2"/>
        <v>12.256945975453831</v>
      </c>
      <c r="L565" s="11">
        <f t="shared" ref="L565:M565" si="1130">100*H565/MAX($I$2:$I$895)</f>
        <v>27.10178807879208</v>
      </c>
      <c r="M565" s="11">
        <f t="shared" si="1130"/>
        <v>31.330861700342574</v>
      </c>
      <c r="N565" s="11">
        <f t="shared" ref="N565:O565" si="1131">100*J565/MAX($K$2:$K$895)</f>
        <v>39.26796688213134</v>
      </c>
      <c r="O565" s="11">
        <f t="shared" si="1131"/>
        <v>45.395500697624946</v>
      </c>
      <c r="P565" s="8"/>
    </row>
    <row r="566" spans="1:16" ht="12.75" x14ac:dyDescent="0.2">
      <c r="A566" s="4" t="s">
        <v>112</v>
      </c>
      <c r="B566" s="4" t="s">
        <v>113</v>
      </c>
      <c r="C566" s="4" t="s">
        <v>177</v>
      </c>
      <c r="D566" s="7">
        <f>'moveset DPS calculation '!O566</f>
        <v>15.766471653433626</v>
      </c>
      <c r="E566" s="9">
        <v>90</v>
      </c>
      <c r="F566" s="9">
        <v>186</v>
      </c>
      <c r="G566" s="9">
        <v>70</v>
      </c>
      <c r="H566" s="10">
        <f t="shared" si="0"/>
        <v>16.435866719208455</v>
      </c>
      <c r="I566" s="10">
        <f t="shared" si="1"/>
        <v>19.000586441296331</v>
      </c>
      <c r="J566" s="10">
        <f t="shared" si="5"/>
        <v>13.082839793736724</v>
      </c>
      <c r="K566" s="10">
        <f t="shared" si="2"/>
        <v>15.124339509763173</v>
      </c>
      <c r="L566" s="11">
        <f t="shared" ref="L566:M566" si="1132">100*H566/MAX($I$2:$I$895)</f>
        <v>33.441988326143907</v>
      </c>
      <c r="M566" s="11">
        <f t="shared" si="1132"/>
        <v>38.66041267036519</v>
      </c>
      <c r="N566" s="11">
        <f t="shared" ref="N566:O566" si="1133">100*J566/MAX($K$2:$K$895)</f>
        <v>48.454326564941951</v>
      </c>
      <c r="O566" s="11">
        <f t="shared" si="1133"/>
        <v>56.01533743736266</v>
      </c>
      <c r="P566" s="8"/>
    </row>
    <row r="567" spans="1:16" ht="12.75" x14ac:dyDescent="0.2">
      <c r="A567" s="4" t="s">
        <v>112</v>
      </c>
      <c r="B567" s="4" t="s">
        <v>113</v>
      </c>
      <c r="C567" s="4" t="s">
        <v>114</v>
      </c>
      <c r="D567" s="7">
        <f>'moveset DPS calculation '!O567</f>
        <v>17.119062307217764</v>
      </c>
      <c r="E567" s="9">
        <v>90</v>
      </c>
      <c r="F567" s="9">
        <v>186</v>
      </c>
      <c r="G567" s="9">
        <v>70</v>
      </c>
      <c r="H567" s="10">
        <f t="shared" si="0"/>
        <v>17.845884140982186</v>
      </c>
      <c r="I567" s="10">
        <f t="shared" si="1"/>
        <v>20.630628736226541</v>
      </c>
      <c r="J567" s="10">
        <f t="shared" si="5"/>
        <v>14.205204214828345</v>
      </c>
      <c r="K567" s="10">
        <f t="shared" si="2"/>
        <v>16.421842255795049</v>
      </c>
      <c r="L567" s="11">
        <f t="shared" ref="L567:M567" si="1134">100*H567/MAX($I$2:$I$895)</f>
        <v>36.310944795808417</v>
      </c>
      <c r="M567" s="11">
        <f t="shared" si="1134"/>
        <v>41.977052816544358</v>
      </c>
      <c r="N567" s="11">
        <f t="shared" ref="N567:O567" si="1135">100*J567/MAX($K$2:$K$895)</f>
        <v>52.61117729779896</v>
      </c>
      <c r="O567" s="11">
        <f t="shared" si="1135"/>
        <v>60.820840123808132</v>
      </c>
      <c r="P567" s="8"/>
    </row>
    <row r="568" spans="1:16" ht="12.75" x14ac:dyDescent="0.2">
      <c r="A568" s="4" t="s">
        <v>112</v>
      </c>
      <c r="B568" s="4" t="s">
        <v>128</v>
      </c>
      <c r="C568" s="4" t="s">
        <v>160</v>
      </c>
      <c r="D568" s="7">
        <f>'moveset DPS calculation '!O568</f>
        <v>12.517943171762855</v>
      </c>
      <c r="E568" s="9">
        <v>90</v>
      </c>
      <c r="F568" s="9">
        <v>186</v>
      </c>
      <c r="G568" s="9">
        <v>70</v>
      </c>
      <c r="H568" s="10">
        <f t="shared" si="0"/>
        <v>13.049415880243126</v>
      </c>
      <c r="I568" s="10">
        <f t="shared" si="1"/>
        <v>15.085699992395991</v>
      </c>
      <c r="J568" s="10">
        <f t="shared" si="5"/>
        <v>10.387247613996633</v>
      </c>
      <c r="K568" s="10">
        <f t="shared" si="2"/>
        <v>12.00811612485484</v>
      </c>
      <c r="L568" s="11">
        <f t="shared" ref="L568:M568" si="1136">100*H568/MAX($I$2:$I$895)</f>
        <v>26.551591162519738</v>
      </c>
      <c r="M568" s="11">
        <f t="shared" si="1136"/>
        <v>30.694809811752496</v>
      </c>
      <c r="N568" s="11">
        <f t="shared" ref="N568:O568" si="1137">100*J568/MAX($K$2:$K$895)</f>
        <v>38.470782791398243</v>
      </c>
      <c r="O568" s="11">
        <f t="shared" si="1137"/>
        <v>44.473920747849718</v>
      </c>
      <c r="P568" s="8"/>
    </row>
    <row r="569" spans="1:16" ht="12.75" x14ac:dyDescent="0.2">
      <c r="A569" s="4" t="s">
        <v>112</v>
      </c>
      <c r="B569" s="4" t="s">
        <v>128</v>
      </c>
      <c r="C569" s="4" t="s">
        <v>177</v>
      </c>
      <c r="D569" s="7">
        <f>'moveset DPS calculation '!O569</f>
        <v>15.298703364887439</v>
      </c>
      <c r="E569" s="9">
        <v>90</v>
      </c>
      <c r="F569" s="9">
        <v>186</v>
      </c>
      <c r="G569" s="9">
        <v>70</v>
      </c>
      <c r="H569" s="10">
        <f t="shared" si="0"/>
        <v>15.948238452401972</v>
      </c>
      <c r="I569" s="10">
        <f t="shared" si="1"/>
        <v>18.436866669594369</v>
      </c>
      <c r="J569" s="10">
        <f t="shared" si="5"/>
        <v>12.69469096030338</v>
      </c>
      <c r="K569" s="10">
        <f t="shared" si="2"/>
        <v>14.675622348220395</v>
      </c>
      <c r="L569" s="11">
        <f t="shared" ref="L569:M569" si="1138">100*H569/MAX($I$2:$I$895)</f>
        <v>32.449813159197461</v>
      </c>
      <c r="M569" s="11">
        <f t="shared" si="1138"/>
        <v>37.513414441032907</v>
      </c>
      <c r="N569" s="11">
        <f t="shared" ref="N569:O569" si="1139">100*J569/MAX($K$2:$K$895)</f>
        <v>47.01675715130559</v>
      </c>
      <c r="O569" s="11">
        <f t="shared" si="1139"/>
        <v>54.353443825312432</v>
      </c>
      <c r="P569" s="8"/>
    </row>
    <row r="570" spans="1:16" ht="12.75" x14ac:dyDescent="0.2">
      <c r="A570" s="4" t="s">
        <v>112</v>
      </c>
      <c r="B570" s="4" t="s">
        <v>128</v>
      </c>
      <c r="C570" s="4" t="s">
        <v>114</v>
      </c>
      <c r="D570" s="7">
        <f>'moveset DPS calculation '!O570</f>
        <v>16.224899598393574</v>
      </c>
      <c r="E570" s="9">
        <v>90</v>
      </c>
      <c r="F570" s="9">
        <v>186</v>
      </c>
      <c r="G570" s="9">
        <v>70</v>
      </c>
      <c r="H570" s="10">
        <f t="shared" si="0"/>
        <v>16.913758080658464</v>
      </c>
      <c r="I570" s="10">
        <f t="shared" si="1"/>
        <v>19.553049921191047</v>
      </c>
      <c r="J570" s="10">
        <f t="shared" si="5"/>
        <v>13.463238115740292</v>
      </c>
      <c r="K570" s="10">
        <f t="shared" si="2"/>
        <v>15.564096738440734</v>
      </c>
      <c r="L570" s="11">
        <f t="shared" ref="L570:M570" si="1140">100*H570/MAX($I$2:$I$895)</f>
        <v>34.414351853045638</v>
      </c>
      <c r="M570" s="11">
        <f t="shared" si="1140"/>
        <v>39.784507770483508</v>
      </c>
      <c r="N570" s="11">
        <f t="shared" ref="N570:O570" si="1141">100*J570/MAX($K$2:$K$895)</f>
        <v>49.863190757251395</v>
      </c>
      <c r="O570" s="11">
        <f t="shared" si="1141"/>
        <v>57.644046548196336</v>
      </c>
      <c r="P570" s="8"/>
    </row>
    <row r="571" spans="1:16" ht="12.75" x14ac:dyDescent="0.2">
      <c r="A571" s="4" t="s">
        <v>155</v>
      </c>
      <c r="B571" s="4" t="s">
        <v>54</v>
      </c>
      <c r="C571" s="4" t="s">
        <v>250</v>
      </c>
      <c r="D571" s="7">
        <f>'moveset DPS calculation '!O571</f>
        <v>15.342679127725857</v>
      </c>
      <c r="E571" s="9">
        <v>122</v>
      </c>
      <c r="F571" s="9">
        <v>120</v>
      </c>
      <c r="G571" s="9">
        <v>70</v>
      </c>
      <c r="H571" s="10">
        <f t="shared" si="0"/>
        <v>12.549046841009257</v>
      </c>
      <c r="I571" s="10">
        <f t="shared" si="1"/>
        <v>14.376708285021689</v>
      </c>
      <c r="J571" s="10">
        <f t="shared" si="5"/>
        <v>16.373553538789043</v>
      </c>
      <c r="K571" s="10">
        <f t="shared" si="2"/>
        <v>18.758221703906141</v>
      </c>
      <c r="L571" s="11">
        <f t="shared" ref="L571:M571" si="1142">100*H571/MAX($I$2:$I$895)</f>
        <v>25.533492399935671</v>
      </c>
      <c r="M571" s="11">
        <f t="shared" si="1142"/>
        <v>29.252227390855005</v>
      </c>
      <c r="N571" s="11">
        <f t="shared" ref="N571:O571" si="1143">100*J571/MAX($K$2:$K$895)</f>
        <v>60.641995369909111</v>
      </c>
      <c r="O571" s="11">
        <f t="shared" si="1143"/>
        <v>69.473983825268931</v>
      </c>
      <c r="P571" s="8"/>
    </row>
    <row r="572" spans="1:16" ht="12.75" x14ac:dyDescent="0.2">
      <c r="A572" s="4" t="s">
        <v>155</v>
      </c>
      <c r="B572" s="4" t="s">
        <v>54</v>
      </c>
      <c r="C572" s="4" t="s">
        <v>156</v>
      </c>
      <c r="D572" s="7">
        <f>'moveset DPS calculation '!O572</f>
        <v>17.854108250488569</v>
      </c>
      <c r="E572" s="9">
        <v>122</v>
      </c>
      <c r="F572" s="9">
        <v>120</v>
      </c>
      <c r="G572" s="9">
        <v>70</v>
      </c>
      <c r="H572" s="10">
        <f t="shared" si="0"/>
        <v>14.60318884822045</v>
      </c>
      <c r="I572" s="10">
        <f t="shared" si="1"/>
        <v>16.730018523467589</v>
      </c>
      <c r="J572" s="10">
        <f t="shared" si="5"/>
        <v>19.05372555164951</v>
      </c>
      <c r="K572" s="10">
        <f t="shared" si="2"/>
        <v>21.8287378690586</v>
      </c>
      <c r="L572" s="11">
        <f t="shared" ref="L572:M572" si="1144">100*H572/MAX($I$2:$I$895)</f>
        <v>29.713046432526827</v>
      </c>
      <c r="M572" s="11">
        <f t="shared" si="1144"/>
        <v>34.040497755077865</v>
      </c>
      <c r="N572" s="11">
        <f t="shared" ref="N572:O572" si="1145">100*J572/MAX($K$2:$K$895)</f>
        <v>70.568428163462912</v>
      </c>
      <c r="O572" s="11">
        <f t="shared" si="1145"/>
        <v>80.846116736386378</v>
      </c>
      <c r="P572" s="8"/>
    </row>
    <row r="573" spans="1:16" ht="12.75" x14ac:dyDescent="0.2">
      <c r="A573" s="4" t="s">
        <v>155</v>
      </c>
      <c r="B573" s="4" t="s">
        <v>54</v>
      </c>
      <c r="C573" s="4" t="s">
        <v>161</v>
      </c>
      <c r="D573" s="7">
        <f>'moveset DPS calculation '!O573</f>
        <v>17.625125812059657</v>
      </c>
      <c r="E573" s="9">
        <v>122</v>
      </c>
      <c r="F573" s="9">
        <v>120</v>
      </c>
      <c r="G573" s="9">
        <v>70</v>
      </c>
      <c r="H573" s="10">
        <f t="shared" si="0"/>
        <v>14.415900088435324</v>
      </c>
      <c r="I573" s="10">
        <f t="shared" si="1"/>
        <v>16.515452756154083</v>
      </c>
      <c r="J573" s="10">
        <f t="shared" si="5"/>
        <v>18.809357786160437</v>
      </c>
      <c r="K573" s="10">
        <f t="shared" si="2"/>
        <v>21.548780026585803</v>
      </c>
      <c r="L573" s="11">
        <f t="shared" ref="L573:M573" si="1146">100*H573/MAX($I$2:$I$895)</f>
        <v>29.331970787089016</v>
      </c>
      <c r="M573" s="11">
        <f t="shared" si="1146"/>
        <v>33.60392169807551</v>
      </c>
      <c r="N573" s="11">
        <f t="shared" ref="N573:O573" si="1147">100*J573/MAX($K$2:$K$895)</f>
        <v>69.663374238043659</v>
      </c>
      <c r="O573" s="11">
        <f t="shared" si="1147"/>
        <v>79.809249440183009</v>
      </c>
      <c r="P573" s="8"/>
    </row>
    <row r="574" spans="1:16" ht="12.75" x14ac:dyDescent="0.2">
      <c r="A574" s="4" t="s">
        <v>155</v>
      </c>
      <c r="B574" s="4" t="s">
        <v>45</v>
      </c>
      <c r="C574" s="4" t="s">
        <v>250</v>
      </c>
      <c r="D574" s="7">
        <f>'moveset DPS calculation '!O574</f>
        <v>14.319526627218933</v>
      </c>
      <c r="E574" s="9">
        <v>122</v>
      </c>
      <c r="F574" s="9">
        <v>120</v>
      </c>
      <c r="G574" s="9">
        <v>70</v>
      </c>
      <c r="H574" s="10">
        <f t="shared" si="0"/>
        <v>11.712192433283645</v>
      </c>
      <c r="I574" s="10">
        <f t="shared" si="1"/>
        <v>13.417973183516711</v>
      </c>
      <c r="J574" s="10">
        <f t="shared" si="5"/>
        <v>15.281655435078969</v>
      </c>
      <c r="K574" s="10">
        <f t="shared" si="2"/>
        <v>17.507297971379408</v>
      </c>
      <c r="L574" s="11">
        <f t="shared" ref="L574:M574" si="1148">100*H574/MAX($I$2:$I$895)</f>
        <v>23.830748284766194</v>
      </c>
      <c r="M574" s="11">
        <f t="shared" si="1148"/>
        <v>27.301493144822008</v>
      </c>
      <c r="N574" s="11">
        <f t="shared" ref="N574:O574" si="1149">100*J574/MAX($K$2:$K$895)</f>
        <v>56.597981369360276</v>
      </c>
      <c r="O574" s="11">
        <f t="shared" si="1149"/>
        <v>64.840993740600609</v>
      </c>
      <c r="P574" s="8"/>
    </row>
    <row r="575" spans="1:16" ht="12.75" x14ac:dyDescent="0.2">
      <c r="A575" s="4" t="s">
        <v>155</v>
      </c>
      <c r="B575" s="4" t="s">
        <v>45</v>
      </c>
      <c r="C575" s="4" t="s">
        <v>156</v>
      </c>
      <c r="D575" s="7">
        <f>'moveset DPS calculation '!O575</f>
        <v>16.814274128142742</v>
      </c>
      <c r="E575" s="9">
        <v>122</v>
      </c>
      <c r="F575" s="9">
        <v>120</v>
      </c>
      <c r="G575" s="9">
        <v>70</v>
      </c>
      <c r="H575" s="10">
        <f t="shared" si="0"/>
        <v>13.752690248884123</v>
      </c>
      <c r="I575" s="10">
        <f t="shared" si="1"/>
        <v>15.755652070429907</v>
      </c>
      <c r="J575" s="10">
        <f t="shared" si="5"/>
        <v>17.944024988146118</v>
      </c>
      <c r="K575" s="10">
        <f t="shared" si="2"/>
        <v>20.557418900587098</v>
      </c>
      <c r="L575" s="11">
        <f t="shared" ref="L575:M575" si="1150">100*H575/MAX($I$2:$I$895)</f>
        <v>27.982540538537869</v>
      </c>
      <c r="M575" s="11">
        <f t="shared" si="1150"/>
        <v>32.057958464357597</v>
      </c>
      <c r="N575" s="11">
        <f t="shared" ref="N575:O575" si="1151">100*J575/MAX($K$2:$K$895)</f>
        <v>66.458479991580901</v>
      </c>
      <c r="O575" s="11">
        <f t="shared" si="1151"/>
        <v>76.137589731720766</v>
      </c>
      <c r="P575" s="8"/>
    </row>
    <row r="576" spans="1:16" ht="12.75" x14ac:dyDescent="0.2">
      <c r="A576" s="4" t="s">
        <v>155</v>
      </c>
      <c r="B576" s="4" t="s">
        <v>45</v>
      </c>
      <c r="C576" s="4" t="s">
        <v>161</v>
      </c>
      <c r="D576" s="7">
        <f>'moveset DPS calculation '!O576</f>
        <v>16.520452567449958</v>
      </c>
      <c r="E576" s="9">
        <v>122</v>
      </c>
      <c r="F576" s="9">
        <v>120</v>
      </c>
      <c r="G576" s="9">
        <v>70</v>
      </c>
      <c r="H576" s="10">
        <f t="shared" si="0"/>
        <v>13.512368431727102</v>
      </c>
      <c r="I576" s="10">
        <f t="shared" si="1"/>
        <v>15.480329434092136</v>
      </c>
      <c r="J576" s="10">
        <f t="shared" si="5"/>
        <v>17.630461560611479</v>
      </c>
      <c r="K576" s="10">
        <f t="shared" si="2"/>
        <v>20.198187639150955</v>
      </c>
      <c r="L576" s="11">
        <f t="shared" ref="L576:M576" si="1152">100*H576/MAX($I$2:$I$895)</f>
        <v>27.493558756123548</v>
      </c>
      <c r="M576" s="11">
        <f t="shared" si="1152"/>
        <v>31.497760663558303</v>
      </c>
      <c r="N576" s="11">
        <f t="shared" ref="N576:O576" si="1153">100*J576/MAX($K$2:$K$895)</f>
        <v>65.297149198257301</v>
      </c>
      <c r="O576" s="11">
        <f t="shared" si="1153"/>
        <v>74.807121031622799</v>
      </c>
      <c r="P576" s="8"/>
    </row>
    <row r="577" spans="1:16" ht="12.75" x14ac:dyDescent="0.2">
      <c r="A577" s="4" t="s">
        <v>53</v>
      </c>
      <c r="B577" s="4" t="s">
        <v>54</v>
      </c>
      <c r="C577" s="4" t="s">
        <v>250</v>
      </c>
      <c r="D577" s="7">
        <f>'moveset DPS calculation '!O577</f>
        <v>15.342679127725857</v>
      </c>
      <c r="E577" s="9">
        <v>162</v>
      </c>
      <c r="F577" s="9">
        <v>170</v>
      </c>
      <c r="G577" s="9">
        <v>120</v>
      </c>
      <c r="H577" s="10">
        <f t="shared" si="0"/>
        <v>13.782313078394148</v>
      </c>
      <c r="I577" s="10">
        <f t="shared" si="1"/>
        <v>15.153748297635609</v>
      </c>
      <c r="J577" s="10">
        <f t="shared" si="5"/>
        <v>15.53396547130739</v>
      </c>
      <c r="K577" s="10">
        <f t="shared" si="2"/>
        <v>17.079702186229984</v>
      </c>
      <c r="L577" s="11">
        <f t="shared" ref="L577:M577" si="1154">100*H577/MAX($I$2:$I$895)</f>
        <v>28.042813984142281</v>
      </c>
      <c r="M577" s="11">
        <f t="shared" si="1154"/>
        <v>30.833267409901403</v>
      </c>
      <c r="N577" s="11">
        <f t="shared" ref="N577:O577" si="1155">100*J577/MAX($K$2:$K$895)</f>
        <v>57.532450726454833</v>
      </c>
      <c r="O577" s="11">
        <f t="shared" si="1155"/>
        <v>63.257326422336732</v>
      </c>
      <c r="P577" s="8"/>
    </row>
    <row r="578" spans="1:16" ht="12.75" x14ac:dyDescent="0.2">
      <c r="A578" s="4" t="s">
        <v>53</v>
      </c>
      <c r="B578" s="4" t="s">
        <v>54</v>
      </c>
      <c r="C578" s="4" t="s">
        <v>55</v>
      </c>
      <c r="D578" s="7">
        <f>'moveset DPS calculation '!O578</f>
        <v>21.795313576843554</v>
      </c>
      <c r="E578" s="9">
        <v>162</v>
      </c>
      <c r="F578" s="9">
        <v>170</v>
      </c>
      <c r="G578" s="9">
        <v>120</v>
      </c>
      <c r="H578" s="10">
        <f t="shared" si="0"/>
        <v>19.578708050733855</v>
      </c>
      <c r="I578" s="10">
        <f t="shared" si="1"/>
        <v>21.526924552223402</v>
      </c>
      <c r="J578" s="10">
        <f t="shared" si="5"/>
        <v>22.067048767719914</v>
      </c>
      <c r="K578" s="10">
        <f t="shared" si="2"/>
        <v>24.262872334680715</v>
      </c>
      <c r="L578" s="11">
        <f t="shared" ref="L578:M578" si="1156">100*H578/MAX($I$2:$I$895)</f>
        <v>39.836714257874796</v>
      </c>
      <c r="M578" s="11">
        <f t="shared" si="1156"/>
        <v>43.800742113094117</v>
      </c>
      <c r="N578" s="11">
        <f t="shared" ref="N578:O578" si="1157">100*J578/MAX($K$2:$K$895)</f>
        <v>81.728738115977706</v>
      </c>
      <c r="O578" s="11">
        <f t="shared" si="1157"/>
        <v>89.861311308798633</v>
      </c>
      <c r="P578" s="8"/>
    </row>
    <row r="579" spans="1:16" ht="12.75" x14ac:dyDescent="0.2">
      <c r="A579" s="4" t="s">
        <v>53</v>
      </c>
      <c r="B579" s="4" t="s">
        <v>54</v>
      </c>
      <c r="C579" s="4" t="s">
        <v>161</v>
      </c>
      <c r="D579" s="7">
        <f>'moveset DPS calculation '!O579</f>
        <v>17.625125812059657</v>
      </c>
      <c r="E579" s="9">
        <v>162</v>
      </c>
      <c r="F579" s="9">
        <v>170</v>
      </c>
      <c r="G579" s="9">
        <v>120</v>
      </c>
      <c r="H579" s="10">
        <f t="shared" si="0"/>
        <v>15.832632616875811</v>
      </c>
      <c r="I579" s="10">
        <f t="shared" si="1"/>
        <v>17.408088772935248</v>
      </c>
      <c r="J579" s="10">
        <f t="shared" si="5"/>
        <v>17.844868781568863</v>
      </c>
      <c r="K579" s="10">
        <f t="shared" si="2"/>
        <v>19.620556316061979</v>
      </c>
      <c r="L579" s="11">
        <f t="shared" ref="L579:M579" si="1158">100*H579/MAX($I$2:$I$895)</f>
        <v>32.214590455816584</v>
      </c>
      <c r="M579" s="11">
        <f t="shared" si="1158"/>
        <v>35.420164416678482</v>
      </c>
      <c r="N579" s="11">
        <f t="shared" ref="N579:O579" si="1159">100*J579/MAX($K$2:$K$895)</f>
        <v>66.091239599572489</v>
      </c>
      <c r="O579" s="11">
        <f t="shared" si="1159"/>
        <v>72.667773825331082</v>
      </c>
      <c r="P579" s="8"/>
    </row>
    <row r="580" spans="1:16" ht="12.75" x14ac:dyDescent="0.2">
      <c r="A580" s="4" t="s">
        <v>53</v>
      </c>
      <c r="B580" s="4" t="s">
        <v>168</v>
      </c>
      <c r="C580" s="4" t="s">
        <v>250</v>
      </c>
      <c r="D580" s="7">
        <f>'moveset DPS calculation '!O580</f>
        <v>13.124999999999998</v>
      </c>
      <c r="E580" s="9">
        <v>162</v>
      </c>
      <c r="F580" s="9">
        <v>170</v>
      </c>
      <c r="G580" s="9">
        <v>120</v>
      </c>
      <c r="H580" s="10">
        <f t="shared" si="0"/>
        <v>11.790174170235399</v>
      </c>
      <c r="I580" s="10">
        <f t="shared" si="1"/>
        <v>12.963377826695638</v>
      </c>
      <c r="J580" s="10">
        <f t="shared" si="5"/>
        <v>13.288637213462323</v>
      </c>
      <c r="K580" s="10">
        <f t="shared" si="2"/>
        <v>14.61094827885486</v>
      </c>
      <c r="L580" s="11">
        <f t="shared" ref="L580:M580" si="1160">100*H580/MAX($I$2:$I$895)</f>
        <v>23.989417394302428</v>
      </c>
      <c r="M580" s="11">
        <f t="shared" si="1160"/>
        <v>26.376529899764634</v>
      </c>
      <c r="N580" s="11">
        <f t="shared" ref="N580:O580" si="1161">100*J580/MAX($K$2:$K$895)</f>
        <v>49.216529231856853</v>
      </c>
      <c r="O580" s="11">
        <f t="shared" si="1161"/>
        <v>54.113913377280689</v>
      </c>
      <c r="P580" s="8"/>
    </row>
    <row r="581" spans="1:16" ht="12.75" x14ac:dyDescent="0.2">
      <c r="A581" s="4" t="s">
        <v>53</v>
      </c>
      <c r="B581" s="4" t="s">
        <v>168</v>
      </c>
      <c r="C581" s="4" t="s">
        <v>55</v>
      </c>
      <c r="D581" s="7">
        <f>'moveset DPS calculation '!O581</f>
        <v>19.223186119873816</v>
      </c>
      <c r="E581" s="9">
        <v>162</v>
      </c>
      <c r="F581" s="9">
        <v>170</v>
      </c>
      <c r="G581" s="9">
        <v>120</v>
      </c>
      <c r="H581" s="10">
        <f t="shared" si="0"/>
        <v>17.268168568393442</v>
      </c>
      <c r="I581" s="10">
        <f t="shared" si="1"/>
        <v>18.986470453700235</v>
      </c>
      <c r="J581" s="10">
        <f t="shared" si="5"/>
        <v>19.46285306162801</v>
      </c>
      <c r="K581" s="10">
        <f t="shared" si="2"/>
        <v>21.399541192554441</v>
      </c>
      <c r="L581" s="11">
        <f t="shared" ref="L581:M581" si="1162">100*H581/MAX($I$2:$I$895)</f>
        <v>35.135469369753437</v>
      </c>
      <c r="M581" s="11">
        <f t="shared" si="1162"/>
        <v>38.631690930254649</v>
      </c>
      <c r="N581" s="11">
        <f t="shared" ref="N581:O581" si="1163">100*J581/MAX($K$2:$K$895)</f>
        <v>72.08369535986246</v>
      </c>
      <c r="O581" s="11">
        <f t="shared" si="1163"/>
        <v>79.256520268662584</v>
      </c>
      <c r="P581" s="8"/>
    </row>
    <row r="582" spans="1:16" ht="12.75" x14ac:dyDescent="0.2">
      <c r="A582" s="4" t="s">
        <v>53</v>
      </c>
      <c r="B582" s="4" t="s">
        <v>168</v>
      </c>
      <c r="C582" s="4" t="s">
        <v>161</v>
      </c>
      <c r="D582" s="7">
        <f>'moveset DPS calculation '!O582</f>
        <v>15.436083123425693</v>
      </c>
      <c r="E582" s="9">
        <v>162</v>
      </c>
      <c r="F582" s="9">
        <v>170</v>
      </c>
      <c r="G582" s="9">
        <v>120</v>
      </c>
      <c r="H582" s="10">
        <f t="shared" si="0"/>
        <v>13.866217792870112</v>
      </c>
      <c r="I582" s="10">
        <f t="shared" si="1"/>
        <v>15.246002109961704</v>
      </c>
      <c r="J582" s="10">
        <f t="shared" si="5"/>
        <v>15.628533990403993</v>
      </c>
      <c r="K582" s="10">
        <f t="shared" si="2"/>
        <v>17.183680925293505</v>
      </c>
      <c r="L582" s="11">
        <f t="shared" ref="L582:M582" si="1164">100*H582/MAX($I$2:$I$895)</f>
        <v>28.213534550933829</v>
      </c>
      <c r="M582" s="11">
        <f t="shared" si="1164"/>
        <v>31.020975850688771</v>
      </c>
      <c r="N582" s="11">
        <f t="shared" ref="N582:O582" si="1165">100*J582/MAX($K$2:$K$895)</f>
        <v>57.882699906244021</v>
      </c>
      <c r="O582" s="11">
        <f t="shared" si="1165"/>
        <v>63.642427811471428</v>
      </c>
      <c r="P582" s="8"/>
    </row>
    <row r="583" spans="1:16" ht="12.75" x14ac:dyDescent="0.2">
      <c r="A583" s="4" t="s">
        <v>237</v>
      </c>
      <c r="B583" s="4" t="s">
        <v>162</v>
      </c>
      <c r="C583" s="4" t="s">
        <v>271</v>
      </c>
      <c r="D583" s="7">
        <f>'moveset DPS calculation '!O583</f>
        <v>11.538461538461538</v>
      </c>
      <c r="E583" s="9">
        <v>156</v>
      </c>
      <c r="F583" s="9">
        <v>146</v>
      </c>
      <c r="G583" s="9">
        <v>130</v>
      </c>
      <c r="H583" s="10">
        <f t="shared" si="0"/>
        <v>10.356759790995781</v>
      </c>
      <c r="I583" s="10">
        <f t="shared" si="1"/>
        <v>11.419157870384346</v>
      </c>
      <c r="J583" s="10">
        <f t="shared" si="5"/>
        <v>11.659011652675847</v>
      </c>
      <c r="K583" s="10">
        <f t="shared" si="2"/>
        <v>12.854994936766364</v>
      </c>
      <c r="L583" s="11">
        <f t="shared" ref="L583:M583" si="1166">100*H583/MAX($I$2:$I$895)</f>
        <v>21.072855234484262</v>
      </c>
      <c r="M583" s="11">
        <f t="shared" si="1166"/>
        <v>23.234512102090033</v>
      </c>
      <c r="N583" s="11">
        <f t="shared" ref="N583:O583" si="1167">100*J583/MAX($K$2:$K$895)</f>
        <v>43.180958182616685</v>
      </c>
      <c r="O583" s="11">
        <f t="shared" si="1167"/>
        <v>47.610467794228441</v>
      </c>
      <c r="P583" s="8"/>
    </row>
    <row r="584" spans="1:16" ht="12.75" x14ac:dyDescent="0.2">
      <c r="A584" s="4" t="s">
        <v>237</v>
      </c>
      <c r="B584" s="4" t="s">
        <v>162</v>
      </c>
      <c r="C584" s="4" t="s">
        <v>60</v>
      </c>
      <c r="D584" s="7">
        <f>'moveset DPS calculation '!O584</f>
        <v>14.480874316939891</v>
      </c>
      <c r="E584" s="9">
        <v>156</v>
      </c>
      <c r="F584" s="9">
        <v>146</v>
      </c>
      <c r="G584" s="9">
        <v>130</v>
      </c>
      <c r="H584" s="10">
        <f t="shared" si="0"/>
        <v>12.997827861559369</v>
      </c>
      <c r="I584" s="10">
        <f t="shared" si="1"/>
        <v>14.331147126948661</v>
      </c>
      <c r="J584" s="10">
        <f t="shared" si="5"/>
        <v>14.632165808185169</v>
      </c>
      <c r="K584" s="10">
        <f t="shared" si="2"/>
        <v>16.133135722098405</v>
      </c>
      <c r="L584" s="11">
        <f t="shared" ref="L584:M584" si="1168">100*H584/MAX($I$2:$I$895)</f>
        <v>26.446625239635075</v>
      </c>
      <c r="M584" s="11">
        <f t="shared" si="1168"/>
        <v>29.159524295701335</v>
      </c>
      <c r="N584" s="11">
        <f t="shared" ref="N584:O584" si="1169">100*J584/MAX($K$2:$K$895)</f>
        <v>54.192495788384136</v>
      </c>
      <c r="O584" s="11">
        <f t="shared" si="1169"/>
        <v>59.751570692574489</v>
      </c>
      <c r="P584" s="8"/>
    </row>
    <row r="585" spans="1:16" ht="12.75" x14ac:dyDescent="0.2">
      <c r="A585" s="4" t="s">
        <v>237</v>
      </c>
      <c r="B585" s="4" t="s">
        <v>162</v>
      </c>
      <c r="C585" s="4" t="s">
        <v>229</v>
      </c>
      <c r="D585" s="7">
        <f>'moveset DPS calculation '!O585</f>
        <v>12.662449288317404</v>
      </c>
      <c r="E585" s="9">
        <v>156</v>
      </c>
      <c r="F585" s="9">
        <v>146</v>
      </c>
      <c r="G585" s="9">
        <v>130</v>
      </c>
      <c r="H585" s="10">
        <f t="shared" si="0"/>
        <v>11.3656352892133</v>
      </c>
      <c r="I585" s="10">
        <f t="shared" si="1"/>
        <v>12.531523978916137</v>
      </c>
      <c r="J585" s="10">
        <f t="shared" si="5"/>
        <v>12.794742463005498</v>
      </c>
      <c r="K585" s="10">
        <f t="shared" si="2"/>
        <v>14.107229195659693</v>
      </c>
      <c r="L585" s="11">
        <f t="shared" ref="L585:M585" si="1170">100*H585/MAX($I$2:$I$895)</f>
        <v>23.125609933114944</v>
      </c>
      <c r="M585" s="11">
        <f t="shared" si="1170"/>
        <v>25.497838706731041</v>
      </c>
      <c r="N585" s="11">
        <f t="shared" ref="N585:O585" si="1171">100*J585/MAX($K$2:$K$895)</f>
        <v>47.387313411389307</v>
      </c>
      <c r="O585" s="11">
        <f t="shared" si="1171"/>
        <v>52.248311616582171</v>
      </c>
      <c r="P585" s="8"/>
    </row>
    <row r="586" spans="1:16" ht="12.75" x14ac:dyDescent="0.2">
      <c r="A586" s="4" t="s">
        <v>237</v>
      </c>
      <c r="B586" s="4" t="s">
        <v>45</v>
      </c>
      <c r="C586" s="4" t="s">
        <v>271</v>
      </c>
      <c r="D586" s="7">
        <f>'moveset DPS calculation '!O586</f>
        <v>15</v>
      </c>
      <c r="E586" s="9">
        <v>156</v>
      </c>
      <c r="F586" s="9">
        <v>146</v>
      </c>
      <c r="G586" s="9">
        <v>130</v>
      </c>
      <c r="H586" s="10">
        <f t="shared" si="0"/>
        <v>13.463787728294514</v>
      </c>
      <c r="I586" s="10">
        <f t="shared" si="1"/>
        <v>14.84490523149965</v>
      </c>
      <c r="J586" s="10">
        <f t="shared" si="5"/>
        <v>15.156715148478598</v>
      </c>
      <c r="K586" s="10">
        <f t="shared" si="2"/>
        <v>16.711493417796273</v>
      </c>
      <c r="L586" s="11">
        <f t="shared" ref="L586:M586" si="1172">100*H586/MAX($I$2:$I$895)</f>
        <v>27.394711804829537</v>
      </c>
      <c r="M586" s="11">
        <f t="shared" si="1172"/>
        <v>30.204865732717039</v>
      </c>
      <c r="N586" s="11">
        <f t="shared" ref="N586:O586" si="1173">100*J586/MAX($K$2:$K$895)</f>
        <v>56.135245637401681</v>
      </c>
      <c r="O586" s="11">
        <f t="shared" si="1173"/>
        <v>61.893608132496979</v>
      </c>
      <c r="P586" s="8"/>
    </row>
    <row r="587" spans="1:16" ht="12.75" x14ac:dyDescent="0.2">
      <c r="A587" s="4" t="s">
        <v>237</v>
      </c>
      <c r="B587" s="4" t="s">
        <v>45</v>
      </c>
      <c r="C587" s="4" t="s">
        <v>60</v>
      </c>
      <c r="D587" s="7">
        <f>'moveset DPS calculation '!O587</f>
        <v>16.937424789410347</v>
      </c>
      <c r="E587" s="9">
        <v>156</v>
      </c>
      <c r="F587" s="9">
        <v>146</v>
      </c>
      <c r="G587" s="9">
        <v>130</v>
      </c>
      <c r="H587" s="10">
        <f t="shared" si="0"/>
        <v>15.202792801904955</v>
      </c>
      <c r="I587" s="10">
        <f t="shared" si="1"/>
        <v>16.762297724296634</v>
      </c>
      <c r="J587" s="10">
        <f t="shared" si="5"/>
        <v>17.114381525458185</v>
      </c>
      <c r="K587" s="10">
        <f t="shared" si="2"/>
        <v>18.869977525510027</v>
      </c>
      <c r="L587" s="11">
        <f t="shared" ref="L587:M587" si="1174">100*H587/MAX($I$2:$I$895)</f>
        <v>30.93305805479147</v>
      </c>
      <c r="M587" s="11">
        <f t="shared" si="1174"/>
        <v>34.106176108142179</v>
      </c>
      <c r="N587" s="11">
        <f t="shared" ref="N587:O587" si="1175">100*J587/MAX($K$2:$K$895)</f>
        <v>63.385766734571085</v>
      </c>
      <c r="O587" s="11">
        <f t="shared" si="1175"/>
        <v>69.887888845960276</v>
      </c>
      <c r="P587" s="8"/>
    </row>
    <row r="588" spans="1:16" ht="12.75" x14ac:dyDescent="0.2">
      <c r="A588" s="4" t="s">
        <v>237</v>
      </c>
      <c r="B588" s="4" t="s">
        <v>45</v>
      </c>
      <c r="C588" s="4" t="s">
        <v>229</v>
      </c>
      <c r="D588" s="7">
        <f>'moveset DPS calculation '!O588</f>
        <v>15</v>
      </c>
      <c r="E588" s="9">
        <v>156</v>
      </c>
      <c r="F588" s="9">
        <v>146</v>
      </c>
      <c r="G588" s="9">
        <v>130</v>
      </c>
      <c r="H588" s="10">
        <f t="shared" si="0"/>
        <v>13.463787728294514</v>
      </c>
      <c r="I588" s="10">
        <f t="shared" si="1"/>
        <v>14.84490523149965</v>
      </c>
      <c r="J588" s="10">
        <f t="shared" si="5"/>
        <v>15.156715148478598</v>
      </c>
      <c r="K588" s="10">
        <f t="shared" si="2"/>
        <v>16.711493417796273</v>
      </c>
      <c r="L588" s="11">
        <f t="shared" ref="L588:M588" si="1176">100*H588/MAX($I$2:$I$895)</f>
        <v>27.394711804829537</v>
      </c>
      <c r="M588" s="11">
        <f t="shared" si="1176"/>
        <v>30.204865732717039</v>
      </c>
      <c r="N588" s="11">
        <f t="shared" ref="N588:O588" si="1177">100*J588/MAX($K$2:$K$895)</f>
        <v>56.135245637401681</v>
      </c>
      <c r="O588" s="11">
        <f t="shared" si="1177"/>
        <v>61.893608132496979</v>
      </c>
      <c r="P588" s="8"/>
    </row>
    <row r="589" spans="1:16" ht="12.75" x14ac:dyDescent="0.2">
      <c r="A589" s="4" t="s">
        <v>149</v>
      </c>
      <c r="B589" s="4" t="s">
        <v>169</v>
      </c>
      <c r="C589" s="4" t="s">
        <v>264</v>
      </c>
      <c r="D589" s="7">
        <f>'moveset DPS calculation '!O589</f>
        <v>12.190287413280474</v>
      </c>
      <c r="E589" s="9">
        <v>170</v>
      </c>
      <c r="F589" s="9">
        <v>166</v>
      </c>
      <c r="G589" s="9">
        <v>166</v>
      </c>
      <c r="H589" s="10">
        <f t="shared" si="0"/>
        <v>11.547344563882938</v>
      </c>
      <c r="I589" s="10">
        <f t="shared" si="1"/>
        <v>12.578497620595979</v>
      </c>
      <c r="J589" s="10">
        <f t="shared" si="5"/>
        <v>11.814058538681302</v>
      </c>
      <c r="K589" s="10">
        <f t="shared" si="2"/>
        <v>12.86902858023098</v>
      </c>
      <c r="L589" s="11">
        <f t="shared" ref="L589:M589" si="1178">100*H589/MAX($I$2:$I$895)</f>
        <v>23.495333023845067</v>
      </c>
      <c r="M589" s="11">
        <f t="shared" si="1178"/>
        <v>25.59341577629062</v>
      </c>
      <c r="N589" s="11">
        <f t="shared" ref="N589:O589" si="1179">100*J589/MAX($K$2:$K$895)</f>
        <v>43.755198375558756</v>
      </c>
      <c r="O589" s="11">
        <f t="shared" si="1179"/>
        <v>47.662443569675602</v>
      </c>
      <c r="P589" s="8"/>
    </row>
    <row r="590" spans="1:16" ht="12.75" x14ac:dyDescent="0.2">
      <c r="A590" s="4" t="s">
        <v>149</v>
      </c>
      <c r="B590" s="4" t="s">
        <v>169</v>
      </c>
      <c r="C590" s="4" t="s">
        <v>265</v>
      </c>
      <c r="D590" s="7">
        <f>'moveset DPS calculation '!O590</f>
        <v>11.328053048443543</v>
      </c>
      <c r="E590" s="9">
        <v>170</v>
      </c>
      <c r="F590" s="9">
        <v>166</v>
      </c>
      <c r="G590" s="9">
        <v>166</v>
      </c>
      <c r="H590" s="10">
        <f t="shared" si="0"/>
        <v>10.730586355643657</v>
      </c>
      <c r="I590" s="10">
        <f t="shared" si="1"/>
        <v>11.688804659404441</v>
      </c>
      <c r="J590" s="10">
        <f t="shared" si="5"/>
        <v>10.978435315462731</v>
      </c>
      <c r="K590" s="10">
        <f t="shared" si="2"/>
        <v>11.958785998759495</v>
      </c>
      <c r="L590" s="11">
        <f t="shared" ref="L590:M590" si="1180">100*H590/MAX($I$2:$I$895)</f>
        <v>21.833478560563336</v>
      </c>
      <c r="M590" s="11">
        <f t="shared" si="1180"/>
        <v>23.783161280417421</v>
      </c>
      <c r="N590" s="11">
        <f t="shared" ref="N590:O590" si="1181">100*J590/MAX($K$2:$K$895)</f>
        <v>40.660338147852997</v>
      </c>
      <c r="O590" s="11">
        <f t="shared" si="1181"/>
        <v>44.291218973846647</v>
      </c>
      <c r="P590" s="8"/>
    </row>
    <row r="591" spans="1:16" ht="12.75" x14ac:dyDescent="0.2">
      <c r="A591" s="4" t="s">
        <v>149</v>
      </c>
      <c r="B591" s="4" t="s">
        <v>169</v>
      </c>
      <c r="C591" s="4" t="s">
        <v>150</v>
      </c>
      <c r="D591" s="7">
        <f>'moveset DPS calculation '!O591</f>
        <v>16.342027071640803</v>
      </c>
      <c r="E591" s="9">
        <v>170</v>
      </c>
      <c r="F591" s="9">
        <v>166</v>
      </c>
      <c r="G591" s="9">
        <v>166</v>
      </c>
      <c r="H591" s="10">
        <f t="shared" si="0"/>
        <v>15.48011224599643</v>
      </c>
      <c r="I591" s="10">
        <f t="shared" si="1"/>
        <v>16.862453006022445</v>
      </c>
      <c r="J591" s="10">
        <f t="shared" si="5"/>
        <v>15.837663044330466</v>
      </c>
      <c r="K591" s="10">
        <f t="shared" si="2"/>
        <v>17.251932322345414</v>
      </c>
      <c r="L591" s="11">
        <f t="shared" ref="L591:M591" si="1182">100*H591/MAX($I$2:$I$895)</f>
        <v>31.497318751860842</v>
      </c>
      <c r="M591" s="11">
        <f t="shared" si="1182"/>
        <v>34.309961635215224</v>
      </c>
      <c r="N591" s="11">
        <f t="shared" ref="N591:O591" si="1183">100*J591/MAX($K$2:$K$895)</f>
        <v>58.657241797219548</v>
      </c>
      <c r="O591" s="11">
        <f t="shared" si="1183"/>
        <v>63.895207447498919</v>
      </c>
      <c r="P591" s="8"/>
    </row>
    <row r="592" spans="1:16" ht="12.75" x14ac:dyDescent="0.2">
      <c r="A592" s="4" t="s">
        <v>149</v>
      </c>
      <c r="B592" s="4" t="s">
        <v>89</v>
      </c>
      <c r="C592" s="4" t="s">
        <v>264</v>
      </c>
      <c r="D592" s="7">
        <f>'moveset DPS calculation '!O592</f>
        <v>15</v>
      </c>
      <c r="E592" s="9">
        <v>170</v>
      </c>
      <c r="F592" s="9">
        <v>166</v>
      </c>
      <c r="G592" s="9">
        <v>166</v>
      </c>
      <c r="H592" s="10">
        <f t="shared" si="0"/>
        <v>14.208866664582786</v>
      </c>
      <c r="I592" s="10">
        <f t="shared" si="1"/>
        <v>15.477687925830908</v>
      </c>
      <c r="J592" s="10">
        <f t="shared" si="5"/>
        <v>14.537054957962724</v>
      </c>
      <c r="K592" s="10">
        <f t="shared" si="2"/>
        <v>15.835182728601293</v>
      </c>
      <c r="L592" s="11">
        <f t="shared" ref="L592:M592" si="1184">100*H592/MAX($I$2:$I$895)</f>
        <v>28.910720757389846</v>
      </c>
      <c r="M592" s="11">
        <f t="shared" si="1184"/>
        <v>31.492385997899074</v>
      </c>
      <c r="N592" s="11">
        <f t="shared" ref="N592:O592" si="1185">100*J592/MAX($K$2:$K$895)</f>
        <v>53.840238001144861</v>
      </c>
      <c r="O592" s="11">
        <f t="shared" si="1185"/>
        <v>58.648055563174012</v>
      </c>
      <c r="P592" s="8"/>
    </row>
    <row r="593" spans="1:16" ht="12.75" x14ac:dyDescent="0.2">
      <c r="A593" s="4" t="s">
        <v>149</v>
      </c>
      <c r="B593" s="4" t="s">
        <v>89</v>
      </c>
      <c r="C593" s="4" t="s">
        <v>265</v>
      </c>
      <c r="D593" s="7">
        <f>'moveset DPS calculation '!O593</f>
        <v>15</v>
      </c>
      <c r="E593" s="9">
        <v>170</v>
      </c>
      <c r="F593" s="9">
        <v>166</v>
      </c>
      <c r="G593" s="9">
        <v>166</v>
      </c>
      <c r="H593" s="10">
        <f t="shared" si="0"/>
        <v>14.208866664582786</v>
      </c>
      <c r="I593" s="10">
        <f t="shared" si="1"/>
        <v>15.477687925830908</v>
      </c>
      <c r="J593" s="10">
        <f t="shared" si="5"/>
        <v>14.537054957962724</v>
      </c>
      <c r="K593" s="10">
        <f t="shared" si="2"/>
        <v>15.835182728601293</v>
      </c>
      <c r="L593" s="11">
        <f t="shared" ref="L593:M593" si="1186">100*H593/MAX($I$2:$I$895)</f>
        <v>28.910720757389846</v>
      </c>
      <c r="M593" s="11">
        <f t="shared" si="1186"/>
        <v>31.492385997899074</v>
      </c>
      <c r="N593" s="11">
        <f t="shared" ref="N593:O593" si="1187">100*J593/MAX($K$2:$K$895)</f>
        <v>53.840238001144861</v>
      </c>
      <c r="O593" s="11">
        <f t="shared" si="1187"/>
        <v>58.648055563174012</v>
      </c>
      <c r="P593" s="8"/>
    </row>
    <row r="594" spans="1:16" ht="12.75" x14ac:dyDescent="0.2">
      <c r="A594" s="4" t="s">
        <v>149</v>
      </c>
      <c r="B594" s="4" t="s">
        <v>89</v>
      </c>
      <c r="C594" s="4" t="s">
        <v>150</v>
      </c>
      <c r="D594" s="7">
        <f>'moveset DPS calculation '!O594</f>
        <v>19.225188624492166</v>
      </c>
      <c r="E594" s="9">
        <v>170</v>
      </c>
      <c r="F594" s="9">
        <v>166</v>
      </c>
      <c r="G594" s="9">
        <v>166</v>
      </c>
      <c r="H594" s="10">
        <f t="shared" si="0"/>
        <v>18.211209451124194</v>
      </c>
      <c r="I594" s="10">
        <f t="shared" si="1"/>
        <v>19.837431323008271</v>
      </c>
      <c r="J594" s="10">
        <f t="shared" si="5"/>
        <v>18.63184157409616</v>
      </c>
      <c r="K594" s="10">
        <f t="shared" si="2"/>
        <v>20.295624990710692</v>
      </c>
      <c r="L594" s="11">
        <f t="shared" ref="L594:M594" si="1188">100*H594/MAX($I$2:$I$895)</f>
        <v>37.054270655389388</v>
      </c>
      <c r="M594" s="11">
        <f t="shared" si="1188"/>
        <v>40.363137402995036</v>
      </c>
      <c r="N594" s="11">
        <f t="shared" ref="N594:O594" si="1189">100*J594/MAX($K$2:$K$895)</f>
        <v>69.005915410637414</v>
      </c>
      <c r="O594" s="11">
        <f t="shared" si="1189"/>
        <v>75.167995377447838</v>
      </c>
      <c r="P594" s="8"/>
    </row>
    <row r="595" spans="1:16" ht="12.75" x14ac:dyDescent="0.2">
      <c r="A595" s="4" t="s">
        <v>263</v>
      </c>
      <c r="B595" s="4" t="s">
        <v>169</v>
      </c>
      <c r="C595" s="4" t="s">
        <v>264</v>
      </c>
      <c r="D595" s="7">
        <f>'moveset DPS calculation '!O595</f>
        <v>12.190287413280474</v>
      </c>
      <c r="E595" s="9">
        <v>126</v>
      </c>
      <c r="F595" s="9">
        <v>122</v>
      </c>
      <c r="G595" s="9">
        <v>126</v>
      </c>
      <c r="H595" s="10">
        <f t="shared" si="0"/>
        <v>11.431072595029152</v>
      </c>
      <c r="I595" s="10">
        <f t="shared" si="1"/>
        <v>12.803054452794409</v>
      </c>
      <c r="J595" s="10">
        <f t="shared" si="5"/>
        <v>11.606848019454457</v>
      </c>
      <c r="K595" s="10">
        <f t="shared" si="2"/>
        <v>12.999926820778393</v>
      </c>
      <c r="L595" s="11">
        <f t="shared" ref="L595:M595" si="1190">100*H595/MAX($I$2:$I$895)</f>
        <v>23.258754941806853</v>
      </c>
      <c r="M595" s="11">
        <f t="shared" si="1190"/>
        <v>26.050320610652616</v>
      </c>
      <c r="N595" s="11">
        <f t="shared" ref="N595:O595" si="1191">100*J595/MAX($K$2:$K$895)</f>
        <v>42.987762075443293</v>
      </c>
      <c r="O595" s="11">
        <f t="shared" si="1191"/>
        <v>48.147245508265208</v>
      </c>
      <c r="P595" s="8"/>
    </row>
    <row r="596" spans="1:16" ht="12.75" x14ac:dyDescent="0.2">
      <c r="A596" s="4" t="s">
        <v>263</v>
      </c>
      <c r="B596" s="4" t="s">
        <v>169</v>
      </c>
      <c r="C596" s="4" t="s">
        <v>265</v>
      </c>
      <c r="D596" s="7">
        <f>'moveset DPS calculation '!O596</f>
        <v>11.328053048443543</v>
      </c>
      <c r="E596" s="9">
        <v>126</v>
      </c>
      <c r="F596" s="9">
        <v>122</v>
      </c>
      <c r="G596" s="9">
        <v>126</v>
      </c>
      <c r="H596" s="10">
        <f t="shared" si="0"/>
        <v>10.622538449423848</v>
      </c>
      <c r="I596" s="10">
        <f t="shared" si="1"/>
        <v>11.897478304355831</v>
      </c>
      <c r="J596" s="10">
        <f t="shared" si="5"/>
        <v>10.785881056943772</v>
      </c>
      <c r="K596" s="10">
        <f t="shared" si="2"/>
        <v>12.080425642075337</v>
      </c>
      <c r="L596" s="11">
        <f t="shared" ref="L596:M596" si="1192">100*H596/MAX($I$2:$I$895)</f>
        <v>21.613633943896772</v>
      </c>
      <c r="M596" s="11">
        <f t="shared" si="1192"/>
        <v>24.207748661031953</v>
      </c>
      <c r="N596" s="11">
        <f t="shared" ref="N596:O596" si="1193">100*J596/MAX($K$2:$K$895)</f>
        <v>39.94718358272452</v>
      </c>
      <c r="O596" s="11">
        <f t="shared" si="1193"/>
        <v>44.741730261410567</v>
      </c>
      <c r="P596" s="8"/>
    </row>
    <row r="597" spans="1:16" ht="12.75" x14ac:dyDescent="0.2">
      <c r="A597" s="4" t="s">
        <v>263</v>
      </c>
      <c r="B597" s="4" t="s">
        <v>169</v>
      </c>
      <c r="C597" s="4" t="s">
        <v>257</v>
      </c>
      <c r="D597" s="7">
        <f>'moveset DPS calculation '!O597</f>
        <v>11.278195488721805</v>
      </c>
      <c r="E597" s="9">
        <v>126</v>
      </c>
      <c r="F597" s="9">
        <v>122</v>
      </c>
      <c r="G597" s="9">
        <v>126</v>
      </c>
      <c r="H597" s="10">
        <f t="shared" si="0"/>
        <v>10.575786033728605</v>
      </c>
      <c r="I597" s="10">
        <f t="shared" si="1"/>
        <v>11.845114563423401</v>
      </c>
      <c r="J597" s="10">
        <f t="shared" si="5"/>
        <v>10.738409730083943</v>
      </c>
      <c r="K597" s="10">
        <f t="shared" si="2"/>
        <v>12.027256704717955</v>
      </c>
      <c r="L597" s="11">
        <f t="shared" ref="L597:M597" si="1194">100*H597/MAX($I$2:$I$895)</f>
        <v>21.518507001910066</v>
      </c>
      <c r="M597" s="11">
        <f t="shared" si="1194"/>
        <v>24.101204379376945</v>
      </c>
      <c r="N597" s="11">
        <f t="shared" ref="N597:O597" si="1195">100*J597/MAX($K$2:$K$895)</f>
        <v>39.771366160024101</v>
      </c>
      <c r="O597" s="11">
        <f t="shared" si="1195"/>
        <v>44.544810854428384</v>
      </c>
      <c r="P597" s="8"/>
    </row>
    <row r="598" spans="1:16" ht="12.75" x14ac:dyDescent="0.2">
      <c r="A598" s="4" t="s">
        <v>263</v>
      </c>
      <c r="B598" s="4" t="s">
        <v>89</v>
      </c>
      <c r="C598" s="4" t="s">
        <v>264</v>
      </c>
      <c r="D598" s="7">
        <f>'moveset DPS calculation '!O598</f>
        <v>15</v>
      </c>
      <c r="E598" s="9">
        <v>126</v>
      </c>
      <c r="F598" s="9">
        <v>122</v>
      </c>
      <c r="G598" s="9">
        <v>126</v>
      </c>
      <c r="H598" s="10">
        <f t="shared" si="0"/>
        <v>14.065795424859044</v>
      </c>
      <c r="I598" s="10">
        <f t="shared" si="1"/>
        <v>15.754002369353124</v>
      </c>
      <c r="J598" s="10">
        <f t="shared" si="5"/>
        <v>14.282084941011645</v>
      </c>
      <c r="K598" s="10">
        <f t="shared" si="2"/>
        <v>15.996251417274879</v>
      </c>
      <c r="L598" s="11">
        <f t="shared" ref="L598:M598" si="1196">100*H598/MAX($I$2:$I$895)</f>
        <v>28.619614312540389</v>
      </c>
      <c r="M598" s="11">
        <f t="shared" si="1196"/>
        <v>32.054601824571336</v>
      </c>
      <c r="N598" s="11">
        <f t="shared" ref="N598:O598" si="1197">100*J598/MAX($K$2:$K$895)</f>
        <v>52.895916992832056</v>
      </c>
      <c r="O598" s="11">
        <f t="shared" si="1197"/>
        <v>59.244598436389758</v>
      </c>
      <c r="P598" s="8"/>
    </row>
    <row r="599" spans="1:16" ht="12.75" x14ac:dyDescent="0.2">
      <c r="A599" s="4" t="s">
        <v>263</v>
      </c>
      <c r="B599" s="4" t="s">
        <v>89</v>
      </c>
      <c r="C599" s="4" t="s">
        <v>265</v>
      </c>
      <c r="D599" s="7">
        <f>'moveset DPS calculation '!O599</f>
        <v>15</v>
      </c>
      <c r="E599" s="9">
        <v>126</v>
      </c>
      <c r="F599" s="9">
        <v>122</v>
      </c>
      <c r="G599" s="9">
        <v>126</v>
      </c>
      <c r="H599" s="10">
        <f t="shared" si="0"/>
        <v>14.065795424859044</v>
      </c>
      <c r="I599" s="10">
        <f t="shared" si="1"/>
        <v>15.754002369353124</v>
      </c>
      <c r="J599" s="10">
        <f t="shared" si="5"/>
        <v>14.282084941011645</v>
      </c>
      <c r="K599" s="10">
        <f t="shared" si="2"/>
        <v>15.996251417274879</v>
      </c>
      <c r="L599" s="11">
        <f t="shared" ref="L599:M599" si="1198">100*H599/MAX($I$2:$I$895)</f>
        <v>28.619614312540389</v>
      </c>
      <c r="M599" s="11">
        <f t="shared" si="1198"/>
        <v>32.054601824571336</v>
      </c>
      <c r="N599" s="11">
        <f t="shared" ref="N599:O599" si="1199">100*J599/MAX($K$2:$K$895)</f>
        <v>52.895916992832056</v>
      </c>
      <c r="O599" s="11">
        <f t="shared" si="1199"/>
        <v>59.244598436389758</v>
      </c>
      <c r="P599" s="8"/>
    </row>
    <row r="600" spans="1:16" ht="12.75" x14ac:dyDescent="0.2">
      <c r="A600" s="4" t="s">
        <v>263</v>
      </c>
      <c r="B600" s="4" t="s">
        <v>89</v>
      </c>
      <c r="C600" s="4" t="s">
        <v>257</v>
      </c>
      <c r="D600" s="7">
        <f>'moveset DPS calculation '!O600</f>
        <v>15</v>
      </c>
      <c r="E600" s="9">
        <v>126</v>
      </c>
      <c r="F600" s="9">
        <v>122</v>
      </c>
      <c r="G600" s="9">
        <v>126</v>
      </c>
      <c r="H600" s="10">
        <f t="shared" si="0"/>
        <v>14.065795424859044</v>
      </c>
      <c r="I600" s="10">
        <f t="shared" si="1"/>
        <v>15.754002369353124</v>
      </c>
      <c r="J600" s="10">
        <f t="shared" si="5"/>
        <v>14.282084941011645</v>
      </c>
      <c r="K600" s="10">
        <f t="shared" si="2"/>
        <v>15.996251417274879</v>
      </c>
      <c r="L600" s="11">
        <f t="shared" ref="L600:M600" si="1200">100*H600/MAX($I$2:$I$895)</f>
        <v>28.619614312540389</v>
      </c>
      <c r="M600" s="11">
        <f t="shared" si="1200"/>
        <v>32.054601824571336</v>
      </c>
      <c r="N600" s="11">
        <f t="shared" ref="N600:O600" si="1201">100*J600/MAX($K$2:$K$895)</f>
        <v>52.895916992832056</v>
      </c>
      <c r="O600" s="11">
        <f t="shared" si="1201"/>
        <v>59.244598436389758</v>
      </c>
      <c r="P600" s="8"/>
    </row>
    <row r="601" spans="1:16" ht="12.75" x14ac:dyDescent="0.2">
      <c r="A601" s="4" t="s">
        <v>285</v>
      </c>
      <c r="B601" s="4" t="s">
        <v>252</v>
      </c>
      <c r="C601" s="4" t="s">
        <v>264</v>
      </c>
      <c r="D601" s="7">
        <f>'moveset DPS calculation '!O601</f>
        <v>11.34786917740337</v>
      </c>
      <c r="E601" s="9">
        <v>94</v>
      </c>
      <c r="F601" s="9">
        <v>90</v>
      </c>
      <c r="G601" s="9">
        <v>80</v>
      </c>
      <c r="H601" s="10">
        <f t="shared" si="0"/>
        <v>10.012307875693079</v>
      </c>
      <c r="I601" s="10">
        <f t="shared" si="1"/>
        <v>11.697111230398297</v>
      </c>
      <c r="J601" s="10">
        <f t="shared" si="5"/>
        <v>11.009054486273921</v>
      </c>
      <c r="K601" s="10">
        <f t="shared" si="2"/>
        <v>12.861583609517934</v>
      </c>
      <c r="L601" s="11">
        <f t="shared" ref="L601:M601" si="1202">100*H601/MAX($I$2:$I$895)</f>
        <v>20.372000382880447</v>
      </c>
      <c r="M601" s="11">
        <f t="shared" si="1202"/>
        <v>23.800062625199086</v>
      </c>
      <c r="N601" s="11">
        <f t="shared" ref="N601:O601" si="1203">100*J601/MAX($K$2:$K$895)</f>
        <v>40.773740996548241</v>
      </c>
      <c r="O601" s="11">
        <f t="shared" si="1203"/>
        <v>47.634869965788091</v>
      </c>
      <c r="P601" s="8"/>
    </row>
    <row r="602" spans="1:16" ht="12.75" x14ac:dyDescent="0.2">
      <c r="A602" s="4" t="s">
        <v>285</v>
      </c>
      <c r="B602" s="4" t="s">
        <v>252</v>
      </c>
      <c r="C602" s="4" t="s">
        <v>265</v>
      </c>
      <c r="D602" s="7">
        <f>'moveset DPS calculation '!O602</f>
        <v>10.545220114201511</v>
      </c>
      <c r="E602" s="9">
        <v>94</v>
      </c>
      <c r="F602" s="9">
        <v>90</v>
      </c>
      <c r="G602" s="9">
        <v>80</v>
      </c>
      <c r="H602" s="10">
        <f t="shared" si="0"/>
        <v>9.304124743575537</v>
      </c>
      <c r="I602" s="10">
        <f t="shared" si="1"/>
        <v>10.869759837421148</v>
      </c>
      <c r="J602" s="10">
        <f t="shared" si="5"/>
        <v>10.230370212424376</v>
      </c>
      <c r="K602" s="10">
        <f t="shared" si="2"/>
        <v>11.951867620191193</v>
      </c>
      <c r="L602" s="11">
        <f t="shared" ref="L602:M602" si="1204">100*H602/MAX($I$2:$I$895)</f>
        <v>18.93106316662956</v>
      </c>
      <c r="M602" s="11">
        <f t="shared" si="1204"/>
        <v>22.116654253845898</v>
      </c>
      <c r="N602" s="11">
        <f t="shared" ref="N602:O602" si="1205">100*J602/MAX($K$2:$K$895)</f>
        <v>37.889763000107912</v>
      </c>
      <c r="O602" s="11">
        <f t="shared" si="1205"/>
        <v>44.265595685651306</v>
      </c>
      <c r="P602" s="8"/>
    </row>
    <row r="603" spans="1:16" ht="12.75" x14ac:dyDescent="0.2">
      <c r="A603" s="4" t="s">
        <v>285</v>
      </c>
      <c r="B603" s="4" t="s">
        <v>252</v>
      </c>
      <c r="C603" s="4" t="s">
        <v>257</v>
      </c>
      <c r="D603" s="7">
        <f>'moveset DPS calculation '!O603</f>
        <v>9.3984962406015029</v>
      </c>
      <c r="E603" s="9">
        <v>94</v>
      </c>
      <c r="F603" s="9">
        <v>90</v>
      </c>
      <c r="G603" s="9">
        <v>80</v>
      </c>
      <c r="H603" s="10">
        <f t="shared" si="0"/>
        <v>8.2923618926472695</v>
      </c>
      <c r="I603" s="10">
        <f t="shared" si="1"/>
        <v>9.6877443867352984</v>
      </c>
      <c r="J603" s="10">
        <f t="shared" si="5"/>
        <v>9.1178842110601721</v>
      </c>
      <c r="K603" s="10">
        <f t="shared" si="2"/>
        <v>10.652180009524571</v>
      </c>
      <c r="L603" s="11">
        <f t="shared" ref="L603:M603" si="1206">100*H603/MAX($I$2:$I$895)</f>
        <v>16.872433583680575</v>
      </c>
      <c r="M603" s="11">
        <f t="shared" si="1206"/>
        <v>19.711612428034503</v>
      </c>
      <c r="N603" s="11">
        <f t="shared" ref="N603:O603" si="1207">100*J603/MAX($K$2:$K$895)</f>
        <v>33.7694985270358</v>
      </c>
      <c r="O603" s="11">
        <f t="shared" si="1207"/>
        <v>39.452001014118409</v>
      </c>
      <c r="P603" s="8"/>
    </row>
    <row r="604" spans="1:16" ht="12.75" x14ac:dyDescent="0.2">
      <c r="A604" s="4" t="s">
        <v>285</v>
      </c>
      <c r="B604" s="4" t="s">
        <v>128</v>
      </c>
      <c r="C604" s="4" t="s">
        <v>264</v>
      </c>
      <c r="D604" s="7">
        <f>'moveset DPS calculation '!O604</f>
        <v>13.636363636363637</v>
      </c>
      <c r="E604" s="9">
        <v>94</v>
      </c>
      <c r="F604" s="9">
        <v>90</v>
      </c>
      <c r="G604" s="9">
        <v>80</v>
      </c>
      <c r="H604" s="10">
        <f t="shared" si="0"/>
        <v>12.03146325515004</v>
      </c>
      <c r="I604" s="10">
        <f t="shared" si="1"/>
        <v>14.056036401117762</v>
      </c>
      <c r="J604" s="10">
        <f t="shared" si="5"/>
        <v>13.229221091683669</v>
      </c>
      <c r="K604" s="10">
        <f t="shared" si="2"/>
        <v>15.455344813819289</v>
      </c>
      <c r="L604" s="11">
        <f t="shared" ref="L604:M604" si="1208">100*H604/MAX($I$2:$I$895)</f>
        <v>24.480367272321999</v>
      </c>
      <c r="M604" s="11">
        <f t="shared" si="1208"/>
        <v>28.599757668311881</v>
      </c>
      <c r="N604" s="11">
        <f t="shared" ref="N604:O604" si="1209">100*J604/MAX($K$2:$K$895)</f>
        <v>48.996472408317395</v>
      </c>
      <c r="O604" s="11">
        <f t="shared" si="1209"/>
        <v>57.241266925939094</v>
      </c>
      <c r="P604" s="8"/>
    </row>
    <row r="605" spans="1:16" ht="12.75" x14ac:dyDescent="0.2">
      <c r="A605" s="4" t="s">
        <v>285</v>
      </c>
      <c r="B605" s="4" t="s">
        <v>128</v>
      </c>
      <c r="C605" s="4" t="s">
        <v>265</v>
      </c>
      <c r="D605" s="7">
        <f>'moveset DPS calculation '!O605</f>
        <v>13.636363636363637</v>
      </c>
      <c r="E605" s="9">
        <v>94</v>
      </c>
      <c r="F605" s="9">
        <v>90</v>
      </c>
      <c r="G605" s="9">
        <v>80</v>
      </c>
      <c r="H605" s="10">
        <f t="shared" si="0"/>
        <v>12.03146325515004</v>
      </c>
      <c r="I605" s="10">
        <f t="shared" si="1"/>
        <v>14.056036401117762</v>
      </c>
      <c r="J605" s="10">
        <f t="shared" si="5"/>
        <v>13.229221091683669</v>
      </c>
      <c r="K605" s="10">
        <f t="shared" si="2"/>
        <v>15.455344813819289</v>
      </c>
      <c r="L605" s="11">
        <f t="shared" ref="L605:M605" si="1210">100*H605/MAX($I$2:$I$895)</f>
        <v>24.480367272321999</v>
      </c>
      <c r="M605" s="11">
        <f t="shared" si="1210"/>
        <v>28.599757668311881</v>
      </c>
      <c r="N605" s="11">
        <f t="shared" ref="N605:O605" si="1211">100*J605/MAX($K$2:$K$895)</f>
        <v>48.996472408317395</v>
      </c>
      <c r="O605" s="11">
        <f t="shared" si="1211"/>
        <v>57.241266925939094</v>
      </c>
      <c r="P605" s="8"/>
    </row>
    <row r="606" spans="1:16" ht="12.75" x14ac:dyDescent="0.2">
      <c r="A606" s="4" t="s">
        <v>285</v>
      </c>
      <c r="B606" s="4" t="s">
        <v>128</v>
      </c>
      <c r="C606" s="4" t="s">
        <v>257</v>
      </c>
      <c r="D606" s="7">
        <f>'moveset DPS calculation '!O606</f>
        <v>13.636363636363637</v>
      </c>
      <c r="E606" s="9">
        <v>94</v>
      </c>
      <c r="F606" s="9">
        <v>90</v>
      </c>
      <c r="G606" s="9">
        <v>80</v>
      </c>
      <c r="H606" s="10">
        <f t="shared" si="0"/>
        <v>12.03146325515004</v>
      </c>
      <c r="I606" s="10">
        <f t="shared" si="1"/>
        <v>14.056036401117762</v>
      </c>
      <c r="J606" s="10">
        <f t="shared" si="5"/>
        <v>13.229221091683669</v>
      </c>
      <c r="K606" s="10">
        <f t="shared" si="2"/>
        <v>15.455344813819289</v>
      </c>
      <c r="L606" s="11">
        <f t="shared" ref="L606:M606" si="1212">100*H606/MAX($I$2:$I$895)</f>
        <v>24.480367272321999</v>
      </c>
      <c r="M606" s="11">
        <f t="shared" si="1212"/>
        <v>28.599757668311881</v>
      </c>
      <c r="N606" s="11">
        <f t="shared" ref="N606:O606" si="1213">100*J606/MAX($K$2:$K$895)</f>
        <v>48.996472408317395</v>
      </c>
      <c r="O606" s="11">
        <f t="shared" si="1213"/>
        <v>57.241266925939094</v>
      </c>
      <c r="P606" s="8"/>
    </row>
    <row r="607" spans="1:16" ht="12.75" x14ac:dyDescent="0.2">
      <c r="A607" s="4" t="s">
        <v>111</v>
      </c>
      <c r="B607" s="4" t="s">
        <v>252</v>
      </c>
      <c r="C607" s="4" t="s">
        <v>220</v>
      </c>
      <c r="D607" s="7">
        <f>'moveset DPS calculation '!O607</f>
        <v>11.967640569632948</v>
      </c>
      <c r="E607" s="9">
        <v>124</v>
      </c>
      <c r="F607" s="9">
        <v>108</v>
      </c>
      <c r="G607" s="9">
        <v>70</v>
      </c>
      <c r="H607" s="10">
        <f t="shared" si="0"/>
        <v>9.4652390343083557</v>
      </c>
      <c r="I607" s="10">
        <f t="shared" si="1"/>
        <v>10.867476357191762</v>
      </c>
      <c r="J607" s="10">
        <f t="shared" si="5"/>
        <v>13.17917942459041</v>
      </c>
      <c r="K607" s="10">
        <f t="shared" si="2"/>
        <v>15.13162216873587</v>
      </c>
      <c r="L607" s="11">
        <f t="shared" ref="L607:M607" si="1214">100*H607/MAX($I$2:$I$895)</f>
        <v>19.258881730865358</v>
      </c>
      <c r="M607" s="11">
        <f t="shared" si="1214"/>
        <v>22.112008066305037</v>
      </c>
      <c r="N607" s="11">
        <f t="shared" ref="N607:O607" si="1215">100*J607/MAX($K$2:$K$895)</f>
        <v>48.811135331855475</v>
      </c>
      <c r="O607" s="11">
        <f t="shared" si="1215"/>
        <v>56.042309894542264</v>
      </c>
      <c r="P607" s="8"/>
    </row>
    <row r="608" spans="1:16" ht="12.75" x14ac:dyDescent="0.2">
      <c r="A608" s="4" t="s">
        <v>111</v>
      </c>
      <c r="B608" s="4" t="s">
        <v>252</v>
      </c>
      <c r="C608" s="4" t="s">
        <v>75</v>
      </c>
      <c r="D608" s="7">
        <f>'moveset DPS calculation '!O608</f>
        <v>14.272699665958092</v>
      </c>
      <c r="E608" s="9">
        <v>124</v>
      </c>
      <c r="F608" s="9">
        <v>108</v>
      </c>
      <c r="G608" s="9">
        <v>70</v>
      </c>
      <c r="H608" s="10">
        <f t="shared" si="0"/>
        <v>11.288316457796974</v>
      </c>
      <c r="I608" s="10">
        <f t="shared" si="1"/>
        <v>12.960635412687326</v>
      </c>
      <c r="J608" s="10">
        <f t="shared" si="5"/>
        <v>15.717590169632116</v>
      </c>
      <c r="K608" s="10">
        <f t="shared" si="2"/>
        <v>18.046088317619347</v>
      </c>
      <c r="L608" s="11">
        <f t="shared" ref="L608:M608" si="1216">100*H608/MAX($I$2:$I$895)</f>
        <v>22.968289634660955</v>
      </c>
      <c r="M608" s="11">
        <f t="shared" si="1216"/>
        <v>26.370949921609654</v>
      </c>
      <c r="N608" s="11">
        <f t="shared" ref="N608:O608" si="1217">100*J608/MAX($K$2:$K$895)</f>
        <v>58.212533280265106</v>
      </c>
      <c r="O608" s="11">
        <f t="shared" si="1217"/>
        <v>66.83648736418273</v>
      </c>
      <c r="P608" s="8"/>
    </row>
    <row r="609" spans="1:16" ht="12.75" x14ac:dyDescent="0.2">
      <c r="A609" s="4" t="s">
        <v>111</v>
      </c>
      <c r="B609" s="4" t="s">
        <v>252</v>
      </c>
      <c r="C609" s="4" t="s">
        <v>63</v>
      </c>
      <c r="D609" s="7">
        <f>'moveset DPS calculation '!O609</f>
        <v>14.056789429294348</v>
      </c>
      <c r="E609" s="9">
        <v>124</v>
      </c>
      <c r="F609" s="9">
        <v>108</v>
      </c>
      <c r="G609" s="9">
        <v>70</v>
      </c>
      <c r="H609" s="10">
        <f t="shared" si="0"/>
        <v>11.117552472357604</v>
      </c>
      <c r="I609" s="10">
        <f t="shared" si="1"/>
        <v>12.764573425483871</v>
      </c>
      <c r="J609" s="10">
        <f t="shared" si="5"/>
        <v>15.479822354661337</v>
      </c>
      <c r="K609" s="10">
        <f t="shared" si="2"/>
        <v>17.77309615140673</v>
      </c>
      <c r="L609" s="11">
        <f t="shared" ref="L609:M609" si="1218">100*H609/MAX($I$2:$I$895)</f>
        <v>22.620836877520066</v>
      </c>
      <c r="M609" s="11">
        <f t="shared" si="1218"/>
        <v>25.972023427541906</v>
      </c>
      <c r="N609" s="11">
        <f t="shared" ref="N609:O609" si="1219">100*J609/MAX($K$2:$K$895)</f>
        <v>57.33192329536395</v>
      </c>
      <c r="O609" s="11">
        <f t="shared" si="1219"/>
        <v>65.825418530513332</v>
      </c>
      <c r="P609" s="8"/>
    </row>
    <row r="610" spans="1:16" ht="12.75" x14ac:dyDescent="0.2">
      <c r="A610" s="4" t="s">
        <v>111</v>
      </c>
      <c r="B610" s="4" t="s">
        <v>107</v>
      </c>
      <c r="C610" s="4" t="s">
        <v>220</v>
      </c>
      <c r="D610" s="7">
        <f>'moveset DPS calculation '!O610</f>
        <v>14.263168612544122</v>
      </c>
      <c r="E610" s="9">
        <v>124</v>
      </c>
      <c r="F610" s="9">
        <v>108</v>
      </c>
      <c r="G610" s="9">
        <v>70</v>
      </c>
      <c r="H610" s="10">
        <f t="shared" si="0"/>
        <v>11.28077832208116</v>
      </c>
      <c r="I610" s="10">
        <f t="shared" si="1"/>
        <v>12.951980532301107</v>
      </c>
      <c r="J610" s="10">
        <f t="shared" si="5"/>
        <v>15.707094244197425</v>
      </c>
      <c r="K610" s="10">
        <f t="shared" si="2"/>
        <v>18.034037462792028</v>
      </c>
      <c r="L610" s="11">
        <f t="shared" ref="L610:M610" si="1220">100*H610/MAX($I$2:$I$895)</f>
        <v>22.952951821881388</v>
      </c>
      <c r="M610" s="11">
        <f t="shared" si="1220"/>
        <v>26.353339873184165</v>
      </c>
      <c r="N610" s="11">
        <f t="shared" ref="N610:O610" si="1221">100*J610/MAX($K$2:$K$895)</f>
        <v>58.173659992306838</v>
      </c>
      <c r="O610" s="11">
        <f t="shared" si="1221"/>
        <v>66.791855154020752</v>
      </c>
      <c r="P610" s="8"/>
    </row>
    <row r="611" spans="1:16" ht="12.75" x14ac:dyDescent="0.2">
      <c r="A611" s="4" t="s">
        <v>111</v>
      </c>
      <c r="B611" s="4" t="s">
        <v>107</v>
      </c>
      <c r="C611" s="4" t="s">
        <v>75</v>
      </c>
      <c r="D611" s="7">
        <f>'moveset DPS calculation '!O611</f>
        <v>17.930327868852459</v>
      </c>
      <c r="E611" s="9">
        <v>124</v>
      </c>
      <c r="F611" s="9">
        <v>108</v>
      </c>
      <c r="G611" s="9">
        <v>70</v>
      </c>
      <c r="H611" s="10">
        <f t="shared" si="0"/>
        <v>14.181144416456556</v>
      </c>
      <c r="I611" s="10">
        <f t="shared" si="1"/>
        <v>16.282024268500152</v>
      </c>
      <c r="J611" s="10">
        <f t="shared" si="5"/>
        <v>19.745496762741428</v>
      </c>
      <c r="K611" s="10">
        <f t="shared" si="2"/>
        <v>22.670713169768248</v>
      </c>
      <c r="L611" s="11">
        <f t="shared" ref="L611:M611" si="1222">100*H611/MAX($I$2:$I$895)</f>
        <v>28.854314416668654</v>
      </c>
      <c r="M611" s="11">
        <f t="shared" si="1222"/>
        <v>33.128965743973673</v>
      </c>
      <c r="N611" s="11">
        <f t="shared" ref="N611:O611" si="1223">100*J611/MAX($K$2:$K$895)</f>
        <v>73.130510150167382</v>
      </c>
      <c r="O611" s="11">
        <f t="shared" si="1223"/>
        <v>83.964502868404281</v>
      </c>
      <c r="P611" s="8"/>
    </row>
    <row r="612" spans="1:16" ht="12.75" x14ac:dyDescent="0.2">
      <c r="A612" s="4" t="s">
        <v>111</v>
      </c>
      <c r="B612" s="4" t="s">
        <v>107</v>
      </c>
      <c r="C612" s="4" t="s">
        <v>63</v>
      </c>
      <c r="D612" s="7">
        <f>'moveset DPS calculation '!O612</f>
        <v>17.316878980891719</v>
      </c>
      <c r="E612" s="9">
        <v>124</v>
      </c>
      <c r="F612" s="9">
        <v>108</v>
      </c>
      <c r="G612" s="9">
        <v>70</v>
      </c>
      <c r="H612" s="10">
        <f t="shared" si="0"/>
        <v>13.695966045156496</v>
      </c>
      <c r="I612" s="10">
        <f t="shared" si="1"/>
        <v>15.724968661133815</v>
      </c>
      <c r="J612" s="10">
        <f t="shared" si="5"/>
        <v>19.069945645108056</v>
      </c>
      <c r="K612" s="10">
        <f t="shared" si="2"/>
        <v>21.895081854769806</v>
      </c>
      <c r="L612" s="11">
        <f t="shared" ref="L612:M612" si="1224">100*H612/MAX($I$2:$I$895)</f>
        <v>27.867124041721663</v>
      </c>
      <c r="M612" s="11">
        <f t="shared" si="1224"/>
        <v>31.99552706155929</v>
      </c>
      <c r="N612" s="11">
        <f t="shared" ref="N612:O612" si="1225">100*J612/MAX($K$2:$K$895)</f>
        <v>70.628501795621162</v>
      </c>
      <c r="O612" s="11">
        <f t="shared" si="1225"/>
        <v>81.091831978639021</v>
      </c>
      <c r="P612" s="8"/>
    </row>
    <row r="613" spans="1:16" ht="12.75" x14ac:dyDescent="0.2">
      <c r="A613" s="4" t="s">
        <v>274</v>
      </c>
      <c r="B613" s="4" t="s">
        <v>168</v>
      </c>
      <c r="C613" s="4" t="s">
        <v>243</v>
      </c>
      <c r="D613" s="7">
        <f>'moveset DPS calculation '!O613</f>
        <v>11.972607052896725</v>
      </c>
      <c r="E613" s="9">
        <v>184</v>
      </c>
      <c r="F613" s="9">
        <v>186</v>
      </c>
      <c r="G613" s="9">
        <v>130</v>
      </c>
      <c r="H613" s="10">
        <f t="shared" si="0"/>
        <v>10.583425692050319</v>
      </c>
      <c r="I613" s="10">
        <f t="shared" si="1"/>
        <v>11.532430137780262</v>
      </c>
      <c r="J613" s="10">
        <f t="shared" si="5"/>
        <v>12.429584912331654</v>
      </c>
      <c r="K613" s="10">
        <f t="shared" si="2"/>
        <v>13.544132477893612</v>
      </c>
      <c r="L613" s="11">
        <f t="shared" ref="L613:M613" si="1226">100*H613/MAX($I$2:$I$895)</f>
        <v>21.534051382305407</v>
      </c>
      <c r="M613" s="11">
        <f t="shared" si="1226"/>
        <v>23.464986704290535</v>
      </c>
      <c r="N613" s="11">
        <f t="shared" ref="N613:O613" si="1227">100*J613/MAX($K$2:$K$895)</f>
        <v>46.03489577982316</v>
      </c>
      <c r="O613" s="11">
        <f t="shared" si="1227"/>
        <v>50.162795575688151</v>
      </c>
      <c r="P613" s="8"/>
    </row>
    <row r="614" spans="1:16" ht="12.75" x14ac:dyDescent="0.2">
      <c r="A614" s="4" t="s">
        <v>274</v>
      </c>
      <c r="B614" s="4" t="s">
        <v>168</v>
      </c>
      <c r="C614" s="4" t="s">
        <v>278</v>
      </c>
      <c r="D614" s="7">
        <f>'moveset DPS calculation '!O614</f>
        <v>11.018041237113403</v>
      </c>
      <c r="E614" s="9">
        <v>184</v>
      </c>
      <c r="F614" s="9">
        <v>186</v>
      </c>
      <c r="G614" s="9">
        <v>130</v>
      </c>
      <c r="H614" s="10">
        <f t="shared" si="0"/>
        <v>9.7396181290960246</v>
      </c>
      <c r="I614" s="10">
        <f t="shared" si="1"/>
        <v>10.612959254471606</v>
      </c>
      <c r="J614" s="10">
        <f t="shared" si="5"/>
        <v>11.43858463901881</v>
      </c>
      <c r="K614" s="10">
        <f t="shared" si="2"/>
        <v>12.464270271549017</v>
      </c>
      <c r="L614" s="11">
        <f t="shared" ref="L614:M614" si="1228">100*H614/MAX($I$2:$I$895)</f>
        <v>19.817159711673241</v>
      </c>
      <c r="M614" s="11">
        <f t="shared" si="1228"/>
        <v>21.594143196542859</v>
      </c>
      <c r="N614" s="11">
        <f t="shared" ref="N614:O614" si="1229">100*J614/MAX($K$2:$K$895)</f>
        <v>42.364572545257865</v>
      </c>
      <c r="O614" s="11">
        <f t="shared" si="1229"/>
        <v>46.163358388021194</v>
      </c>
      <c r="P614" s="8"/>
    </row>
    <row r="615" spans="1:16" ht="12.75" x14ac:dyDescent="0.2">
      <c r="A615" s="4" t="s">
        <v>274</v>
      </c>
      <c r="B615" s="4" t="s">
        <v>168</v>
      </c>
      <c r="C615" s="4" t="s">
        <v>161</v>
      </c>
      <c r="D615" s="7">
        <f>'moveset DPS calculation '!O615</f>
        <v>15.436083123425693</v>
      </c>
      <c r="E615" s="9">
        <v>184</v>
      </c>
      <c r="F615" s="9">
        <v>186</v>
      </c>
      <c r="G615" s="9">
        <v>130</v>
      </c>
      <c r="H615" s="10">
        <f t="shared" si="0"/>
        <v>13.645034702242391</v>
      </c>
      <c r="I615" s="10">
        <f t="shared" si="1"/>
        <v>14.86857034857797</v>
      </c>
      <c r="J615" s="10">
        <f t="shared" si="5"/>
        <v>16.025257076319775</v>
      </c>
      <c r="K615" s="10">
        <f t="shared" si="2"/>
        <v>17.462224713444691</v>
      </c>
      <c r="L615" s="11">
        <f t="shared" ref="L615:M615" si="1230">100*H615/MAX($I$2:$I$895)</f>
        <v>27.76349425424123</v>
      </c>
      <c r="M615" s="11">
        <f t="shared" si="1230"/>
        <v>30.253017046097135</v>
      </c>
      <c r="N615" s="11">
        <f t="shared" ref="N615:O615" si="1231">100*J615/MAX($K$2:$K$895)</f>
        <v>59.352025393973207</v>
      </c>
      <c r="O615" s="11">
        <f t="shared" si="1231"/>
        <v>64.674057938148891</v>
      </c>
      <c r="P615" s="8"/>
    </row>
    <row r="616" spans="1:16" ht="12.75" x14ac:dyDescent="0.2">
      <c r="A616" s="4" t="s">
        <v>274</v>
      </c>
      <c r="B616" s="4" t="s">
        <v>203</v>
      </c>
      <c r="C616" s="4" t="s">
        <v>243</v>
      </c>
      <c r="D616" s="7">
        <f>'moveset DPS calculation '!O616</f>
        <v>12.057821947320869</v>
      </c>
      <c r="E616" s="9">
        <v>184</v>
      </c>
      <c r="F616" s="9">
        <v>186</v>
      </c>
      <c r="G616" s="9">
        <v>130</v>
      </c>
      <c r="H616" s="10">
        <f t="shared" si="0"/>
        <v>10.658753103950609</v>
      </c>
      <c r="I616" s="10">
        <f t="shared" si="1"/>
        <v>11.614512078021255</v>
      </c>
      <c r="J616" s="10">
        <f t="shared" si="5"/>
        <v>12.518052341468904</v>
      </c>
      <c r="K616" s="10">
        <f t="shared" si="2"/>
        <v>13.640532686642723</v>
      </c>
      <c r="L616" s="11">
        <f t="shared" ref="L616:M616" si="1232">100*H616/MAX($I$2:$I$895)</f>
        <v>21.687319747913662</v>
      </c>
      <c r="M616" s="11">
        <f t="shared" si="1232"/>
        <v>23.631998480074682</v>
      </c>
      <c r="N616" s="11">
        <f t="shared" ref="N616:O616" si="1233">100*J616/MAX($K$2:$K$895)</f>
        <v>46.362548626556737</v>
      </c>
      <c r="O616" s="11">
        <f t="shared" si="1233"/>
        <v>50.519828702234129</v>
      </c>
      <c r="P616" s="8"/>
    </row>
    <row r="617" spans="1:16" ht="12.75" x14ac:dyDescent="0.2">
      <c r="A617" s="4" t="s">
        <v>274</v>
      </c>
      <c r="B617" s="4" t="s">
        <v>203</v>
      </c>
      <c r="C617" s="4" t="s">
        <v>278</v>
      </c>
      <c r="D617" s="7">
        <f>'moveset DPS calculation '!O617</f>
        <v>11.287370347773033</v>
      </c>
      <c r="E617" s="9">
        <v>184</v>
      </c>
      <c r="F617" s="9">
        <v>186</v>
      </c>
      <c r="G617" s="9">
        <v>130</v>
      </c>
      <c r="H617" s="10">
        <f t="shared" si="0"/>
        <v>9.9776969883435225</v>
      </c>
      <c r="I617" s="10">
        <f t="shared" si="1"/>
        <v>10.872386390017759</v>
      </c>
      <c r="J617" s="10">
        <f t="shared" si="5"/>
        <v>11.718193669492811</v>
      </c>
      <c r="K617" s="10">
        <f t="shared" si="2"/>
        <v>12.768951544291927</v>
      </c>
      <c r="L617" s="11">
        <f t="shared" ref="L617:M617" si="1234">100*H617/MAX($I$2:$I$895)</f>
        <v>20.301577757139107</v>
      </c>
      <c r="M617" s="11">
        <f t="shared" si="1234"/>
        <v>22.121998489277747</v>
      </c>
      <c r="N617" s="11">
        <f t="shared" ref="N617:O617" si="1235">100*J617/MAX($K$2:$K$895)</f>
        <v>43.400147962116542</v>
      </c>
      <c r="O617" s="11">
        <f t="shared" si="1235"/>
        <v>47.291792743288219</v>
      </c>
      <c r="P617" s="8"/>
    </row>
    <row r="618" spans="1:16" ht="12.75" x14ac:dyDescent="0.2">
      <c r="A618" s="4" t="s">
        <v>274</v>
      </c>
      <c r="B618" s="4" t="s">
        <v>203</v>
      </c>
      <c r="C618" s="4" t="s">
        <v>161</v>
      </c>
      <c r="D618" s="7">
        <f>'moveset DPS calculation '!O618</f>
        <v>14.606064818032293</v>
      </c>
      <c r="E618" s="9">
        <v>184</v>
      </c>
      <c r="F618" s="9">
        <v>186</v>
      </c>
      <c r="G618" s="9">
        <v>130</v>
      </c>
      <c r="H618" s="10">
        <f t="shared" si="0"/>
        <v>12.911323404497326</v>
      </c>
      <c r="I618" s="10">
        <f t="shared" si="1"/>
        <v>14.069067944653989</v>
      </c>
      <c r="J618" s="10">
        <f t="shared" si="5"/>
        <v>15.163558119685197</v>
      </c>
      <c r="K618" s="10">
        <f t="shared" si="2"/>
        <v>16.523258134348197</v>
      </c>
      <c r="L618" s="11">
        <f t="shared" ref="L618:M618" si="1236">100*H618/MAX($I$2:$I$895)</f>
        <v>26.270614987626434</v>
      </c>
      <c r="M618" s="11">
        <f t="shared" si="1236"/>
        <v>28.626272894691809</v>
      </c>
      <c r="N618" s="11">
        <f t="shared" ref="N618:O618" si="1237">100*J618/MAX($K$2:$K$895)</f>
        <v>56.160589642735886</v>
      </c>
      <c r="O618" s="11">
        <f t="shared" si="1237"/>
        <v>61.196449561495903</v>
      </c>
      <c r="P618" s="8"/>
    </row>
    <row r="619" spans="1:16" ht="12.75" x14ac:dyDescent="0.2">
      <c r="A619" s="4" t="s">
        <v>217</v>
      </c>
      <c r="B619" s="4" t="s">
        <v>135</v>
      </c>
      <c r="C619" s="4" t="s">
        <v>48</v>
      </c>
      <c r="D619" s="7">
        <f>'moveset DPS calculation '!O619</f>
        <v>17.024680073126142</v>
      </c>
      <c r="E619" s="9">
        <v>108</v>
      </c>
      <c r="F619" s="9">
        <v>98</v>
      </c>
      <c r="G619" s="9">
        <v>80</v>
      </c>
      <c r="H619" s="10">
        <f t="shared" si="0"/>
        <v>14.44459665786075</v>
      </c>
      <c r="I619" s="10">
        <f t="shared" si="1"/>
        <v>16.675067241743854</v>
      </c>
      <c r="J619" s="10">
        <f t="shared" si="5"/>
        <v>17.381622957820667</v>
      </c>
      <c r="K619" s="10">
        <f t="shared" si="2"/>
        <v>20.065616123283547</v>
      </c>
      <c r="L619" s="11">
        <f t="shared" ref="L619:M619" si="1238">100*H619/MAX($I$2:$I$895)</f>
        <v>29.390359575226604</v>
      </c>
      <c r="M619" s="11">
        <f t="shared" si="1238"/>
        <v>33.928688615145859</v>
      </c>
      <c r="N619" s="11">
        <f t="shared" ref="N619:O619" si="1239">100*J619/MAX($K$2:$K$895)</f>
        <v>64.375536833382043</v>
      </c>
      <c r="O619" s="11">
        <f t="shared" si="1239"/>
        <v>74.316121858329851</v>
      </c>
      <c r="P619" s="8"/>
    </row>
    <row r="620" spans="1:16" ht="12.75" x14ac:dyDescent="0.2">
      <c r="A620" s="4" t="s">
        <v>217</v>
      </c>
      <c r="B620" s="4" t="s">
        <v>135</v>
      </c>
      <c r="C620" s="4" t="s">
        <v>218</v>
      </c>
      <c r="D620" s="7">
        <f>'moveset DPS calculation '!O620</f>
        <v>13.586956521739131</v>
      </c>
      <c r="E620" s="9">
        <v>108</v>
      </c>
      <c r="F620" s="9">
        <v>98</v>
      </c>
      <c r="G620" s="9">
        <v>80</v>
      </c>
      <c r="H620" s="10">
        <f t="shared" si="0"/>
        <v>11.527858727531122</v>
      </c>
      <c r="I620" s="10">
        <f t="shared" si="1"/>
        <v>13.307939569935639</v>
      </c>
      <c r="J620" s="10">
        <f t="shared" si="5"/>
        <v>13.871823399369577</v>
      </c>
      <c r="K620" s="10">
        <f t="shared" si="2"/>
        <v>16.013848875745701</v>
      </c>
      <c r="L620" s="11">
        <f t="shared" ref="L620:M620" si="1240">100*H620/MAX($I$2:$I$895)</f>
        <v>23.455685275239212</v>
      </c>
      <c r="M620" s="11">
        <f t="shared" si="1240"/>
        <v>27.077608217806802</v>
      </c>
      <c r="N620" s="11">
        <f t="shared" ref="N620:O620" si="1241">100*J620/MAX($K$2:$K$895)</f>
        <v>51.376449734257349</v>
      </c>
      <c r="O620" s="11">
        <f t="shared" si="1241"/>
        <v>59.309773353525586</v>
      </c>
      <c r="P620" s="8"/>
    </row>
    <row r="621" spans="1:16" ht="12.75" x14ac:dyDescent="0.2">
      <c r="A621" s="4" t="s">
        <v>217</v>
      </c>
      <c r="B621" s="4" t="s">
        <v>135</v>
      </c>
      <c r="C621" s="4" t="s">
        <v>46</v>
      </c>
      <c r="D621" s="7">
        <f>'moveset DPS calculation '!O621</f>
        <v>13.586956521739131</v>
      </c>
      <c r="E621" s="9">
        <v>108</v>
      </c>
      <c r="F621" s="9">
        <v>98</v>
      </c>
      <c r="G621" s="9">
        <v>80</v>
      </c>
      <c r="H621" s="10">
        <f t="shared" si="0"/>
        <v>11.527858727531122</v>
      </c>
      <c r="I621" s="10">
        <f t="shared" si="1"/>
        <v>13.307939569935639</v>
      </c>
      <c r="J621" s="10">
        <f t="shared" si="5"/>
        <v>13.871823399369577</v>
      </c>
      <c r="K621" s="10">
        <f t="shared" si="2"/>
        <v>16.013848875745701</v>
      </c>
      <c r="L621" s="11">
        <f t="shared" ref="L621:M621" si="1242">100*H621/MAX($I$2:$I$895)</f>
        <v>23.455685275239212</v>
      </c>
      <c r="M621" s="11">
        <f t="shared" si="1242"/>
        <v>27.077608217806802</v>
      </c>
      <c r="N621" s="11">
        <f t="shared" ref="N621:O621" si="1243">100*J621/MAX($K$2:$K$895)</f>
        <v>51.376449734257349</v>
      </c>
      <c r="O621" s="11">
        <f t="shared" si="1243"/>
        <v>59.309773353525586</v>
      </c>
      <c r="P621" s="8"/>
    </row>
    <row r="622" spans="1:16" ht="12.75" x14ac:dyDescent="0.2">
      <c r="A622" s="4" t="s">
        <v>217</v>
      </c>
      <c r="B622" s="4" t="s">
        <v>30</v>
      </c>
      <c r="C622" s="4" t="s">
        <v>48</v>
      </c>
      <c r="D622" s="7">
        <f>'moveset DPS calculation '!O622</f>
        <v>15.599941682461001</v>
      </c>
      <c r="E622" s="9">
        <v>108</v>
      </c>
      <c r="F622" s="9">
        <v>98</v>
      </c>
      <c r="G622" s="9">
        <v>80</v>
      </c>
      <c r="H622" s="10">
        <f t="shared" si="0"/>
        <v>13.235776797062705</v>
      </c>
      <c r="I622" s="10">
        <f t="shared" si="1"/>
        <v>15.279586776666738</v>
      </c>
      <c r="J622" s="10">
        <f t="shared" si="5"/>
        <v>15.927013213983857</v>
      </c>
      <c r="K622" s="10">
        <f t="shared" si="2"/>
        <v>18.386391991000515</v>
      </c>
      <c r="L622" s="11">
        <f t="shared" ref="L622:M622" si="1244">100*H622/MAX($I$2:$I$895)</f>
        <v>26.93077892980957</v>
      </c>
      <c r="M622" s="11">
        <f t="shared" si="1244"/>
        <v>31.08931042963583</v>
      </c>
      <c r="N622" s="11">
        <f t="shared" ref="N622:O622" si="1245">100*J622/MAX($K$2:$K$895)</f>
        <v>58.988164010383933</v>
      </c>
      <c r="O622" s="11">
        <f t="shared" si="1245"/>
        <v>68.09685480590241</v>
      </c>
      <c r="P622" s="8"/>
    </row>
    <row r="623" spans="1:16" ht="12.75" x14ac:dyDescent="0.2">
      <c r="A623" s="4" t="s">
        <v>217</v>
      </c>
      <c r="B623" s="4" t="s">
        <v>30</v>
      </c>
      <c r="C623" s="4" t="s">
        <v>218</v>
      </c>
      <c r="D623" s="7">
        <f>'moveset DPS calculation '!O623</f>
        <v>12.192262602579133</v>
      </c>
      <c r="E623" s="9">
        <v>108</v>
      </c>
      <c r="F623" s="9">
        <v>98</v>
      </c>
      <c r="G623" s="9">
        <v>80</v>
      </c>
      <c r="H623" s="10">
        <f t="shared" si="0"/>
        <v>10.344530110669897</v>
      </c>
      <c r="I623" s="10">
        <f t="shared" si="1"/>
        <v>11.941886593682927</v>
      </c>
      <c r="J623" s="10">
        <f t="shared" si="5"/>
        <v>12.447888045502284</v>
      </c>
      <c r="K623" s="10">
        <f t="shared" si="2"/>
        <v>14.370035736753561</v>
      </c>
      <c r="L623" s="11">
        <f t="shared" ref="L623:M623" si="1246">100*H623/MAX($I$2:$I$895)</f>
        <v>21.047971555778549</v>
      </c>
      <c r="M623" s="11">
        <f t="shared" si="1246"/>
        <v>24.298106019036393</v>
      </c>
      <c r="N623" s="11">
        <f t="shared" ref="N623:O623" si="1247">100*J623/MAX($K$2:$K$895)</f>
        <v>46.102684272672846</v>
      </c>
      <c r="O623" s="11">
        <f t="shared" si="1247"/>
        <v>53.221656407646684</v>
      </c>
      <c r="P623" s="8"/>
    </row>
    <row r="624" spans="1:16" ht="12.75" x14ac:dyDescent="0.2">
      <c r="A624" s="4" t="s">
        <v>217</v>
      </c>
      <c r="B624" s="4" t="s">
        <v>30</v>
      </c>
      <c r="C624" s="4" t="s">
        <v>46</v>
      </c>
      <c r="D624" s="7">
        <f>'moveset DPS calculation '!O624</f>
        <v>11.292346298619824</v>
      </c>
      <c r="E624" s="9">
        <v>108</v>
      </c>
      <c r="F624" s="9">
        <v>98</v>
      </c>
      <c r="G624" s="9">
        <v>80</v>
      </c>
      <c r="H624" s="10">
        <f t="shared" si="0"/>
        <v>9.5809957604976344</v>
      </c>
      <c r="I624" s="10">
        <f t="shared" si="1"/>
        <v>11.06045065385868</v>
      </c>
      <c r="J624" s="10">
        <f t="shared" si="5"/>
        <v>11.529103914356845</v>
      </c>
      <c r="K624" s="10">
        <f t="shared" si="2"/>
        <v>13.309377032991156</v>
      </c>
      <c r="L624" s="11">
        <f t="shared" ref="L624:M624" si="1248">100*H624/MAX($I$2:$I$895)</f>
        <v>19.494411450838708</v>
      </c>
      <c r="M624" s="11">
        <f t="shared" si="1248"/>
        <v>22.504652049529771</v>
      </c>
      <c r="N624" s="11">
        <f t="shared" ref="N624:O624" si="1249">100*J624/MAX($K$2:$K$895)</f>
        <v>42.699824722675103</v>
      </c>
      <c r="O624" s="11">
        <f t="shared" si="1249"/>
        <v>49.293342370608968</v>
      </c>
      <c r="P624" s="8"/>
    </row>
    <row r="625" spans="1:16" ht="12.75" x14ac:dyDescent="0.2">
      <c r="A625" s="4" t="s">
        <v>240</v>
      </c>
      <c r="B625" s="4" t="s">
        <v>135</v>
      </c>
      <c r="C625" s="4" t="s">
        <v>218</v>
      </c>
      <c r="D625" s="7">
        <f>'moveset DPS calculation '!O625</f>
        <v>13.586956521739131</v>
      </c>
      <c r="E625" s="9">
        <v>132</v>
      </c>
      <c r="F625" s="9">
        <v>132</v>
      </c>
      <c r="G625" s="9">
        <v>130</v>
      </c>
      <c r="H625" s="10">
        <f t="shared" si="0"/>
        <v>12.826047358704091</v>
      </c>
      <c r="I625" s="10">
        <f t="shared" si="1"/>
        <v>14.289155233211522</v>
      </c>
      <c r="J625" s="10">
        <f t="shared" si="5"/>
        <v>12.919265310699476</v>
      </c>
      <c r="K625" s="10">
        <f t="shared" si="2"/>
        <v>14.39300685244636</v>
      </c>
      <c r="L625" s="11">
        <f t="shared" ref="L625:M625" si="1250">100*H625/MAX($I$2:$I$895)</f>
        <v>26.097104178818025</v>
      </c>
      <c r="M625" s="11">
        <f t="shared" si="1250"/>
        <v>29.074083567558361</v>
      </c>
      <c r="N625" s="11">
        <f t="shared" ref="N625:O625" si="1251">100*J625/MAX($K$2:$K$895)</f>
        <v>47.848503093605636</v>
      </c>
      <c r="O625" s="11">
        <f t="shared" si="1251"/>
        <v>53.306733497857088</v>
      </c>
      <c r="P625" s="8"/>
    </row>
    <row r="626" spans="1:16" ht="12.75" x14ac:dyDescent="0.2">
      <c r="A626" s="4" t="s">
        <v>240</v>
      </c>
      <c r="B626" s="4" t="s">
        <v>135</v>
      </c>
      <c r="C626" s="4" t="s">
        <v>46</v>
      </c>
      <c r="D626" s="7">
        <f>'moveset DPS calculation '!O626</f>
        <v>13.586956521739131</v>
      </c>
      <c r="E626" s="9">
        <v>132</v>
      </c>
      <c r="F626" s="9">
        <v>132</v>
      </c>
      <c r="G626" s="9">
        <v>130</v>
      </c>
      <c r="H626" s="10">
        <f t="shared" si="0"/>
        <v>12.826047358704091</v>
      </c>
      <c r="I626" s="10">
        <f t="shared" si="1"/>
        <v>14.289155233211522</v>
      </c>
      <c r="J626" s="10">
        <f t="shared" si="5"/>
        <v>12.919265310699476</v>
      </c>
      <c r="K626" s="10">
        <f t="shared" si="2"/>
        <v>14.39300685244636</v>
      </c>
      <c r="L626" s="11">
        <f t="shared" ref="L626:M626" si="1252">100*H626/MAX($I$2:$I$895)</f>
        <v>26.097104178818025</v>
      </c>
      <c r="M626" s="11">
        <f t="shared" si="1252"/>
        <v>29.074083567558361</v>
      </c>
      <c r="N626" s="11">
        <f t="shared" ref="N626:O626" si="1253">100*J626/MAX($K$2:$K$895)</f>
        <v>47.848503093605636</v>
      </c>
      <c r="O626" s="11">
        <f t="shared" si="1253"/>
        <v>53.306733497857088</v>
      </c>
      <c r="P626" s="8"/>
    </row>
    <row r="627" spans="1:16" ht="12.75" x14ac:dyDescent="0.2">
      <c r="A627" s="4" t="s">
        <v>240</v>
      </c>
      <c r="B627" s="4" t="s">
        <v>135</v>
      </c>
      <c r="C627" s="4" t="s">
        <v>241</v>
      </c>
      <c r="D627" s="7">
        <f>'moveset DPS calculation '!O627</f>
        <v>15.775537185059113</v>
      </c>
      <c r="E627" s="9">
        <v>132</v>
      </c>
      <c r="F627" s="9">
        <v>132</v>
      </c>
      <c r="G627" s="9">
        <v>130</v>
      </c>
      <c r="H627" s="10">
        <f t="shared" si="0"/>
        <v>14.892061126480028</v>
      </c>
      <c r="I627" s="10">
        <f t="shared" si="1"/>
        <v>16.590845739731321</v>
      </c>
      <c r="J627" s="10">
        <f t="shared" si="5"/>
        <v>15.000294583006173</v>
      </c>
      <c r="K627" s="10">
        <f t="shared" si="2"/>
        <v>16.711425729690554</v>
      </c>
      <c r="L627" s="11">
        <f t="shared" ref="L627:M627" si="1254">100*H627/MAX($I$2:$I$895)</f>
        <v>30.300813632294474</v>
      </c>
      <c r="M627" s="11">
        <f t="shared" si="1254"/>
        <v>33.757323482096822</v>
      </c>
      <c r="N627" s="11">
        <f t="shared" ref="N627:O627" si="1255">100*J627/MAX($K$2:$K$895)</f>
        <v>55.555917809470756</v>
      </c>
      <c r="O627" s="11">
        <f t="shared" si="1255"/>
        <v>61.893357439097777</v>
      </c>
      <c r="P627" s="8"/>
    </row>
    <row r="628" spans="1:16" ht="12.75" x14ac:dyDescent="0.2">
      <c r="A628" s="4" t="s">
        <v>240</v>
      </c>
      <c r="B628" s="4" t="s">
        <v>30</v>
      </c>
      <c r="C628" s="4" t="s">
        <v>218</v>
      </c>
      <c r="D628" s="7">
        <f>'moveset DPS calculation '!O628</f>
        <v>12.192262602579133</v>
      </c>
      <c r="E628" s="9">
        <v>132</v>
      </c>
      <c r="F628" s="9">
        <v>132</v>
      </c>
      <c r="G628" s="9">
        <v>130</v>
      </c>
      <c r="H628" s="10">
        <f t="shared" si="0"/>
        <v>11.509460363712146</v>
      </c>
      <c r="I628" s="10">
        <f t="shared" si="1"/>
        <v>12.82238098676369</v>
      </c>
      <c r="J628" s="10">
        <f t="shared" si="5"/>
        <v>11.59310954211232</v>
      </c>
      <c r="K628" s="10">
        <f t="shared" si="2"/>
        <v>12.915572292070975</v>
      </c>
      <c r="L628" s="11">
        <f t="shared" ref="L628:M628" si="1256">100*H628/MAX($I$2:$I$895)</f>
        <v>23.418250202385082</v>
      </c>
      <c r="M628" s="11">
        <f t="shared" si="1256"/>
        <v>26.089644227376166</v>
      </c>
      <c r="N628" s="11">
        <f t="shared" ref="N628:O628" si="1257">100*J628/MAX($K$2:$K$895)</f>
        <v>42.936879493516422</v>
      </c>
      <c r="O628" s="11">
        <f t="shared" si="1257"/>
        <v>47.834825426259933</v>
      </c>
      <c r="P628" s="8"/>
    </row>
    <row r="629" spans="1:16" ht="12.75" x14ac:dyDescent="0.2">
      <c r="A629" s="4" t="s">
        <v>240</v>
      </c>
      <c r="B629" s="4" t="s">
        <v>30</v>
      </c>
      <c r="C629" s="4" t="s">
        <v>46</v>
      </c>
      <c r="D629" s="7">
        <f>'moveset DPS calculation '!O629</f>
        <v>11.292346298619824</v>
      </c>
      <c r="E629" s="9">
        <v>132</v>
      </c>
      <c r="F629" s="9">
        <v>132</v>
      </c>
      <c r="G629" s="9">
        <v>130</v>
      </c>
      <c r="H629" s="10">
        <f t="shared" si="0"/>
        <v>10.659941995490074</v>
      </c>
      <c r="I629" s="10">
        <f t="shared" si="1"/>
        <v>11.875955365720591</v>
      </c>
      <c r="J629" s="10">
        <f t="shared" si="5"/>
        <v>10.737416990975325</v>
      </c>
      <c r="K629" s="10">
        <f t="shared" si="2"/>
        <v>11.962268179498704</v>
      </c>
      <c r="L629" s="11">
        <f t="shared" ref="L629:M629" si="1258">100*H629/MAX($I$2:$I$895)</f>
        <v>21.689738780488156</v>
      </c>
      <c r="M629" s="11">
        <f t="shared" si="1258"/>
        <v>24.163956029047242</v>
      </c>
      <c r="N629" s="11">
        <f t="shared" ref="N629:O629" si="1259">100*J629/MAX($K$2:$K$895)</f>
        <v>39.767689396743258</v>
      </c>
      <c r="O629" s="11">
        <f t="shared" si="1259"/>
        <v>44.304115770364518</v>
      </c>
      <c r="P629" s="8"/>
    </row>
    <row r="630" spans="1:16" ht="12.75" x14ac:dyDescent="0.2">
      <c r="A630" s="4" t="s">
        <v>240</v>
      </c>
      <c r="B630" s="4" t="s">
        <v>30</v>
      </c>
      <c r="C630" s="4" t="s">
        <v>241</v>
      </c>
      <c r="D630" s="7">
        <f>'moveset DPS calculation '!O630</f>
        <v>14.957112428760578</v>
      </c>
      <c r="E630" s="9">
        <v>132</v>
      </c>
      <c r="F630" s="9">
        <v>132</v>
      </c>
      <c r="G630" s="9">
        <v>130</v>
      </c>
      <c r="H630" s="10">
        <f t="shared" si="0"/>
        <v>14.119470541750811</v>
      </c>
      <c r="I630" s="10">
        <f t="shared" si="1"/>
        <v>15.730123298267578</v>
      </c>
      <c r="J630" s="10">
        <f t="shared" si="5"/>
        <v>14.222088915935124</v>
      </c>
      <c r="K630" s="10">
        <f t="shared" si="2"/>
        <v>15.844447675645174</v>
      </c>
      <c r="L630" s="11">
        <f t="shared" ref="L630:M630" si="1260">100*H630/MAX($I$2:$I$895)</f>
        <v>28.728826845299679</v>
      </c>
      <c r="M630" s="11">
        <f t="shared" si="1260"/>
        <v>32.006015179879903</v>
      </c>
      <c r="N630" s="11">
        <f t="shared" ref="N630:O630" si="1261">100*J630/MAX($K$2:$K$895)</f>
        <v>52.6737124074753</v>
      </c>
      <c r="O630" s="11">
        <f t="shared" si="1261"/>
        <v>58.682369731714552</v>
      </c>
      <c r="P630" s="8"/>
    </row>
    <row r="631" spans="1:16" ht="12.75" x14ac:dyDescent="0.2">
      <c r="A631" s="4" t="s">
        <v>134</v>
      </c>
      <c r="B631" s="4" t="s">
        <v>135</v>
      </c>
      <c r="C631" s="4" t="s">
        <v>42</v>
      </c>
      <c r="D631" s="7">
        <f>'moveset DPS calculation '!O631</f>
        <v>18.825301204819276</v>
      </c>
      <c r="E631" s="9">
        <v>180</v>
      </c>
      <c r="F631" s="9">
        <v>202</v>
      </c>
      <c r="G631" s="9">
        <v>180</v>
      </c>
      <c r="H631" s="10">
        <f t="shared" si="0"/>
        <v>18.615752513186816</v>
      </c>
      <c r="I631" s="10">
        <f t="shared" si="1"/>
        <v>20.124693158281037</v>
      </c>
      <c r="J631" s="10">
        <f t="shared" si="5"/>
        <v>17.609807149101432</v>
      </c>
      <c r="K631" s="10">
        <f t="shared" si="2"/>
        <v>19.037208686628702</v>
      </c>
      <c r="L631" s="11">
        <f t="shared" ref="L631:M631" si="1262">100*H631/MAX($I$2:$I$895)</f>
        <v>37.877392708521505</v>
      </c>
      <c r="M631" s="11">
        <f t="shared" si="1262"/>
        <v>40.947627841245627</v>
      </c>
      <c r="N631" s="11">
        <f t="shared" ref="N631:O631" si="1263">100*J631/MAX($K$2:$K$895)</f>
        <v>65.220652381351101</v>
      </c>
      <c r="O631" s="11">
        <f t="shared" si="1263"/>
        <v>70.507255391789101</v>
      </c>
      <c r="P631" s="8"/>
    </row>
    <row r="632" spans="1:16" ht="12.75" x14ac:dyDescent="0.2">
      <c r="A632" s="4" t="s">
        <v>134</v>
      </c>
      <c r="B632" s="4" t="s">
        <v>135</v>
      </c>
      <c r="C632" s="4" t="s">
        <v>260</v>
      </c>
      <c r="D632" s="7">
        <f>'moveset DPS calculation '!O632</f>
        <v>13.586956521739131</v>
      </c>
      <c r="E632" s="9">
        <v>180</v>
      </c>
      <c r="F632" s="9">
        <v>202</v>
      </c>
      <c r="G632" s="9">
        <v>180</v>
      </c>
      <c r="H632" s="10">
        <f t="shared" si="0"/>
        <v>13.435717031256571</v>
      </c>
      <c r="I632" s="10">
        <f t="shared" si="1"/>
        <v>14.524778540324576</v>
      </c>
      <c r="J632" s="10">
        <f t="shared" si="5"/>
        <v>12.709686898916686</v>
      </c>
      <c r="K632" s="10">
        <f t="shared" si="2"/>
        <v>13.739898443392889</v>
      </c>
      <c r="L632" s="11">
        <f t="shared" ref="L632:M632" si="1264">100*H632/MAX($I$2:$I$895)</f>
        <v>27.337596476585084</v>
      </c>
      <c r="M632" s="11">
        <f t="shared" si="1264"/>
        <v>29.553505311507717</v>
      </c>
      <c r="N632" s="11">
        <f t="shared" ref="N632:O632" si="1265">100*J632/MAX($K$2:$K$895)</f>
        <v>47.07229693610558</v>
      </c>
      <c r="O632" s="11">
        <f t="shared" si="1265"/>
        <v>50.887845195813007</v>
      </c>
      <c r="P632" s="8"/>
    </row>
    <row r="633" spans="1:16" ht="12.75" x14ac:dyDescent="0.2">
      <c r="A633" s="4" t="s">
        <v>134</v>
      </c>
      <c r="B633" s="4" t="s">
        <v>135</v>
      </c>
      <c r="C633" s="4" t="s">
        <v>243</v>
      </c>
      <c r="D633" s="7">
        <f>'moveset DPS calculation '!O633</f>
        <v>15.502820151262657</v>
      </c>
      <c r="E633" s="9">
        <v>180</v>
      </c>
      <c r="F633" s="9">
        <v>202</v>
      </c>
      <c r="G633" s="9">
        <v>180</v>
      </c>
      <c r="H633" s="10">
        <f t="shared" si="0"/>
        <v>15.330254748777685</v>
      </c>
      <c r="I633" s="10">
        <f t="shared" si="1"/>
        <v>16.572882167341245</v>
      </c>
      <c r="J633" s="10">
        <f t="shared" si="5"/>
        <v>14.501848876715474</v>
      </c>
      <c r="K633" s="10">
        <f t="shared" si="2"/>
        <v>15.67732804058968</v>
      </c>
      <c r="L633" s="11">
        <f t="shared" ref="L633:M633" si="1266">100*H633/MAX($I$2:$I$895)</f>
        <v>31.192404337659767</v>
      </c>
      <c r="M633" s="11">
        <f t="shared" si="1266"/>
        <v>33.720773077519574</v>
      </c>
      <c r="N633" s="11">
        <f t="shared" ref="N633:O633" si="1267">100*J633/MAX($K$2:$K$895)</f>
        <v>53.709846818135588</v>
      </c>
      <c r="O633" s="11">
        <f t="shared" si="1267"/>
        <v>58.063416239960453</v>
      </c>
      <c r="P633" s="8"/>
    </row>
    <row r="634" spans="1:16" ht="12.75" x14ac:dyDescent="0.2">
      <c r="A634" s="4" t="s">
        <v>134</v>
      </c>
      <c r="B634" s="4" t="s">
        <v>30</v>
      </c>
      <c r="C634" s="4" t="s">
        <v>42</v>
      </c>
      <c r="D634" s="7">
        <f>'moveset DPS calculation '!O634</f>
        <v>17.689161554192228</v>
      </c>
      <c r="E634" s="9">
        <v>180</v>
      </c>
      <c r="F634" s="9">
        <v>202</v>
      </c>
      <c r="G634" s="9">
        <v>180</v>
      </c>
      <c r="H634" s="10">
        <f t="shared" si="0"/>
        <v>17.49225949034598</v>
      </c>
      <c r="I634" s="10">
        <f t="shared" si="1"/>
        <v>18.910132944605802</v>
      </c>
      <c r="J634" s="10">
        <f t="shared" si="5"/>
        <v>16.547024677558934</v>
      </c>
      <c r="K634" s="10">
        <f t="shared" si="2"/>
        <v>17.888280051128117</v>
      </c>
      <c r="L634" s="11">
        <f t="shared" ref="L634:M634" si="1268">100*H634/MAX($I$2:$I$895)</f>
        <v>35.591426218513561</v>
      </c>
      <c r="M634" s="11">
        <f t="shared" si="1268"/>
        <v>38.476367324168244</v>
      </c>
      <c r="N634" s="11">
        <f t="shared" ref="N634:O634" si="1269">100*J634/MAX($K$2:$K$895)</f>
        <v>61.284472640904411</v>
      </c>
      <c r="O634" s="11">
        <f t="shared" si="1269"/>
        <v>66.252019970270737</v>
      </c>
      <c r="P634" s="8"/>
    </row>
    <row r="635" spans="1:16" ht="12.75" x14ac:dyDescent="0.2">
      <c r="A635" s="4" t="s">
        <v>134</v>
      </c>
      <c r="B635" s="4" t="s">
        <v>30</v>
      </c>
      <c r="C635" s="4" t="s">
        <v>260</v>
      </c>
      <c r="D635" s="7">
        <f>'moveset DPS calculation '!O635</f>
        <v>12.104439296224406</v>
      </c>
      <c r="E635" s="9">
        <v>180</v>
      </c>
      <c r="F635" s="9">
        <v>202</v>
      </c>
      <c r="G635" s="9">
        <v>180</v>
      </c>
      <c r="H635" s="10">
        <f t="shared" si="0"/>
        <v>11.969702040768485</v>
      </c>
      <c r="I635" s="10">
        <f t="shared" si="1"/>
        <v>12.939932489749188</v>
      </c>
      <c r="J635" s="10">
        <f t="shared" si="5"/>
        <v>11.322891428687937</v>
      </c>
      <c r="K635" s="10">
        <f t="shared" si="2"/>
        <v>12.240693225023234</v>
      </c>
      <c r="L635" s="11">
        <f t="shared" ref="L635:M635" si="1270">100*H635/MAX($I$2:$I$895)</f>
        <v>24.354701991284976</v>
      </c>
      <c r="M635" s="11">
        <f t="shared" si="1270"/>
        <v>26.328825772087001</v>
      </c>
      <c r="N635" s="11">
        <f t="shared" ref="N635:O635" si="1271">100*J635/MAX($K$2:$K$895)</f>
        <v>41.936084794654796</v>
      </c>
      <c r="O635" s="11">
        <f t="shared" si="1271"/>
        <v>45.335306115305002</v>
      </c>
      <c r="P635" s="8"/>
    </row>
    <row r="636" spans="1:16" ht="12.75" x14ac:dyDescent="0.2">
      <c r="A636" s="4" t="s">
        <v>134</v>
      </c>
      <c r="B636" s="4" t="s">
        <v>30</v>
      </c>
      <c r="C636" s="4" t="s">
        <v>243</v>
      </c>
      <c r="D636" s="7">
        <f>'moveset DPS calculation '!O636</f>
        <v>14.299228279810805</v>
      </c>
      <c r="E636" s="9">
        <v>180</v>
      </c>
      <c r="F636" s="9">
        <v>202</v>
      </c>
      <c r="G636" s="9">
        <v>180</v>
      </c>
      <c r="H636" s="10">
        <f t="shared" si="0"/>
        <v>14.14006033105994</v>
      </c>
      <c r="I636" s="10">
        <f t="shared" si="1"/>
        <v>15.286213930948353</v>
      </c>
      <c r="J636" s="10">
        <f t="shared" si="5"/>
        <v>13.375969374874236</v>
      </c>
      <c r="K636" s="10">
        <f t="shared" si="2"/>
        <v>14.460187906625015</v>
      </c>
      <c r="L636" s="11">
        <f t="shared" ref="L636:M636" si="1272">100*H636/MAX($I$2:$I$895)</f>
        <v>28.770720802307064</v>
      </c>
      <c r="M636" s="11">
        <f t="shared" si="1272"/>
        <v>31.102794672353763</v>
      </c>
      <c r="N636" s="11">
        <f t="shared" ref="N636:O636" si="1273">100*J636/MAX($K$2:$K$895)</f>
        <v>49.53997743846876</v>
      </c>
      <c r="O636" s="11">
        <f t="shared" si="1273"/>
        <v>53.555548953023631</v>
      </c>
      <c r="P636" s="8"/>
    </row>
    <row r="637" spans="1:16" ht="12.75" x14ac:dyDescent="0.2">
      <c r="A637" s="4" t="s">
        <v>137</v>
      </c>
      <c r="B637" s="4" t="s">
        <v>100</v>
      </c>
      <c r="C637" s="4" t="s">
        <v>82</v>
      </c>
      <c r="D637" s="7">
        <f>'moveset DPS calculation '!O637</f>
        <v>17.754318618042227</v>
      </c>
      <c r="E637" s="9">
        <v>168</v>
      </c>
      <c r="F637" s="9">
        <v>138</v>
      </c>
      <c r="G637" s="9">
        <v>100</v>
      </c>
      <c r="H637" s="10">
        <f t="shared" si="0"/>
        <v>14.224867709627588</v>
      </c>
      <c r="I637" s="10">
        <f t="shared" si="1"/>
        <v>15.775992327030584</v>
      </c>
      <c r="J637" s="10">
        <f t="shared" si="5"/>
        <v>19.980729139356264</v>
      </c>
      <c r="K637" s="10">
        <f t="shared" si="2"/>
        <v>22.1594911127095</v>
      </c>
      <c r="L637" s="11">
        <f t="shared" ref="L637:M637" si="1274">100*H637/MAX($I$2:$I$895)</f>
        <v>28.943278015898702</v>
      </c>
      <c r="M637" s="11">
        <f t="shared" si="1274"/>
        <v>32.09934469822111</v>
      </c>
      <c r="N637" s="11">
        <f t="shared" ref="N637:O637" si="1275">100*J637/MAX($K$2:$K$895)</f>
        <v>74.001729745824221</v>
      </c>
      <c r="O637" s="11">
        <f t="shared" si="1275"/>
        <v>82.071112680152879</v>
      </c>
      <c r="P637" s="8"/>
    </row>
    <row r="638" spans="1:16" ht="12.75" x14ac:dyDescent="0.2">
      <c r="A638" s="4" t="s">
        <v>137</v>
      </c>
      <c r="B638" s="4" t="s">
        <v>100</v>
      </c>
      <c r="C638" s="4" t="s">
        <v>289</v>
      </c>
      <c r="D638" s="7">
        <f>'moveset DPS calculation '!O638</f>
        <v>11.904761904761905</v>
      </c>
      <c r="E638" s="9">
        <v>168</v>
      </c>
      <c r="F638" s="9">
        <v>138</v>
      </c>
      <c r="G638" s="9">
        <v>100</v>
      </c>
      <c r="H638" s="10">
        <f t="shared" si="0"/>
        <v>9.5381674089008666</v>
      </c>
      <c r="I638" s="10">
        <f t="shared" si="1"/>
        <v>10.578239385306224</v>
      </c>
      <c r="J638" s="10">
        <f t="shared" si="5"/>
        <v>13.397631765256902</v>
      </c>
      <c r="K638" s="10">
        <f t="shared" si="2"/>
        <v>14.858551955883717</v>
      </c>
      <c r="L638" s="11">
        <f t="shared" ref="L638:M638" si="1276">100*H638/MAX($I$2:$I$895)</f>
        <v>19.407268785435296</v>
      </c>
      <c r="M638" s="11">
        <f t="shared" si="1276"/>
        <v>21.523498825962935</v>
      </c>
      <c r="N638" s="11">
        <f t="shared" ref="N638:O638" si="1277">100*J638/MAX($K$2:$K$895)</f>
        <v>49.620207461485734</v>
      </c>
      <c r="O638" s="11">
        <f t="shared" si="1277"/>
        <v>55.030952003036873</v>
      </c>
      <c r="P638" s="8"/>
    </row>
    <row r="639" spans="1:16" ht="12.75" x14ac:dyDescent="0.2">
      <c r="A639" s="4" t="s">
        <v>137</v>
      </c>
      <c r="B639" s="4" t="s">
        <v>100</v>
      </c>
      <c r="C639" s="4" t="s">
        <v>290</v>
      </c>
      <c r="D639" s="7">
        <f>'moveset DPS calculation '!O639</f>
        <v>11.904761904761905</v>
      </c>
      <c r="E639" s="9">
        <v>168</v>
      </c>
      <c r="F639" s="9">
        <v>138</v>
      </c>
      <c r="G639" s="9">
        <v>100</v>
      </c>
      <c r="H639" s="10">
        <f t="shared" si="0"/>
        <v>9.5381674089008666</v>
      </c>
      <c r="I639" s="10">
        <f t="shared" si="1"/>
        <v>10.578239385306224</v>
      </c>
      <c r="J639" s="10">
        <f t="shared" si="5"/>
        <v>13.397631765256902</v>
      </c>
      <c r="K639" s="10">
        <f t="shared" si="2"/>
        <v>14.858551955883717</v>
      </c>
      <c r="L639" s="11">
        <f t="shared" ref="L639:M639" si="1278">100*H639/MAX($I$2:$I$895)</f>
        <v>19.407268785435296</v>
      </c>
      <c r="M639" s="11">
        <f t="shared" si="1278"/>
        <v>21.523498825962935</v>
      </c>
      <c r="N639" s="11">
        <f t="shared" ref="N639:O639" si="1279">100*J639/MAX($K$2:$K$895)</f>
        <v>49.620207461485734</v>
      </c>
      <c r="O639" s="11">
        <f t="shared" si="1279"/>
        <v>55.030952003036873</v>
      </c>
      <c r="P639" s="8"/>
    </row>
    <row r="640" spans="1:16" ht="12.75" x14ac:dyDescent="0.2">
      <c r="A640" s="4" t="s">
        <v>137</v>
      </c>
      <c r="B640" s="4" t="s">
        <v>128</v>
      </c>
      <c r="C640" s="4" t="s">
        <v>82</v>
      </c>
      <c r="D640" s="7">
        <f>'moveset DPS calculation '!O640</f>
        <v>16.877323420074351</v>
      </c>
      <c r="E640" s="9">
        <v>168</v>
      </c>
      <c r="F640" s="9">
        <v>138</v>
      </c>
      <c r="G640" s="9">
        <v>100</v>
      </c>
      <c r="H640" s="10">
        <f t="shared" si="0"/>
        <v>13.522213840365929</v>
      </c>
      <c r="I640" s="10">
        <f t="shared" si="1"/>
        <v>14.996718854945653</v>
      </c>
      <c r="J640" s="10">
        <f t="shared" si="5"/>
        <v>18.993757806685398</v>
      </c>
      <c r="K640" s="10">
        <f t="shared" si="2"/>
        <v>21.064897300727935</v>
      </c>
      <c r="L640" s="11">
        <f t="shared" ref="L640:M640" si="1280">100*H640/MAX($I$2:$I$895)</f>
        <v>27.51359116733682</v>
      </c>
      <c r="M640" s="11">
        <f t="shared" si="1280"/>
        <v>30.513760268658821</v>
      </c>
      <c r="N640" s="11">
        <f t="shared" ref="N640:O640" si="1281">100*J640/MAX($K$2:$K$895)</f>
        <v>70.346328317889231</v>
      </c>
      <c r="O640" s="11">
        <f t="shared" si="1281"/>
        <v>78.017114705866703</v>
      </c>
      <c r="P640" s="8"/>
    </row>
    <row r="641" spans="1:16" ht="12.75" x14ac:dyDescent="0.2">
      <c r="A641" s="4" t="s">
        <v>137</v>
      </c>
      <c r="B641" s="4" t="s">
        <v>128</v>
      </c>
      <c r="C641" s="4" t="s">
        <v>289</v>
      </c>
      <c r="D641" s="7">
        <f>'moveset DPS calculation '!O641</f>
        <v>10.909090909090908</v>
      </c>
      <c r="E641" s="9">
        <v>168</v>
      </c>
      <c r="F641" s="9">
        <v>138</v>
      </c>
      <c r="G641" s="9">
        <v>100</v>
      </c>
      <c r="H641" s="10">
        <f t="shared" si="0"/>
        <v>8.7404297710655197</v>
      </c>
      <c r="I641" s="10">
        <f t="shared" si="1"/>
        <v>9.6935139094442473</v>
      </c>
      <c r="J641" s="10">
        <f t="shared" si="5"/>
        <v>12.277102563071777</v>
      </c>
      <c r="K641" s="10">
        <f t="shared" si="2"/>
        <v>13.615836701391622</v>
      </c>
      <c r="L641" s="11">
        <f t="shared" ref="L641:M641" si="1282">100*H641/MAX($I$2:$I$895)</f>
        <v>17.784115396107975</v>
      </c>
      <c r="M641" s="11">
        <f t="shared" si="1282"/>
        <v>19.723351651427848</v>
      </c>
      <c r="N641" s="11">
        <f t="shared" ref="N641:O641" si="1283">100*J641/MAX($K$2:$K$895)</f>
        <v>45.470153746525099</v>
      </c>
      <c r="O641" s="11">
        <f t="shared" si="1283"/>
        <v>50.4283632900556</v>
      </c>
      <c r="P641" s="8"/>
    </row>
    <row r="642" spans="1:16" ht="12.75" x14ac:dyDescent="0.2">
      <c r="A642" s="4" t="s">
        <v>137</v>
      </c>
      <c r="B642" s="4" t="s">
        <v>128</v>
      </c>
      <c r="C642" s="4" t="s">
        <v>290</v>
      </c>
      <c r="D642" s="7">
        <f>'moveset DPS calculation '!O642</f>
        <v>10.909090909090908</v>
      </c>
      <c r="E642" s="9">
        <v>168</v>
      </c>
      <c r="F642" s="9">
        <v>138</v>
      </c>
      <c r="G642" s="9">
        <v>100</v>
      </c>
      <c r="H642" s="10">
        <f t="shared" si="0"/>
        <v>8.7404297710655197</v>
      </c>
      <c r="I642" s="10">
        <f t="shared" si="1"/>
        <v>9.6935139094442473</v>
      </c>
      <c r="J642" s="10">
        <f t="shared" si="5"/>
        <v>12.277102563071777</v>
      </c>
      <c r="K642" s="10">
        <f t="shared" si="2"/>
        <v>13.615836701391622</v>
      </c>
      <c r="L642" s="11">
        <f t="shared" ref="L642:M642" si="1284">100*H642/MAX($I$2:$I$895)</f>
        <v>17.784115396107975</v>
      </c>
      <c r="M642" s="11">
        <f t="shared" si="1284"/>
        <v>19.723351651427848</v>
      </c>
      <c r="N642" s="11">
        <f t="shared" ref="N642:O642" si="1285">100*J642/MAX($K$2:$K$895)</f>
        <v>45.470153746525099</v>
      </c>
      <c r="O642" s="11">
        <f t="shared" si="1285"/>
        <v>50.4283632900556</v>
      </c>
      <c r="P642" s="8"/>
    </row>
    <row r="643" spans="1:16" ht="12.75" x14ac:dyDescent="0.2">
      <c r="A643" s="4" t="s">
        <v>284</v>
      </c>
      <c r="B643" s="4" t="s">
        <v>252</v>
      </c>
      <c r="C643" s="4" t="s">
        <v>220</v>
      </c>
      <c r="D643" s="7">
        <f>'moveset DPS calculation '!O643</f>
        <v>11.449488533796885</v>
      </c>
      <c r="E643" s="9">
        <v>156</v>
      </c>
      <c r="F643" s="9">
        <v>158</v>
      </c>
      <c r="G643" s="9">
        <v>130</v>
      </c>
      <c r="H643" s="10">
        <f t="shared" si="0"/>
        <v>10.481854843171428</v>
      </c>
      <c r="I643" s="10">
        <f t="shared" si="1"/>
        <v>11.536586153598725</v>
      </c>
      <c r="J643" s="10">
        <f t="shared" si="5"/>
        <v>11.363048473802957</v>
      </c>
      <c r="K643" s="10">
        <f t="shared" si="2"/>
        <v>12.506449444961309</v>
      </c>
      <c r="L643" s="11">
        <f t="shared" ref="L643:M643" si="1286">100*H643/MAX($I$2:$I$895)</f>
        <v>21.327385606747939</v>
      </c>
      <c r="M643" s="11">
        <f t="shared" si="1286"/>
        <v>23.473442932055018</v>
      </c>
      <c r="N643" s="11">
        <f t="shared" ref="N643:O643" si="1287">100*J643/MAX($K$2:$K$895)</f>
        <v>42.084812640333823</v>
      </c>
      <c r="O643" s="11">
        <f t="shared" si="1287"/>
        <v>46.319575499518415</v>
      </c>
      <c r="P643" s="4" t="s">
        <v>32</v>
      </c>
    </row>
    <row r="644" spans="1:16" ht="12.75" x14ac:dyDescent="0.2">
      <c r="A644" s="4" t="s">
        <v>284</v>
      </c>
      <c r="B644" s="4" t="s">
        <v>252</v>
      </c>
      <c r="C644" s="4" t="s">
        <v>36</v>
      </c>
      <c r="D644" s="7">
        <f>'moveset DPS calculation '!O644</f>
        <v>10.094770688779827</v>
      </c>
      <c r="E644" s="9">
        <v>156</v>
      </c>
      <c r="F644" s="9">
        <v>158</v>
      </c>
      <c r="G644" s="9">
        <v>130</v>
      </c>
      <c r="H644" s="10">
        <f t="shared" si="0"/>
        <v>9.2416286301832198</v>
      </c>
      <c r="I644" s="10">
        <f t="shared" si="1"/>
        <v>10.171562808955567</v>
      </c>
      <c r="J644" s="10">
        <f t="shared" si="5"/>
        <v>10.018558325110714</v>
      </c>
      <c r="K644" s="10">
        <f t="shared" si="2"/>
        <v>11.02667065913338</v>
      </c>
      <c r="L644" s="11">
        <f t="shared" ref="L644:M644" si="1288">100*H644/MAX($I$2:$I$895)</f>
        <v>18.80390258969128</v>
      </c>
      <c r="M644" s="11">
        <f t="shared" si="1288"/>
        <v>20.696035720354971</v>
      </c>
      <c r="N644" s="11">
        <f t="shared" ref="N644:O644" si="1289">100*J644/MAX($K$2:$K$895)</f>
        <v>37.105284819526183</v>
      </c>
      <c r="O644" s="11">
        <f t="shared" si="1289"/>
        <v>40.838985225325338</v>
      </c>
      <c r="P644" s="4" t="s">
        <v>32</v>
      </c>
    </row>
    <row r="645" spans="1:16" ht="12.75" x14ac:dyDescent="0.2">
      <c r="A645" s="4" t="s">
        <v>284</v>
      </c>
      <c r="B645" s="4" t="s">
        <v>252</v>
      </c>
      <c r="C645" s="4" t="s">
        <v>117</v>
      </c>
      <c r="D645" s="7">
        <f>'moveset DPS calculation '!O645</f>
        <v>11.953655050230516</v>
      </c>
      <c r="E645" s="9">
        <v>156</v>
      </c>
      <c r="F645" s="9">
        <v>158</v>
      </c>
      <c r="G645" s="9">
        <v>130</v>
      </c>
      <c r="H645" s="10">
        <f t="shared" si="0"/>
        <v>10.943412599786104</v>
      </c>
      <c r="I645" s="10">
        <f t="shared" si="1"/>
        <v>12.044587924632204</v>
      </c>
      <c r="J645" s="10">
        <f t="shared" si="5"/>
        <v>11.863408690610296</v>
      </c>
      <c r="K645" s="10">
        <f t="shared" si="2"/>
        <v>13.057158154001652</v>
      </c>
      <c r="L645" s="11">
        <f t="shared" ref="L645:M645" si="1290">100*H645/MAX($I$2:$I$895)</f>
        <v>22.266515217145056</v>
      </c>
      <c r="M645" s="11">
        <f t="shared" si="1290"/>
        <v>24.507071981669274</v>
      </c>
      <c r="N645" s="11">
        <f t="shared" ref="N645:O645" si="1291">100*J645/MAX($K$2:$K$895)</f>
        <v>43.937974318343116</v>
      </c>
      <c r="O645" s="11">
        <f t="shared" si="1291"/>
        <v>48.359210628488903</v>
      </c>
      <c r="P645" s="4" t="s">
        <v>32</v>
      </c>
    </row>
    <row r="646" spans="1:16" ht="12.75" x14ac:dyDescent="0.2">
      <c r="A646" s="4" t="s">
        <v>284</v>
      </c>
      <c r="B646" s="4" t="s">
        <v>128</v>
      </c>
      <c r="C646" s="4" t="s">
        <v>220</v>
      </c>
      <c r="D646" s="7">
        <f>'moveset DPS calculation '!O646</f>
        <v>13.799122728493421</v>
      </c>
      <c r="E646" s="9">
        <v>156</v>
      </c>
      <c r="F646" s="9">
        <v>158</v>
      </c>
      <c r="G646" s="9">
        <v>130</v>
      </c>
      <c r="H646" s="10">
        <f t="shared" si="0"/>
        <v>12.63291377394043</v>
      </c>
      <c r="I646" s="10">
        <f t="shared" si="1"/>
        <v>13.904094294817764</v>
      </c>
      <c r="J646" s="10">
        <f t="shared" si="5"/>
        <v>13.694943664686893</v>
      </c>
      <c r="K646" s="10">
        <f t="shared" si="2"/>
        <v>15.072990402959871</v>
      </c>
      <c r="L646" s="11">
        <f t="shared" ref="L646:M646" si="1292">100*H646/MAX($I$2:$I$895)</f>
        <v>25.704136092778224</v>
      </c>
      <c r="M646" s="11">
        <f t="shared" si="1292"/>
        <v>28.290601708851838</v>
      </c>
      <c r="N646" s="11">
        <f t="shared" ref="N646:O646" si="1293">100*J646/MAX($K$2:$K$895)</f>
        <v>50.721348199563167</v>
      </c>
      <c r="O646" s="11">
        <f t="shared" si="1293"/>
        <v>55.825158055126664</v>
      </c>
      <c r="P646" s="8"/>
    </row>
    <row r="647" spans="1:16" ht="12.75" x14ac:dyDescent="0.2">
      <c r="A647" s="4" t="s">
        <v>284</v>
      </c>
      <c r="B647" s="4" t="s">
        <v>128</v>
      </c>
      <c r="C647" s="4" t="s">
        <v>36</v>
      </c>
      <c r="D647" s="7">
        <f>'moveset DPS calculation '!O647</f>
        <v>13.636363636363637</v>
      </c>
      <c r="E647" s="9">
        <v>156</v>
      </c>
      <c r="F647" s="9">
        <v>158</v>
      </c>
      <c r="G647" s="9">
        <v>130</v>
      </c>
      <c r="H647" s="10">
        <f t="shared" si="0"/>
        <v>12.483909984550634</v>
      </c>
      <c r="I647" s="10">
        <f t="shared" si="1"/>
        <v>13.740097074933733</v>
      </c>
      <c r="J647" s="10">
        <f t="shared" si="5"/>
        <v>13.533413352833778</v>
      </c>
      <c r="K647" s="10">
        <f t="shared" si="2"/>
        <v>14.895206185663143</v>
      </c>
      <c r="L647" s="11">
        <f t="shared" ref="L647:M647" si="1294">100*H647/MAX($I$2:$I$895)</f>
        <v>25.400958714277017</v>
      </c>
      <c r="M647" s="11">
        <f t="shared" si="1294"/>
        <v>27.956917260895572</v>
      </c>
      <c r="N647" s="11">
        <f t="shared" ref="N647:O647" si="1295">100*J647/MAX($K$2:$K$895)</f>
        <v>50.123095633295797</v>
      </c>
      <c r="O647" s="11">
        <f t="shared" si="1295"/>
        <v>55.166706628769511</v>
      </c>
      <c r="P647" s="8"/>
    </row>
    <row r="648" spans="1:16" ht="12.75" x14ac:dyDescent="0.2">
      <c r="A648" s="4" t="s">
        <v>284</v>
      </c>
      <c r="B648" s="4" t="s">
        <v>128</v>
      </c>
      <c r="C648" s="4" t="s">
        <v>117</v>
      </c>
      <c r="D648" s="7">
        <f>'moveset DPS calculation '!O648</f>
        <v>14.077277503839625</v>
      </c>
      <c r="E648" s="9">
        <v>156</v>
      </c>
      <c r="F648" s="9">
        <v>158</v>
      </c>
      <c r="G648" s="9">
        <v>130</v>
      </c>
      <c r="H648" s="10">
        <f t="shared" si="0"/>
        <v>12.887560780268059</v>
      </c>
      <c r="I648" s="10">
        <f t="shared" si="1"/>
        <v>14.184365026592733</v>
      </c>
      <c r="J648" s="10">
        <f t="shared" si="5"/>
        <v>13.970998458414044</v>
      </c>
      <c r="K648" s="10">
        <f t="shared" si="2"/>
        <v>15.376823069849163</v>
      </c>
      <c r="L648" s="11">
        <f t="shared" ref="L648:M648" si="1296">100*H648/MAX($I$2:$I$895)</f>
        <v>26.222265276859741</v>
      </c>
      <c r="M648" s="11">
        <f t="shared" si="1296"/>
        <v>28.860867378457471</v>
      </c>
      <c r="N648" s="11">
        <f t="shared" ref="N648:O648" si="1297">100*J648/MAX($K$2:$K$895)</f>
        <v>51.743759949302444</v>
      </c>
      <c r="O648" s="11">
        <f t="shared" si="1297"/>
        <v>56.950449466980466</v>
      </c>
      <c r="P648" s="8"/>
    </row>
    <row r="649" spans="1:16" ht="12.75" x14ac:dyDescent="0.2">
      <c r="A649" s="4" t="s">
        <v>284</v>
      </c>
      <c r="B649" s="4" t="s">
        <v>21</v>
      </c>
      <c r="C649" s="4" t="s">
        <v>220</v>
      </c>
      <c r="D649" s="7">
        <f>'moveset DPS calculation '!O649</f>
        <v>12.542226071892594</v>
      </c>
      <c r="E649" s="9">
        <v>156</v>
      </c>
      <c r="F649" s="9">
        <v>158</v>
      </c>
      <c r="G649" s="9">
        <v>130</v>
      </c>
      <c r="H649" s="10">
        <f t="shared" si="0"/>
        <v>11.482241561075357</v>
      </c>
      <c r="I649" s="10">
        <f t="shared" si="1"/>
        <v>12.637636275995062</v>
      </c>
      <c r="J649" s="10">
        <f t="shared" si="5"/>
        <v>12.447536185011485</v>
      </c>
      <c r="K649" s="10">
        <f t="shared" si="2"/>
        <v>13.700063180322942</v>
      </c>
      <c r="L649" s="11">
        <f t="shared" ref="L649:M649" si="1298">100*H649/MAX($I$2:$I$895)</f>
        <v>23.362868220066659</v>
      </c>
      <c r="M649" s="11">
        <f t="shared" si="1298"/>
        <v>25.713744947685559</v>
      </c>
      <c r="N649" s="11">
        <f t="shared" ref="N649:O649" si="1299">100*J649/MAX($K$2:$K$895)</f>
        <v>46.101381102765146</v>
      </c>
      <c r="O649" s="11">
        <f t="shared" si="1299"/>
        <v>50.740309119852213</v>
      </c>
      <c r="P649" s="8"/>
    </row>
    <row r="650" spans="1:16" ht="12.75" x14ac:dyDescent="0.2">
      <c r="A650" s="4" t="s">
        <v>284</v>
      </c>
      <c r="B650" s="4" t="s">
        <v>21</v>
      </c>
      <c r="C650" s="4" t="s">
        <v>36</v>
      </c>
      <c r="D650" s="7">
        <f>'moveset DPS calculation '!O650</f>
        <v>11.428571428571429</v>
      </c>
      <c r="E650" s="9">
        <v>156</v>
      </c>
      <c r="F650" s="9">
        <v>158</v>
      </c>
      <c r="G650" s="9">
        <v>130</v>
      </c>
      <c r="H650" s="10">
        <f t="shared" si="0"/>
        <v>10.462705510861483</v>
      </c>
      <c r="I650" s="10">
        <f t="shared" si="1"/>
        <v>11.515509929468271</v>
      </c>
      <c r="J650" s="10">
        <f t="shared" si="5"/>
        <v>11.342289286184497</v>
      </c>
      <c r="K650" s="10">
        <f t="shared" si="2"/>
        <v>12.483601374651016</v>
      </c>
      <c r="L650" s="11">
        <f t="shared" ref="L650:M650" si="1300">100*H650/MAX($I$2:$I$895)</f>
        <v>21.288422541489311</v>
      </c>
      <c r="M650" s="11">
        <f t="shared" si="1300"/>
        <v>23.430559228179145</v>
      </c>
      <c r="N650" s="11">
        <f t="shared" ref="N650:O650" si="1301">100*J650/MAX($K$2:$K$895)</f>
        <v>42.007927768857428</v>
      </c>
      <c r="O650" s="11">
        <f t="shared" si="1301"/>
        <v>46.234954126968731</v>
      </c>
      <c r="P650" s="8"/>
    </row>
    <row r="651" spans="1:16" ht="12.75" x14ac:dyDescent="0.2">
      <c r="A651" s="4" t="s">
        <v>284</v>
      </c>
      <c r="B651" s="4" t="s">
        <v>21</v>
      </c>
      <c r="C651" s="4" t="s">
        <v>117</v>
      </c>
      <c r="D651" s="7">
        <f>'moveset DPS calculation '!O651</f>
        <v>12.930561004315418</v>
      </c>
      <c r="E651" s="9">
        <v>156</v>
      </c>
      <c r="F651" s="9">
        <v>158</v>
      </c>
      <c r="G651" s="9">
        <v>130</v>
      </c>
      <c r="H651" s="10">
        <f t="shared" si="0"/>
        <v>11.837757039358385</v>
      </c>
      <c r="I651" s="10">
        <f t="shared" si="1"/>
        <v>13.028925318394075</v>
      </c>
      <c r="J651" s="10">
        <f t="shared" si="5"/>
        <v>12.832939310065161</v>
      </c>
      <c r="K651" s="10">
        <f t="shared" si="2"/>
        <v>14.124247298742068</v>
      </c>
      <c r="L651" s="11">
        <f t="shared" ref="L651:M651" si="1302">100*H651/MAX($I$2:$I$895)</f>
        <v>24.086234056357469</v>
      </c>
      <c r="M651" s="11">
        <f t="shared" si="1302"/>
        <v>26.509899103204653</v>
      </c>
      <c r="N651" s="11">
        <f t="shared" ref="N651:O651" si="1303">100*J651/MAX($K$2:$K$895)</f>
        <v>47.528781359507583</v>
      </c>
      <c r="O651" s="11">
        <f t="shared" si="1303"/>
        <v>52.311340801168235</v>
      </c>
      <c r="P651" s="8"/>
    </row>
    <row r="652" spans="1:16" ht="12.75" x14ac:dyDescent="0.2">
      <c r="A652" s="4" t="s">
        <v>238</v>
      </c>
      <c r="B652" s="4" t="s">
        <v>242</v>
      </c>
      <c r="C652" s="4" t="s">
        <v>96</v>
      </c>
      <c r="D652" s="7">
        <f>'moveset DPS calculation '!O652</f>
        <v>14.732142857142858</v>
      </c>
      <c r="E652" s="9">
        <v>178</v>
      </c>
      <c r="F652" s="9">
        <v>150</v>
      </c>
      <c r="G652" s="9">
        <v>130</v>
      </c>
      <c r="H652" s="10">
        <f t="shared" si="0"/>
        <v>12.53129401957921</v>
      </c>
      <c r="I652" s="10">
        <f t="shared" si="1"/>
        <v>13.733110262502349</v>
      </c>
      <c r="J652" s="10">
        <f t="shared" si="5"/>
        <v>15.803851350110588</v>
      </c>
      <c r="K652" s="10">
        <f t="shared" si="2"/>
        <v>17.31952285407738</v>
      </c>
      <c r="L652" s="11">
        <f t="shared" ref="L652:M652" si="1304">100*H652/MAX($I$2:$I$895)</f>
        <v>25.497370809443218</v>
      </c>
      <c r="M652" s="11">
        <f t="shared" si="1304"/>
        <v>27.942701223265246</v>
      </c>
      <c r="N652" s="11">
        <f t="shared" ref="N652:O652" si="1305">100*J652/MAX($K$2:$K$895)</f>
        <v>58.532014942861196</v>
      </c>
      <c r="O652" s="11">
        <f t="shared" si="1305"/>
        <v>64.145539466301656</v>
      </c>
      <c r="P652" s="8"/>
    </row>
    <row r="653" spans="1:16" ht="12.75" x14ac:dyDescent="0.2">
      <c r="A653" s="4" t="s">
        <v>238</v>
      </c>
      <c r="B653" s="4" t="s">
        <v>242</v>
      </c>
      <c r="C653" s="4" t="s">
        <v>256</v>
      </c>
      <c r="D653" s="7">
        <f>'moveset DPS calculation '!O653</f>
        <v>13.125</v>
      </c>
      <c r="E653" s="9">
        <v>178</v>
      </c>
      <c r="F653" s="9">
        <v>150</v>
      </c>
      <c r="G653" s="9">
        <v>130</v>
      </c>
      <c r="H653" s="10">
        <f t="shared" si="0"/>
        <v>11.164243762897842</v>
      </c>
      <c r="I653" s="10">
        <f t="shared" si="1"/>
        <v>12.234952779320274</v>
      </c>
      <c r="J653" s="10">
        <f t="shared" si="5"/>
        <v>14.079794839189432</v>
      </c>
      <c r="K653" s="10">
        <f t="shared" si="2"/>
        <v>15.430120360905301</v>
      </c>
      <c r="L653" s="11">
        <f t="shared" ref="L653:M653" si="1306">100*H653/MAX($I$2:$I$895)</f>
        <v>22.71583944841305</v>
      </c>
      <c r="M653" s="11">
        <f t="shared" si="1306"/>
        <v>24.894406544363584</v>
      </c>
      <c r="N653" s="11">
        <f t="shared" ref="N653:O653" si="1307">100*J653/MAX($K$2:$K$895)</f>
        <v>52.146704221821793</v>
      </c>
      <c r="O653" s="11">
        <f t="shared" si="1307"/>
        <v>57.147844251796002</v>
      </c>
      <c r="P653" s="8"/>
    </row>
    <row r="654" spans="1:16" ht="12.75" x14ac:dyDescent="0.2">
      <c r="A654" s="4" t="s">
        <v>238</v>
      </c>
      <c r="B654" s="4" t="s">
        <v>242</v>
      </c>
      <c r="C654" s="4" t="s">
        <v>271</v>
      </c>
      <c r="D654" s="7">
        <f>'moveset DPS calculation '!O654</f>
        <v>10.346502590673575</v>
      </c>
      <c r="E654" s="9">
        <v>178</v>
      </c>
      <c r="F654" s="9">
        <v>150</v>
      </c>
      <c r="G654" s="9">
        <v>130</v>
      </c>
      <c r="H654" s="10">
        <f t="shared" si="0"/>
        <v>8.8008287250082908</v>
      </c>
      <c r="I654" s="10">
        <f t="shared" si="1"/>
        <v>9.644873952609986</v>
      </c>
      <c r="J654" s="10">
        <f t="shared" si="5"/>
        <v>11.099172097510545</v>
      </c>
      <c r="K654" s="10">
        <f t="shared" si="2"/>
        <v>12.163640402934231</v>
      </c>
      <c r="L654" s="11">
        <f t="shared" ref="L654:M654" si="1308">100*H654/MAX($I$2:$I$895)</f>
        <v>17.907008891606139</v>
      </c>
      <c r="M654" s="11">
        <f t="shared" si="1308"/>
        <v>19.624384137488686</v>
      </c>
      <c r="N654" s="11">
        <f t="shared" ref="N654:O654" si="1309">100*J654/MAX($K$2:$K$895)</f>
        <v>41.107505548660413</v>
      </c>
      <c r="O654" s="11">
        <f t="shared" si="1309"/>
        <v>45.049929036389898</v>
      </c>
      <c r="P654" s="8"/>
    </row>
    <row r="655" spans="1:16" ht="12.75" x14ac:dyDescent="0.2">
      <c r="A655" s="4" t="s">
        <v>238</v>
      </c>
      <c r="B655" s="4" t="s">
        <v>221</v>
      </c>
      <c r="C655" s="4" t="s">
        <v>96</v>
      </c>
      <c r="D655" s="7">
        <f>'moveset DPS calculation '!O655</f>
        <v>16.249999999999996</v>
      </c>
      <c r="E655" s="9">
        <v>178</v>
      </c>
      <c r="F655" s="9">
        <v>150</v>
      </c>
      <c r="G655" s="9">
        <v>130</v>
      </c>
      <c r="H655" s="10">
        <f t="shared" si="0"/>
        <v>13.822397039778277</v>
      </c>
      <c r="I655" s="10">
        <f t="shared" si="1"/>
        <v>15.148036774396525</v>
      </c>
      <c r="J655" s="10">
        <f t="shared" si="5"/>
        <v>17.432126943758341</v>
      </c>
      <c r="K655" s="10">
        <f t="shared" si="2"/>
        <v>19.103958542073226</v>
      </c>
      <c r="L655" s="11">
        <f t="shared" ref="L655:M655" si="1310">100*H655/MAX($I$2:$I$895)</f>
        <v>28.124372650416149</v>
      </c>
      <c r="M655" s="11">
        <f t="shared" si="1310"/>
        <v>30.821646197783476</v>
      </c>
      <c r="N655" s="11">
        <f t="shared" ref="N655:O655" si="1311">100*J655/MAX($K$2:$K$895)</f>
        <v>64.562586179398394</v>
      </c>
      <c r="O655" s="11">
        <f t="shared" si="1311"/>
        <v>70.754473835556951</v>
      </c>
      <c r="P655" s="8"/>
    </row>
    <row r="656" spans="1:16" ht="12.75" x14ac:dyDescent="0.2">
      <c r="A656" s="4" t="s">
        <v>238</v>
      </c>
      <c r="B656" s="4" t="s">
        <v>221</v>
      </c>
      <c r="C656" s="4" t="s">
        <v>256</v>
      </c>
      <c r="D656" s="7">
        <f>'moveset DPS calculation '!O656</f>
        <v>13.870614035087717</v>
      </c>
      <c r="E656" s="9">
        <v>178</v>
      </c>
      <c r="F656" s="9">
        <v>150</v>
      </c>
      <c r="G656" s="9">
        <v>130</v>
      </c>
      <c r="H656" s="10">
        <f t="shared" si="0"/>
        <v>11.79846980790791</v>
      </c>
      <c r="I656" s="10">
        <f t="shared" si="1"/>
        <v>12.930004399198115</v>
      </c>
      <c r="J656" s="10">
        <f t="shared" si="5"/>
        <v>14.879649516770785</v>
      </c>
      <c r="K656" s="10">
        <f t="shared" si="2"/>
        <v>16.306685260271681</v>
      </c>
      <c r="L656" s="11">
        <f t="shared" ref="L656:M656" si="1312">100*H656/MAX($I$2:$I$895)</f>
        <v>24.006296493101509</v>
      </c>
      <c r="M656" s="11">
        <f t="shared" si="1312"/>
        <v>26.308625128337447</v>
      </c>
      <c r="N656" s="11">
        <f t="shared" ref="N656:O656" si="1313">100*J656/MAX($K$2:$K$895)</f>
        <v>55.109090092401473</v>
      </c>
      <c r="O656" s="11">
        <f t="shared" si="1313"/>
        <v>60.394338327921417</v>
      </c>
      <c r="P656" s="8"/>
    </row>
    <row r="657" spans="1:16" ht="12.75" x14ac:dyDescent="0.2">
      <c r="A657" s="4" t="s">
        <v>238</v>
      </c>
      <c r="B657" s="4" t="s">
        <v>221</v>
      </c>
      <c r="C657" s="4" t="s">
        <v>271</v>
      </c>
      <c r="D657" s="7">
        <f>'moveset DPS calculation '!O657</f>
        <v>10.831358609794627</v>
      </c>
      <c r="E657" s="9">
        <v>178</v>
      </c>
      <c r="F657" s="9">
        <v>150</v>
      </c>
      <c r="G657" s="9">
        <v>130</v>
      </c>
      <c r="H657" s="10">
        <f t="shared" si="0"/>
        <v>9.2132516421416764</v>
      </c>
      <c r="I657" s="10">
        <f t="shared" si="1"/>
        <v>10.096850371559722</v>
      </c>
      <c r="J657" s="10">
        <f t="shared" si="5"/>
        <v>11.619299585188299</v>
      </c>
      <c r="K657" s="10">
        <f t="shared" si="2"/>
        <v>12.733650820667354</v>
      </c>
      <c r="L657" s="11">
        <f t="shared" ref="L657:M657" si="1314">100*H657/MAX($I$2:$I$895)</f>
        <v>18.746164052440466</v>
      </c>
      <c r="M657" s="11">
        <f t="shared" si="1314"/>
        <v>20.544018640763444</v>
      </c>
      <c r="N657" s="11">
        <f t="shared" ref="N657:O657" si="1315">100*J657/MAX($K$2:$K$895)</f>
        <v>43.033878380605202</v>
      </c>
      <c r="O657" s="11">
        <f t="shared" si="1315"/>
        <v>47.161051037553754</v>
      </c>
      <c r="P657" s="8"/>
    </row>
    <row r="658" spans="1:16" ht="12.75" x14ac:dyDescent="0.2">
      <c r="A658" s="4" t="s">
        <v>123</v>
      </c>
      <c r="B658" s="4" t="s">
        <v>41</v>
      </c>
      <c r="C658" s="4" t="s">
        <v>68</v>
      </c>
      <c r="D658" s="7">
        <f>'moveset DPS calculation '!O658</f>
        <v>18.899204244031825</v>
      </c>
      <c r="E658" s="9">
        <v>132</v>
      </c>
      <c r="F658" s="9">
        <v>112</v>
      </c>
      <c r="G658" s="9">
        <v>100</v>
      </c>
      <c r="H658" s="10">
        <f t="shared" si="0"/>
        <v>16.035752948721427</v>
      </c>
      <c r="I658" s="10">
        <f t="shared" si="1"/>
        <v>18.08347721121056</v>
      </c>
      <c r="J658" s="10">
        <f t="shared" si="5"/>
        <v>19.751727883186238</v>
      </c>
      <c r="K658" s="10">
        <f t="shared" si="2"/>
        <v>22.273972553693493</v>
      </c>
      <c r="L658" s="11">
        <f t="shared" ref="L658:M658" si="1316">100*H658/MAX($I$2:$I$895)</f>
        <v>32.627878533800626</v>
      </c>
      <c r="M658" s="11">
        <f t="shared" si="1316"/>
        <v>36.7943744084168</v>
      </c>
      <c r="N658" s="11">
        <f t="shared" ref="N658:O658" si="1317">100*J658/MAX($K$2:$K$895)</f>
        <v>73.153588071295999</v>
      </c>
      <c r="O658" s="11">
        <f t="shared" si="1317"/>
        <v>82.495112455012105</v>
      </c>
      <c r="P658" s="8"/>
    </row>
    <row r="659" spans="1:16" ht="12.75" x14ac:dyDescent="0.2">
      <c r="A659" s="4" t="s">
        <v>123</v>
      </c>
      <c r="B659" s="4" t="s">
        <v>41</v>
      </c>
      <c r="C659" s="4" t="s">
        <v>96</v>
      </c>
      <c r="D659" s="7">
        <f>'moveset DPS calculation '!O659</f>
        <v>18.716814159292031</v>
      </c>
      <c r="E659" s="9">
        <v>132</v>
      </c>
      <c r="F659" s="9">
        <v>112</v>
      </c>
      <c r="G659" s="9">
        <v>100</v>
      </c>
      <c r="H659" s="10">
        <f t="shared" si="0"/>
        <v>15.880997102844621</v>
      </c>
      <c r="I659" s="10">
        <f t="shared" si="1"/>
        <v>17.908959443247692</v>
      </c>
      <c r="J659" s="10">
        <f t="shared" si="5"/>
        <v>19.561110369567412</v>
      </c>
      <c r="K659" s="10">
        <f t="shared" si="2"/>
        <v>22.059013675578669</v>
      </c>
      <c r="L659" s="11">
        <f t="shared" ref="L659:M659" si="1318">100*H659/MAX($I$2:$I$895)</f>
        <v>32.3129974703538</v>
      </c>
      <c r="M659" s="11">
        <f t="shared" si="1318"/>
        <v>36.439283845891239</v>
      </c>
      <c r="N659" s="11">
        <f t="shared" ref="N659:O659" si="1319">100*J659/MAX($K$2:$K$895)</f>
        <v>72.447606541329876</v>
      </c>
      <c r="O659" s="11">
        <f t="shared" si="1319"/>
        <v>81.698978905842168</v>
      </c>
      <c r="P659" s="8"/>
    </row>
    <row r="660" spans="1:16" ht="12.75" x14ac:dyDescent="0.2">
      <c r="A660" s="4" t="s">
        <v>123</v>
      </c>
      <c r="B660" s="4" t="s">
        <v>41</v>
      </c>
      <c r="C660" s="4" t="s">
        <v>36</v>
      </c>
      <c r="D660" s="7">
        <f>'moveset DPS calculation '!O660</f>
        <v>15</v>
      </c>
      <c r="E660" s="9">
        <v>132</v>
      </c>
      <c r="F660" s="9">
        <v>112</v>
      </c>
      <c r="G660" s="9">
        <v>100</v>
      </c>
      <c r="H660" s="10">
        <f t="shared" si="0"/>
        <v>12.727323919301011</v>
      </c>
      <c r="I660" s="10">
        <f t="shared" si="1"/>
        <v>14.352570333950279</v>
      </c>
      <c r="J660" s="10">
        <f t="shared" si="5"/>
        <v>15.676634551497292</v>
      </c>
      <c r="K660" s="10">
        <f t="shared" si="2"/>
        <v>17.67850032156305</v>
      </c>
      <c r="L660" s="11">
        <f t="shared" ref="L660:M660" si="1320">100*H660/MAX($I$2:$I$895)</f>
        <v>25.896232015248088</v>
      </c>
      <c r="M660" s="11">
        <f t="shared" si="1320"/>
        <v>29.203114004153971</v>
      </c>
      <c r="N660" s="11">
        <f t="shared" ref="N660:O660" si="1321">100*J660/MAX($K$2:$K$895)</f>
        <v>58.060847795533896</v>
      </c>
      <c r="O660" s="11">
        <f t="shared" si="1321"/>
        <v>65.475068201135926</v>
      </c>
      <c r="P660" s="8"/>
    </row>
    <row r="661" spans="1:16" ht="12.75" x14ac:dyDescent="0.2">
      <c r="A661" s="4" t="s">
        <v>123</v>
      </c>
      <c r="B661" s="4" t="s">
        <v>21</v>
      </c>
      <c r="C661" s="4" t="s">
        <v>68</v>
      </c>
      <c r="D661" s="7">
        <f>'moveset DPS calculation '!O661</f>
        <v>15.450399087799315</v>
      </c>
      <c r="E661" s="9">
        <v>132</v>
      </c>
      <c r="F661" s="9">
        <v>112</v>
      </c>
      <c r="G661" s="9">
        <v>100</v>
      </c>
      <c r="H661" s="10">
        <f t="shared" si="0"/>
        <v>13.109482258192983</v>
      </c>
      <c r="I661" s="10">
        <f t="shared" si="1"/>
        <v>14.783529306349395</v>
      </c>
      <c r="J661" s="10">
        <f t="shared" si="5"/>
        <v>16.147350678281132</v>
      </c>
      <c r="K661" s="10">
        <f t="shared" si="2"/>
        <v>18.209325682795843</v>
      </c>
      <c r="L661" s="11">
        <f t="shared" ref="L661:M661" si="1322">100*H661/MAX($I$2:$I$895)</f>
        <v>26.673807967055232</v>
      </c>
      <c r="M661" s="11">
        <f t="shared" si="1322"/>
        <v>30.079984398045333</v>
      </c>
      <c r="N661" s="11">
        <f t="shared" ref="N661:O661" si="1323">100*J661/MAX($K$2:$K$895)</f>
        <v>59.804217987798111</v>
      </c>
      <c r="O661" s="11">
        <f t="shared" si="1323"/>
        <v>67.441062267228574</v>
      </c>
      <c r="P661" s="8"/>
    </row>
    <row r="662" spans="1:16" ht="12.75" x14ac:dyDescent="0.2">
      <c r="A662" s="4" t="s">
        <v>123</v>
      </c>
      <c r="B662" s="4" t="s">
        <v>21</v>
      </c>
      <c r="C662" s="4" t="s">
        <v>96</v>
      </c>
      <c r="D662" s="7">
        <f>'moveset DPS calculation '!O662</f>
        <v>14.545454545454545</v>
      </c>
      <c r="E662" s="9">
        <v>132</v>
      </c>
      <c r="F662" s="9">
        <v>112</v>
      </c>
      <c r="G662" s="9">
        <v>100</v>
      </c>
      <c r="H662" s="10">
        <f t="shared" si="0"/>
        <v>12.341647436897951</v>
      </c>
      <c r="I662" s="10">
        <f t="shared" si="1"/>
        <v>13.91764396019421</v>
      </c>
      <c r="J662" s="10">
        <f t="shared" si="5"/>
        <v>15.201585019633736</v>
      </c>
      <c r="K662" s="10">
        <f t="shared" si="2"/>
        <v>17.142788190606595</v>
      </c>
      <c r="L662" s="11">
        <f t="shared" ref="L662:M662" si="1324">100*H662/MAX($I$2:$I$895)</f>
        <v>25.111497711755725</v>
      </c>
      <c r="M662" s="11">
        <f t="shared" si="1324"/>
        <v>28.318171155543244</v>
      </c>
      <c r="N662" s="11">
        <f t="shared" ref="N662:O662" si="1325">100*J662/MAX($K$2:$K$895)</f>
        <v>56.30142816536619</v>
      </c>
      <c r="O662" s="11">
        <f t="shared" si="1325"/>
        <v>63.490975225343945</v>
      </c>
      <c r="P662" s="8"/>
    </row>
    <row r="663" spans="1:16" ht="12.75" x14ac:dyDescent="0.2">
      <c r="A663" s="4" t="s">
        <v>123</v>
      </c>
      <c r="B663" s="4" t="s">
        <v>21</v>
      </c>
      <c r="C663" s="4" t="s">
        <v>36</v>
      </c>
      <c r="D663" s="7">
        <f>'moveset DPS calculation '!O663</f>
        <v>11.428571428571429</v>
      </c>
      <c r="E663" s="9">
        <v>132</v>
      </c>
      <c r="F663" s="9">
        <v>112</v>
      </c>
      <c r="G663" s="9">
        <v>100</v>
      </c>
      <c r="H663" s="10">
        <f t="shared" si="0"/>
        <v>9.6970087004198184</v>
      </c>
      <c r="I663" s="10">
        <f t="shared" si="1"/>
        <v>10.935291683009737</v>
      </c>
      <c r="J663" s="10">
        <f t="shared" si="5"/>
        <v>11.944102515426508</v>
      </c>
      <c r="K663" s="10">
        <f t="shared" si="2"/>
        <v>13.469333578333755</v>
      </c>
      <c r="L663" s="11">
        <f t="shared" ref="L663:M663" si="1326">100*H663/MAX($I$2:$I$895)</f>
        <v>19.730462487808069</v>
      </c>
      <c r="M663" s="11">
        <f t="shared" si="1326"/>
        <v>22.249991622212548</v>
      </c>
      <c r="N663" s="11">
        <f t="shared" ref="N663:O663" si="1327">100*J663/MAX($K$2:$K$895)</f>
        <v>44.236836415644866</v>
      </c>
      <c r="O663" s="11">
        <f t="shared" si="1327"/>
        <v>49.885766248484536</v>
      </c>
      <c r="P663" s="8"/>
    </row>
    <row r="664" spans="1:16" ht="12.75" x14ac:dyDescent="0.2">
      <c r="A664" s="4" t="s">
        <v>74</v>
      </c>
      <c r="B664" s="4" t="s">
        <v>62</v>
      </c>
      <c r="C664" s="4" t="s">
        <v>172</v>
      </c>
      <c r="D664" s="7">
        <f>'moveset DPS calculation '!O664</f>
        <v>14.966471404347155</v>
      </c>
      <c r="E664" s="9">
        <v>200</v>
      </c>
      <c r="F664" s="9">
        <v>154</v>
      </c>
      <c r="G664" s="9">
        <v>120</v>
      </c>
      <c r="H664" s="10">
        <f t="shared" si="0"/>
        <v>11.900786992448428</v>
      </c>
      <c r="I664" s="10">
        <f t="shared" si="1"/>
        <v>13.00647290850344</v>
      </c>
      <c r="J664" s="10">
        <f t="shared" si="5"/>
        <v>17.221830074369841</v>
      </c>
      <c r="K664" s="10">
        <f t="shared" si="2"/>
        <v>18.82188685834609</v>
      </c>
      <c r="L664" s="11">
        <f t="shared" ref="L664:M664" si="1328">100*H664/MAX($I$2:$I$895)</f>
        <v>24.214480834665252</v>
      </c>
      <c r="M664" s="11">
        <f t="shared" si="1328"/>
        <v>26.464215279997518</v>
      </c>
      <c r="N664" s="11">
        <f t="shared" ref="N664:O664" si="1329">100*J664/MAX($K$2:$K$895)</f>
        <v>63.783719102709618</v>
      </c>
      <c r="O664" s="11">
        <f t="shared" si="1329"/>
        <v>69.709777600372533</v>
      </c>
      <c r="P664" s="8"/>
    </row>
    <row r="665" spans="1:16" ht="12.75" x14ac:dyDescent="0.2">
      <c r="A665" s="4" t="s">
        <v>74</v>
      </c>
      <c r="B665" s="4" t="s">
        <v>62</v>
      </c>
      <c r="C665" s="4" t="s">
        <v>75</v>
      </c>
      <c r="D665" s="7">
        <f>'moveset DPS calculation '!O665</f>
        <v>18.570287539936103</v>
      </c>
      <c r="E665" s="9">
        <v>200</v>
      </c>
      <c r="F665" s="9">
        <v>154</v>
      </c>
      <c r="G665" s="9">
        <v>120</v>
      </c>
      <c r="H665" s="10">
        <f t="shared" si="0"/>
        <v>14.766408890281699</v>
      </c>
      <c r="I665" s="10">
        <f t="shared" si="1"/>
        <v>16.138335835201747</v>
      </c>
      <c r="J665" s="10">
        <f t="shared" si="5"/>
        <v>21.368719974440594</v>
      </c>
      <c r="K665" s="10">
        <f t="shared" si="2"/>
        <v>23.354058652870425</v>
      </c>
      <c r="L665" s="11">
        <f t="shared" ref="L665:M665" si="1330">100*H665/MAX($I$2:$I$895)</f>
        <v>30.045149560062285</v>
      </c>
      <c r="M665" s="11">
        <f t="shared" si="1330"/>
        <v>32.836603497974721</v>
      </c>
      <c r="N665" s="11">
        <f t="shared" ref="N665:O665" si="1331">100*J665/MAX($K$2:$K$895)</f>
        <v>79.142369106440711</v>
      </c>
      <c r="O665" s="11">
        <f t="shared" si="1331"/>
        <v>86.495378864513512</v>
      </c>
      <c r="P665" s="8"/>
    </row>
    <row r="666" spans="1:16" ht="12.75" x14ac:dyDescent="0.2">
      <c r="A666" s="4" t="s">
        <v>74</v>
      </c>
      <c r="B666" s="4" t="s">
        <v>62</v>
      </c>
      <c r="C666" s="4" t="s">
        <v>191</v>
      </c>
      <c r="D666" s="7">
        <f>'moveset DPS calculation '!O666</f>
        <v>16.619994850006439</v>
      </c>
      <c r="E666" s="9">
        <v>200</v>
      </c>
      <c r="F666" s="9">
        <v>154</v>
      </c>
      <c r="G666" s="9">
        <v>120</v>
      </c>
      <c r="H666" s="10">
        <f t="shared" si="0"/>
        <v>13.215607953392819</v>
      </c>
      <c r="I666" s="10">
        <f t="shared" si="1"/>
        <v>14.443452094746096</v>
      </c>
      <c r="J666" s="10">
        <f t="shared" si="5"/>
        <v>19.124529717844876</v>
      </c>
      <c r="K666" s="10">
        <f t="shared" si="2"/>
        <v>20.901363735092186</v>
      </c>
      <c r="L666" s="11">
        <f t="shared" ref="L666:M666" si="1332">100*H666/MAX($I$2:$I$895)</f>
        <v>26.889741469109556</v>
      </c>
      <c r="M666" s="11">
        <f t="shared" si="1332"/>
        <v>29.388030737510121</v>
      </c>
      <c r="N666" s="11">
        <f t="shared" ref="N666:O666" si="1333">100*J666/MAX($K$2:$K$895)</f>
        <v>70.830662375994592</v>
      </c>
      <c r="O666" s="11">
        <f t="shared" si="1333"/>
        <v>77.411442778473884</v>
      </c>
      <c r="P666" s="8"/>
    </row>
    <row r="667" spans="1:16" ht="12.75" x14ac:dyDescent="0.2">
      <c r="A667" s="4" t="s">
        <v>74</v>
      </c>
      <c r="B667" s="4" t="s">
        <v>107</v>
      </c>
      <c r="C667" s="4" t="s">
        <v>172</v>
      </c>
      <c r="D667" s="7">
        <f>'moveset DPS calculation '!O667</f>
        <v>14.01662166722916</v>
      </c>
      <c r="E667" s="9">
        <v>200</v>
      </c>
      <c r="F667" s="9">
        <v>154</v>
      </c>
      <c r="G667" s="9">
        <v>120</v>
      </c>
      <c r="H667" s="10">
        <f t="shared" si="0"/>
        <v>11.145501455137937</v>
      </c>
      <c r="I667" s="10">
        <f t="shared" si="1"/>
        <v>12.181014820273912</v>
      </c>
      <c r="J667" s="10">
        <f t="shared" si="5"/>
        <v>16.128843603017639</v>
      </c>
      <c r="K667" s="10">
        <f t="shared" si="2"/>
        <v>17.627352502086811</v>
      </c>
      <c r="L667" s="11">
        <f t="shared" ref="L667:M667" si="1334">100*H667/MAX($I$2:$I$895)</f>
        <v>22.67770455428062</v>
      </c>
      <c r="M667" s="11">
        <f t="shared" si="1334"/>
        <v>24.784659207786781</v>
      </c>
      <c r="N667" s="11">
        <f t="shared" ref="N667:O667" si="1335">100*J667/MAX($K$2:$K$895)</f>
        <v>59.735674163772345</v>
      </c>
      <c r="O667" s="11">
        <f t="shared" si="1335"/>
        <v>65.285634317739095</v>
      </c>
      <c r="P667" s="8"/>
    </row>
    <row r="668" spans="1:16" ht="12.75" x14ac:dyDescent="0.2">
      <c r="A668" s="4" t="s">
        <v>74</v>
      </c>
      <c r="B668" s="4" t="s">
        <v>107</v>
      </c>
      <c r="C668" s="4" t="s">
        <v>75</v>
      </c>
      <c r="D668" s="7">
        <f>'moveset DPS calculation '!O668</f>
        <v>17.930327868852459</v>
      </c>
      <c r="E668" s="9">
        <v>200</v>
      </c>
      <c r="F668" s="9">
        <v>154</v>
      </c>
      <c r="G668" s="9">
        <v>120</v>
      </c>
      <c r="H668" s="10">
        <f t="shared" si="0"/>
        <v>14.257536523271286</v>
      </c>
      <c r="I668" s="10">
        <f t="shared" si="1"/>
        <v>15.582184829423158</v>
      </c>
      <c r="J668" s="10">
        <f t="shared" si="5"/>
        <v>20.632322168164702</v>
      </c>
      <c r="K668" s="10">
        <f t="shared" si="2"/>
        <v>22.549243129049486</v>
      </c>
      <c r="L668" s="11">
        <f t="shared" ref="L668:M668" si="1336">100*H668/MAX($I$2:$I$895)</f>
        <v>29.009749112505048</v>
      </c>
      <c r="M668" s="11">
        <f t="shared" si="1336"/>
        <v>31.705005404575459</v>
      </c>
      <c r="N668" s="11">
        <f t="shared" ref="N668:O668" si="1337">100*J668/MAX($K$2:$K$895)</f>
        <v>76.415005602067509</v>
      </c>
      <c r="O668" s="11">
        <f t="shared" si="1337"/>
        <v>83.514619730367116</v>
      </c>
      <c r="P668" s="8"/>
    </row>
    <row r="669" spans="1:16" ht="12.75" x14ac:dyDescent="0.2">
      <c r="A669" s="4" t="s">
        <v>74</v>
      </c>
      <c r="B669" s="4" t="s">
        <v>107</v>
      </c>
      <c r="C669" s="4" t="s">
        <v>191</v>
      </c>
      <c r="D669" s="7">
        <f>'moveset DPS calculation '!O669</f>
        <v>15.96759644740494</v>
      </c>
      <c r="E669" s="9">
        <v>200</v>
      </c>
      <c r="F669" s="9">
        <v>154</v>
      </c>
      <c r="G669" s="9">
        <v>120</v>
      </c>
      <c r="H669" s="10">
        <f t="shared" si="0"/>
        <v>12.69684476507584</v>
      </c>
      <c r="I669" s="10">
        <f t="shared" si="1"/>
        <v>13.876491324920108</v>
      </c>
      <c r="J669" s="10">
        <f t="shared" si="5"/>
        <v>18.373818736823001</v>
      </c>
      <c r="K669" s="10">
        <f t="shared" si="2"/>
        <v>20.080905218947596</v>
      </c>
      <c r="L669" s="11">
        <f t="shared" ref="L669:M669" si="1338">100*H669/MAX($I$2:$I$895)</f>
        <v>25.834216209376546</v>
      </c>
      <c r="M669" s="11">
        <f t="shared" si="1338"/>
        <v>28.234438063036585</v>
      </c>
      <c r="N669" s="11">
        <f t="shared" ref="N669:O669" si="1339">100*J669/MAX($K$2:$K$895)</f>
        <v>68.05028780871325</v>
      </c>
      <c r="O669" s="11">
        <f t="shared" si="1339"/>
        <v>74.372747395741314</v>
      </c>
      <c r="P669" s="8"/>
    </row>
    <row r="670" spans="1:16" ht="12.75" x14ac:dyDescent="0.2">
      <c r="A670" s="4" t="s">
        <v>174</v>
      </c>
      <c r="B670" s="4" t="s">
        <v>100</v>
      </c>
      <c r="C670" s="4" t="s">
        <v>286</v>
      </c>
      <c r="D670" s="7">
        <f>'moveset DPS calculation '!O670</f>
        <v>13.405697175052204</v>
      </c>
      <c r="E670" s="9">
        <v>200</v>
      </c>
      <c r="F670" s="9">
        <v>170</v>
      </c>
      <c r="G670" s="9">
        <v>130</v>
      </c>
      <c r="H670" s="10">
        <f t="shared" si="0"/>
        <v>11.147262886406343</v>
      </c>
      <c r="I670" s="10">
        <f t="shared" si="1"/>
        <v>12.131355779912504</v>
      </c>
      <c r="J670" s="10">
        <f t="shared" si="5"/>
        <v>14.813902090545957</v>
      </c>
      <c r="K670" s="10">
        <f t="shared" si="2"/>
        <v>16.121690013102263</v>
      </c>
      <c r="L670" s="11">
        <f t="shared" ref="L670:M670" si="1340">100*H670/MAX($I$2:$I$895)</f>
        <v>22.681288531014044</v>
      </c>
      <c r="M670" s="11">
        <f t="shared" si="1340"/>
        <v>24.6836181689158</v>
      </c>
      <c r="N670" s="11">
        <f t="shared" ref="N670:O670" si="1341">100*J670/MAX($K$2:$K$895)</f>
        <v>54.865584300743961</v>
      </c>
      <c r="O670" s="11">
        <f t="shared" si="1341"/>
        <v>59.709179733867515</v>
      </c>
      <c r="P670" s="8"/>
    </row>
    <row r="671" spans="1:16" ht="12.75" x14ac:dyDescent="0.2">
      <c r="A671" s="4" t="s">
        <v>174</v>
      </c>
      <c r="B671" s="4" t="s">
        <v>100</v>
      </c>
      <c r="C671" s="4" t="s">
        <v>82</v>
      </c>
      <c r="D671" s="7">
        <f>'moveset DPS calculation '!O671</f>
        <v>17.754318618042227</v>
      </c>
      <c r="E671" s="9">
        <v>200</v>
      </c>
      <c r="F671" s="9">
        <v>170</v>
      </c>
      <c r="G671" s="9">
        <v>130</v>
      </c>
      <c r="H671" s="10">
        <f t="shared" si="0"/>
        <v>14.76327970265109</v>
      </c>
      <c r="I671" s="10">
        <f t="shared" si="1"/>
        <v>16.066598623920953</v>
      </c>
      <c r="J671" s="10">
        <f t="shared" si="5"/>
        <v>19.61932559400892</v>
      </c>
      <c r="K671" s="10">
        <f t="shared" si="2"/>
        <v>21.351341703182424</v>
      </c>
      <c r="L671" s="11">
        <f t="shared" ref="L671:M671" si="1342">100*H671/MAX($I$2:$I$895)</f>
        <v>30.038782615257912</v>
      </c>
      <c r="M671" s="11">
        <f t="shared" si="1342"/>
        <v>32.690640098344652</v>
      </c>
      <c r="N671" s="11">
        <f t="shared" ref="N671:O671" si="1343">100*J671/MAX($K$2:$K$895)</f>
        <v>72.663215655299965</v>
      </c>
      <c r="O671" s="11">
        <f t="shared" si="1343"/>
        <v>79.078005983146895</v>
      </c>
      <c r="P671" s="8"/>
    </row>
    <row r="672" spans="1:16" ht="12.75" x14ac:dyDescent="0.2">
      <c r="A672" s="4" t="s">
        <v>174</v>
      </c>
      <c r="B672" s="4" t="s">
        <v>100</v>
      </c>
      <c r="C672" s="4" t="s">
        <v>189</v>
      </c>
      <c r="D672" s="7">
        <f>'moveset DPS calculation '!O672</f>
        <v>16.208251473477407</v>
      </c>
      <c r="E672" s="9">
        <v>200</v>
      </c>
      <c r="F672" s="9">
        <v>170</v>
      </c>
      <c r="G672" s="9">
        <v>130</v>
      </c>
      <c r="H672" s="10">
        <f t="shared" si="0"/>
        <v>13.477675778032189</v>
      </c>
      <c r="I672" s="10">
        <f t="shared" si="1"/>
        <v>14.667500140236445</v>
      </c>
      <c r="J672" s="10">
        <f t="shared" si="5"/>
        <v>17.910851427695821</v>
      </c>
      <c r="K672" s="10">
        <f t="shared" si="2"/>
        <v>19.492041517698478</v>
      </c>
      <c r="L672" s="11">
        <f t="shared" ref="L672:M672" si="1344">100*H672/MAX($I$2:$I$895)</f>
        <v>27.422969760746</v>
      </c>
      <c r="M672" s="11">
        <f t="shared" si="1344"/>
        <v>29.84390034571442</v>
      </c>
      <c r="N672" s="11">
        <f t="shared" ref="N672:O672" si="1345">100*J672/MAX($K$2:$K$895)</f>
        <v>66.335616564624459</v>
      </c>
      <c r="O672" s="11">
        <f t="shared" si="1345"/>
        <v>72.191799334585284</v>
      </c>
      <c r="P672" s="8"/>
    </row>
    <row r="673" spans="1:16" ht="12.75" x14ac:dyDescent="0.2">
      <c r="A673" s="4" t="s">
        <v>174</v>
      </c>
      <c r="B673" s="4" t="s">
        <v>221</v>
      </c>
      <c r="C673" s="4" t="s">
        <v>286</v>
      </c>
      <c r="D673" s="7">
        <f>'moveset DPS calculation '!O673</f>
        <v>12.066207236032488</v>
      </c>
      <c r="E673" s="9">
        <v>200</v>
      </c>
      <c r="F673" s="9">
        <v>170</v>
      </c>
      <c r="G673" s="9">
        <v>130</v>
      </c>
      <c r="H673" s="10">
        <f t="shared" si="0"/>
        <v>10.03343446786376</v>
      </c>
      <c r="I673" s="10">
        <f t="shared" si="1"/>
        <v>10.919197337000474</v>
      </c>
      <c r="J673" s="10">
        <f t="shared" si="5"/>
        <v>13.333705085586223</v>
      </c>
      <c r="K673" s="10">
        <f t="shared" si="2"/>
        <v>14.510819553285165</v>
      </c>
      <c r="L673" s="11">
        <f t="shared" ref="L673:M673" si="1346">100*H673/MAX($I$2:$I$895)</f>
        <v>20.414986570394213</v>
      </c>
      <c r="M673" s="11">
        <f t="shared" si="1346"/>
        <v>22.217244524626896</v>
      </c>
      <c r="N673" s="11">
        <f t="shared" ref="N673:O673" si="1347">100*J673/MAX($K$2:$K$895)</f>
        <v>49.383445087122766</v>
      </c>
      <c r="O673" s="11">
        <f t="shared" si="1347"/>
        <v>53.743071110328202</v>
      </c>
      <c r="P673" s="8"/>
    </row>
    <row r="674" spans="1:16" ht="12.75" x14ac:dyDescent="0.2">
      <c r="A674" s="4" t="s">
        <v>174</v>
      </c>
      <c r="B674" s="4" t="s">
        <v>221</v>
      </c>
      <c r="C674" s="4" t="s">
        <v>82</v>
      </c>
      <c r="D674" s="7">
        <f>'moveset DPS calculation '!O674</f>
        <v>16.311166875784188</v>
      </c>
      <c r="E674" s="9">
        <v>200</v>
      </c>
      <c r="F674" s="9">
        <v>170</v>
      </c>
      <c r="G674" s="9">
        <v>130</v>
      </c>
      <c r="H674" s="10">
        <f t="shared" si="0"/>
        <v>13.563253203032428</v>
      </c>
      <c r="I674" s="10">
        <f t="shared" si="1"/>
        <v>14.76063243647687</v>
      </c>
      <c r="J674" s="10">
        <f t="shared" si="5"/>
        <v>18.0245776049676</v>
      </c>
      <c r="K674" s="10">
        <f t="shared" si="2"/>
        <v>19.615807569691007</v>
      </c>
      <c r="L674" s="11">
        <f t="shared" ref="L674:M674" si="1348">100*H674/MAX($I$2:$I$895)</f>
        <v>27.59709378454906</v>
      </c>
      <c r="M674" s="11">
        <f t="shared" si="1348"/>
        <v>30.033396233997532</v>
      </c>
      <c r="N674" s="11">
        <f t="shared" ref="N674:O674" si="1349">100*J674/MAX($K$2:$K$895)</f>
        <v>66.756819103170216</v>
      </c>
      <c r="O674" s="11">
        <f t="shared" si="1349"/>
        <v>72.650186106528366</v>
      </c>
      <c r="P674" s="8"/>
    </row>
    <row r="675" spans="1:16" ht="12.75" x14ac:dyDescent="0.2">
      <c r="A675" s="4" t="s">
        <v>174</v>
      </c>
      <c r="B675" s="4" t="s">
        <v>221</v>
      </c>
      <c r="C675" s="4" t="s">
        <v>189</v>
      </c>
      <c r="D675" s="7">
        <f>'moveset DPS calculation '!O675</f>
        <v>14.49742268041237</v>
      </c>
      <c r="E675" s="9">
        <v>200</v>
      </c>
      <c r="F675" s="9">
        <v>170</v>
      </c>
      <c r="G675" s="9">
        <v>130</v>
      </c>
      <c r="H675" s="10">
        <f t="shared" si="0"/>
        <v>12.055067310833616</v>
      </c>
      <c r="I675" s="10">
        <f t="shared" si="1"/>
        <v>13.119302199004832</v>
      </c>
      <c r="J675" s="10">
        <f t="shared" si="5"/>
        <v>16.020308183043294</v>
      </c>
      <c r="K675" s="10">
        <f t="shared" si="2"/>
        <v>17.434598991052933</v>
      </c>
      <c r="L675" s="11">
        <f t="shared" ref="L675:M675" si="1350">100*H675/MAX($I$2:$I$895)</f>
        <v>24.528394344341102</v>
      </c>
      <c r="M675" s="11">
        <f t="shared" si="1350"/>
        <v>26.693788558988935</v>
      </c>
      <c r="N675" s="11">
        <f t="shared" ref="N675:O675" si="1351">100*J675/MAX($K$2:$K$895)</f>
        <v>59.333696400059473</v>
      </c>
      <c r="O675" s="11">
        <f t="shared" si="1351"/>
        <v>64.571741790013874</v>
      </c>
      <c r="P675" s="8"/>
    </row>
    <row r="676" spans="1:16" ht="12.75" x14ac:dyDescent="0.2">
      <c r="A676" s="4" t="s">
        <v>118</v>
      </c>
      <c r="B676" s="4" t="s">
        <v>108</v>
      </c>
      <c r="C676" s="4" t="s">
        <v>38</v>
      </c>
      <c r="D676" s="7">
        <f>'moveset DPS calculation '!O676</f>
        <v>12.051258581235698</v>
      </c>
      <c r="E676" s="9">
        <v>146</v>
      </c>
      <c r="F676" s="9">
        <v>150</v>
      </c>
      <c r="G676" s="9">
        <v>110</v>
      </c>
      <c r="H676" s="10">
        <f t="shared" si="0"/>
        <v>10.764415505667328</v>
      </c>
      <c r="I676" s="10">
        <f t="shared" si="1"/>
        <v>11.952382047174494</v>
      </c>
      <c r="J676" s="10">
        <f t="shared" si="5"/>
        <v>12.150953075177149</v>
      </c>
      <c r="K676" s="10">
        <f t="shared" si="2"/>
        <v>13.491938630141489</v>
      </c>
      <c r="L676" s="11">
        <f t="shared" ref="L676:M676" si="1352">100*H676/MAX($I$2:$I$895)</f>
        <v>21.902310588682234</v>
      </c>
      <c r="M676" s="11">
        <f t="shared" si="1352"/>
        <v>24.319461073755374</v>
      </c>
      <c r="N676" s="11">
        <f t="shared" ref="N676:O676" si="1353">100*J676/MAX($K$2:$K$895)</f>
        <v>45.002939550003887</v>
      </c>
      <c r="O676" s="11">
        <f t="shared" si="1353"/>
        <v>49.969487564313354</v>
      </c>
      <c r="P676" s="8"/>
    </row>
    <row r="677" spans="1:16" ht="12.75" x14ac:dyDescent="0.2">
      <c r="A677" s="4" t="s">
        <v>118</v>
      </c>
      <c r="B677" s="4" t="s">
        <v>108</v>
      </c>
      <c r="C677" s="4" t="s">
        <v>19</v>
      </c>
      <c r="D677" s="7">
        <f>'moveset DPS calculation '!O677</f>
        <v>20.129032258064512</v>
      </c>
      <c r="E677" s="9">
        <v>146</v>
      </c>
      <c r="F677" s="9">
        <v>150</v>
      </c>
      <c r="G677" s="9">
        <v>110</v>
      </c>
      <c r="H677" s="10">
        <f t="shared" si="0"/>
        <v>17.979638018070812</v>
      </c>
      <c r="I677" s="10">
        <f t="shared" si="1"/>
        <v>19.963880300676212</v>
      </c>
      <c r="J677" s="10">
        <f t="shared" si="5"/>
        <v>20.295550441287588</v>
      </c>
      <c r="K677" s="10">
        <f t="shared" si="2"/>
        <v>22.535378033693959</v>
      </c>
      <c r="L677" s="11">
        <f t="shared" ref="L677:M677" si="1354">100*H677/MAX($I$2:$I$895)</f>
        <v>36.583093242409454</v>
      </c>
      <c r="M677" s="11">
        <f t="shared" si="1354"/>
        <v>40.620422601717294</v>
      </c>
      <c r="N677" s="11">
        <f t="shared" ref="N677:O677" si="1355">100*J677/MAX($K$2:$K$895)</f>
        <v>75.167719272095383</v>
      </c>
      <c r="O677" s="11">
        <f t="shared" si="1355"/>
        <v>83.463268198986881</v>
      </c>
      <c r="P677" s="8"/>
    </row>
    <row r="678" spans="1:16" ht="12.75" x14ac:dyDescent="0.2">
      <c r="A678" s="4" t="s">
        <v>118</v>
      </c>
      <c r="B678" s="4" t="s">
        <v>108</v>
      </c>
      <c r="C678" s="4" t="s">
        <v>212</v>
      </c>
      <c r="D678" s="7">
        <f>'moveset DPS calculation '!O678</f>
        <v>16.520452567449958</v>
      </c>
      <c r="E678" s="9">
        <v>146</v>
      </c>
      <c r="F678" s="9">
        <v>150</v>
      </c>
      <c r="G678" s="9">
        <v>110</v>
      </c>
      <c r="H678" s="10">
        <f t="shared" si="0"/>
        <v>14.756385366636577</v>
      </c>
      <c r="I678" s="10">
        <f t="shared" si="1"/>
        <v>16.384907795924153</v>
      </c>
      <c r="J678" s="10">
        <f t="shared" si="5"/>
        <v>16.657118638241943</v>
      </c>
      <c r="K678" s="10">
        <f t="shared" si="2"/>
        <v>18.495406988383074</v>
      </c>
      <c r="L678" s="11">
        <f t="shared" ref="L678:M678" si="1356">100*H678/MAX($I$2:$I$895)</f>
        <v>30.024754739000898</v>
      </c>
      <c r="M678" s="11">
        <f t="shared" si="1356"/>
        <v>33.338302421001174</v>
      </c>
      <c r="N678" s="11">
        <f t="shared" ref="N678:O678" si="1357">100*J678/MAX($K$2:$K$895)</f>
        <v>61.692222701890117</v>
      </c>
      <c r="O678" s="11">
        <f t="shared" si="1357"/>
        <v>68.500608758937872</v>
      </c>
      <c r="P678" s="8"/>
    </row>
    <row r="679" spans="1:16" ht="12.75" x14ac:dyDescent="0.2">
      <c r="A679" s="4" t="s">
        <v>118</v>
      </c>
      <c r="B679" s="4" t="s">
        <v>252</v>
      </c>
      <c r="C679" s="4" t="s">
        <v>38</v>
      </c>
      <c r="D679" s="7">
        <f>'moveset DPS calculation '!O679</f>
        <v>11.137068372830464</v>
      </c>
      <c r="E679" s="9">
        <v>146</v>
      </c>
      <c r="F679" s="9">
        <v>150</v>
      </c>
      <c r="G679" s="9">
        <v>110</v>
      </c>
      <c r="H679" s="10">
        <f t="shared" si="0"/>
        <v>9.9478432623491937</v>
      </c>
      <c r="I679" s="10">
        <f t="shared" si="1"/>
        <v>11.045692462763881</v>
      </c>
      <c r="J679" s="10">
        <f t="shared" si="5"/>
        <v>11.229200193580661</v>
      </c>
      <c r="K679" s="10">
        <f t="shared" si="2"/>
        <v>12.468460617041302</v>
      </c>
      <c r="L679" s="11">
        <f t="shared" ref="L679:M679" si="1358">100*H679/MAX($I$2:$I$895)</f>
        <v>20.240834507437075</v>
      </c>
      <c r="M679" s="11">
        <f t="shared" si="1358"/>
        <v>22.474623620683339</v>
      </c>
      <c r="N679" s="11">
        <f t="shared" ref="N679:O679" si="1359">100*J679/MAX($K$2:$K$895)</f>
        <v>41.589084772202945</v>
      </c>
      <c r="O679" s="11">
        <f t="shared" si="1359"/>
        <v>46.178877982551448</v>
      </c>
      <c r="P679" s="8"/>
    </row>
    <row r="680" spans="1:16" ht="12.75" x14ac:dyDescent="0.2">
      <c r="A680" s="4" t="s">
        <v>118</v>
      </c>
      <c r="B680" s="4" t="s">
        <v>252</v>
      </c>
      <c r="C680" s="4" t="s">
        <v>19</v>
      </c>
      <c r="D680" s="7">
        <f>'moveset DPS calculation '!O680</f>
        <v>16.54146200520081</v>
      </c>
      <c r="E680" s="9">
        <v>146</v>
      </c>
      <c r="F680" s="9">
        <v>150</v>
      </c>
      <c r="G680" s="9">
        <v>110</v>
      </c>
      <c r="H680" s="10">
        <f t="shared" si="0"/>
        <v>14.77515139974143</v>
      </c>
      <c r="I680" s="10">
        <f t="shared" si="1"/>
        <v>16.405744858285878</v>
      </c>
      <c r="J680" s="10">
        <f t="shared" si="5"/>
        <v>16.678301877363868</v>
      </c>
      <c r="K680" s="10">
        <f t="shared" si="2"/>
        <v>18.518928020885824</v>
      </c>
      <c r="L680" s="11">
        <f t="shared" ref="L680:M680" si="1360">100*H680/MAX($I$2:$I$895)</f>
        <v>30.062937906992101</v>
      </c>
      <c r="M680" s="11">
        <f t="shared" si="1360"/>
        <v>33.380699503440248</v>
      </c>
      <c r="N680" s="11">
        <f t="shared" ref="N680:O680" si="1361">100*J680/MAX($K$2:$K$895)</f>
        <v>61.770678113887776</v>
      </c>
      <c r="O680" s="11">
        <f t="shared" si="1361"/>
        <v>68.587722551356137</v>
      </c>
      <c r="P680" s="8"/>
    </row>
    <row r="681" spans="1:16" ht="12.75" x14ac:dyDescent="0.2">
      <c r="A681" s="4" t="s">
        <v>118</v>
      </c>
      <c r="B681" s="4" t="s">
        <v>252</v>
      </c>
      <c r="C681" s="4" t="s">
        <v>212</v>
      </c>
      <c r="D681" s="7">
        <f>'moveset DPS calculation '!O681</f>
        <v>14.008543111516403</v>
      </c>
      <c r="E681" s="9">
        <v>146</v>
      </c>
      <c r="F681" s="9">
        <v>150</v>
      </c>
      <c r="G681" s="9">
        <v>110</v>
      </c>
      <c r="H681" s="10">
        <f t="shared" si="0"/>
        <v>12.512699620951498</v>
      </c>
      <c r="I681" s="10">
        <f t="shared" si="1"/>
        <v>13.89360771445585</v>
      </c>
      <c r="J681" s="10">
        <f t="shared" si="5"/>
        <v>14.124429316010774</v>
      </c>
      <c r="K681" s="10">
        <f t="shared" si="2"/>
        <v>15.68320874406886</v>
      </c>
      <c r="L681" s="11">
        <f t="shared" ref="L681:M681" si="1362">100*H681/MAX($I$2:$I$895)</f>
        <v>25.459536865394931</v>
      </c>
      <c r="M681" s="11">
        <f t="shared" si="1362"/>
        <v>28.269264708252141</v>
      </c>
      <c r="N681" s="11">
        <f t="shared" ref="N681:O681" si="1363">100*J681/MAX($K$2:$K$895)</f>
        <v>52.312014930357108</v>
      </c>
      <c r="O681" s="11">
        <f t="shared" si="1363"/>
        <v>58.085196337500761</v>
      </c>
      <c r="P681" s="8"/>
    </row>
    <row r="682" spans="1:16" ht="12.75" x14ac:dyDescent="0.2">
      <c r="A682" s="4" t="s">
        <v>126</v>
      </c>
      <c r="B682" s="4" t="s">
        <v>252</v>
      </c>
      <c r="C682" s="4" t="s">
        <v>48</v>
      </c>
      <c r="D682" s="7">
        <f>'moveset DPS calculation '!O682</f>
        <v>15.034221542959665</v>
      </c>
      <c r="E682" s="9">
        <v>92</v>
      </c>
      <c r="F682" s="9">
        <v>86</v>
      </c>
      <c r="G682" s="9">
        <v>60</v>
      </c>
      <c r="H682" s="10">
        <f t="shared" si="0"/>
        <v>12.318320012229123</v>
      </c>
      <c r="I682" s="10">
        <f t="shared" si="1"/>
        <v>14.622872432656928</v>
      </c>
      <c r="J682" s="10">
        <f t="shared" si="5"/>
        <v>15.457142120587044</v>
      </c>
      <c r="K682" s="10">
        <f t="shared" si="2"/>
        <v>18.348915856902675</v>
      </c>
      <c r="L682" s="11">
        <f t="shared" ref="L682:M682" si="1364">100*H682/MAX($I$2:$I$895)</f>
        <v>25.064033499689426</v>
      </c>
      <c r="M682" s="11">
        <f t="shared" si="1364"/>
        <v>29.753096538322101</v>
      </c>
      <c r="N682" s="11">
        <f t="shared" ref="N682:O682" si="1365">100*J682/MAX($K$2:$K$895)</f>
        <v>57.247923530348764</v>
      </c>
      <c r="O682" s="11">
        <f t="shared" si="1365"/>
        <v>67.95805613003408</v>
      </c>
      <c r="P682" s="8"/>
    </row>
    <row r="683" spans="1:16" ht="12.75" x14ac:dyDescent="0.2">
      <c r="A683" s="4" t="s">
        <v>126</v>
      </c>
      <c r="B683" s="4" t="s">
        <v>252</v>
      </c>
      <c r="C683" s="4" t="s">
        <v>38</v>
      </c>
      <c r="D683" s="7">
        <f>'moveset DPS calculation '!O683</f>
        <v>11.137068372830464</v>
      </c>
      <c r="E683" s="9">
        <v>92</v>
      </c>
      <c r="F683" s="9">
        <v>86</v>
      </c>
      <c r="G683" s="9">
        <v>60</v>
      </c>
      <c r="H683" s="10">
        <f t="shared" si="0"/>
        <v>9.125179632519508</v>
      </c>
      <c r="I683" s="10">
        <f t="shared" si="1"/>
        <v>10.83234869356713</v>
      </c>
      <c r="J683" s="10">
        <f t="shared" si="5"/>
        <v>11.450359977311225</v>
      </c>
      <c r="K683" s="10">
        <f t="shared" si="2"/>
        <v>13.592531537579621</v>
      </c>
      <c r="L683" s="11">
        <f t="shared" ref="L683:M683" si="1366">100*H683/MAX($I$2:$I$895)</f>
        <v>18.566964307884103</v>
      </c>
      <c r="M683" s="11">
        <f t="shared" si="1366"/>
        <v>22.040533958067911</v>
      </c>
      <c r="N683" s="11">
        <f t="shared" ref="N683:O683" si="1367">100*J683/MAX($K$2:$K$895)</f>
        <v>42.408184337195159</v>
      </c>
      <c r="O683" s="11">
        <f t="shared" si="1367"/>
        <v>50.342049000818733</v>
      </c>
      <c r="P683" s="8"/>
    </row>
    <row r="684" spans="1:16" ht="12.75" x14ac:dyDescent="0.2">
      <c r="A684" s="4" t="s">
        <v>126</v>
      </c>
      <c r="B684" s="4" t="s">
        <v>252</v>
      </c>
      <c r="C684" s="4" t="s">
        <v>212</v>
      </c>
      <c r="D684" s="7">
        <f>'moveset DPS calculation '!O684</f>
        <v>14.008543111516403</v>
      </c>
      <c r="E684" s="9">
        <v>92</v>
      </c>
      <c r="F684" s="9">
        <v>86</v>
      </c>
      <c r="G684" s="9">
        <v>60</v>
      </c>
      <c r="H684" s="10">
        <f t="shared" si="0"/>
        <v>11.477928302418515</v>
      </c>
      <c r="I684" s="10">
        <f t="shared" si="1"/>
        <v>13.625257436957597</v>
      </c>
      <c r="J684" s="10">
        <f t="shared" si="5"/>
        <v>14.402610814158106</v>
      </c>
      <c r="K684" s="10">
        <f t="shared" si="2"/>
        <v>17.0970993141562</v>
      </c>
      <c r="L684" s="11">
        <f t="shared" ref="L684:M684" si="1368">100*H684/MAX($I$2:$I$895)</f>
        <v>23.354092050965633</v>
      </c>
      <c r="M684" s="11">
        <f t="shared" si="1368"/>
        <v>27.723253536421087</v>
      </c>
      <c r="N684" s="11">
        <f t="shared" ref="N684:O684" si="1369">100*J684/MAX($K$2:$K$895)</f>
        <v>53.342303259807466</v>
      </c>
      <c r="O684" s="11">
        <f t="shared" si="1369"/>
        <v>63.321759384225672</v>
      </c>
      <c r="P684" s="8"/>
    </row>
    <row r="685" spans="1:16" ht="12.75" x14ac:dyDescent="0.2">
      <c r="A685" s="4" t="s">
        <v>126</v>
      </c>
      <c r="B685" s="4" t="s">
        <v>128</v>
      </c>
      <c r="C685" s="4" t="s">
        <v>48</v>
      </c>
      <c r="D685" s="7">
        <f>'moveset DPS calculation '!O685</f>
        <v>18.243785084202084</v>
      </c>
      <c r="E685" s="9">
        <v>92</v>
      </c>
      <c r="F685" s="9">
        <v>86</v>
      </c>
      <c r="G685" s="9">
        <v>60</v>
      </c>
      <c r="H685" s="10">
        <f t="shared" si="0"/>
        <v>14.948082430431736</v>
      </c>
      <c r="I685" s="10">
        <f t="shared" si="1"/>
        <v>17.744619580920329</v>
      </c>
      <c r="J685" s="10">
        <f t="shared" si="5"/>
        <v>18.756992376237342</v>
      </c>
      <c r="K685" s="10">
        <f t="shared" si="2"/>
        <v>22.266113111669625</v>
      </c>
      <c r="L685" s="11">
        <f t="shared" ref="L685:M685" si="1370">100*H685/MAX($I$2:$I$895)</f>
        <v>30.414799941916886</v>
      </c>
      <c r="M685" s="11">
        <f t="shared" si="1370"/>
        <v>36.104902224808313</v>
      </c>
      <c r="N685" s="11">
        <f t="shared" ref="N685:O685" si="1371">100*J685/MAX($K$2:$K$895)</f>
        <v>69.469430819556223</v>
      </c>
      <c r="O685" s="11">
        <f t="shared" si="1371"/>
        <v>82.466003792332828</v>
      </c>
      <c r="P685" s="8"/>
    </row>
    <row r="686" spans="1:16" ht="12.75" x14ac:dyDescent="0.2">
      <c r="A686" s="4" t="s">
        <v>126</v>
      </c>
      <c r="B686" s="4" t="s">
        <v>128</v>
      </c>
      <c r="C686" s="4" t="s">
        <v>38</v>
      </c>
      <c r="D686" s="7">
        <f>'moveset DPS calculation '!O686</f>
        <v>13.636363636363637</v>
      </c>
      <c r="E686" s="9">
        <v>92</v>
      </c>
      <c r="F686" s="9">
        <v>86</v>
      </c>
      <c r="G686" s="9">
        <v>60</v>
      </c>
      <c r="H686" s="10">
        <f t="shared" si="0"/>
        <v>11.17298229215687</v>
      </c>
      <c r="I686" s="10">
        <f t="shared" si="1"/>
        <v>13.263261109335255</v>
      </c>
      <c r="J686" s="10">
        <f t="shared" si="5"/>
        <v>14.019961734166612</v>
      </c>
      <c r="K686" s="10">
        <f t="shared" si="2"/>
        <v>16.64286296718403</v>
      </c>
      <c r="L686" s="11">
        <f t="shared" ref="L686:M686" si="1372">100*H686/MAX($I$2:$I$895)</f>
        <v>22.733619696845373</v>
      </c>
      <c r="M686" s="11">
        <f t="shared" si="1372"/>
        <v>26.986701143458124</v>
      </c>
      <c r="N686" s="11">
        <f t="shared" ref="N686:O686" si="1373">100*J686/MAX($K$2:$K$895)</f>
        <v>51.925103036155804</v>
      </c>
      <c r="O686" s="11">
        <f t="shared" si="1373"/>
        <v>61.639424612810622</v>
      </c>
      <c r="P686" s="8"/>
    </row>
    <row r="687" spans="1:16" ht="12.75" x14ac:dyDescent="0.2">
      <c r="A687" s="4" t="s">
        <v>126</v>
      </c>
      <c r="B687" s="4" t="s">
        <v>128</v>
      </c>
      <c r="C687" s="4" t="s">
        <v>212</v>
      </c>
      <c r="D687" s="7">
        <f>'moveset DPS calculation '!O687</f>
        <v>16.550959406036061</v>
      </c>
      <c r="E687" s="9">
        <v>92</v>
      </c>
      <c r="F687" s="9">
        <v>86</v>
      </c>
      <c r="G687" s="9">
        <v>60</v>
      </c>
      <c r="H687" s="10">
        <f t="shared" si="0"/>
        <v>13.561062266535526</v>
      </c>
      <c r="I687" s="10">
        <f t="shared" si="1"/>
        <v>16.098111055566072</v>
      </c>
      <c r="J687" s="10">
        <f t="shared" si="5"/>
        <v>17.016546619333837</v>
      </c>
      <c r="K687" s="10">
        <f t="shared" si="2"/>
        <v>20.200058953806142</v>
      </c>
      <c r="L687" s="11">
        <f t="shared" ref="L687:M687" si="1374">100*H687/MAX($I$2:$I$895)</f>
        <v>27.592635895348298</v>
      </c>
      <c r="M687" s="11">
        <f t="shared" si="1374"/>
        <v>32.754758309401502</v>
      </c>
      <c r="N687" s="11">
        <f t="shared" ref="N687:O687" si="1375">100*J687/MAX($K$2:$K$895)</f>
        <v>63.023419983747999</v>
      </c>
      <c r="O687" s="11">
        <f t="shared" si="1375"/>
        <v>74.814051735723567</v>
      </c>
      <c r="P687" s="8"/>
    </row>
    <row r="688" spans="1:16" ht="12.75" x14ac:dyDescent="0.2">
      <c r="A688" s="4" t="s">
        <v>119</v>
      </c>
      <c r="B688" s="4" t="s">
        <v>39</v>
      </c>
      <c r="C688" s="4" t="s">
        <v>31</v>
      </c>
      <c r="D688" s="7">
        <f>'moveset DPS calculation '!O688</f>
        <v>18.732970027247955</v>
      </c>
      <c r="E688" s="9">
        <v>166</v>
      </c>
      <c r="F688" s="9">
        <v>160</v>
      </c>
      <c r="G688" s="9">
        <v>210</v>
      </c>
      <c r="H688" s="10">
        <f t="shared" si="0"/>
        <v>18.85177163341363</v>
      </c>
      <c r="I688" s="10">
        <f t="shared" si="1"/>
        <v>20.481310232760254</v>
      </c>
      <c r="J688" s="10">
        <f t="shared" si="5"/>
        <v>17.133872884775712</v>
      </c>
      <c r="K688" s="10">
        <f t="shared" si="2"/>
        <v>18.61491709457048</v>
      </c>
      <c r="L688" s="11">
        <f t="shared" ref="L688:M688" si="1376">100*H688/MAX($I$2:$I$895)</f>
        <v>38.357619811735205</v>
      </c>
      <c r="M688" s="11">
        <f t="shared" si="1376"/>
        <v>41.673235090646102</v>
      </c>
      <c r="N688" s="11">
        <f t="shared" ref="N688:O688" si="1377">100*J688/MAX($K$2:$K$895)</f>
        <v>63.45795600727152</v>
      </c>
      <c r="O688" s="11">
        <f t="shared" si="1377"/>
        <v>68.943232975416308</v>
      </c>
      <c r="P688" s="8"/>
    </row>
    <row r="689" spans="1:16" ht="12.75" x14ac:dyDescent="0.2">
      <c r="A689" s="4" t="s">
        <v>119</v>
      </c>
      <c r="B689" s="4" t="s">
        <v>39</v>
      </c>
      <c r="C689" s="4" t="s">
        <v>197</v>
      </c>
      <c r="D689" s="7">
        <f>'moveset DPS calculation '!O689</f>
        <v>16.67482859941234</v>
      </c>
      <c r="E689" s="9">
        <v>166</v>
      </c>
      <c r="F689" s="9">
        <v>160</v>
      </c>
      <c r="G689" s="9">
        <v>210</v>
      </c>
      <c r="H689" s="10">
        <f t="shared" si="0"/>
        <v>16.780577790131488</v>
      </c>
      <c r="I689" s="10">
        <f t="shared" si="1"/>
        <v>18.231083332002751</v>
      </c>
      <c r="J689" s="10">
        <f t="shared" si="5"/>
        <v>15.251419992781907</v>
      </c>
      <c r="K689" s="10">
        <f t="shared" si="2"/>
        <v>16.569745827423084</v>
      </c>
      <c r="L689" s="11">
        <f t="shared" ref="L689:M689" si="1378">100*H689/MAX($I$2:$I$895)</f>
        <v>34.143370480589596</v>
      </c>
      <c r="M689" s="11">
        <f t="shared" si="1378"/>
        <v>37.094707956548511</v>
      </c>
      <c r="N689" s="11">
        <f t="shared" ref="N689:O689" si="1379">100*J689/MAX($K$2:$K$895)</f>
        <v>56.485999718740459</v>
      </c>
      <c r="O689" s="11">
        <f t="shared" si="1379"/>
        <v>61.368623943894114</v>
      </c>
      <c r="P689" s="8"/>
    </row>
    <row r="690" spans="1:16" ht="12.75" x14ac:dyDescent="0.2">
      <c r="A690" s="4" t="s">
        <v>119</v>
      </c>
      <c r="B690" s="4" t="s">
        <v>39</v>
      </c>
      <c r="C690" s="4" t="s">
        <v>114</v>
      </c>
      <c r="D690" s="7">
        <f>'moveset DPS calculation '!O690</f>
        <v>18.385982230997037</v>
      </c>
      <c r="E690" s="9">
        <v>166</v>
      </c>
      <c r="F690" s="9">
        <v>160</v>
      </c>
      <c r="G690" s="9">
        <v>210</v>
      </c>
      <c r="H690" s="10">
        <f t="shared" si="0"/>
        <v>18.502583294085213</v>
      </c>
      <c r="I690" s="10">
        <f t="shared" si="1"/>
        <v>20.101938211577295</v>
      </c>
      <c r="J690" s="10">
        <f t="shared" si="5"/>
        <v>16.816504908161004</v>
      </c>
      <c r="K690" s="10">
        <f t="shared" si="2"/>
        <v>18.270115973838241</v>
      </c>
      <c r="L690" s="11">
        <f t="shared" ref="L690:M690" si="1380">100*H690/MAX($I$2:$I$895)</f>
        <v>37.647127778248517</v>
      </c>
      <c r="M690" s="11">
        <f t="shared" si="1380"/>
        <v>40.901328447667609</v>
      </c>
      <c r="N690" s="11">
        <f t="shared" ref="N690:O690" si="1381">100*J690/MAX($K$2:$K$895)</f>
        <v>62.282534476274414</v>
      </c>
      <c r="O690" s="11">
        <f t="shared" si="1381"/>
        <v>67.666208539795193</v>
      </c>
      <c r="P690" s="8"/>
    </row>
    <row r="691" spans="1:16" ht="12.75" x14ac:dyDescent="0.2">
      <c r="A691" s="4" t="s">
        <v>119</v>
      </c>
      <c r="B691" s="4" t="s">
        <v>203</v>
      </c>
      <c r="C691" s="4" t="s">
        <v>31</v>
      </c>
      <c r="D691" s="7">
        <f>'moveset DPS calculation '!O691</f>
        <v>16.29955947136564</v>
      </c>
      <c r="E691" s="9">
        <v>166</v>
      </c>
      <c r="F691" s="9">
        <v>160</v>
      </c>
      <c r="G691" s="9">
        <v>210</v>
      </c>
      <c r="H691" s="10">
        <f t="shared" si="0"/>
        <v>16.402928763163715</v>
      </c>
      <c r="I691" s="10">
        <f t="shared" si="1"/>
        <v>17.820790494234782</v>
      </c>
      <c r="J691" s="10">
        <f t="shared" si="5"/>
        <v>14.908184855578339</v>
      </c>
      <c r="K691" s="10">
        <f t="shared" si="2"/>
        <v>16.196841600459599</v>
      </c>
      <c r="L691" s="11">
        <f t="shared" ref="L691:M691" si="1382">100*H691/MAX($I$2:$I$895)</f>
        <v>33.374969606635311</v>
      </c>
      <c r="M691" s="11">
        <f t="shared" si="1382"/>
        <v>36.259886859167551</v>
      </c>
      <c r="N691" s="11">
        <f t="shared" ref="N691:O691" si="1383">100*J691/MAX($K$2:$K$895)</f>
        <v>55.214775146030604</v>
      </c>
      <c r="O691" s="11">
        <f t="shared" si="1383"/>
        <v>59.987515295037454</v>
      </c>
      <c r="P691" s="8"/>
    </row>
    <row r="692" spans="1:16" ht="12.75" x14ac:dyDescent="0.2">
      <c r="A692" s="4" t="s">
        <v>119</v>
      </c>
      <c r="B692" s="4" t="s">
        <v>203</v>
      </c>
      <c r="C692" s="4" t="s">
        <v>197</v>
      </c>
      <c r="D692" s="7">
        <f>'moveset DPS calculation '!O692</f>
        <v>14.123222748815166</v>
      </c>
      <c r="E692" s="9">
        <v>166</v>
      </c>
      <c r="F692" s="9">
        <v>160</v>
      </c>
      <c r="G692" s="9">
        <v>210</v>
      </c>
      <c r="H692" s="10">
        <f t="shared" si="0"/>
        <v>14.212790048840434</v>
      </c>
      <c r="I692" s="10">
        <f t="shared" si="1"/>
        <v>15.441337181670372</v>
      </c>
      <c r="J692" s="10">
        <f t="shared" si="5"/>
        <v>12.917626139880266</v>
      </c>
      <c r="K692" s="10">
        <f t="shared" si="2"/>
        <v>14.034219891183422</v>
      </c>
      <c r="L692" s="11">
        <f t="shared" ref="L692:M692" si="1384">100*H692/MAX($I$2:$I$895)</f>
        <v>28.91870365070389</v>
      </c>
      <c r="M692" s="11">
        <f t="shared" si="1384"/>
        <v>31.418423292881357</v>
      </c>
      <c r="N692" s="11">
        <f t="shared" ref="N692:O692" si="1385">100*J692/MAX($K$2:$K$895)</f>
        <v>47.842432170211175</v>
      </c>
      <c r="O692" s="11">
        <f t="shared" si="1385"/>
        <v>51.977910332369703</v>
      </c>
      <c r="P692" s="8"/>
    </row>
    <row r="693" spans="1:16" ht="12.75" x14ac:dyDescent="0.2">
      <c r="A693" s="4" t="s">
        <v>119</v>
      </c>
      <c r="B693" s="4" t="s">
        <v>203</v>
      </c>
      <c r="C693" s="4" t="s">
        <v>114</v>
      </c>
      <c r="D693" s="7">
        <f>'moveset DPS calculation '!O693</f>
        <v>15.759312320916905</v>
      </c>
      <c r="E693" s="9">
        <v>166</v>
      </c>
      <c r="F693" s="9">
        <v>160</v>
      </c>
      <c r="G693" s="9">
        <v>210</v>
      </c>
      <c r="H693" s="10">
        <f t="shared" si="0"/>
        <v>15.859255448625337</v>
      </c>
      <c r="I693" s="10">
        <f t="shared" si="1"/>
        <v>17.230122304694589</v>
      </c>
      <c r="J693" s="10">
        <f t="shared" si="5"/>
        <v>14.414054667536245</v>
      </c>
      <c r="K693" s="10">
        <f t="shared" si="2"/>
        <v>15.659999022824911</v>
      </c>
      <c r="L693" s="11">
        <f t="shared" ref="L693:M693" si="1386">100*H693/MAX($I$2:$I$895)</f>
        <v>32.268759818697589</v>
      </c>
      <c r="M693" s="11">
        <f t="shared" si="1386"/>
        <v>35.058056798320052</v>
      </c>
      <c r="N693" s="11">
        <f t="shared" ref="N693:O693" si="1387">100*J693/MAX($K$2:$K$895)</f>
        <v>53.384687345945331</v>
      </c>
      <c r="O693" s="11">
        <f t="shared" si="1387"/>
        <v>57.999235534619572</v>
      </c>
      <c r="P693" s="8"/>
    </row>
    <row r="694" spans="1:16" ht="12.75" x14ac:dyDescent="0.2">
      <c r="A694" s="4" t="s">
        <v>249</v>
      </c>
      <c r="B694" s="4" t="s">
        <v>39</v>
      </c>
      <c r="C694" s="4" t="s">
        <v>253</v>
      </c>
      <c r="D694" s="7">
        <f>'moveset DPS calculation '!O694</f>
        <v>13.888888888888889</v>
      </c>
      <c r="E694" s="9">
        <v>110</v>
      </c>
      <c r="F694" s="9">
        <v>116</v>
      </c>
      <c r="G694" s="9">
        <v>160</v>
      </c>
      <c r="H694" s="10">
        <f t="shared" si="0"/>
        <v>14.499632335026407</v>
      </c>
      <c r="I694" s="10">
        <f t="shared" si="1"/>
        <v>16.294779840744674</v>
      </c>
      <c r="J694" s="10">
        <f t="shared" si="5"/>
        <v>11.838222820633435</v>
      </c>
      <c r="K694" s="10">
        <f t="shared" si="2"/>
        <v>13.303870754151088</v>
      </c>
      <c r="L694" s="11">
        <f t="shared" ref="L694:M694" si="1388">100*H694/MAX($I$2:$I$895)</f>
        <v>29.502340434206456</v>
      </c>
      <c r="M694" s="11">
        <f t="shared" si="1388"/>
        <v>33.154919452736479</v>
      </c>
      <c r="N694" s="11">
        <f t="shared" ref="N694:O694" si="1389">100*J694/MAX($K$2:$K$895)</f>
        <v>43.844694542092611</v>
      </c>
      <c r="O694" s="11">
        <f t="shared" si="1389"/>
        <v>49.272949012799749</v>
      </c>
      <c r="P694" s="8"/>
    </row>
    <row r="695" spans="1:16" ht="12.75" x14ac:dyDescent="0.2">
      <c r="A695" s="4" t="s">
        <v>249</v>
      </c>
      <c r="B695" s="4" t="s">
        <v>39</v>
      </c>
      <c r="C695" s="4" t="s">
        <v>254</v>
      </c>
      <c r="D695" s="7">
        <f>'moveset DPS calculation '!O695</f>
        <v>13.888888888888889</v>
      </c>
      <c r="E695" s="9">
        <v>110</v>
      </c>
      <c r="F695" s="9">
        <v>116</v>
      </c>
      <c r="G695" s="9">
        <v>160</v>
      </c>
      <c r="H695" s="10">
        <f t="shared" si="0"/>
        <v>14.499632335026407</v>
      </c>
      <c r="I695" s="10">
        <f t="shared" si="1"/>
        <v>16.294779840744674</v>
      </c>
      <c r="J695" s="10">
        <f t="shared" si="5"/>
        <v>11.838222820633435</v>
      </c>
      <c r="K695" s="10">
        <f t="shared" si="2"/>
        <v>13.303870754151088</v>
      </c>
      <c r="L695" s="11">
        <f t="shared" ref="L695:M695" si="1390">100*H695/MAX($I$2:$I$895)</f>
        <v>29.502340434206456</v>
      </c>
      <c r="M695" s="11">
        <f t="shared" si="1390"/>
        <v>33.154919452736479</v>
      </c>
      <c r="N695" s="11">
        <f t="shared" ref="N695:O695" si="1391">100*J695/MAX($K$2:$K$895)</f>
        <v>43.844694542092611</v>
      </c>
      <c r="O695" s="11">
        <f t="shared" si="1391"/>
        <v>49.272949012799749</v>
      </c>
      <c r="P695" s="8"/>
    </row>
    <row r="696" spans="1:16" ht="12.75" x14ac:dyDescent="0.2">
      <c r="A696" s="4" t="s">
        <v>249</v>
      </c>
      <c r="B696" s="4" t="s">
        <v>39</v>
      </c>
      <c r="C696" s="4" t="s">
        <v>219</v>
      </c>
      <c r="D696" s="7">
        <f>'moveset DPS calculation '!O696</f>
        <v>14.07446068197634</v>
      </c>
      <c r="E696" s="9">
        <v>110</v>
      </c>
      <c r="F696" s="9">
        <v>116</v>
      </c>
      <c r="G696" s="9">
        <v>160</v>
      </c>
      <c r="H696" s="10">
        <f t="shared" si="0"/>
        <v>14.693364374575818</v>
      </c>
      <c r="I696" s="10">
        <f t="shared" si="1"/>
        <v>16.512497149681554</v>
      </c>
      <c r="J696" s="10">
        <f t="shared" si="5"/>
        <v>11.996395317610583</v>
      </c>
      <c r="K696" s="10">
        <f t="shared" si="2"/>
        <v>13.481626021012399</v>
      </c>
      <c r="L696" s="11">
        <f t="shared" ref="L696:M696" si="1392">100*H696/MAX($I$2:$I$895)</f>
        <v>29.896526193661401</v>
      </c>
      <c r="M696" s="11">
        <f t="shared" si="1392"/>
        <v>33.597907938117508</v>
      </c>
      <c r="N696" s="11">
        <f t="shared" ref="N696:O696" si="1393">100*J696/MAX($K$2:$K$895)</f>
        <v>44.430510920108048</v>
      </c>
      <c r="O696" s="11">
        <f t="shared" si="1393"/>
        <v>49.931293216728612</v>
      </c>
      <c r="P696" s="8"/>
    </row>
    <row r="697" spans="1:16" ht="12.75" x14ac:dyDescent="0.2">
      <c r="A697" s="4" t="s">
        <v>249</v>
      </c>
      <c r="B697" s="4" t="s">
        <v>203</v>
      </c>
      <c r="C697" s="4" t="s">
        <v>253</v>
      </c>
      <c r="D697" s="7">
        <f>'moveset DPS calculation '!O697</f>
        <v>11.923688394276629</v>
      </c>
      <c r="E697" s="9">
        <v>110</v>
      </c>
      <c r="F697" s="9">
        <v>116</v>
      </c>
      <c r="G697" s="9">
        <v>160</v>
      </c>
      <c r="H697" s="10">
        <f t="shared" si="0"/>
        <v>12.44801504119914</v>
      </c>
      <c r="I697" s="10">
        <f t="shared" si="1"/>
        <v>13.989159163755362</v>
      </c>
      <c r="J697" s="10">
        <f t="shared" si="5"/>
        <v>10.163180163977827</v>
      </c>
      <c r="K697" s="10">
        <f t="shared" si="2"/>
        <v>11.421447070336386</v>
      </c>
      <c r="L697" s="11">
        <f t="shared" ref="L697:M697" si="1394">100*H697/MAX($I$2:$I$895)</f>
        <v>25.327923425232886</v>
      </c>
      <c r="M697" s="11">
        <f t="shared" si="1394"/>
        <v>28.463682837007465</v>
      </c>
      <c r="N697" s="11">
        <f t="shared" ref="N697:O697" si="1395">100*J697/MAX($K$2:$K$895)</f>
        <v>37.640914233275048</v>
      </c>
      <c r="O697" s="11">
        <f t="shared" si="1395"/>
        <v>42.301100901290731</v>
      </c>
      <c r="P697" s="8"/>
    </row>
    <row r="698" spans="1:16" ht="12.75" x14ac:dyDescent="0.2">
      <c r="A698" s="4" t="s">
        <v>249</v>
      </c>
      <c r="B698" s="4" t="s">
        <v>203</v>
      </c>
      <c r="C698" s="4" t="s">
        <v>254</v>
      </c>
      <c r="D698" s="7">
        <f>'moveset DPS calculation '!O698</f>
        <v>10.978043912175648</v>
      </c>
      <c r="E698" s="9">
        <v>110</v>
      </c>
      <c r="F698" s="9">
        <v>116</v>
      </c>
      <c r="G698" s="9">
        <v>160</v>
      </c>
      <c r="H698" s="10">
        <f t="shared" si="0"/>
        <v>11.460787234871169</v>
      </c>
      <c r="I698" s="10">
        <f t="shared" si="1"/>
        <v>12.879706221426927</v>
      </c>
      <c r="J698" s="10">
        <f t="shared" si="5"/>
        <v>9.3571581576264258</v>
      </c>
      <c r="K698" s="10">
        <f t="shared" si="2"/>
        <v>10.515634368550561</v>
      </c>
      <c r="L698" s="11">
        <f t="shared" ref="L698:M698" si="1396">100*H698/MAX($I$2:$I$895)</f>
        <v>23.319215193504501</v>
      </c>
      <c r="M698" s="11">
        <f t="shared" si="1396"/>
        <v>26.20628363928871</v>
      </c>
      <c r="N698" s="11">
        <f t="shared" ref="N698:O698" si="1397">100*J698/MAX($K$2:$K$895)</f>
        <v>34.655686703929483</v>
      </c>
      <c r="O698" s="11">
        <f t="shared" si="1397"/>
        <v>38.946283052033344</v>
      </c>
      <c r="P698" s="8"/>
    </row>
    <row r="699" spans="1:16" ht="12.75" x14ac:dyDescent="0.2">
      <c r="A699" s="4" t="s">
        <v>249</v>
      </c>
      <c r="B699" s="4" t="s">
        <v>203</v>
      </c>
      <c r="C699" s="4" t="s">
        <v>219</v>
      </c>
      <c r="D699" s="7">
        <f>'moveset DPS calculation '!O699</f>
        <v>12.304554724677091</v>
      </c>
      <c r="E699" s="9">
        <v>110</v>
      </c>
      <c r="F699" s="9">
        <v>116</v>
      </c>
      <c r="G699" s="9">
        <v>160</v>
      </c>
      <c r="H699" s="10">
        <f t="shared" si="0"/>
        <v>12.845629407890151</v>
      </c>
      <c r="I699" s="10">
        <f t="shared" si="1"/>
        <v>14.43600073994457</v>
      </c>
      <c r="J699" s="10">
        <f t="shared" si="5"/>
        <v>10.48781235883718</v>
      </c>
      <c r="K699" s="10">
        <f t="shared" si="2"/>
        <v>11.786270813602787</v>
      </c>
      <c r="L699" s="11">
        <f t="shared" ref="L699:M699" si="1398">100*H699/MAX($I$2:$I$895)</f>
        <v>26.136947691269786</v>
      </c>
      <c r="M699" s="11">
        <f t="shared" si="1398"/>
        <v>29.37286949748891</v>
      </c>
      <c r="N699" s="11">
        <f t="shared" ref="N699:O699" si="1399">100*J699/MAX($K$2:$K$895)</f>
        <v>38.843239923354922</v>
      </c>
      <c r="O699" s="11">
        <f t="shared" si="1399"/>
        <v>43.652282225343747</v>
      </c>
      <c r="P699" s="8"/>
    </row>
    <row r="700" spans="1:16" ht="12.75" x14ac:dyDescent="0.2">
      <c r="A700" s="4" t="s">
        <v>222</v>
      </c>
      <c r="B700" s="4" t="s">
        <v>30</v>
      </c>
      <c r="C700" s="4" t="s">
        <v>38</v>
      </c>
      <c r="D700" s="7">
        <f>'moveset DPS calculation '!O700</f>
        <v>14.686984070322611</v>
      </c>
      <c r="E700" s="9">
        <v>90</v>
      </c>
      <c r="F700" s="9">
        <v>114</v>
      </c>
      <c r="G700" s="9">
        <v>100</v>
      </c>
      <c r="H700" s="10">
        <f t="shared" si="0"/>
        <v>14.8103113005503</v>
      </c>
      <c r="I700" s="10">
        <f t="shared" si="1"/>
        <v>17.085718893993707</v>
      </c>
      <c r="J700" s="10">
        <f t="shared" si="5"/>
        <v>12.625017561171491</v>
      </c>
      <c r="K700" s="10">
        <f t="shared" si="2"/>
        <v>14.564683800663607</v>
      </c>
      <c r="L700" s="11">
        <f t="shared" ref="L700:M700" si="1400">100*H700/MAX($I$2:$I$895)</f>
        <v>30.134477608091306</v>
      </c>
      <c r="M700" s="11">
        <f t="shared" si="1400"/>
        <v>34.764239790831759</v>
      </c>
      <c r="N700" s="11">
        <f t="shared" ref="N700:O700" si="1401">100*J700/MAX($K$2:$K$895)</f>
        <v>46.758710909996246</v>
      </c>
      <c r="O700" s="11">
        <f t="shared" si="1401"/>
        <v>53.942565705828741</v>
      </c>
      <c r="P700" s="8"/>
    </row>
    <row r="701" spans="1:16" ht="12.75" x14ac:dyDescent="0.2">
      <c r="A701" s="4" t="s">
        <v>222</v>
      </c>
      <c r="B701" s="4" t="s">
        <v>30</v>
      </c>
      <c r="C701" s="4" t="s">
        <v>177</v>
      </c>
      <c r="D701" s="7">
        <f>'moveset DPS calculation '!O701</f>
        <v>14.813958099266408</v>
      </c>
      <c r="E701" s="9">
        <v>90</v>
      </c>
      <c r="F701" s="9">
        <v>114</v>
      </c>
      <c r="G701" s="9">
        <v>100</v>
      </c>
      <c r="H701" s="10">
        <f t="shared" si="0"/>
        <v>14.938351535818384</v>
      </c>
      <c r="I701" s="10">
        <f t="shared" si="1"/>
        <v>17.233430810544043</v>
      </c>
      <c r="J701" s="10">
        <f t="shared" si="5"/>
        <v>12.734165180420792</v>
      </c>
      <c r="K701" s="10">
        <f t="shared" si="2"/>
        <v>14.690600501710462</v>
      </c>
      <c r="L701" s="11">
        <f t="shared" ref="L701:M701" si="1402">100*H701/MAX($I$2:$I$895)</f>
        <v>30.395000531905705</v>
      </c>
      <c r="M701" s="11">
        <f t="shared" si="1402"/>
        <v>35.064788601144002</v>
      </c>
      <c r="N701" s="11">
        <f t="shared" ref="N701:O701" si="1403">100*J701/MAX($K$2:$K$895)</f>
        <v>47.162956048687263</v>
      </c>
      <c r="O701" s="11">
        <f t="shared" si="1403"/>
        <v>54.408917740149718</v>
      </c>
      <c r="P701" s="8"/>
    </row>
    <row r="702" spans="1:16" ht="12.75" x14ac:dyDescent="0.2">
      <c r="A702" s="4" t="s">
        <v>222</v>
      </c>
      <c r="B702" s="4" t="s">
        <v>30</v>
      </c>
      <c r="C702" s="4" t="s">
        <v>59</v>
      </c>
      <c r="D702" s="7">
        <f>'moveset DPS calculation '!O702</f>
        <v>13.636363636363637</v>
      </c>
      <c r="E702" s="9">
        <v>90</v>
      </c>
      <c r="F702" s="9">
        <v>114</v>
      </c>
      <c r="G702" s="9">
        <v>100</v>
      </c>
      <c r="H702" s="10">
        <f t="shared" si="0"/>
        <v>13.750868762099323</v>
      </c>
      <c r="I702" s="10">
        <f t="shared" si="1"/>
        <v>15.863507082980666</v>
      </c>
      <c r="J702" s="10">
        <f t="shared" si="5"/>
        <v>11.721898080320424</v>
      </c>
      <c r="K702" s="10">
        <f t="shared" si="2"/>
        <v>13.522812008479367</v>
      </c>
      <c r="L702" s="11">
        <f t="shared" ref="L702:M702" si="1404">100*H702/MAX($I$2:$I$895)</f>
        <v>27.978834367099871</v>
      </c>
      <c r="M702" s="11">
        <f t="shared" si="1404"/>
        <v>32.277410601093607</v>
      </c>
      <c r="N702" s="11">
        <f t="shared" ref="N702:O702" si="1405">100*J702/MAX($K$2:$K$895)</f>
        <v>43.413867822238785</v>
      </c>
      <c r="O702" s="11">
        <f t="shared" si="1405"/>
        <v>50.083831910015938</v>
      </c>
      <c r="P702" s="8"/>
    </row>
    <row r="703" spans="1:16" ht="12.75" x14ac:dyDescent="0.2">
      <c r="A703" s="4" t="s">
        <v>222</v>
      </c>
      <c r="B703" s="4" t="s">
        <v>45</v>
      </c>
      <c r="C703" s="4" t="s">
        <v>38</v>
      </c>
      <c r="D703" s="7">
        <f>'moveset DPS calculation '!O703</f>
        <v>14.293821510297484</v>
      </c>
      <c r="E703" s="9">
        <v>90</v>
      </c>
      <c r="F703" s="9">
        <v>114</v>
      </c>
      <c r="G703" s="9">
        <v>100</v>
      </c>
      <c r="H703" s="10">
        <f t="shared" si="0"/>
        <v>14.413847337778021</v>
      </c>
      <c r="I703" s="10">
        <f t="shared" si="1"/>
        <v>16.628343509907474</v>
      </c>
      <c r="J703" s="10">
        <f t="shared" si="5"/>
        <v>12.287052720946582</v>
      </c>
      <c r="K703" s="10">
        <f t="shared" si="2"/>
        <v>14.174795152210843</v>
      </c>
      <c r="L703" s="11">
        <f t="shared" ref="L703:M703" si="1406">100*H703/MAX($I$2:$I$895)</f>
        <v>29.327794064030186</v>
      </c>
      <c r="M703" s="11">
        <f t="shared" si="1406"/>
        <v>33.833620036085165</v>
      </c>
      <c r="N703" s="11">
        <f t="shared" ref="N703:O703" si="1407">100*J703/MAX($K$2:$K$895)</f>
        <v>45.507005699666749</v>
      </c>
      <c r="O703" s="11">
        <f t="shared" si="1407"/>
        <v>52.498552617390686</v>
      </c>
      <c r="P703" s="8"/>
    </row>
    <row r="704" spans="1:16" ht="12.75" x14ac:dyDescent="0.2">
      <c r="A704" s="4" t="s">
        <v>222</v>
      </c>
      <c r="B704" s="4" t="s">
        <v>45</v>
      </c>
      <c r="C704" s="4" t="s">
        <v>177</v>
      </c>
      <c r="D704" s="7">
        <f>'moveset DPS calculation '!O704</f>
        <v>14.229238160603982</v>
      </c>
      <c r="E704" s="9">
        <v>90</v>
      </c>
      <c r="F704" s="9">
        <v>114</v>
      </c>
      <c r="G704" s="9">
        <v>100</v>
      </c>
      <c r="H704" s="10">
        <f t="shared" si="0"/>
        <v>14.348721678948866</v>
      </c>
      <c r="I704" s="10">
        <f t="shared" si="1"/>
        <v>16.553212158718406</v>
      </c>
      <c r="J704" s="10">
        <f t="shared" si="5"/>
        <v>12.231536495141768</v>
      </c>
      <c r="K704" s="10">
        <f t="shared" si="2"/>
        <v>14.11074959578008</v>
      </c>
      <c r="L704" s="11">
        <f t="shared" ref="L704:M704" si="1408">100*H704/MAX($I$2:$I$895)</f>
        <v>29.19528316214074</v>
      </c>
      <c r="M704" s="11">
        <f t="shared" si="1408"/>
        <v>33.68075059437475</v>
      </c>
      <c r="N704" s="11">
        <f t="shared" ref="N704:O704" si="1409">100*J704/MAX($K$2:$K$895)</f>
        <v>45.301392745811938</v>
      </c>
      <c r="O704" s="11">
        <f t="shared" si="1409"/>
        <v>52.261349964506771</v>
      </c>
      <c r="P704" s="8"/>
    </row>
    <row r="705" spans="1:16" ht="12.75" x14ac:dyDescent="0.2">
      <c r="A705" s="4" t="s">
        <v>222</v>
      </c>
      <c r="B705" s="4" t="s">
        <v>45</v>
      </c>
      <c r="C705" s="4" t="s">
        <v>59</v>
      </c>
      <c r="D705" s="7">
        <f>'moveset DPS calculation '!O705</f>
        <v>12</v>
      </c>
      <c r="E705" s="9">
        <v>90</v>
      </c>
      <c r="F705" s="9">
        <v>114</v>
      </c>
      <c r="G705" s="9">
        <v>100</v>
      </c>
      <c r="H705" s="10">
        <f t="shared" si="0"/>
        <v>12.100764510647403</v>
      </c>
      <c r="I705" s="10">
        <f t="shared" si="1"/>
        <v>13.959886233022988</v>
      </c>
      <c r="J705" s="10">
        <f t="shared" si="5"/>
        <v>10.315270310681971</v>
      </c>
      <c r="K705" s="10">
        <f t="shared" si="2"/>
        <v>11.900074567461841</v>
      </c>
      <c r="L705" s="11">
        <f t="shared" ref="L705:M705" si="1410">100*H705/MAX($I$2:$I$895)</f>
        <v>24.621374243047882</v>
      </c>
      <c r="M705" s="11">
        <f t="shared" si="1410"/>
        <v>28.404121328962383</v>
      </c>
      <c r="N705" s="11">
        <f t="shared" ref="N705:O705" si="1411">100*J705/MAX($K$2:$K$895)</f>
        <v>38.204203683570128</v>
      </c>
      <c r="O705" s="11">
        <f t="shared" si="1411"/>
        <v>44.073772080814017</v>
      </c>
      <c r="P705" s="8"/>
    </row>
    <row r="706" spans="1:16" ht="12.75" x14ac:dyDescent="0.2">
      <c r="A706" s="4" t="s">
        <v>90</v>
      </c>
      <c r="B706" s="4" t="s">
        <v>122</v>
      </c>
      <c r="C706" s="4" t="s">
        <v>253</v>
      </c>
      <c r="D706" s="7">
        <f>'moveset DPS calculation '!O706</f>
        <v>12.806722689075629</v>
      </c>
      <c r="E706" s="9">
        <v>150</v>
      </c>
      <c r="F706" s="9">
        <v>172</v>
      </c>
      <c r="G706" s="9">
        <v>150</v>
      </c>
      <c r="H706" s="10">
        <f t="shared" si="0"/>
        <v>12.635748116137281</v>
      </c>
      <c r="I706" s="10">
        <f t="shared" si="1"/>
        <v>13.858740529921638</v>
      </c>
      <c r="J706" s="10">
        <f t="shared" si="5"/>
        <v>11.834563586840735</v>
      </c>
      <c r="K706" s="10">
        <f t="shared" si="2"/>
        <v>12.980010722548549</v>
      </c>
      <c r="L706" s="11">
        <f t="shared" ref="L706:M706" si="1412">100*H706/MAX($I$2:$I$895)</f>
        <v>25.709903116828656</v>
      </c>
      <c r="M706" s="11">
        <f t="shared" si="1412"/>
        <v>28.198320595715874</v>
      </c>
      <c r="N706" s="11">
        <f t="shared" ref="N706:O706" si="1413">100*J706/MAX($K$2:$K$895)</f>
        <v>43.83114200212696</v>
      </c>
      <c r="O706" s="11">
        <f t="shared" si="1413"/>
        <v>48.073483149118204</v>
      </c>
      <c r="P706" s="8"/>
    </row>
    <row r="707" spans="1:16" ht="12.75" x14ac:dyDescent="0.2">
      <c r="A707" s="4" t="s">
        <v>90</v>
      </c>
      <c r="B707" s="4" t="s">
        <v>122</v>
      </c>
      <c r="C707" s="4" t="s">
        <v>31</v>
      </c>
      <c r="D707" s="7">
        <f>'moveset DPS calculation '!O707</f>
        <v>18.746232670283302</v>
      </c>
      <c r="E707" s="9">
        <v>150</v>
      </c>
      <c r="F707" s="9">
        <v>172</v>
      </c>
      <c r="G707" s="9">
        <v>150</v>
      </c>
      <c r="H707" s="10">
        <f t="shared" si="0"/>
        <v>18.495963401336091</v>
      </c>
      <c r="I707" s="10">
        <f t="shared" si="1"/>
        <v>20.286156013404572</v>
      </c>
      <c r="J707" s="10">
        <f t="shared" si="5"/>
        <v>17.323205002277753</v>
      </c>
      <c r="K707" s="10">
        <f t="shared" si="2"/>
        <v>18.99988833796089</v>
      </c>
      <c r="L707" s="11">
        <f t="shared" ref="L707:M707" si="1414">100*H707/MAX($I$2:$I$895)</f>
        <v>37.633658310539964</v>
      </c>
      <c r="M707" s="11">
        <f t="shared" si="1414"/>
        <v>41.276155627969324</v>
      </c>
      <c r="N707" s="11">
        <f t="shared" ref="N707:O707" si="1415">100*J707/MAX($K$2:$K$895)</f>
        <v>64.159176873330566</v>
      </c>
      <c r="O707" s="11">
        <f t="shared" si="1415"/>
        <v>70.369033691426054</v>
      </c>
      <c r="P707" s="8"/>
    </row>
    <row r="708" spans="1:16" ht="12.75" x14ac:dyDescent="0.2">
      <c r="A708" s="4" t="s">
        <v>90</v>
      </c>
      <c r="B708" s="4" t="s">
        <v>122</v>
      </c>
      <c r="C708" s="4" t="s">
        <v>59</v>
      </c>
      <c r="D708" s="7">
        <f>'moveset DPS calculation '!O708</f>
        <v>12.698412698412698</v>
      </c>
      <c r="E708" s="9">
        <v>150</v>
      </c>
      <c r="F708" s="9">
        <v>172</v>
      </c>
      <c r="G708" s="9">
        <v>150</v>
      </c>
      <c r="H708" s="10">
        <f t="shared" si="0"/>
        <v>12.528884104656388</v>
      </c>
      <c r="I708" s="10">
        <f t="shared" si="1"/>
        <v>13.741533333838895</v>
      </c>
      <c r="J708" s="10">
        <f t="shared" si="5"/>
        <v>11.734475414190291</v>
      </c>
      <c r="K708" s="10">
        <f t="shared" si="2"/>
        <v>12.87023518712892</v>
      </c>
      <c r="L708" s="11">
        <f t="shared" ref="L708:M708" si="1416">100*H708/MAX($I$2:$I$895)</f>
        <v>25.492467365767695</v>
      </c>
      <c r="M708" s="11">
        <f t="shared" si="1416"/>
        <v>27.959839610800227</v>
      </c>
      <c r="N708" s="11">
        <f t="shared" ref="N708:O708" si="1417">100*J708/MAX($K$2:$K$895)</f>
        <v>43.460449929201417</v>
      </c>
      <c r="O708" s="11">
        <f t="shared" si="1417"/>
        <v>47.666912425489024</v>
      </c>
      <c r="P708" s="8"/>
    </row>
    <row r="709" spans="1:16" ht="12.75" x14ac:dyDescent="0.2">
      <c r="A709" s="4" t="s">
        <v>90</v>
      </c>
      <c r="B709" s="4" t="s">
        <v>30</v>
      </c>
      <c r="C709" s="4" t="s">
        <v>253</v>
      </c>
      <c r="D709" s="7">
        <f>'moveset DPS calculation '!O709</f>
        <v>13.636363636363637</v>
      </c>
      <c r="E709" s="9">
        <v>150</v>
      </c>
      <c r="F709" s="9">
        <v>172</v>
      </c>
      <c r="G709" s="9">
        <v>150</v>
      </c>
      <c r="H709" s="10">
        <f t="shared" si="0"/>
        <v>13.454313044204872</v>
      </c>
      <c r="I709" s="10">
        <f t="shared" si="1"/>
        <v>14.75653295508836</v>
      </c>
      <c r="J709" s="10">
        <f t="shared" si="5"/>
        <v>12.601226439102073</v>
      </c>
      <c r="K709" s="10">
        <f t="shared" si="2"/>
        <v>13.820877558905488</v>
      </c>
      <c r="L709" s="11">
        <f t="shared" ref="L709:M709" si="1418">100*H709/MAX($I$2:$I$895)</f>
        <v>27.375433705284628</v>
      </c>
      <c r="M709" s="11">
        <f t="shared" si="1418"/>
        <v>30.025055036597973</v>
      </c>
      <c r="N709" s="11">
        <f t="shared" ref="N709:O709" si="1419">100*J709/MAX($K$2:$K$895)</f>
        <v>46.670596798971971</v>
      </c>
      <c r="O709" s="11">
        <f t="shared" si="1419"/>
        <v>51.187763911462653</v>
      </c>
      <c r="P709" s="8"/>
    </row>
    <row r="710" spans="1:16" ht="12.75" x14ac:dyDescent="0.2">
      <c r="A710" s="4" t="s">
        <v>90</v>
      </c>
      <c r="B710" s="4" t="s">
        <v>30</v>
      </c>
      <c r="C710" s="4" t="s">
        <v>31</v>
      </c>
      <c r="D710" s="7">
        <f>'moveset DPS calculation '!O710</f>
        <v>19.862114248194352</v>
      </c>
      <c r="E710" s="9">
        <v>150</v>
      </c>
      <c r="F710" s="9">
        <v>172</v>
      </c>
      <c r="G710" s="9">
        <v>150</v>
      </c>
      <c r="H710" s="10">
        <f t="shared" si="0"/>
        <v>19.596947539764372</v>
      </c>
      <c r="I710" s="10">
        <f t="shared" si="1"/>
        <v>21.493702520488736</v>
      </c>
      <c r="J710" s="10">
        <f t="shared" si="5"/>
        <v>18.354379941392931</v>
      </c>
      <c r="K710" s="10">
        <f t="shared" si="2"/>
        <v>20.130868932920993</v>
      </c>
      <c r="L710" s="11">
        <f t="shared" ref="L710:M710" si="1420">100*H710/MAX($I$2:$I$895)</f>
        <v>39.873826068870471</v>
      </c>
      <c r="M710" s="11">
        <f t="shared" si="1420"/>
        <v>43.733145385983697</v>
      </c>
      <c r="N710" s="11">
        <f t="shared" ref="N710:O710" si="1421">100*J710/MAX($K$2:$K$895)</f>
        <v>67.978293214523646</v>
      </c>
      <c r="O710" s="11">
        <f t="shared" si="1421"/>
        <v>74.557795760731878</v>
      </c>
      <c r="P710" s="8"/>
    </row>
    <row r="711" spans="1:16" ht="12.75" x14ac:dyDescent="0.2">
      <c r="A711" s="4" t="s">
        <v>90</v>
      </c>
      <c r="B711" s="4" t="s">
        <v>30</v>
      </c>
      <c r="C711" s="4" t="s">
        <v>59</v>
      </c>
      <c r="D711" s="7">
        <f>'moveset DPS calculation '!O711</f>
        <v>13.636363636363637</v>
      </c>
      <c r="E711" s="9">
        <v>150</v>
      </c>
      <c r="F711" s="9">
        <v>172</v>
      </c>
      <c r="G711" s="9">
        <v>150</v>
      </c>
      <c r="H711" s="10">
        <f t="shared" si="0"/>
        <v>13.454313044204872</v>
      </c>
      <c r="I711" s="10">
        <f t="shared" si="1"/>
        <v>14.75653295508836</v>
      </c>
      <c r="J711" s="10">
        <f t="shared" si="5"/>
        <v>12.601226439102073</v>
      </c>
      <c r="K711" s="10">
        <f t="shared" si="2"/>
        <v>13.820877558905488</v>
      </c>
      <c r="L711" s="11">
        <f t="shared" ref="L711:M711" si="1422">100*H711/MAX($I$2:$I$895)</f>
        <v>27.375433705284628</v>
      </c>
      <c r="M711" s="11">
        <f t="shared" si="1422"/>
        <v>30.025055036597973</v>
      </c>
      <c r="N711" s="11">
        <f t="shared" ref="N711:O711" si="1423">100*J711/MAX($K$2:$K$895)</f>
        <v>46.670596798971971</v>
      </c>
      <c r="O711" s="11">
        <f t="shared" si="1423"/>
        <v>51.187763911462653</v>
      </c>
      <c r="P711" s="8"/>
    </row>
    <row r="712" spans="1:16" ht="12.75" x14ac:dyDescent="0.2">
      <c r="A712" s="4" t="s">
        <v>233</v>
      </c>
      <c r="B712" s="4" t="s">
        <v>168</v>
      </c>
      <c r="C712" s="4" t="s">
        <v>176</v>
      </c>
      <c r="D712" s="7">
        <f>'moveset DPS calculation '!O712</f>
        <v>16.985294117647058</v>
      </c>
      <c r="E712" s="9">
        <v>176</v>
      </c>
      <c r="F712" s="9">
        <v>180</v>
      </c>
      <c r="G712" s="9">
        <v>140</v>
      </c>
      <c r="H712" s="10">
        <f t="shared" si="0"/>
        <v>15.484832897716895</v>
      </c>
      <c r="I712" s="10">
        <f t="shared" si="1"/>
        <v>16.881394344972016</v>
      </c>
      <c r="J712" s="10">
        <f t="shared" si="5"/>
        <v>17.089833361359936</v>
      </c>
      <c r="K712" s="10">
        <f t="shared" si="2"/>
        <v>18.631148180198483</v>
      </c>
      <c r="L712" s="11">
        <f t="shared" ref="L712:M712" si="1424">100*H712/MAX($I$2:$I$895)</f>
        <v>31.506923841901092</v>
      </c>
      <c r="M712" s="11">
        <f t="shared" si="1424"/>
        <v>34.348501497265389</v>
      </c>
      <c r="N712" s="11">
        <f t="shared" ref="N712:O712" si="1425">100*J712/MAX($K$2:$K$895)</f>
        <v>63.294848800961923</v>
      </c>
      <c r="O712" s="11">
        <f t="shared" si="1425"/>
        <v>69.00334731877922</v>
      </c>
      <c r="P712" s="8"/>
    </row>
    <row r="713" spans="1:16" ht="12.75" x14ac:dyDescent="0.2">
      <c r="A713" s="4" t="s">
        <v>233</v>
      </c>
      <c r="B713" s="4" t="s">
        <v>168</v>
      </c>
      <c r="C713" s="4" t="s">
        <v>271</v>
      </c>
      <c r="D713" s="7">
        <f>'moveset DPS calculation '!O713</f>
        <v>10.513663967611334</v>
      </c>
      <c r="E713" s="9">
        <v>176</v>
      </c>
      <c r="F713" s="9">
        <v>180</v>
      </c>
      <c r="G713" s="9">
        <v>140</v>
      </c>
      <c r="H713" s="10">
        <f t="shared" si="0"/>
        <v>9.5848990634824194</v>
      </c>
      <c r="I713" s="10">
        <f t="shared" si="1"/>
        <v>10.449351434154426</v>
      </c>
      <c r="J713" s="10">
        <f t="shared" si="5"/>
        <v>10.578372324865125</v>
      </c>
      <c r="K713" s="10">
        <f t="shared" si="2"/>
        <v>11.532425046079533</v>
      </c>
      <c r="L713" s="11">
        <f t="shared" ref="L713:M713" si="1426">100*H713/MAX($I$2:$I$895)</f>
        <v>19.502353484872</v>
      </c>
      <c r="M713" s="11">
        <f t="shared" si="1426"/>
        <v>21.261251058234222</v>
      </c>
      <c r="N713" s="11">
        <f t="shared" ref="N713:O713" si="1427">100*J713/MAX($K$2:$K$895)</f>
        <v>39.17864280505411</v>
      </c>
      <c r="O713" s="11">
        <f t="shared" si="1427"/>
        <v>42.712125049178631</v>
      </c>
      <c r="P713" s="8"/>
    </row>
    <row r="714" spans="1:16" ht="12.75" x14ac:dyDescent="0.2">
      <c r="A714" s="4" t="s">
        <v>233</v>
      </c>
      <c r="B714" s="4" t="s">
        <v>168</v>
      </c>
      <c r="C714" s="4" t="s">
        <v>161</v>
      </c>
      <c r="D714" s="7">
        <f>'moveset DPS calculation '!O714</f>
        <v>15.436083123425693</v>
      </c>
      <c r="E714" s="9">
        <v>176</v>
      </c>
      <c r="F714" s="9">
        <v>180</v>
      </c>
      <c r="G714" s="9">
        <v>140</v>
      </c>
      <c r="H714" s="10">
        <f t="shared" si="0"/>
        <v>14.072477409335933</v>
      </c>
      <c r="I714" s="10">
        <f t="shared" si="1"/>
        <v>15.341659940853265</v>
      </c>
      <c r="J714" s="10">
        <f t="shared" si="5"/>
        <v>15.531087451548307</v>
      </c>
      <c r="K714" s="10">
        <f t="shared" si="2"/>
        <v>16.931820550319955</v>
      </c>
      <c r="L714" s="11">
        <f t="shared" ref="L714:M714" si="1428">100*H714/MAX($I$2:$I$895)</f>
        <v>28.633210118024163</v>
      </c>
      <c r="M714" s="11">
        <f t="shared" si="1428"/>
        <v>31.21561043361838</v>
      </c>
      <c r="N714" s="11">
        <f t="shared" ref="N714:O714" si="1429">100*J714/MAX($K$2:$K$895)</f>
        <v>57.521791533843327</v>
      </c>
      <c r="O714" s="11">
        <f t="shared" si="1429"/>
        <v>62.70962384458501</v>
      </c>
      <c r="P714" s="8"/>
    </row>
    <row r="715" spans="1:16" ht="12.75" x14ac:dyDescent="0.2">
      <c r="A715" s="4" t="s">
        <v>233</v>
      </c>
      <c r="B715" s="4" t="s">
        <v>169</v>
      </c>
      <c r="C715" s="4" t="s">
        <v>176</v>
      </c>
      <c r="D715" s="7">
        <f>'moveset DPS calculation '!O715</f>
        <v>16.391536851894905</v>
      </c>
      <c r="E715" s="9">
        <v>176</v>
      </c>
      <c r="F715" s="9">
        <v>180</v>
      </c>
      <c r="G715" s="9">
        <v>140</v>
      </c>
      <c r="H715" s="10">
        <f t="shared" si="0"/>
        <v>14.943527461479267</v>
      </c>
      <c r="I715" s="10">
        <f t="shared" si="1"/>
        <v>16.291269117882752</v>
      </c>
      <c r="J715" s="10">
        <f t="shared" si="5"/>
        <v>16.492421702867755</v>
      </c>
      <c r="K715" s="10">
        <f t="shared" si="2"/>
        <v>17.979856567308222</v>
      </c>
      <c r="L715" s="11">
        <f t="shared" ref="L715:M715" si="1430">100*H715/MAX($I$2:$I$895)</f>
        <v>30.405531965902185</v>
      </c>
      <c r="M715" s="11">
        <f t="shared" si="1430"/>
        <v>33.147776199814651</v>
      </c>
      <c r="N715" s="11">
        <f t="shared" ref="N715:O715" si="1431">100*J715/MAX($K$2:$K$895)</f>
        <v>61.082242054210973</v>
      </c>
      <c r="O715" s="11">
        <f t="shared" si="1431"/>
        <v>66.591187803144052</v>
      </c>
      <c r="P715" s="8"/>
    </row>
    <row r="716" spans="1:16" ht="12.75" x14ac:dyDescent="0.2">
      <c r="A716" s="4" t="s">
        <v>233</v>
      </c>
      <c r="B716" s="4" t="s">
        <v>169</v>
      </c>
      <c r="C716" s="4" t="s">
        <v>271</v>
      </c>
      <c r="D716" s="7">
        <f>'moveset DPS calculation '!O716</f>
        <v>11.278195488721805</v>
      </c>
      <c r="E716" s="9">
        <v>176</v>
      </c>
      <c r="F716" s="9">
        <v>180</v>
      </c>
      <c r="G716" s="9">
        <v>140</v>
      </c>
      <c r="H716" s="10">
        <f t="shared" si="0"/>
        <v>10.281892755050766</v>
      </c>
      <c r="I716" s="10">
        <f t="shared" si="1"/>
        <v>11.209206283156892</v>
      </c>
      <c r="J716" s="10">
        <f t="shared" si="5"/>
        <v>11.347609301557227</v>
      </c>
      <c r="K716" s="10">
        <f t="shared" si="2"/>
        <v>12.37103872916216</v>
      </c>
      <c r="L716" s="11">
        <f t="shared" ref="L716:M716" si="1432">100*H716/MAX($I$2:$I$895)</f>
        <v>20.920523593880233</v>
      </c>
      <c r="M716" s="11">
        <f t="shared" si="1432"/>
        <v>22.807324497744816</v>
      </c>
      <c r="N716" s="11">
        <f t="shared" ref="N716:O716" si="1433">100*J716/MAX($K$2:$K$895)</f>
        <v>42.027631271022464</v>
      </c>
      <c r="O716" s="11">
        <f t="shared" si="1433"/>
        <v>45.818060908866194</v>
      </c>
      <c r="P716" s="8"/>
    </row>
    <row r="717" spans="1:16" ht="12.75" x14ac:dyDescent="0.2">
      <c r="A717" s="4" t="s">
        <v>233</v>
      </c>
      <c r="B717" s="4" t="s">
        <v>169</v>
      </c>
      <c r="C717" s="4" t="s">
        <v>161</v>
      </c>
      <c r="D717" s="7">
        <f>'moveset DPS calculation '!O717</f>
        <v>15.130426435650692</v>
      </c>
      <c r="E717" s="9">
        <v>176</v>
      </c>
      <c r="F717" s="9">
        <v>180</v>
      </c>
      <c r="G717" s="9">
        <v>140</v>
      </c>
      <c r="H717" s="10">
        <f t="shared" si="0"/>
        <v>13.793822079526361</v>
      </c>
      <c r="I717" s="10">
        <f t="shared" si="1"/>
        <v>15.037872968148047</v>
      </c>
      <c r="J717" s="10">
        <f t="shared" si="5"/>
        <v>15.223549541184257</v>
      </c>
      <c r="K717" s="10">
        <f t="shared" si="2"/>
        <v>16.596546106276733</v>
      </c>
      <c r="L717" s="11">
        <f t="shared" ref="L717:M717" si="1434">100*H717/MAX($I$2:$I$895)</f>
        <v>28.066231299948281</v>
      </c>
      <c r="M717" s="11">
        <f t="shared" si="1434"/>
        <v>30.597496368299907</v>
      </c>
      <c r="N717" s="11">
        <f t="shared" ref="N717:O717" si="1435">100*J717/MAX($K$2:$K$895)</f>
        <v>56.382777178029421</v>
      </c>
      <c r="O717" s="11">
        <f t="shared" si="1435"/>
        <v>61.467882933844287</v>
      </c>
      <c r="P717" s="8"/>
    </row>
    <row r="718" spans="1:16" ht="12.75" x14ac:dyDescent="0.2">
      <c r="A718" s="4" t="s">
        <v>40</v>
      </c>
      <c r="B718" s="4" t="s">
        <v>98</v>
      </c>
      <c r="C718" s="4" t="s">
        <v>72</v>
      </c>
      <c r="D718" s="7">
        <f>'moveset DPS calculation '!O718</f>
        <v>17.335243553008592</v>
      </c>
      <c r="E718" s="9">
        <v>176</v>
      </c>
      <c r="F718" s="9">
        <v>150</v>
      </c>
      <c r="G718" s="9">
        <v>110</v>
      </c>
      <c r="H718" s="10">
        <f t="shared" si="0"/>
        <v>14.216223746232727</v>
      </c>
      <c r="I718" s="10">
        <f t="shared" si="1"/>
        <v>15.659291299895814</v>
      </c>
      <c r="J718" s="10">
        <f t="shared" si="5"/>
        <v>19.190566372829743</v>
      </c>
      <c r="K718" s="10">
        <f t="shared" si="2"/>
        <v>21.138571986935752</v>
      </c>
      <c r="L718" s="11">
        <f t="shared" ref="L718:M718" si="1436">100*H718/MAX($I$2:$I$895)</f>
        <v>28.925690180229246</v>
      </c>
      <c r="M718" s="11">
        <f t="shared" si="1436"/>
        <v>31.861893613117765</v>
      </c>
      <c r="N718" s="11">
        <f t="shared" ref="N718:O718" si="1437">100*J718/MAX($K$2:$K$895)</f>
        <v>71.0752393712296</v>
      </c>
      <c r="O718" s="11">
        <f t="shared" si="1437"/>
        <v>78.289980334534889</v>
      </c>
      <c r="P718" s="8"/>
    </row>
    <row r="719" spans="1:16" ht="12.75" x14ac:dyDescent="0.2">
      <c r="A719" s="4" t="s">
        <v>40</v>
      </c>
      <c r="B719" s="4" t="s">
        <v>98</v>
      </c>
      <c r="C719" s="4" t="s">
        <v>125</v>
      </c>
      <c r="D719" s="7">
        <f>'moveset DPS calculation '!O719</f>
        <v>15.285252960172226</v>
      </c>
      <c r="E719" s="9">
        <v>176</v>
      </c>
      <c r="F719" s="9">
        <v>150</v>
      </c>
      <c r="G719" s="9">
        <v>110</v>
      </c>
      <c r="H719" s="10">
        <f t="shared" si="0"/>
        <v>12.53507488574405</v>
      </c>
      <c r="I719" s="10">
        <f t="shared" si="1"/>
        <v>13.807491539649615</v>
      </c>
      <c r="J719" s="10">
        <f t="shared" si="5"/>
        <v>16.921173363426355</v>
      </c>
      <c r="K719" s="10">
        <f t="shared" si="2"/>
        <v>18.638816296356378</v>
      </c>
      <c r="L719" s="11">
        <f t="shared" ref="L719:M719" si="1438">100*H719/MAX($I$2:$I$895)</f>
        <v>25.505063721798091</v>
      </c>
      <c r="M719" s="11">
        <f t="shared" si="1438"/>
        <v>28.094044492503091</v>
      </c>
      <c r="N719" s="11">
        <f t="shared" ref="N719:O719" si="1439">100*J719/MAX($K$2:$K$895)</f>
        <v>62.670190336350245</v>
      </c>
      <c r="O719" s="11">
        <f t="shared" si="1439"/>
        <v>69.031747376435703</v>
      </c>
      <c r="P719" s="8"/>
    </row>
    <row r="720" spans="1:16" ht="12.75" x14ac:dyDescent="0.2">
      <c r="A720" s="4" t="s">
        <v>40</v>
      </c>
      <c r="B720" s="4" t="s">
        <v>98</v>
      </c>
      <c r="C720" s="4" t="s">
        <v>42</v>
      </c>
      <c r="D720" s="7">
        <f>'moveset DPS calculation '!O720</f>
        <v>18.777134587554265</v>
      </c>
      <c r="E720" s="9">
        <v>176</v>
      </c>
      <c r="F720" s="9">
        <v>150</v>
      </c>
      <c r="G720" s="9">
        <v>110</v>
      </c>
      <c r="H720" s="10">
        <f t="shared" si="0"/>
        <v>15.398684523441174</v>
      </c>
      <c r="I720" s="10">
        <f t="shared" si="1"/>
        <v>16.961781897366546</v>
      </c>
      <c r="J720" s="10">
        <f t="shared" si="5"/>
        <v>20.786777324018516</v>
      </c>
      <c r="K720" s="10">
        <f t="shared" si="2"/>
        <v>22.896811918082904</v>
      </c>
      <c r="L720" s="11">
        <f t="shared" ref="L720:M720" si="1440">100*H720/MAX($I$2:$I$895)</f>
        <v>31.33163811002801</v>
      </c>
      <c r="M720" s="11">
        <f t="shared" si="1440"/>
        <v>34.512065709282467</v>
      </c>
      <c r="N720" s="11">
        <f t="shared" ref="N720:O720" si="1441">100*J720/MAX($K$2:$K$895)</f>
        <v>76.98705423060477</v>
      </c>
      <c r="O720" s="11">
        <f t="shared" si="1441"/>
        <v>84.801894654857833</v>
      </c>
      <c r="P720" s="8"/>
    </row>
    <row r="721" spans="1:16" ht="12.75" x14ac:dyDescent="0.2">
      <c r="A721" s="4" t="s">
        <v>40</v>
      </c>
      <c r="B721" s="4" t="s">
        <v>41</v>
      </c>
      <c r="C721" s="4" t="s">
        <v>72</v>
      </c>
      <c r="D721" s="7">
        <f>'moveset DPS calculation '!O721</f>
        <v>19.161891117478508</v>
      </c>
      <c r="E721" s="9">
        <v>176</v>
      </c>
      <c r="F721" s="9">
        <v>150</v>
      </c>
      <c r="G721" s="9">
        <v>110</v>
      </c>
      <c r="H721" s="10">
        <f t="shared" si="0"/>
        <v>15.714214264947334</v>
      </c>
      <c r="I721" s="10">
        <f t="shared" si="1"/>
        <v>17.309340589760868</v>
      </c>
      <c r="J721" s="10">
        <f t="shared" si="5"/>
        <v>21.212712829470899</v>
      </c>
      <c r="K721" s="10">
        <f t="shared" si="2"/>
        <v>23.365983497955842</v>
      </c>
      <c r="L721" s="11">
        <f t="shared" ref="L721:M721" si="1442">100*H721/MAX($I$2:$I$895)</f>
        <v>31.973645137236876</v>
      </c>
      <c r="M721" s="11">
        <f t="shared" si="1442"/>
        <v>35.219241907061992</v>
      </c>
      <c r="N721" s="11">
        <f t="shared" ref="N721:O721" si="1443">100*J721/MAX($K$2:$K$895)</f>
        <v>78.564572445470745</v>
      </c>
      <c r="O721" s="11">
        <f t="shared" si="1443"/>
        <v>86.539544378049925</v>
      </c>
      <c r="P721" s="8"/>
    </row>
    <row r="722" spans="1:16" ht="12.75" x14ac:dyDescent="0.2">
      <c r="A722" s="4" t="s">
        <v>40</v>
      </c>
      <c r="B722" s="4" t="s">
        <v>41</v>
      </c>
      <c r="C722" s="4" t="s">
        <v>125</v>
      </c>
      <c r="D722" s="7">
        <f>'moveset DPS calculation '!O722</f>
        <v>16.657696447793324</v>
      </c>
      <c r="E722" s="9">
        <v>176</v>
      </c>
      <c r="F722" s="9">
        <v>150</v>
      </c>
      <c r="G722" s="9">
        <v>110</v>
      </c>
      <c r="H722" s="10">
        <f t="shared" si="0"/>
        <v>13.660583370203463</v>
      </c>
      <c r="I722" s="10">
        <f t="shared" si="1"/>
        <v>15.04724870254069</v>
      </c>
      <c r="J722" s="10">
        <f t="shared" si="5"/>
        <v>18.440504070353722</v>
      </c>
      <c r="K722" s="10">
        <f t="shared" si="2"/>
        <v>20.312371984937673</v>
      </c>
      <c r="L722" s="11">
        <f t="shared" ref="L722:M722" si="1444">100*H722/MAX($I$2:$I$895)</f>
        <v>27.795131063015877</v>
      </c>
      <c r="M722" s="11">
        <f t="shared" si="1444"/>
        <v>30.616573135315871</v>
      </c>
      <c r="N722" s="11">
        <f t="shared" ref="N722:O722" si="1445">100*J722/MAX($K$2:$K$895)</f>
        <v>68.2972672855648</v>
      </c>
      <c r="O722" s="11">
        <f t="shared" si="1445"/>
        <v>75.230020468333976</v>
      </c>
      <c r="P722" s="8"/>
    </row>
    <row r="723" spans="1:16" ht="12.75" x14ac:dyDescent="0.2">
      <c r="A723" s="4" t="s">
        <v>40</v>
      </c>
      <c r="B723" s="4" t="s">
        <v>41</v>
      </c>
      <c r="C723" s="4" t="s">
        <v>42</v>
      </c>
      <c r="D723" s="7">
        <f>'moveset DPS calculation '!O723</f>
        <v>20.62228654124457</v>
      </c>
      <c r="E723" s="9">
        <v>176</v>
      </c>
      <c r="F723" s="9">
        <v>150</v>
      </c>
      <c r="G723" s="9">
        <v>110</v>
      </c>
      <c r="H723" s="10">
        <f t="shared" si="0"/>
        <v>16.911850054646376</v>
      </c>
      <c r="I723" s="10">
        <f t="shared" si="1"/>
        <v>18.628546592483492</v>
      </c>
      <c r="J723" s="10">
        <f t="shared" si="5"/>
        <v>22.829408621754443</v>
      </c>
      <c r="K723" s="10">
        <f t="shared" si="2"/>
        <v>25.146787655697992</v>
      </c>
      <c r="L723" s="11">
        <f t="shared" ref="L723:M723" si="1446">100*H723/MAX($I$2:$I$895)</f>
        <v>34.410469600608792</v>
      </c>
      <c r="M723" s="11">
        <f t="shared" si="1446"/>
        <v>37.903424767420056</v>
      </c>
      <c r="N723" s="11">
        <f t="shared" ref="N723:O723" si="1447">100*J723/MAX($K$2:$K$895)</f>
        <v>84.552256091415643</v>
      </c>
      <c r="O723" s="11">
        <f t="shared" si="1447"/>
        <v>93.135028811693587</v>
      </c>
      <c r="P723" s="8"/>
    </row>
    <row r="724" spans="1:16" ht="12.75" x14ac:dyDescent="0.2">
      <c r="A724" s="4" t="s">
        <v>276</v>
      </c>
      <c r="B724" s="4" t="s">
        <v>246</v>
      </c>
      <c r="C724" s="4" t="s">
        <v>286</v>
      </c>
      <c r="D724" s="7">
        <f>'moveset DPS calculation '!O724</f>
        <v>11.779798513375844</v>
      </c>
      <c r="E724" s="9">
        <v>172</v>
      </c>
      <c r="F724" s="9">
        <v>160</v>
      </c>
      <c r="G724" s="9">
        <v>160</v>
      </c>
      <c r="H724" s="10">
        <f t="shared" si="0"/>
        <v>10.896249779846146</v>
      </c>
      <c r="I724" s="10">
        <f t="shared" si="1"/>
        <v>11.882085224793755</v>
      </c>
      <c r="J724" s="10">
        <f t="shared" si="5"/>
        <v>11.678392335225857</v>
      </c>
      <c r="K724" s="10">
        <f t="shared" si="2"/>
        <v>12.734991930195187</v>
      </c>
      <c r="L724" s="11">
        <f t="shared" ref="L724:M724" si="1448">100*H724/MAX($I$2:$I$895)</f>
        <v>22.170553227381728</v>
      </c>
      <c r="M724" s="11">
        <f t="shared" si="1448"/>
        <v>24.176428427313049</v>
      </c>
      <c r="N724" s="11">
        <f t="shared" ref="N724:O724" si="1449">100*J724/MAX($K$2:$K$895)</f>
        <v>43.252737546740612</v>
      </c>
      <c r="O724" s="11">
        <f t="shared" si="1449"/>
        <v>47.166018044720822</v>
      </c>
      <c r="P724" s="8"/>
    </row>
    <row r="725" spans="1:16" ht="12.75" x14ac:dyDescent="0.2">
      <c r="A725" s="4" t="s">
        <v>276</v>
      </c>
      <c r="B725" s="4" t="s">
        <v>246</v>
      </c>
      <c r="C725" s="4" t="s">
        <v>207</v>
      </c>
      <c r="D725" s="7">
        <f>'moveset DPS calculation '!O725</f>
        <v>8.695652173913043</v>
      </c>
      <c r="E725" s="9">
        <v>172</v>
      </c>
      <c r="F725" s="9">
        <v>160</v>
      </c>
      <c r="G725" s="9">
        <v>160</v>
      </c>
      <c r="H725" s="10">
        <f t="shared" si="0"/>
        <v>8.0434311315283509</v>
      </c>
      <c r="I725" s="10">
        <f t="shared" si="1"/>
        <v>8.7711585302818378</v>
      </c>
      <c r="J725" s="10">
        <f t="shared" si="5"/>
        <v>8.6207958126198587</v>
      </c>
      <c r="K725" s="10">
        <f t="shared" si="2"/>
        <v>9.4007601349737637</v>
      </c>
      <c r="L725" s="11">
        <f t="shared" ref="L725:M725" si="1450">100*H725/MAX($I$2:$I$895)</f>
        <v>16.365935219488563</v>
      </c>
      <c r="M725" s="11">
        <f t="shared" si="1450"/>
        <v>17.846639072196687</v>
      </c>
      <c r="N725" s="11">
        <f t="shared" ref="N725:O725" si="1451">100*J725/MAX($K$2:$K$895)</f>
        <v>31.928454535867921</v>
      </c>
      <c r="O725" s="11">
        <f t="shared" si="1451"/>
        <v>34.817173390503186</v>
      </c>
      <c r="P725" s="8"/>
    </row>
    <row r="726" spans="1:16" ht="12.75" x14ac:dyDescent="0.2">
      <c r="A726" s="4" t="s">
        <v>276</v>
      </c>
      <c r="B726" s="4" t="s">
        <v>246</v>
      </c>
      <c r="C726" s="4" t="s">
        <v>197</v>
      </c>
      <c r="D726" s="7">
        <f>'moveset DPS calculation '!O726</f>
        <v>12.716763005780347</v>
      </c>
      <c r="E726" s="9">
        <v>172</v>
      </c>
      <c r="F726" s="9">
        <v>160</v>
      </c>
      <c r="G726" s="9">
        <v>160</v>
      </c>
      <c r="H726" s="10">
        <f t="shared" si="0"/>
        <v>11.762936857090596</v>
      </c>
      <c r="I726" s="10">
        <f t="shared" si="1"/>
        <v>12.827185596308123</v>
      </c>
      <c r="J726" s="10">
        <f t="shared" si="5"/>
        <v>12.607290986085692</v>
      </c>
      <c r="K726" s="10">
        <f t="shared" si="2"/>
        <v>13.747932451724639</v>
      </c>
      <c r="L726" s="11">
        <f t="shared" ref="L726:M726" si="1452">100*H726/MAX($I$2:$I$895)</f>
        <v>23.933997748731834</v>
      </c>
      <c r="M726" s="11">
        <f t="shared" si="1452"/>
        <v>26.099420146044867</v>
      </c>
      <c r="N726" s="11">
        <f t="shared" ref="N726:O726" si="1453">100*J726/MAX($K$2:$K$895)</f>
        <v>46.693057789448481</v>
      </c>
      <c r="O726" s="11">
        <f t="shared" si="1453"/>
        <v>50.917600391891952</v>
      </c>
      <c r="P726" s="8"/>
    </row>
    <row r="727" spans="1:16" ht="12.75" x14ac:dyDescent="0.2">
      <c r="A727" s="4" t="s">
        <v>276</v>
      </c>
      <c r="B727" s="4" t="s">
        <v>142</v>
      </c>
      <c r="C727" s="4" t="s">
        <v>286</v>
      </c>
      <c r="D727" s="7">
        <f>'moveset DPS calculation '!O727</f>
        <v>13.184665694811079</v>
      </c>
      <c r="E727" s="9">
        <v>172</v>
      </c>
      <c r="F727" s="9">
        <v>160</v>
      </c>
      <c r="G727" s="9">
        <v>160</v>
      </c>
      <c r="H727" s="10">
        <f t="shared" si="0"/>
        <v>12.195744308470291</v>
      </c>
      <c r="I727" s="10">
        <f t="shared" si="1"/>
        <v>13.299151192465001</v>
      </c>
      <c r="J727" s="10">
        <f t="shared" si="5"/>
        <v>13.071165743451306</v>
      </c>
      <c r="K727" s="10">
        <f t="shared" si="2"/>
        <v>14.253776160524659</v>
      </c>
      <c r="L727" s="11">
        <f t="shared" ref="L727:M727" si="1454">100*H727/MAX($I$2:$I$895)</f>
        <v>24.814629234967498</v>
      </c>
      <c r="M727" s="11">
        <f t="shared" si="1454"/>
        <v>27.059726543429672</v>
      </c>
      <c r="N727" s="11">
        <f t="shared" ref="N727:O727" si="1455">100*J727/MAX($K$2:$K$895)</f>
        <v>48.411089908850201</v>
      </c>
      <c r="O727" s="11">
        <f t="shared" si="1455"/>
        <v>52.791071033086496</v>
      </c>
      <c r="P727" s="8"/>
    </row>
    <row r="728" spans="1:16" ht="12.75" x14ac:dyDescent="0.2">
      <c r="A728" s="4" t="s">
        <v>276</v>
      </c>
      <c r="B728" s="4" t="s">
        <v>142</v>
      </c>
      <c r="C728" s="4" t="s">
        <v>207</v>
      </c>
      <c r="D728" s="7">
        <f>'moveset DPS calculation '!O728</f>
        <v>11.428571428571429</v>
      </c>
      <c r="E728" s="9">
        <v>172</v>
      </c>
      <c r="F728" s="9">
        <v>160</v>
      </c>
      <c r="G728" s="9">
        <v>160</v>
      </c>
      <c r="H728" s="10">
        <f t="shared" si="0"/>
        <v>10.57136663000869</v>
      </c>
      <c r="I728" s="10">
        <f t="shared" si="1"/>
        <v>11.527808354084703</v>
      </c>
      <c r="J728" s="10">
        <f t="shared" si="5"/>
        <v>11.330188782300388</v>
      </c>
      <c r="K728" s="10">
        <f t="shared" si="2"/>
        <v>12.355284748822662</v>
      </c>
      <c r="L728" s="11">
        <f t="shared" ref="L728:M728" si="1456">100*H728/MAX($I$2:$I$895)</f>
        <v>21.509514859899255</v>
      </c>
      <c r="M728" s="11">
        <f t="shared" si="1456"/>
        <v>23.455582780601361</v>
      </c>
      <c r="N728" s="11">
        <f t="shared" ref="N728:O728" si="1457">100*J728/MAX($K$2:$K$895)</f>
        <v>41.963111675712135</v>
      </c>
      <c r="O728" s="11">
        <f t="shared" si="1457"/>
        <v>45.759713598947044</v>
      </c>
      <c r="P728" s="8"/>
    </row>
    <row r="729" spans="1:16" ht="12.75" x14ac:dyDescent="0.2">
      <c r="A729" s="4" t="s">
        <v>276</v>
      </c>
      <c r="B729" s="4" t="s">
        <v>142</v>
      </c>
      <c r="C729" s="4" t="s">
        <v>197</v>
      </c>
      <c r="D729" s="7">
        <f>'moveset DPS calculation '!O729</f>
        <v>15.010309278350515</v>
      </c>
      <c r="E729" s="9">
        <v>172</v>
      </c>
      <c r="F729" s="9">
        <v>160</v>
      </c>
      <c r="G729" s="9">
        <v>160</v>
      </c>
      <c r="H729" s="10">
        <f t="shared" si="0"/>
        <v>13.88445472848564</v>
      </c>
      <c r="I729" s="10">
        <f t="shared" si="1"/>
        <v>15.140647260931868</v>
      </c>
      <c r="J729" s="10">
        <f t="shared" si="5"/>
        <v>14.881093307887314</v>
      </c>
      <c r="K729" s="10">
        <f t="shared" si="2"/>
        <v>16.227456463917601</v>
      </c>
      <c r="L729" s="11">
        <f t="shared" ref="L729:M729" si="1458">100*H729/MAX($I$2:$I$895)</f>
        <v>28.250641166506853</v>
      </c>
      <c r="M729" s="11">
        <f t="shared" si="1458"/>
        <v>30.80661078606818</v>
      </c>
      <c r="N729" s="11">
        <f t="shared" ref="N729:O729" si="1459">100*J729/MAX($K$2:$K$895)</f>
        <v>55.11443739676006</v>
      </c>
      <c r="O729" s="11">
        <f t="shared" si="1459"/>
        <v>60.100902190782008</v>
      </c>
      <c r="P729" s="8"/>
    </row>
    <row r="730" spans="1:16" ht="12.75" x14ac:dyDescent="0.2">
      <c r="A730" s="4" t="s">
        <v>66</v>
      </c>
      <c r="B730" s="4" t="s">
        <v>94</v>
      </c>
      <c r="C730" s="4" t="s">
        <v>206</v>
      </c>
      <c r="D730" s="7">
        <f>'moveset DPS calculation '!O730</f>
        <v>12.115384615384617</v>
      </c>
      <c r="E730" s="9">
        <v>104</v>
      </c>
      <c r="F730" s="9">
        <v>138</v>
      </c>
      <c r="G730" s="9">
        <v>130</v>
      </c>
      <c r="H730" s="10">
        <f t="shared" si="0"/>
        <v>12.853438822067057</v>
      </c>
      <c r="I730" s="10">
        <f t="shared" si="1"/>
        <v>14.498911348392447</v>
      </c>
      <c r="J730" s="10">
        <f t="shared" si="5"/>
        <v>10.1236941761819</v>
      </c>
      <c r="K730" s="10">
        <f t="shared" si="2"/>
        <v>11.419710041074678</v>
      </c>
      <c r="L730" s="11">
        <f t="shared" ref="L730:M730" si="1460">100*H730/MAX($I$2:$I$895)</f>
        <v>26.152837473183926</v>
      </c>
      <c r="M730" s="11">
        <f t="shared" si="1460"/>
        <v>29.500873445759293</v>
      </c>
      <c r="N730" s="11">
        <f t="shared" ref="N730:O730" si="1461">100*J730/MAX($K$2:$K$895)</f>
        <v>37.494671752470602</v>
      </c>
      <c r="O730" s="11">
        <f t="shared" si="1461"/>
        <v>42.294667543974832</v>
      </c>
      <c r="P730" s="8"/>
    </row>
    <row r="731" spans="1:16" ht="12.75" x14ac:dyDescent="0.2">
      <c r="A731" s="4" t="s">
        <v>66</v>
      </c>
      <c r="B731" s="4" t="s">
        <v>94</v>
      </c>
      <c r="C731" s="4" t="s">
        <v>68</v>
      </c>
      <c r="D731" s="7">
        <f>'moveset DPS calculation '!O731</f>
        <v>14.965792474344356</v>
      </c>
      <c r="E731" s="9">
        <v>104</v>
      </c>
      <c r="F731" s="9">
        <v>138</v>
      </c>
      <c r="G731" s="9">
        <v>130</v>
      </c>
      <c r="H731" s="10">
        <f t="shared" si="0"/>
        <v>15.877489993051285</v>
      </c>
      <c r="I731" s="10">
        <f t="shared" si="1"/>
        <v>17.91009573632666</v>
      </c>
      <c r="J731" s="10">
        <f t="shared" si="5"/>
        <v>12.505513520559168</v>
      </c>
      <c r="K731" s="10">
        <f t="shared" si="2"/>
        <v>14.10644531869734</v>
      </c>
      <c r="L731" s="11">
        <f t="shared" ref="L731:M731" si="1462">100*H731/MAX($I$2:$I$895)</f>
        <v>32.305861568927313</v>
      </c>
      <c r="M731" s="11">
        <f t="shared" si="1462"/>
        <v>36.441595856601168</v>
      </c>
      <c r="N731" s="11">
        <f t="shared" ref="N731:O731" si="1463">100*J731/MAX($K$2:$K$895)</f>
        <v>46.316109158316017</v>
      </c>
      <c r="O731" s="11">
        <f t="shared" si="1463"/>
        <v>52.245408406658385</v>
      </c>
      <c r="P731" s="8"/>
    </row>
    <row r="732" spans="1:16" ht="12.75" x14ac:dyDescent="0.2">
      <c r="A732" s="4" t="s">
        <v>66</v>
      </c>
      <c r="B732" s="4" t="s">
        <v>94</v>
      </c>
      <c r="C732" s="4" t="s">
        <v>207</v>
      </c>
      <c r="D732" s="7">
        <f>'moveset DPS calculation '!O732</f>
        <v>10.714285714285714</v>
      </c>
      <c r="E732" s="9">
        <v>104</v>
      </c>
      <c r="F732" s="9">
        <v>138</v>
      </c>
      <c r="G732" s="9">
        <v>130</v>
      </c>
      <c r="H732" s="10">
        <f t="shared" si="0"/>
        <v>11.366986713392635</v>
      </c>
      <c r="I732" s="10">
        <f t="shared" si="1"/>
        <v>12.822166498578351</v>
      </c>
      <c r="J732" s="10">
        <f t="shared" si="5"/>
        <v>8.9529268224737866</v>
      </c>
      <c r="K732" s="10">
        <f t="shared" si="2"/>
        <v>10.099063301630666</v>
      </c>
      <c r="L732" s="11">
        <f t="shared" ref="L732:M732" si="1464">100*H732/MAX($I$2:$I$895)</f>
        <v>23.128359670162652</v>
      </c>
      <c r="M732" s="11">
        <f t="shared" si="1464"/>
        <v>26.08920780917488</v>
      </c>
      <c r="N732" s="11">
        <f t="shared" ref="N732:O732" si="1465">100*J732/MAX($K$2:$K$895)</f>
        <v>33.158553250484196</v>
      </c>
      <c r="O732" s="11">
        <f t="shared" si="1465"/>
        <v>37.403447487868895</v>
      </c>
      <c r="P732" s="8"/>
    </row>
    <row r="733" spans="1:16" ht="12.75" x14ac:dyDescent="0.2">
      <c r="A733" s="4" t="s">
        <v>66</v>
      </c>
      <c r="B733" s="4" t="s">
        <v>24</v>
      </c>
      <c r="C733" s="4" t="s">
        <v>206</v>
      </c>
      <c r="D733" s="7">
        <f>'moveset DPS calculation '!O733</f>
        <v>12.057522123893804</v>
      </c>
      <c r="E733" s="9">
        <v>104</v>
      </c>
      <c r="F733" s="9">
        <v>138</v>
      </c>
      <c r="G733" s="9">
        <v>130</v>
      </c>
      <c r="H733" s="10">
        <f t="shared" si="0"/>
        <v>12.792051419348939</v>
      </c>
      <c r="I733" s="10">
        <f t="shared" si="1"/>
        <v>14.42966524840012</v>
      </c>
      <c r="J733" s="10">
        <f t="shared" si="5"/>
        <v>10.075343901987463</v>
      </c>
      <c r="K733" s="10">
        <f t="shared" si="2"/>
        <v>11.365170057734806</v>
      </c>
      <c r="L733" s="11">
        <f t="shared" ref="L733:M733" si="1466">100*H733/MAX($I$2:$I$895)</f>
        <v>26.027932785153546</v>
      </c>
      <c r="M733" s="11">
        <f t="shared" si="1466"/>
        <v>29.35997869970565</v>
      </c>
      <c r="N733" s="11">
        <f t="shared" ref="N733:O733" si="1467">100*J733/MAX($K$2:$K$895)</f>
        <v>37.315599011975578</v>
      </c>
      <c r="O733" s="11">
        <f t="shared" si="1467"/>
        <v>42.092670255522073</v>
      </c>
      <c r="P733" s="8"/>
    </row>
    <row r="734" spans="1:16" ht="12.75" x14ac:dyDescent="0.2">
      <c r="A734" s="4" t="s">
        <v>66</v>
      </c>
      <c r="B734" s="4" t="s">
        <v>24</v>
      </c>
      <c r="C734" s="4" t="s">
        <v>68</v>
      </c>
      <c r="D734" s="7">
        <f>'moveset DPS calculation '!O734</f>
        <v>15.558698727015559</v>
      </c>
      <c r="E734" s="9">
        <v>104</v>
      </c>
      <c r="F734" s="9">
        <v>138</v>
      </c>
      <c r="G734" s="9">
        <v>130</v>
      </c>
      <c r="H734" s="10">
        <f t="shared" si="0"/>
        <v>16.506515359382046</v>
      </c>
      <c r="I734" s="10">
        <f t="shared" si="1"/>
        <v>18.619647720707839</v>
      </c>
      <c r="J734" s="10">
        <f t="shared" si="5"/>
        <v>13.000949841216062</v>
      </c>
      <c r="K734" s="10">
        <f t="shared" si="2"/>
        <v>14.665306444612188</v>
      </c>
      <c r="L734" s="11">
        <f t="shared" ref="L734:M734" si="1468">100*H734/MAX($I$2:$I$895)</f>
        <v>33.585736814757652</v>
      </c>
      <c r="M734" s="11">
        <f t="shared" si="1468"/>
        <v>37.885318270749003</v>
      </c>
      <c r="N734" s="11">
        <f t="shared" ref="N734:O734" si="1469">100*J734/MAX($K$2:$K$895)</f>
        <v>48.151034423145383</v>
      </c>
      <c r="O734" s="11">
        <f t="shared" si="1469"/>
        <v>54.315237276113244</v>
      </c>
      <c r="P734" s="8"/>
    </row>
    <row r="735" spans="1:16" ht="12.75" x14ac:dyDescent="0.2">
      <c r="A735" s="4" t="s">
        <v>66</v>
      </c>
      <c r="B735" s="4" t="s">
        <v>24</v>
      </c>
      <c r="C735" s="4" t="s">
        <v>207</v>
      </c>
      <c r="D735" s="7">
        <f>'moveset DPS calculation '!O735</f>
        <v>10</v>
      </c>
      <c r="E735" s="9">
        <v>104</v>
      </c>
      <c r="F735" s="9">
        <v>138</v>
      </c>
      <c r="G735" s="9">
        <v>130</v>
      </c>
      <c r="H735" s="10">
        <f t="shared" si="0"/>
        <v>10.609187599166459</v>
      </c>
      <c r="I735" s="10">
        <f t="shared" si="1"/>
        <v>11.96735539867313</v>
      </c>
      <c r="J735" s="10">
        <f t="shared" si="5"/>
        <v>8.3560650343088696</v>
      </c>
      <c r="K735" s="10">
        <f t="shared" si="2"/>
        <v>9.4257924148552892</v>
      </c>
      <c r="L735" s="11">
        <f t="shared" ref="L735:M735" si="1470">100*H735/MAX($I$2:$I$895)</f>
        <v>21.586469025485144</v>
      </c>
      <c r="M735" s="11">
        <f t="shared" si="1470"/>
        <v>24.349927288563226</v>
      </c>
      <c r="N735" s="11">
        <f t="shared" ref="N735:O735" si="1471">100*J735/MAX($K$2:$K$895)</f>
        <v>30.94798303378526</v>
      </c>
      <c r="O735" s="11">
        <f t="shared" si="1471"/>
        <v>34.909884322010967</v>
      </c>
      <c r="P735" s="8"/>
    </row>
    <row r="736" spans="1:16" ht="12.75" x14ac:dyDescent="0.2">
      <c r="A736" s="4" t="s">
        <v>66</v>
      </c>
      <c r="B736" s="4" t="s">
        <v>41</v>
      </c>
      <c r="C736" s="4" t="s">
        <v>206</v>
      </c>
      <c r="D736" s="7">
        <f>'moveset DPS calculation '!O736</f>
        <v>15</v>
      </c>
      <c r="E736" s="9">
        <v>104</v>
      </c>
      <c r="F736" s="9">
        <v>138</v>
      </c>
      <c r="G736" s="9">
        <v>130</v>
      </c>
      <c r="H736" s="10">
        <f t="shared" si="0"/>
        <v>15.913781398749688</v>
      </c>
      <c r="I736" s="10">
        <f t="shared" si="1"/>
        <v>17.951033098009695</v>
      </c>
      <c r="J736" s="10">
        <f t="shared" si="5"/>
        <v>12.534097551463304</v>
      </c>
      <c r="K736" s="10">
        <f t="shared" si="2"/>
        <v>14.138688622282935</v>
      </c>
      <c r="L736" s="11">
        <f t="shared" ref="L736:M736" si="1472">100*H736/MAX($I$2:$I$895)</f>
        <v>32.379703538227716</v>
      </c>
      <c r="M736" s="11">
        <f t="shared" si="1472"/>
        <v>36.524890932844841</v>
      </c>
      <c r="N736" s="11">
        <f t="shared" ref="N736:O736" si="1473">100*J736/MAX($K$2:$K$895)</f>
        <v>46.421974550677895</v>
      </c>
      <c r="O736" s="11">
        <f t="shared" si="1473"/>
        <v>52.364826483016458</v>
      </c>
      <c r="P736" s="4" t="s">
        <v>32</v>
      </c>
    </row>
    <row r="737" spans="1:16" ht="12.75" x14ac:dyDescent="0.2">
      <c r="A737" s="4" t="s">
        <v>66</v>
      </c>
      <c r="B737" s="4" t="s">
        <v>41</v>
      </c>
      <c r="C737" s="4" t="s">
        <v>68</v>
      </c>
      <c r="D737" s="7">
        <f>'moveset DPS calculation '!O737</f>
        <v>18.899204244031825</v>
      </c>
      <c r="E737" s="9">
        <v>104</v>
      </c>
      <c r="F737" s="9">
        <v>138</v>
      </c>
      <c r="G737" s="9">
        <v>130</v>
      </c>
      <c r="H737" s="10">
        <f t="shared" si="0"/>
        <v>20.050520329989656</v>
      </c>
      <c r="I737" s="10">
        <f t="shared" si="1"/>
        <v>22.617349394044037</v>
      </c>
      <c r="J737" s="10">
        <f t="shared" si="5"/>
        <v>15.792297975981612</v>
      </c>
      <c r="K737" s="10">
        <f t="shared" si="2"/>
        <v>17.813997601019604</v>
      </c>
      <c r="L737" s="11">
        <f t="shared" ref="L737:M737" si="1474">100*H737/MAX($I$2:$I$895)</f>
        <v>40.796708702011038</v>
      </c>
      <c r="M737" s="11">
        <f t="shared" si="1474"/>
        <v>46.019424915388036</v>
      </c>
      <c r="N737" s="11">
        <f t="shared" ref="N737:O737" si="1475">100*J737/MAX($K$2:$K$895)</f>
        <v>58.489225229633924</v>
      </c>
      <c r="O737" s="11">
        <f t="shared" si="1475"/>
        <v>65.976903393720974</v>
      </c>
      <c r="P737" s="4" t="s">
        <v>32</v>
      </c>
    </row>
    <row r="738" spans="1:16" ht="12.75" x14ac:dyDescent="0.2">
      <c r="A738" s="4" t="s">
        <v>66</v>
      </c>
      <c r="B738" s="4" t="s">
        <v>41</v>
      </c>
      <c r="C738" s="4" t="s">
        <v>207</v>
      </c>
      <c r="D738" s="7">
        <f>'moveset DPS calculation '!O738</f>
        <v>15</v>
      </c>
      <c r="E738" s="9">
        <v>104</v>
      </c>
      <c r="F738" s="9">
        <v>138</v>
      </c>
      <c r="G738" s="9">
        <v>130</v>
      </c>
      <c r="H738" s="10">
        <f t="shared" si="0"/>
        <v>15.913781398749688</v>
      </c>
      <c r="I738" s="10">
        <f t="shared" si="1"/>
        <v>17.951033098009695</v>
      </c>
      <c r="J738" s="10">
        <f t="shared" si="5"/>
        <v>12.534097551463304</v>
      </c>
      <c r="K738" s="10">
        <f t="shared" si="2"/>
        <v>14.138688622282935</v>
      </c>
      <c r="L738" s="11">
        <f t="shared" ref="L738:M738" si="1476">100*H738/MAX($I$2:$I$895)</f>
        <v>32.379703538227716</v>
      </c>
      <c r="M738" s="11">
        <f t="shared" si="1476"/>
        <v>36.524890932844841</v>
      </c>
      <c r="N738" s="11">
        <f t="shared" ref="N738:O738" si="1477">100*J738/MAX($K$2:$K$895)</f>
        <v>46.421974550677895</v>
      </c>
      <c r="O738" s="11">
        <f t="shared" si="1477"/>
        <v>52.364826483016458</v>
      </c>
      <c r="P738" s="4" t="s">
        <v>32</v>
      </c>
    </row>
    <row r="739" spans="1:16" ht="12.75" x14ac:dyDescent="0.2">
      <c r="A739" s="4" t="s">
        <v>287</v>
      </c>
      <c r="B739" s="4" t="s">
        <v>94</v>
      </c>
      <c r="C739" s="4" t="s">
        <v>218</v>
      </c>
      <c r="D739" s="7">
        <f>'moveset DPS calculation '!O739</f>
        <v>11.909372579395818</v>
      </c>
      <c r="E739" s="9">
        <v>120</v>
      </c>
      <c r="F739" s="9">
        <v>112</v>
      </c>
      <c r="G739" s="9">
        <v>60</v>
      </c>
      <c r="H739" s="10">
        <f t="shared" si="0"/>
        <v>9.2803491590520455</v>
      </c>
      <c r="I739" s="10">
        <f t="shared" si="1"/>
        <v>10.740252837129395</v>
      </c>
      <c r="J739" s="10">
        <f t="shared" si="5"/>
        <v>13.205755710381721</v>
      </c>
      <c r="K739" s="10">
        <f t="shared" si="2"/>
        <v>15.283170148455142</v>
      </c>
      <c r="L739" s="11">
        <f t="shared" ref="L739:M739" si="1478">100*H739/MAX($I$2:$I$895)</f>
        <v>18.882687085607156</v>
      </c>
      <c r="M739" s="11">
        <f t="shared" si="1478"/>
        <v>21.853146909456864</v>
      </c>
      <c r="N739" s="11">
        <f t="shared" ref="N739:O739" si="1479">100*J739/MAX($K$2:$K$895)</f>
        <v>48.909564728753836</v>
      </c>
      <c r="O739" s="11">
        <f t="shared" si="1479"/>
        <v>56.603591345308807</v>
      </c>
      <c r="P739" s="8"/>
    </row>
    <row r="740" spans="1:16" ht="12.75" x14ac:dyDescent="0.2">
      <c r="A740" s="4" t="s">
        <v>287</v>
      </c>
      <c r="B740" s="4" t="s">
        <v>94</v>
      </c>
      <c r="C740" s="4" t="s">
        <v>207</v>
      </c>
      <c r="D740" s="7">
        <f>'moveset DPS calculation '!O740</f>
        <v>10.714285714285714</v>
      </c>
      <c r="E740" s="9">
        <v>120</v>
      </c>
      <c r="F740" s="9">
        <v>112</v>
      </c>
      <c r="G740" s="9">
        <v>60</v>
      </c>
      <c r="H740" s="10">
        <f t="shared" si="0"/>
        <v>8.3490806720112811</v>
      </c>
      <c r="I740" s="10">
        <f t="shared" si="1"/>
        <v>9.6624853050411481</v>
      </c>
      <c r="J740" s="10">
        <f t="shared" si="5"/>
        <v>11.880578830733658</v>
      </c>
      <c r="K740" s="10">
        <f t="shared" si="2"/>
        <v>13.749527987216437</v>
      </c>
      <c r="L740" s="11">
        <f t="shared" ref="L740:M740" si="1480">100*H740/MAX($I$2:$I$895)</f>
        <v>16.987839043567131</v>
      </c>
      <c r="M740" s="11">
        <f t="shared" si="1480"/>
        <v>19.660217881608929</v>
      </c>
      <c r="N740" s="11">
        <f t="shared" ref="N740:O740" si="1481">100*J740/MAX($K$2:$K$895)</f>
        <v>44.001566595694207</v>
      </c>
      <c r="O740" s="11">
        <f t="shared" si="1481"/>
        <v>50.923509705082694</v>
      </c>
      <c r="P740" s="8"/>
    </row>
    <row r="741" spans="1:16" ht="12.75" x14ac:dyDescent="0.2">
      <c r="A741" s="4" t="s">
        <v>287</v>
      </c>
      <c r="B741" s="4" t="s">
        <v>94</v>
      </c>
      <c r="C741" s="4" t="s">
        <v>211</v>
      </c>
      <c r="D741" s="7">
        <f>'moveset DPS calculation '!O741</f>
        <v>12.166546503244414</v>
      </c>
      <c r="E741" s="9">
        <v>120</v>
      </c>
      <c r="F741" s="9">
        <v>112</v>
      </c>
      <c r="G741" s="9">
        <v>60</v>
      </c>
      <c r="H741" s="10">
        <f t="shared" si="0"/>
        <v>9.4807513038340083</v>
      </c>
      <c r="I741" s="10">
        <f t="shared" si="1"/>
        <v>10.972180501398567</v>
      </c>
      <c r="J741" s="10">
        <f t="shared" si="5"/>
        <v>13.490924050761004</v>
      </c>
      <c r="K741" s="10">
        <f t="shared" si="2"/>
        <v>15.613198687718741</v>
      </c>
      <c r="L741" s="11">
        <f t="shared" ref="L741:M741" si="1482">100*H741/MAX($I$2:$I$895)</f>
        <v>19.29044447989779</v>
      </c>
      <c r="M741" s="11">
        <f t="shared" si="1482"/>
        <v>22.325049144581158</v>
      </c>
      <c r="N741" s="11">
        <f t="shared" ref="N741:O741" si="1483">100*J741/MAX($K$2:$K$895)</f>
        <v>49.96572991219783</v>
      </c>
      <c r="O741" s="11">
        <f t="shared" si="1483"/>
        <v>57.825903233961981</v>
      </c>
      <c r="P741" s="8"/>
    </row>
    <row r="742" spans="1:16" ht="12.75" x14ac:dyDescent="0.2">
      <c r="A742" s="4" t="s">
        <v>287</v>
      </c>
      <c r="B742" s="4" t="s">
        <v>128</v>
      </c>
      <c r="C742" s="4" t="s">
        <v>218</v>
      </c>
      <c r="D742" s="7">
        <f>'moveset DPS calculation '!O742</f>
        <v>12.028639618138424</v>
      </c>
      <c r="E742" s="9">
        <v>120</v>
      </c>
      <c r="F742" s="9">
        <v>112</v>
      </c>
      <c r="G742" s="9">
        <v>60</v>
      </c>
      <c r="H742" s="10">
        <f t="shared" si="0"/>
        <v>9.3732877043296092</v>
      </c>
      <c r="I742" s="10">
        <f t="shared" si="1"/>
        <v>10.847811664657176</v>
      </c>
      <c r="J742" s="10">
        <f t="shared" si="5"/>
        <v>13.338005446246092</v>
      </c>
      <c r="K742" s="10">
        <f t="shared" si="2"/>
        <v>15.436224260588574</v>
      </c>
      <c r="L742" s="11">
        <f t="shared" ref="L742:M742" si="1484">100*H742/MAX($I$2:$I$895)</f>
        <v>19.071788749627633</v>
      </c>
      <c r="M742" s="11">
        <f t="shared" si="1484"/>
        <v>22.071996399782439</v>
      </c>
      <c r="N742" s="11">
        <f t="shared" ref="N742:O742" si="1485">100*J742/MAX($K$2:$K$895)</f>
        <v>49.39937213989154</v>
      </c>
      <c r="O742" s="11">
        <f t="shared" si="1485"/>
        <v>57.170450991100005</v>
      </c>
      <c r="P742" s="8"/>
    </row>
    <row r="743" spans="1:16" ht="12.75" x14ac:dyDescent="0.2">
      <c r="A743" s="4" t="s">
        <v>287</v>
      </c>
      <c r="B743" s="4" t="s">
        <v>128</v>
      </c>
      <c r="C743" s="4" t="s">
        <v>207</v>
      </c>
      <c r="D743" s="7">
        <f>'moveset DPS calculation '!O743</f>
        <v>10.909090909090908</v>
      </c>
      <c r="E743" s="9">
        <v>120</v>
      </c>
      <c r="F743" s="9">
        <v>112</v>
      </c>
      <c r="G743" s="9">
        <v>60</v>
      </c>
      <c r="H743" s="10">
        <f t="shared" si="0"/>
        <v>8.5008821387751219</v>
      </c>
      <c r="I743" s="10">
        <f t="shared" si="1"/>
        <v>9.838166856041898</v>
      </c>
      <c r="J743" s="10">
        <f t="shared" si="5"/>
        <v>12.096589354928815</v>
      </c>
      <c r="K743" s="10">
        <f t="shared" si="2"/>
        <v>13.999519405165827</v>
      </c>
      <c r="L743" s="11">
        <f t="shared" ref="L743:M743" si="1486">100*H743/MAX($I$2:$I$895)</f>
        <v>17.296708844359259</v>
      </c>
      <c r="M743" s="11">
        <f t="shared" si="1486"/>
        <v>20.017676388547276</v>
      </c>
      <c r="N743" s="11">
        <f t="shared" ref="N743:O743" si="1487">100*J743/MAX($K$2:$K$895)</f>
        <v>44.801595079252287</v>
      </c>
      <c r="O743" s="11">
        <f t="shared" si="1487"/>
        <v>51.849391699720563</v>
      </c>
      <c r="P743" s="8"/>
    </row>
    <row r="744" spans="1:16" ht="12.75" x14ac:dyDescent="0.2">
      <c r="A744" s="4" t="s">
        <v>287</v>
      </c>
      <c r="B744" s="4" t="s">
        <v>128</v>
      </c>
      <c r="C744" s="4" t="s">
        <v>211</v>
      </c>
      <c r="D744" s="7">
        <f>'moveset DPS calculation '!O744</f>
        <v>12.283813747228381</v>
      </c>
      <c r="E744" s="9">
        <v>120</v>
      </c>
      <c r="F744" s="9">
        <v>112</v>
      </c>
      <c r="G744" s="9">
        <v>60</v>
      </c>
      <c r="H744" s="10">
        <f t="shared" si="0"/>
        <v>9.572131513986621</v>
      </c>
      <c r="I744" s="10">
        <f t="shared" si="1"/>
        <v>11.077935850095956</v>
      </c>
      <c r="J744" s="10">
        <f t="shared" si="5"/>
        <v>13.620956306159684</v>
      </c>
      <c r="K744" s="10">
        <f t="shared" si="2"/>
        <v>15.763686484678592</v>
      </c>
      <c r="L744" s="11">
        <f t="shared" ref="L744:M744" si="1488">100*H744/MAX($I$2:$I$895)</f>
        <v>19.47637540604681</v>
      </c>
      <c r="M744" s="11">
        <f t="shared" si="1488"/>
        <v>22.540229104177214</v>
      </c>
      <c r="N744" s="11">
        <f t="shared" ref="N744:O744" si="1489">100*J744/MAX($K$2:$K$895)</f>
        <v>50.447324540458879</v>
      </c>
      <c r="O744" s="11">
        <f t="shared" si="1489"/>
        <v>58.38325813342518</v>
      </c>
      <c r="P744" s="8"/>
    </row>
    <row r="745" spans="1:16" ht="12.75" x14ac:dyDescent="0.2">
      <c r="A745" s="4" t="s">
        <v>101</v>
      </c>
      <c r="B745" s="4" t="s">
        <v>127</v>
      </c>
      <c r="C745" s="4" t="s">
        <v>157</v>
      </c>
      <c r="D745" s="7">
        <f>'moveset DPS calculation '!O745</f>
        <v>14.806983300802427</v>
      </c>
      <c r="E745" s="9">
        <v>184</v>
      </c>
      <c r="F745" s="9">
        <v>198</v>
      </c>
      <c r="G745" s="9">
        <v>190</v>
      </c>
      <c r="H745" s="10">
        <f t="shared" si="0"/>
        <v>14.618228502007849</v>
      </c>
      <c r="I745" s="10">
        <f t="shared" si="1"/>
        <v>15.779420192303771</v>
      </c>
      <c r="J745" s="10">
        <f t="shared" si="5"/>
        <v>13.894474689074887</v>
      </c>
      <c r="K745" s="10">
        <f t="shared" si="2"/>
        <v>14.998175356208712</v>
      </c>
      <c r="L745" s="11">
        <f t="shared" ref="L745:M745" si="1490">100*H745/MAX($I$2:$I$895)</f>
        <v>29.743647552320507</v>
      </c>
      <c r="M745" s="11">
        <f t="shared" si="1490"/>
        <v>32.106319361158448</v>
      </c>
      <c r="N745" s="11">
        <f t="shared" ref="N745:O745" si="1491">100*J745/MAX($K$2:$K$895)</f>
        <v>51.460342299312188</v>
      </c>
      <c r="O745" s="11">
        <f t="shared" si="1491"/>
        <v>55.548068924295343</v>
      </c>
      <c r="P745" s="8"/>
    </row>
    <row r="746" spans="1:16" ht="12.75" x14ac:dyDescent="0.2">
      <c r="A746" s="4" t="s">
        <v>101</v>
      </c>
      <c r="B746" s="4" t="s">
        <v>127</v>
      </c>
      <c r="C746" s="4" t="s">
        <v>28</v>
      </c>
      <c r="D746" s="7">
        <f>'moveset DPS calculation '!O746</f>
        <v>17.019347037484884</v>
      </c>
      <c r="E746" s="9">
        <v>184</v>
      </c>
      <c r="F746" s="9">
        <v>198</v>
      </c>
      <c r="G746" s="9">
        <v>190</v>
      </c>
      <c r="H746" s="10">
        <f t="shared" si="0"/>
        <v>16.802389716711687</v>
      </c>
      <c r="I746" s="10">
        <f t="shared" si="1"/>
        <v>18.137079163759214</v>
      </c>
      <c r="J746" s="10">
        <f t="shared" si="5"/>
        <v>15.970497287188824</v>
      </c>
      <c r="K746" s="10">
        <f t="shared" si="2"/>
        <v>17.239105773998975</v>
      </c>
      <c r="L746" s="11">
        <f t="shared" ref="L746:M746" si="1492">100*H746/MAX($I$2:$I$895)</f>
        <v>34.187751115120612</v>
      </c>
      <c r="M746" s="11">
        <f t="shared" si="1492"/>
        <v>36.903438073997371</v>
      </c>
      <c r="N746" s="11">
        <f t="shared" ref="N746:O746" si="1493">100*J746/MAX($K$2:$K$895)</f>
        <v>59.149214020677263</v>
      </c>
      <c r="O746" s="11">
        <f t="shared" si="1493"/>
        <v>63.847702336064565</v>
      </c>
      <c r="P746" s="8"/>
    </row>
    <row r="747" spans="1:16" ht="12.75" x14ac:dyDescent="0.2">
      <c r="A747" s="4" t="s">
        <v>101</v>
      </c>
      <c r="B747" s="4" t="s">
        <v>127</v>
      </c>
      <c r="C747" s="4" t="s">
        <v>211</v>
      </c>
      <c r="D747" s="7">
        <f>'moveset DPS calculation '!O747</f>
        <v>12.913140667411783</v>
      </c>
      <c r="E747" s="9">
        <v>184</v>
      </c>
      <c r="F747" s="9">
        <v>198</v>
      </c>
      <c r="G747" s="9">
        <v>190</v>
      </c>
      <c r="H747" s="10">
        <f t="shared" si="0"/>
        <v>12.748527983047419</v>
      </c>
      <c r="I747" s="10">
        <f t="shared" si="1"/>
        <v>13.761200945122571</v>
      </c>
      <c r="J747" s="10">
        <f t="shared" si="5"/>
        <v>12.11734372322101</v>
      </c>
      <c r="K747" s="10">
        <f t="shared" si="2"/>
        <v>13.079878878416528</v>
      </c>
      <c r="L747" s="11">
        <f t="shared" ref="L747:M747" si="1494">100*H747/MAX($I$2:$I$895)</f>
        <v>25.939375833848505</v>
      </c>
      <c r="M747" s="11">
        <f t="shared" si="1494"/>
        <v>27.999857216089222</v>
      </c>
      <c r="N747" s="11">
        <f t="shared" ref="N747:O747" si="1495">100*J747/MAX($K$2:$K$895)</f>
        <v>44.878462101606296</v>
      </c>
      <c r="O747" s="11">
        <f t="shared" si="1495"/>
        <v>48.443360355761229</v>
      </c>
      <c r="P747" s="8"/>
    </row>
    <row r="748" spans="1:16" ht="12.75" x14ac:dyDescent="0.2">
      <c r="A748" s="4" t="s">
        <v>101</v>
      </c>
      <c r="B748" s="4" t="s">
        <v>41</v>
      </c>
      <c r="C748" s="4" t="s">
        <v>157</v>
      </c>
      <c r="D748" s="7">
        <f>'moveset DPS calculation '!O748</f>
        <v>16.533119658119656</v>
      </c>
      <c r="E748" s="9">
        <v>184</v>
      </c>
      <c r="F748" s="9">
        <v>198</v>
      </c>
      <c r="G748" s="9">
        <v>190</v>
      </c>
      <c r="H748" s="10">
        <f t="shared" si="0"/>
        <v>16.32236061212641</v>
      </c>
      <c r="I748" s="10">
        <f t="shared" si="1"/>
        <v>17.618919186663081</v>
      </c>
      <c r="J748" s="10">
        <f t="shared" si="5"/>
        <v>15.514234598261547</v>
      </c>
      <c r="K748" s="10">
        <f t="shared" si="2"/>
        <v>16.74660008593527</v>
      </c>
      <c r="L748" s="11">
        <f t="shared" ref="L748:M748" si="1496">100*H748/MAX($I$2:$I$895)</f>
        <v>33.211037931325507</v>
      </c>
      <c r="M748" s="11">
        <f t="shared" si="1496"/>
        <v>35.849140165577829</v>
      </c>
      <c r="N748" s="11">
        <f t="shared" ref="N748:O748" si="1497">100*J748/MAX($K$2:$K$895)</f>
        <v>57.459374377508603</v>
      </c>
      <c r="O748" s="11">
        <f t="shared" si="1497"/>
        <v>62.023631123639035</v>
      </c>
      <c r="P748" s="8"/>
    </row>
    <row r="749" spans="1:16" ht="12.75" x14ac:dyDescent="0.2">
      <c r="A749" s="4" t="s">
        <v>101</v>
      </c>
      <c r="B749" s="4" t="s">
        <v>41</v>
      </c>
      <c r="C749" s="4" t="s">
        <v>28</v>
      </c>
      <c r="D749" s="7">
        <f>'moveset DPS calculation '!O749</f>
        <v>19.583843329253362</v>
      </c>
      <c r="E749" s="9">
        <v>184</v>
      </c>
      <c r="F749" s="9">
        <v>198</v>
      </c>
      <c r="G749" s="9">
        <v>190</v>
      </c>
      <c r="H749" s="10">
        <f t="shared" si="0"/>
        <v>19.33419461066276</v>
      </c>
      <c r="I749" s="10">
        <f t="shared" si="1"/>
        <v>20.869996716737525</v>
      </c>
      <c r="J749" s="10">
        <f t="shared" si="5"/>
        <v>18.376951599477575</v>
      </c>
      <c r="K749" s="10">
        <f t="shared" si="2"/>
        <v>19.836715584378531</v>
      </c>
      <c r="L749" s="11">
        <f t="shared" ref="L749:M749" si="1498">100*H749/MAX($I$2:$I$895)</f>
        <v>39.339203798089528</v>
      </c>
      <c r="M749" s="11">
        <f t="shared" si="1498"/>
        <v>42.46409383157922</v>
      </c>
      <c r="N749" s="11">
        <f t="shared" ref="N749:O749" si="1499">100*J749/MAX($K$2:$K$895)</f>
        <v>68.061890851519024</v>
      </c>
      <c r="O749" s="11">
        <f t="shared" si="1499"/>
        <v>73.468353205815689</v>
      </c>
      <c r="P749" s="8"/>
    </row>
    <row r="750" spans="1:16" ht="12.75" x14ac:dyDescent="0.2">
      <c r="A750" s="4" t="s">
        <v>101</v>
      </c>
      <c r="B750" s="4" t="s">
        <v>41</v>
      </c>
      <c r="C750" s="4" t="s">
        <v>211</v>
      </c>
      <c r="D750" s="7">
        <f>'moveset DPS calculation '!O750</f>
        <v>15</v>
      </c>
      <c r="E750" s="9">
        <v>184</v>
      </c>
      <c r="F750" s="9">
        <v>198</v>
      </c>
      <c r="G750" s="9">
        <v>190</v>
      </c>
      <c r="H750" s="10">
        <f t="shared" si="0"/>
        <v>14.808784684604511</v>
      </c>
      <c r="I750" s="10">
        <f t="shared" si="1"/>
        <v>15.985113110226152</v>
      </c>
      <c r="J750" s="10">
        <f t="shared" si="5"/>
        <v>14.075596365724858</v>
      </c>
      <c r="K750" s="10">
        <f t="shared" si="2"/>
        <v>15.193684342909934</v>
      </c>
      <c r="L750" s="11">
        <f t="shared" ref="L750:M750" si="1500">100*H750/MAX($I$2:$I$895)</f>
        <v>30.131371409099202</v>
      </c>
      <c r="M750" s="11">
        <f t="shared" si="1500"/>
        <v>32.524841869125218</v>
      </c>
      <c r="N750" s="11">
        <f t="shared" ref="N750:O750" si="1501">100*J750/MAX($K$2:$K$895)</f>
        <v>52.13115452408536</v>
      </c>
      <c r="O750" s="11">
        <f t="shared" si="1501"/>
        <v>56.272166783579465</v>
      </c>
      <c r="P750" s="8"/>
    </row>
    <row r="751" spans="1:16" ht="12.75" x14ac:dyDescent="0.2">
      <c r="A751" s="4" t="s">
        <v>56</v>
      </c>
      <c r="B751" s="4" t="s">
        <v>127</v>
      </c>
      <c r="C751" s="4" t="s">
        <v>28</v>
      </c>
      <c r="D751" s="7">
        <f>'moveset DPS calculation '!O751</f>
        <v>17.019347037484884</v>
      </c>
      <c r="E751" s="9">
        <v>110</v>
      </c>
      <c r="F751" s="9">
        <v>110</v>
      </c>
      <c r="G751" s="9">
        <v>180</v>
      </c>
      <c r="H751" s="10">
        <f t="shared" si="0"/>
        <v>18.057357031408358</v>
      </c>
      <c r="I751" s="10">
        <f t="shared" si="1"/>
        <v>20.276019838948372</v>
      </c>
      <c r="J751" s="10">
        <f t="shared" si="5"/>
        <v>14.285751142634947</v>
      </c>
      <c r="K751" s="10">
        <f t="shared" si="2"/>
        <v>16.041006060772009</v>
      </c>
      <c r="L751" s="11">
        <f t="shared" ref="L751:M751" si="1502">100*H751/MAX($I$2:$I$895)</f>
        <v>36.74122778932179</v>
      </c>
      <c r="M751" s="11">
        <f t="shared" si="1502"/>
        <v>41.255531596780273</v>
      </c>
      <c r="N751" s="11">
        <f t="shared" ref="N751:O751" si="1503">100*J751/MAX($K$2:$K$895)</f>
        <v>52.909495339239193</v>
      </c>
      <c r="O751" s="11">
        <f t="shared" si="1503"/>
        <v>59.410354200848907</v>
      </c>
      <c r="P751" s="8"/>
    </row>
    <row r="752" spans="1:16" ht="12.75" x14ac:dyDescent="0.2">
      <c r="A752" s="4" t="s">
        <v>56</v>
      </c>
      <c r="B752" s="4" t="s">
        <v>127</v>
      </c>
      <c r="C752" s="4" t="s">
        <v>22</v>
      </c>
      <c r="D752" s="7">
        <f>'moveset DPS calculation '!O752</f>
        <v>15.294490084897479</v>
      </c>
      <c r="E752" s="9">
        <v>110</v>
      </c>
      <c r="F752" s="9">
        <v>110</v>
      </c>
      <c r="G752" s="9">
        <v>180</v>
      </c>
      <c r="H752" s="10">
        <f t="shared" si="0"/>
        <v>16.227301051447533</v>
      </c>
      <c r="I752" s="10">
        <f t="shared" si="1"/>
        <v>18.221109405958067</v>
      </c>
      <c r="J752" s="10">
        <f t="shared" si="5"/>
        <v>12.83793548160893</v>
      </c>
      <c r="K752" s="10">
        <f t="shared" si="2"/>
        <v>14.41530086952819</v>
      </c>
      <c r="L752" s="11">
        <f t="shared" ref="L752:M752" si="1504">100*H752/MAX($I$2:$I$895)</f>
        <v>33.017620646261001</v>
      </c>
      <c r="M752" s="11">
        <f t="shared" si="1504"/>
        <v>37.074414051514452</v>
      </c>
      <c r="N752" s="11">
        <f t="shared" ref="N752:O752" si="1505">100*J752/MAX($K$2:$K$895)</f>
        <v>47.547285455817942</v>
      </c>
      <c r="O752" s="11">
        <f t="shared" si="1505"/>
        <v>53.389302848331319</v>
      </c>
      <c r="P752" s="8"/>
    </row>
    <row r="753" spans="1:16" ht="12.75" x14ac:dyDescent="0.2">
      <c r="A753" s="4" t="s">
        <v>56</v>
      </c>
      <c r="B753" s="4" t="s">
        <v>127</v>
      </c>
      <c r="C753" s="4" t="s">
        <v>211</v>
      </c>
      <c r="D753" s="7">
        <f>'moveset DPS calculation '!O753</f>
        <v>12.913140667411783</v>
      </c>
      <c r="E753" s="9">
        <v>110</v>
      </c>
      <c r="F753" s="9">
        <v>110</v>
      </c>
      <c r="G753" s="9">
        <v>180</v>
      </c>
      <c r="H753" s="10">
        <f t="shared" si="0"/>
        <v>13.700713130455812</v>
      </c>
      <c r="I753" s="10">
        <f t="shared" si="1"/>
        <v>15.384085874675545</v>
      </c>
      <c r="J753" s="10">
        <f t="shared" si="5"/>
        <v>10.839071183999149</v>
      </c>
      <c r="K753" s="10">
        <f t="shared" si="2"/>
        <v>12.170841058316242</v>
      </c>
      <c r="L753" s="11">
        <f t="shared" ref="L753:M753" si="1506">100*H753/MAX($I$2:$I$895)</f>
        <v>27.876782916052729</v>
      </c>
      <c r="M753" s="11">
        <f t="shared" si="1506"/>
        <v>31.30193430128228</v>
      </c>
      <c r="N753" s="11">
        <f t="shared" ref="N753:O753" si="1507">100*J753/MAX($K$2:$K$895)</f>
        <v>40.144181469040134</v>
      </c>
      <c r="O753" s="11">
        <f t="shared" si="1507"/>
        <v>45.076597780551126</v>
      </c>
      <c r="P753" s="8"/>
    </row>
    <row r="754" spans="1:16" ht="12.75" x14ac:dyDescent="0.2">
      <c r="A754" s="4" t="s">
        <v>56</v>
      </c>
      <c r="B754" s="4" t="s">
        <v>41</v>
      </c>
      <c r="C754" s="4" t="s">
        <v>28</v>
      </c>
      <c r="D754" s="7">
        <f>'moveset DPS calculation '!O754</f>
        <v>19.583843329253362</v>
      </c>
      <c r="E754" s="9">
        <v>110</v>
      </c>
      <c r="F754" s="9">
        <v>110</v>
      </c>
      <c r="G754" s="9">
        <v>180</v>
      </c>
      <c r="H754" s="10">
        <f t="shared" si="0"/>
        <v>20.778261954740223</v>
      </c>
      <c r="I754" s="10">
        <f t="shared" si="1"/>
        <v>23.331235622155727</v>
      </c>
      <c r="J754" s="10">
        <f t="shared" si="5"/>
        <v>16.438345819136043</v>
      </c>
      <c r="K754" s="10">
        <f t="shared" si="2"/>
        <v>18.458084722396428</v>
      </c>
      <c r="L754" s="11">
        <f t="shared" ref="L754:M754" si="1508">100*H754/MAX($I$2:$I$895)</f>
        <v>42.277441500295105</v>
      </c>
      <c r="M754" s="11">
        <f t="shared" si="1508"/>
        <v>47.471966196877318</v>
      </c>
      <c r="N754" s="11">
        <f t="shared" ref="N754:O754" si="1509">100*J754/MAX($K$2:$K$895)</f>
        <v>60.881963630647412</v>
      </c>
      <c r="O754" s="11">
        <f t="shared" si="1509"/>
        <v>68.362379957487121</v>
      </c>
      <c r="P754" s="8"/>
    </row>
    <row r="755" spans="1:16" ht="12.75" x14ac:dyDescent="0.2">
      <c r="A755" s="4" t="s">
        <v>56</v>
      </c>
      <c r="B755" s="4" t="s">
        <v>41</v>
      </c>
      <c r="C755" s="4" t="s">
        <v>22</v>
      </c>
      <c r="D755" s="7">
        <f>'moveset DPS calculation '!O755</f>
        <v>17.019741837509493</v>
      </c>
      <c r="E755" s="9">
        <v>110</v>
      </c>
      <c r="F755" s="9">
        <v>110</v>
      </c>
      <c r="G755" s="9">
        <v>180</v>
      </c>
      <c r="H755" s="10">
        <f t="shared" si="0"/>
        <v>18.057775910286889</v>
      </c>
      <c r="I755" s="10">
        <f t="shared" si="1"/>
        <v>20.276490184438934</v>
      </c>
      <c r="J755" s="10">
        <f t="shared" si="5"/>
        <v>14.286082531077184</v>
      </c>
      <c r="K755" s="10">
        <f t="shared" si="2"/>
        <v>16.041378166092713</v>
      </c>
      <c r="L755" s="11">
        <f t="shared" ref="L755:M755" si="1510">100*H755/MAX($I$2:$I$895)</f>
        <v>36.742080080399909</v>
      </c>
      <c r="M755" s="11">
        <f t="shared" si="1510"/>
        <v>41.256488606755674</v>
      </c>
      <c r="N755" s="11">
        <f t="shared" ref="N755:O755" si="1511">100*J755/MAX($K$2:$K$895)</f>
        <v>52.910722687739451</v>
      </c>
      <c r="O755" s="11">
        <f t="shared" si="1511"/>
        <v>59.411732350624511</v>
      </c>
      <c r="P755" s="8"/>
    </row>
    <row r="756" spans="1:16" ht="12.75" x14ac:dyDescent="0.2">
      <c r="A756" s="4" t="s">
        <v>56</v>
      </c>
      <c r="B756" s="4" t="s">
        <v>41</v>
      </c>
      <c r="C756" s="4" t="s">
        <v>211</v>
      </c>
      <c r="D756" s="7">
        <f>'moveset DPS calculation '!O756</f>
        <v>15</v>
      </c>
      <c r="E756" s="9">
        <v>110</v>
      </c>
      <c r="F756" s="9">
        <v>110</v>
      </c>
      <c r="G756" s="9">
        <v>180</v>
      </c>
      <c r="H756" s="10">
        <f t="shared" si="0"/>
        <v>15.914850015958841</v>
      </c>
      <c r="I756" s="10">
        <f t="shared" si="1"/>
        <v>17.870268284344906</v>
      </c>
      <c r="J756" s="10">
        <f t="shared" si="5"/>
        <v>12.590745500844513</v>
      </c>
      <c r="K756" s="10">
        <f t="shared" si="2"/>
        <v>14.137739267060518</v>
      </c>
      <c r="L756" s="11">
        <f t="shared" ref="L756:M756" si="1512">100*H756/MAX($I$2:$I$895)</f>
        <v>32.38187784913228</v>
      </c>
      <c r="M756" s="11">
        <f t="shared" si="1512"/>
        <v>36.360559108920732</v>
      </c>
      <c r="N756" s="11">
        <f t="shared" ref="N756:O756" si="1513">100*J756/MAX($K$2:$K$895)</f>
        <v>46.631779018348993</v>
      </c>
      <c r="O756" s="11">
        <f t="shared" si="1513"/>
        <v>52.361310398687799</v>
      </c>
      <c r="P756" s="8"/>
    </row>
    <row r="757" spans="1:16" ht="12.75" x14ac:dyDescent="0.2">
      <c r="A757" s="4" t="s">
        <v>73</v>
      </c>
      <c r="B757" s="4" t="s">
        <v>24</v>
      </c>
      <c r="C757" s="4" t="s">
        <v>48</v>
      </c>
      <c r="D757" s="7">
        <f>'moveset DPS calculation '!O757</f>
        <v>16.742894478928456</v>
      </c>
      <c r="E757" s="9">
        <v>180</v>
      </c>
      <c r="F757" s="9">
        <v>180</v>
      </c>
      <c r="G757" s="9">
        <v>320</v>
      </c>
      <c r="H757" s="10">
        <f t="shared" si="0"/>
        <v>18.574573705679835</v>
      </c>
      <c r="I757" s="10">
        <f t="shared" si="1"/>
        <v>19.950975815700076</v>
      </c>
      <c r="J757" s="10">
        <f t="shared" si="5"/>
        <v>14.050666900810759</v>
      </c>
      <c r="K757" s="10">
        <f t="shared" si="2"/>
        <v>15.09184113586487</v>
      </c>
      <c r="L757" s="11">
        <f t="shared" ref="L757:M757" si="1514">100*H757/MAX($I$2:$I$895)</f>
        <v>37.793606363483583</v>
      </c>
      <c r="M757" s="11">
        <f t="shared" si="1514"/>
        <v>40.594165900850861</v>
      </c>
      <c r="N757" s="11">
        <f t="shared" ref="N757:O757" si="1515">100*J757/MAX($K$2:$K$895)</f>
        <v>52.038824383757934</v>
      </c>
      <c r="O757" s="11">
        <f t="shared" si="1515"/>
        <v>55.894974668535376</v>
      </c>
      <c r="P757" s="8"/>
    </row>
    <row r="758" spans="1:16" ht="12.75" x14ac:dyDescent="0.2">
      <c r="A758" s="4" t="s">
        <v>73</v>
      </c>
      <c r="B758" s="4" t="s">
        <v>24</v>
      </c>
      <c r="C758" s="4" t="s">
        <v>31</v>
      </c>
      <c r="D758" s="7">
        <f>'moveset DPS calculation '!O758</f>
        <v>15.140324963072379</v>
      </c>
      <c r="E758" s="9">
        <v>180</v>
      </c>
      <c r="F758" s="9">
        <v>180</v>
      </c>
      <c r="G758" s="9">
        <v>320</v>
      </c>
      <c r="H758" s="10">
        <f t="shared" si="0"/>
        <v>16.796682455859965</v>
      </c>
      <c r="I758" s="10">
        <f t="shared" si="1"/>
        <v>18.041340316649315</v>
      </c>
      <c r="J758" s="10">
        <f t="shared" si="5"/>
        <v>12.705787705578059</v>
      </c>
      <c r="K758" s="10">
        <f t="shared" si="2"/>
        <v>13.647304495386225</v>
      </c>
      <c r="L758" s="11">
        <f t="shared" ref="L758:M758" si="1516">100*H758/MAX($I$2:$I$895)</f>
        <v>34.176138575664183</v>
      </c>
      <c r="M758" s="11">
        <f t="shared" si="1516"/>
        <v>36.708638647711808</v>
      </c>
      <c r="N758" s="11">
        <f t="shared" ref="N758:O758" si="1517">100*J758/MAX($K$2:$K$895)</f>
        <v>47.057855668739442</v>
      </c>
      <c r="O758" s="11">
        <f t="shared" si="1517"/>
        <v>50.544909146347649</v>
      </c>
      <c r="P758" s="8"/>
    </row>
    <row r="759" spans="1:16" ht="12.75" x14ac:dyDescent="0.2">
      <c r="A759" s="4" t="s">
        <v>73</v>
      </c>
      <c r="B759" s="4" t="s">
        <v>24</v>
      </c>
      <c r="C759" s="4" t="s">
        <v>19</v>
      </c>
      <c r="D759" s="7">
        <f>'moveset DPS calculation '!O759</f>
        <v>18.275862068965516</v>
      </c>
      <c r="E759" s="9">
        <v>180</v>
      </c>
      <c r="F759" s="9">
        <v>180</v>
      </c>
      <c r="G759" s="9">
        <v>320</v>
      </c>
      <c r="H759" s="10">
        <f t="shared" si="0"/>
        <v>20.275248551680786</v>
      </c>
      <c r="I759" s="10">
        <f t="shared" si="1"/>
        <v>21.777673066499375</v>
      </c>
      <c r="J759" s="10">
        <f t="shared" si="5"/>
        <v>15.337136035789616</v>
      </c>
      <c r="K759" s="10">
        <f t="shared" si="2"/>
        <v>16.47363944824064</v>
      </c>
      <c r="L759" s="11">
        <f t="shared" ref="L759:M759" si="1518">100*H759/MAX($I$2:$I$895)</f>
        <v>41.253962261847143</v>
      </c>
      <c r="M759" s="11">
        <f t="shared" si="1518"/>
        <v>44.310939051927576</v>
      </c>
      <c r="N759" s="11">
        <f t="shared" ref="N759:O759" si="1519">100*J759/MAX($K$2:$K$895)</f>
        <v>56.80346238015273</v>
      </c>
      <c r="O759" s="11">
        <f t="shared" si="1519"/>
        <v>61.012679060726647</v>
      </c>
      <c r="P759" s="8"/>
    </row>
    <row r="760" spans="1:16" ht="12.75" x14ac:dyDescent="0.2">
      <c r="A760" s="4" t="s">
        <v>73</v>
      </c>
      <c r="B760" s="4" t="s">
        <v>21</v>
      </c>
      <c r="C760" s="4" t="s">
        <v>48</v>
      </c>
      <c r="D760" s="7">
        <f>'moveset DPS calculation '!O760</f>
        <v>16.364101252876502</v>
      </c>
      <c r="E760" s="9">
        <v>180</v>
      </c>
      <c r="F760" s="9">
        <v>180</v>
      </c>
      <c r="G760" s="9">
        <v>320</v>
      </c>
      <c r="H760" s="10">
        <f t="shared" si="0"/>
        <v>18.154340352040226</v>
      </c>
      <c r="I760" s="10">
        <f t="shared" si="1"/>
        <v>19.499602577839401</v>
      </c>
      <c r="J760" s="10">
        <f t="shared" si="5"/>
        <v>13.732782950085404</v>
      </c>
      <c r="K760" s="10">
        <f t="shared" si="2"/>
        <v>14.750401536032687</v>
      </c>
      <c r="L760" s="11">
        <f t="shared" ref="L760:M760" si="1520">100*H760/MAX($I$2:$I$895)</f>
        <v>36.938559340605984</v>
      </c>
      <c r="M760" s="11">
        <f t="shared" si="1520"/>
        <v>39.675758687580547</v>
      </c>
      <c r="N760" s="11">
        <f t="shared" ref="N760:O760" si="1521">100*J760/MAX($K$2:$K$895)</f>
        <v>50.861491862604979</v>
      </c>
      <c r="O760" s="11">
        <f t="shared" si="1521"/>
        <v>54.630400147001289</v>
      </c>
      <c r="P760" s="8"/>
    </row>
    <row r="761" spans="1:16" ht="12.75" x14ac:dyDescent="0.2">
      <c r="A761" s="4" t="s">
        <v>73</v>
      </c>
      <c r="B761" s="4" t="s">
        <v>21</v>
      </c>
      <c r="C761" s="4" t="s">
        <v>31</v>
      </c>
      <c r="D761" s="7">
        <f>'moveset DPS calculation '!O761</f>
        <v>15.11216056670602</v>
      </c>
      <c r="E761" s="9">
        <v>180</v>
      </c>
      <c r="F761" s="9">
        <v>180</v>
      </c>
      <c r="G761" s="9">
        <v>320</v>
      </c>
      <c r="H761" s="10">
        <f t="shared" si="0"/>
        <v>16.765436863477998</v>
      </c>
      <c r="I761" s="10">
        <f t="shared" si="1"/>
        <v>18.007779381801626</v>
      </c>
      <c r="J761" s="10">
        <f t="shared" si="5"/>
        <v>12.682152093927748</v>
      </c>
      <c r="K761" s="10">
        <f t="shared" si="2"/>
        <v>13.621917451575873</v>
      </c>
      <c r="L761" s="11">
        <f t="shared" ref="L761:M761" si="1522">100*H761/MAX($I$2:$I$895)</f>
        <v>34.112563301324677</v>
      </c>
      <c r="M761" s="11">
        <f t="shared" si="1522"/>
        <v>36.640352355874263</v>
      </c>
      <c r="N761" s="11">
        <f t="shared" ref="N761:O761" si="1523">100*J761/MAX($K$2:$K$895)</f>
        <v>46.970317514674868</v>
      </c>
      <c r="O761" s="11">
        <f t="shared" si="1523"/>
        <v>50.450884291599053</v>
      </c>
      <c r="P761" s="8"/>
    </row>
    <row r="762" spans="1:16" ht="12.75" x14ac:dyDescent="0.2">
      <c r="A762" s="4" t="s">
        <v>73</v>
      </c>
      <c r="B762" s="4" t="s">
        <v>21</v>
      </c>
      <c r="C762" s="4" t="s">
        <v>19</v>
      </c>
      <c r="D762" s="7">
        <f>'moveset DPS calculation '!O762</f>
        <v>17.653631284916202</v>
      </c>
      <c r="E762" s="9">
        <v>180</v>
      </c>
      <c r="F762" s="9">
        <v>180</v>
      </c>
      <c r="G762" s="9">
        <v>320</v>
      </c>
      <c r="H762" s="10">
        <f t="shared" si="0"/>
        <v>19.584945475661723</v>
      </c>
      <c r="I762" s="10">
        <f t="shared" si="1"/>
        <v>21.036217558912227</v>
      </c>
      <c r="J762" s="10">
        <f t="shared" si="5"/>
        <v>14.814958852321709</v>
      </c>
      <c r="K762" s="10">
        <f t="shared" si="2"/>
        <v>15.912768198975151</v>
      </c>
      <c r="L762" s="11">
        <f t="shared" ref="L762:M762" si="1524">100*H762/MAX($I$2:$I$895)</f>
        <v>39.849405519929093</v>
      </c>
      <c r="M762" s="11">
        <f t="shared" si="1524"/>
        <v>42.802302674382247</v>
      </c>
      <c r="N762" s="11">
        <f t="shared" ref="N762:O762" si="1525">100*J762/MAX($K$2:$K$895)</f>
        <v>54.869498181903623</v>
      </c>
      <c r="O762" s="11">
        <f t="shared" si="1525"/>
        <v>58.935405387635619</v>
      </c>
      <c r="P762" s="8"/>
    </row>
    <row r="763" spans="1:16" ht="12.75" x14ac:dyDescent="0.2">
      <c r="A763" s="4" t="s">
        <v>273</v>
      </c>
      <c r="B763" s="4" t="s">
        <v>246</v>
      </c>
      <c r="C763" s="4" t="s">
        <v>264</v>
      </c>
      <c r="D763" s="7">
        <f>'moveset DPS calculation '!O763</f>
        <v>11.988304093567251</v>
      </c>
      <c r="E763" s="9">
        <v>102</v>
      </c>
      <c r="F763" s="9">
        <v>78</v>
      </c>
      <c r="G763" s="9">
        <v>80</v>
      </c>
      <c r="H763" s="10">
        <f t="shared" si="0"/>
        <v>9.8505610560979733</v>
      </c>
      <c r="I763" s="10">
        <f t="shared" si="1"/>
        <v>11.50825041089856</v>
      </c>
      <c r="J763" s="10">
        <f t="shared" si="5"/>
        <v>12.48838267402801</v>
      </c>
      <c r="K763" s="10">
        <f t="shared" si="2"/>
        <v>14.589974542706075</v>
      </c>
      <c r="L763" s="11">
        <f t="shared" ref="L763:M763" si="1526">100*H763/MAX($I$2:$I$895)</f>
        <v>20.042894814850449</v>
      </c>
      <c r="M763" s="11">
        <f t="shared" si="1526"/>
        <v>23.415788316525433</v>
      </c>
      <c r="N763" s="11">
        <f t="shared" ref="N763:O763" si="1527">100*J763/MAX($K$2:$K$895)</f>
        <v>46.252662410878813</v>
      </c>
      <c r="O763" s="11">
        <f t="shared" si="1527"/>
        <v>54.036233892041807</v>
      </c>
      <c r="P763" s="8"/>
    </row>
    <row r="764" spans="1:16" ht="12.75" x14ac:dyDescent="0.2">
      <c r="A764" s="4" t="s">
        <v>273</v>
      </c>
      <c r="B764" s="4" t="s">
        <v>246</v>
      </c>
      <c r="C764" s="4" t="s">
        <v>247</v>
      </c>
      <c r="D764" s="7">
        <f>'moveset DPS calculation '!O764</f>
        <v>14.354723030839978</v>
      </c>
      <c r="E764" s="9">
        <v>102</v>
      </c>
      <c r="F764" s="9">
        <v>78</v>
      </c>
      <c r="G764" s="9">
        <v>80</v>
      </c>
      <c r="H764" s="10">
        <f t="shared" si="0"/>
        <v>11.795002408600833</v>
      </c>
      <c r="I764" s="10">
        <f t="shared" si="1"/>
        <v>13.779909645989202</v>
      </c>
      <c r="J764" s="10">
        <f t="shared" si="5"/>
        <v>14.953514107554632</v>
      </c>
      <c r="K764" s="10">
        <f t="shared" si="2"/>
        <v>17.469947538278721</v>
      </c>
      <c r="L764" s="11">
        <f t="shared" ref="L764:M764" si="1528">100*H764/MAX($I$2:$I$895)</f>
        <v>23.999241390433031</v>
      </c>
      <c r="M764" s="11">
        <f t="shared" si="1528"/>
        <v>28.037923730418395</v>
      </c>
      <c r="N764" s="11">
        <f t="shared" ref="N764:O764" si="1529">100*J764/MAX($K$2:$K$895)</f>
        <v>55.382659062124674</v>
      </c>
      <c r="O764" s="11">
        <f t="shared" si="1529"/>
        <v>64.702660617873747</v>
      </c>
      <c r="P764" s="8"/>
    </row>
    <row r="765" spans="1:16" ht="12.75" x14ac:dyDescent="0.2">
      <c r="A765" s="4" t="s">
        <v>273</v>
      </c>
      <c r="B765" s="4" t="s">
        <v>246</v>
      </c>
      <c r="C765" s="4" t="s">
        <v>257</v>
      </c>
      <c r="D765" s="7">
        <f>'moveset DPS calculation '!O765</f>
        <v>10.869565217391305</v>
      </c>
      <c r="E765" s="9">
        <v>102</v>
      </c>
      <c r="F765" s="9">
        <v>78</v>
      </c>
      <c r="G765" s="9">
        <v>80</v>
      </c>
      <c r="H765" s="10">
        <f t="shared" si="0"/>
        <v>8.9313146372892547</v>
      </c>
      <c r="I765" s="10">
        <f t="shared" si="1"/>
        <v>10.434309757495514</v>
      </c>
      <c r="J765" s="10">
        <f t="shared" si="5"/>
        <v>11.322976867756044</v>
      </c>
      <c r="K765" s="10">
        <f t="shared" si="2"/>
        <v>13.228449877002857</v>
      </c>
      <c r="L765" s="11">
        <f t="shared" ref="L765:M765" si="1530">100*H765/MAX($I$2:$I$895)</f>
        <v>18.172508024069074</v>
      </c>
      <c r="M765" s="11">
        <f t="shared" si="1530"/>
        <v>21.230645822512454</v>
      </c>
      <c r="N765" s="11">
        <f t="shared" ref="N765:O765" si="1531">100*J765/MAX($K$2:$K$895)</f>
        <v>41.936401231496703</v>
      </c>
      <c r="O765" s="11">
        <f t="shared" si="1531"/>
        <v>48.993616095117439</v>
      </c>
      <c r="P765" s="8"/>
    </row>
    <row r="766" spans="1:16" ht="12.75" x14ac:dyDescent="0.2">
      <c r="A766" s="4" t="s">
        <v>273</v>
      </c>
      <c r="B766" s="4" t="s">
        <v>252</v>
      </c>
      <c r="C766" s="4" t="s">
        <v>264</v>
      </c>
      <c r="D766" s="7">
        <f>'moveset DPS calculation '!O766</f>
        <v>11.34786917740337</v>
      </c>
      <c r="E766" s="9">
        <v>102</v>
      </c>
      <c r="F766" s="9">
        <v>78</v>
      </c>
      <c r="G766" s="9">
        <v>80</v>
      </c>
      <c r="H766" s="10">
        <f t="shared" si="0"/>
        <v>9.3243278879291385</v>
      </c>
      <c r="I766" s="10">
        <f t="shared" si="1"/>
        <v>10.893460751779758</v>
      </c>
      <c r="J766" s="10">
        <f t="shared" si="5"/>
        <v>11.821232737853535</v>
      </c>
      <c r="K766" s="10">
        <f t="shared" si="2"/>
        <v>13.810554113414085</v>
      </c>
      <c r="L766" s="11">
        <f t="shared" ref="L766:M766" si="1532">100*H766/MAX($I$2:$I$895)</f>
        <v>18.972170418785293</v>
      </c>
      <c r="M766" s="11">
        <f t="shared" si="1532"/>
        <v>22.164878403800415</v>
      </c>
      <c r="N766" s="11">
        <f t="shared" ref="N766:O766" si="1533">100*J766/MAX($K$2:$K$895)</f>
        <v>43.781769135043234</v>
      </c>
      <c r="O766" s="11">
        <f t="shared" si="1533"/>
        <v>51.149529429729157</v>
      </c>
      <c r="P766" s="8"/>
    </row>
    <row r="767" spans="1:16" ht="12.75" x14ac:dyDescent="0.2">
      <c r="A767" s="4" t="s">
        <v>273</v>
      </c>
      <c r="B767" s="4" t="s">
        <v>252</v>
      </c>
      <c r="C767" s="4" t="s">
        <v>247</v>
      </c>
      <c r="D767" s="7">
        <f>'moveset DPS calculation '!O767</f>
        <v>13.637537388909212</v>
      </c>
      <c r="E767" s="9">
        <v>102</v>
      </c>
      <c r="F767" s="9">
        <v>78</v>
      </c>
      <c r="G767" s="9">
        <v>80</v>
      </c>
      <c r="H767" s="10">
        <f t="shared" si="0"/>
        <v>11.205704631429279</v>
      </c>
      <c r="I767" s="10">
        <f t="shared" si="1"/>
        <v>13.091442628968087</v>
      </c>
      <c r="J767" s="10">
        <f t="shared" si="5"/>
        <v>14.206411875675498</v>
      </c>
      <c r="K767" s="10">
        <f t="shared" si="2"/>
        <v>16.597120141134294</v>
      </c>
      <c r="L767" s="11">
        <f t="shared" ref="L767:M767" si="1534">100*H767/MAX($I$2:$I$895)</f>
        <v>22.800199701821512</v>
      </c>
      <c r="M767" s="11">
        <f t="shared" si="1534"/>
        <v>26.637102809958655</v>
      </c>
      <c r="N767" s="11">
        <f t="shared" ref="N767:O767" si="1535">100*J767/MAX($K$2:$K$895)</f>
        <v>52.61565005707677</v>
      </c>
      <c r="O767" s="11">
        <f t="shared" si="1535"/>
        <v>61.470008960982618</v>
      </c>
      <c r="P767" s="8"/>
    </row>
    <row r="768" spans="1:16" ht="12.75" x14ac:dyDescent="0.2">
      <c r="A768" s="4" t="s">
        <v>273</v>
      </c>
      <c r="B768" s="4" t="s">
        <v>252</v>
      </c>
      <c r="C768" s="4" t="s">
        <v>257</v>
      </c>
      <c r="D768" s="7">
        <f>'moveset DPS calculation '!O768</f>
        <v>9.3984962406015029</v>
      </c>
      <c r="E768" s="9">
        <v>102</v>
      </c>
      <c r="F768" s="9">
        <v>78</v>
      </c>
      <c r="G768" s="9">
        <v>80</v>
      </c>
      <c r="H768" s="10">
        <f t="shared" si="0"/>
        <v>7.7225652878816859</v>
      </c>
      <c r="I768" s="10">
        <f t="shared" si="1"/>
        <v>9.0221475346765718</v>
      </c>
      <c r="J768" s="10">
        <f t="shared" si="5"/>
        <v>9.7905439082101129</v>
      </c>
      <c r="K768" s="10">
        <f t="shared" si="2"/>
        <v>11.438133352295704</v>
      </c>
      <c r="L768" s="11">
        <f t="shared" ref="L768:M768" si="1536">100*H768/MAX($I$2:$I$895)</f>
        <v>15.713070847879271</v>
      </c>
      <c r="M768" s="11">
        <f t="shared" si="1536"/>
        <v>18.357325335255126</v>
      </c>
      <c r="N768" s="11">
        <f t="shared" ref="N768:O768" si="1537">100*J768/MAX($K$2:$K$895)</f>
        <v>36.260798057309181</v>
      </c>
      <c r="O768" s="11">
        <f t="shared" si="1537"/>
        <v>42.362901134875983</v>
      </c>
      <c r="P768" s="8"/>
    </row>
    <row r="769" spans="1:16" ht="12.75" x14ac:dyDescent="0.2">
      <c r="A769" s="4" t="s">
        <v>185</v>
      </c>
      <c r="B769" s="4" t="s">
        <v>135</v>
      </c>
      <c r="C769" s="4" t="s">
        <v>206</v>
      </c>
      <c r="D769" s="7">
        <f>'moveset DPS calculation '!O769</f>
        <v>13.586956521739131</v>
      </c>
      <c r="E769" s="9">
        <v>112</v>
      </c>
      <c r="F769" s="9">
        <v>142</v>
      </c>
      <c r="G769" s="9">
        <v>88</v>
      </c>
      <c r="H769" s="10">
        <f t="shared" si="0"/>
        <v>12.747149500714919</v>
      </c>
      <c r="I769" s="10">
        <f t="shared" si="1"/>
        <v>14.477627342861163</v>
      </c>
      <c r="J769" s="10">
        <f t="shared" si="5"/>
        <v>12.751080211679668</v>
      </c>
      <c r="K769" s="10">
        <f t="shared" si="2"/>
        <v>14.482091663965813</v>
      </c>
      <c r="L769" s="11">
        <f t="shared" ref="L769:M769" si="1538">100*H769/MAX($I$2:$I$895)</f>
        <v>25.936571041691277</v>
      </c>
      <c r="M769" s="11">
        <f t="shared" si="1538"/>
        <v>29.457566969948136</v>
      </c>
      <c r="N769" s="11">
        <f t="shared" ref="N769:O769" si="1539">100*J769/MAX($K$2:$K$895)</f>
        <v>47.225603490786661</v>
      </c>
      <c r="O769" s="11">
        <f t="shared" si="1539"/>
        <v>53.636672916010497</v>
      </c>
      <c r="P769" s="8"/>
    </row>
    <row r="770" spans="1:16" ht="12.75" x14ac:dyDescent="0.2">
      <c r="A770" s="4" t="s">
        <v>185</v>
      </c>
      <c r="B770" s="4" t="s">
        <v>135</v>
      </c>
      <c r="C770" s="4" t="s">
        <v>68</v>
      </c>
      <c r="D770" s="7">
        <f>'moveset DPS calculation '!O770</f>
        <v>17.472044728434504</v>
      </c>
      <c r="E770" s="9">
        <v>112</v>
      </c>
      <c r="F770" s="9">
        <v>142</v>
      </c>
      <c r="G770" s="9">
        <v>88</v>
      </c>
      <c r="H770" s="10">
        <f t="shared" si="0"/>
        <v>16.392101195008799</v>
      </c>
      <c r="I770" s="10">
        <f t="shared" si="1"/>
        <v>18.617396183711243</v>
      </c>
      <c r="J770" s="10">
        <f t="shared" si="5"/>
        <v>16.397155863262192</v>
      </c>
      <c r="K770" s="10">
        <f t="shared" si="2"/>
        <v>18.623137043917698</v>
      </c>
      <c r="L770" s="11">
        <f t="shared" ref="L770:M770" si="1540">100*H770/MAX($I$2:$I$895)</f>
        <v>33.352938799618975</v>
      </c>
      <c r="M770" s="11">
        <f t="shared" si="1540"/>
        <v>37.880737077968462</v>
      </c>
      <c r="N770" s="11">
        <f t="shared" ref="N770:O770" si="1541">100*J770/MAX($K$2:$K$895)</f>
        <v>60.729410239749619</v>
      </c>
      <c r="O770" s="11">
        <f t="shared" si="1541"/>
        <v>68.973676832888899</v>
      </c>
      <c r="P770" s="8"/>
    </row>
    <row r="771" spans="1:16" ht="12.75" x14ac:dyDescent="0.2">
      <c r="A771" s="4" t="s">
        <v>185</v>
      </c>
      <c r="B771" s="4" t="s">
        <v>135</v>
      </c>
      <c r="C771" s="4" t="s">
        <v>211</v>
      </c>
      <c r="D771" s="7">
        <f>'moveset DPS calculation '!O771</f>
        <v>13.586956521739131</v>
      </c>
      <c r="E771" s="9">
        <v>112</v>
      </c>
      <c r="F771" s="9">
        <v>142</v>
      </c>
      <c r="G771" s="9">
        <v>88</v>
      </c>
      <c r="H771" s="10">
        <f t="shared" si="0"/>
        <v>12.747149500714919</v>
      </c>
      <c r="I771" s="10">
        <f t="shared" si="1"/>
        <v>14.477627342861163</v>
      </c>
      <c r="J771" s="10">
        <f t="shared" si="5"/>
        <v>12.751080211679668</v>
      </c>
      <c r="K771" s="10">
        <f t="shared" si="2"/>
        <v>14.482091663965813</v>
      </c>
      <c r="L771" s="11">
        <f t="shared" ref="L771:M771" si="1542">100*H771/MAX($I$2:$I$895)</f>
        <v>25.936571041691277</v>
      </c>
      <c r="M771" s="11">
        <f t="shared" si="1542"/>
        <v>29.457566969948136</v>
      </c>
      <c r="N771" s="11">
        <f t="shared" ref="N771:O771" si="1543">100*J771/MAX($K$2:$K$895)</f>
        <v>47.225603490786661</v>
      </c>
      <c r="O771" s="11">
        <f t="shared" si="1543"/>
        <v>53.636672916010497</v>
      </c>
      <c r="P771" s="8"/>
    </row>
    <row r="772" spans="1:16" ht="12.75" x14ac:dyDescent="0.2">
      <c r="A772" s="4" t="s">
        <v>185</v>
      </c>
      <c r="B772" s="4" t="s">
        <v>128</v>
      </c>
      <c r="C772" s="4" t="s">
        <v>206</v>
      </c>
      <c r="D772" s="7">
        <f>'moveset DPS calculation '!O772</f>
        <v>12.239336492890995</v>
      </c>
      <c r="E772" s="9">
        <v>112</v>
      </c>
      <c r="F772" s="9">
        <v>142</v>
      </c>
      <c r="G772" s="9">
        <v>88</v>
      </c>
      <c r="H772" s="10">
        <f t="shared" si="0"/>
        <v>11.482825591942589</v>
      </c>
      <c r="I772" s="10">
        <f t="shared" si="1"/>
        <v>13.041666276361646</v>
      </c>
      <c r="J772" s="10">
        <f t="shared" si="5"/>
        <v>11.486366435992313</v>
      </c>
      <c r="K772" s="10">
        <f t="shared" si="2"/>
        <v>13.045687804518057</v>
      </c>
      <c r="L772" s="11">
        <f t="shared" ref="L772:M772" si="1544">100*H772/MAX($I$2:$I$895)</f>
        <v>23.36405654519595</v>
      </c>
      <c r="M772" s="11">
        <f t="shared" si="1544"/>
        <v>26.53582307636011</v>
      </c>
      <c r="N772" s="11">
        <f t="shared" ref="N772:O772" si="1545">100*J772/MAX($K$2:$K$895)</f>
        <v>42.541539842183901</v>
      </c>
      <c r="O772" s="11">
        <f t="shared" si="1545"/>
        <v>48.316728409914447</v>
      </c>
      <c r="P772" s="8"/>
    </row>
    <row r="773" spans="1:16" ht="12.75" x14ac:dyDescent="0.2">
      <c r="A773" s="4" t="s">
        <v>185</v>
      </c>
      <c r="B773" s="4" t="s">
        <v>128</v>
      </c>
      <c r="C773" s="4" t="s">
        <v>68</v>
      </c>
      <c r="D773" s="7">
        <f>'moveset DPS calculation '!O773</f>
        <v>15.266903914590747</v>
      </c>
      <c r="E773" s="9">
        <v>112</v>
      </c>
      <c r="F773" s="9">
        <v>142</v>
      </c>
      <c r="G773" s="9">
        <v>88</v>
      </c>
      <c r="H773" s="10">
        <f t="shared" si="0"/>
        <v>14.323259686668083</v>
      </c>
      <c r="I773" s="10">
        <f t="shared" si="1"/>
        <v>16.267700952826885</v>
      </c>
      <c r="J773" s="10">
        <f t="shared" si="5"/>
        <v>14.327676406962938</v>
      </c>
      <c r="K773" s="10">
        <f t="shared" si="2"/>
        <v>16.272717261022141</v>
      </c>
      <c r="L773" s="11">
        <f t="shared" ref="L773:M773" si="1546">100*H773/MAX($I$2:$I$895)</f>
        <v>29.143475754404879</v>
      </c>
      <c r="M773" s="11">
        <f t="shared" si="1546"/>
        <v>33.099822154303574</v>
      </c>
      <c r="N773" s="11">
        <f t="shared" ref="N773:O773" si="1547">100*J773/MAX($K$2:$K$895)</f>
        <v>53.06477205905675</v>
      </c>
      <c r="O773" s="11">
        <f t="shared" si="1547"/>
        <v>60.268532573639931</v>
      </c>
      <c r="P773" s="8"/>
    </row>
    <row r="774" spans="1:16" ht="12.75" x14ac:dyDescent="0.2">
      <c r="A774" s="4" t="s">
        <v>185</v>
      </c>
      <c r="B774" s="4" t="s">
        <v>128</v>
      </c>
      <c r="C774" s="4" t="s">
        <v>211</v>
      </c>
      <c r="D774" s="7">
        <f>'moveset DPS calculation '!O774</f>
        <v>12.283813747228381</v>
      </c>
      <c r="E774" s="9">
        <v>112</v>
      </c>
      <c r="F774" s="9">
        <v>142</v>
      </c>
      <c r="G774" s="9">
        <v>88</v>
      </c>
      <c r="H774" s="10">
        <f t="shared" si="0"/>
        <v>11.524553716229498</v>
      </c>
      <c r="I774" s="10">
        <f t="shared" si="1"/>
        <v>13.089059164717478</v>
      </c>
      <c r="J774" s="10">
        <f t="shared" si="5"/>
        <v>11.528107427563446</v>
      </c>
      <c r="K774" s="10">
        <f t="shared" si="2"/>
        <v>13.093095306944734</v>
      </c>
      <c r="L774" s="11">
        <f t="shared" ref="L774:M774" si="1548">100*H774/MAX($I$2:$I$895)</f>
        <v>23.448960582756914</v>
      </c>
      <c r="M774" s="11">
        <f t="shared" si="1548"/>
        <v>26.632253185353736</v>
      </c>
      <c r="N774" s="11">
        <f t="shared" ref="N774:O774" si="1549">100*J774/MAX($K$2:$K$895)</f>
        <v>42.696134079262336</v>
      </c>
      <c r="O774" s="11">
        <f t="shared" si="1549"/>
        <v>48.492309448926349</v>
      </c>
      <c r="P774" s="8"/>
    </row>
    <row r="775" spans="1:16" ht="12.75" x14ac:dyDescent="0.2">
      <c r="A775" s="4" t="s">
        <v>57</v>
      </c>
      <c r="B775" s="4" t="s">
        <v>252</v>
      </c>
      <c r="C775" s="4" t="s">
        <v>42</v>
      </c>
      <c r="D775" s="7">
        <f>'moveset DPS calculation '!O775</f>
        <v>13.867002836432397</v>
      </c>
      <c r="E775" s="9">
        <v>194</v>
      </c>
      <c r="F775" s="9">
        <v>192</v>
      </c>
      <c r="G775" s="9">
        <v>120</v>
      </c>
      <c r="H775" s="10">
        <f t="shared" si="0"/>
        <v>11.817621606860444</v>
      </c>
      <c r="I775" s="10">
        <f t="shared" si="1"/>
        <v>12.872347870776125</v>
      </c>
      <c r="J775" s="10">
        <f t="shared" si="5"/>
        <v>14.938515459342538</v>
      </c>
      <c r="K775" s="10">
        <f t="shared" si="2"/>
        <v>16.271782433276801</v>
      </c>
      <c r="L775" s="11">
        <f t="shared" ref="L775:M775" si="1550">100*H775/MAX($I$2:$I$895)</f>
        <v>24.04526457722735</v>
      </c>
      <c r="M775" s="11">
        <f t="shared" si="1550"/>
        <v>26.191311634418643</v>
      </c>
      <c r="N775" s="11">
        <f t="shared" ref="N775:O775" si="1551">100*J775/MAX($K$2:$K$895)</f>
        <v>55.327109241905262</v>
      </c>
      <c r="O775" s="11">
        <f t="shared" si="1551"/>
        <v>60.265070294076104</v>
      </c>
      <c r="P775" s="4" t="s">
        <v>32</v>
      </c>
    </row>
    <row r="776" spans="1:16" ht="12.75" x14ac:dyDescent="0.2">
      <c r="A776" s="4" t="s">
        <v>57</v>
      </c>
      <c r="B776" s="4" t="s">
        <v>252</v>
      </c>
      <c r="C776" s="4" t="s">
        <v>229</v>
      </c>
      <c r="D776" s="7">
        <f>'moveset DPS calculation '!O776</f>
        <v>10.546899378003371</v>
      </c>
      <c r="E776" s="9">
        <v>194</v>
      </c>
      <c r="F776" s="9">
        <v>192</v>
      </c>
      <c r="G776" s="9">
        <v>120</v>
      </c>
      <c r="H776" s="10">
        <f t="shared" si="0"/>
        <v>8.9881907031427346</v>
      </c>
      <c r="I776" s="10">
        <f t="shared" si="1"/>
        <v>9.7903894124146547</v>
      </c>
      <c r="J776" s="10">
        <f t="shared" si="5"/>
        <v>11.361865376741219</v>
      </c>
      <c r="K776" s="10">
        <f t="shared" si="2"/>
        <v>12.375915260769185</v>
      </c>
      <c r="L776" s="11">
        <f t="shared" ref="L776:M776" si="1552">100*H776/MAX($I$2:$I$895)</f>
        <v>18.28823351410886</v>
      </c>
      <c r="M776" s="11">
        <f t="shared" si="1552"/>
        <v>19.920463826573407</v>
      </c>
      <c r="N776" s="11">
        <f t="shared" ref="N776:O776" si="1553">100*J776/MAX($K$2:$K$895)</f>
        <v>42.080430856845581</v>
      </c>
      <c r="O776" s="11">
        <f t="shared" si="1553"/>
        <v>45.83612190011246</v>
      </c>
      <c r="P776" s="4" t="s">
        <v>32</v>
      </c>
    </row>
    <row r="777" spans="1:16" ht="12.75" x14ac:dyDescent="0.2">
      <c r="A777" s="4" t="s">
        <v>57</v>
      </c>
      <c r="B777" s="4" t="s">
        <v>252</v>
      </c>
      <c r="C777" s="4" t="s">
        <v>36</v>
      </c>
      <c r="D777" s="7">
        <f>'moveset DPS calculation '!O777</f>
        <v>11.000169233372819</v>
      </c>
      <c r="E777" s="9">
        <v>194</v>
      </c>
      <c r="F777" s="9">
        <v>192</v>
      </c>
      <c r="G777" s="9">
        <v>120</v>
      </c>
      <c r="H777" s="10">
        <f t="shared" si="0"/>
        <v>9.3744725622968517</v>
      </c>
      <c r="I777" s="10">
        <f t="shared" si="1"/>
        <v>10.211147043063054</v>
      </c>
      <c r="J777" s="10">
        <f t="shared" si="5"/>
        <v>11.850159698272673</v>
      </c>
      <c r="K777" s="10">
        <f t="shared" si="2"/>
        <v>12.907789996581386</v>
      </c>
      <c r="L777" s="11">
        <f t="shared" ref="L777:M777" si="1554">100*H777/MAX($I$2:$I$895)</f>
        <v>19.07419957510983</v>
      </c>
      <c r="M777" s="11">
        <f t="shared" si="1554"/>
        <v>20.776577593657873</v>
      </c>
      <c r="N777" s="11">
        <f t="shared" ref="N777:O777" si="1555">100*J777/MAX($K$2:$K$895)</f>
        <v>43.888904620058582</v>
      </c>
      <c r="O777" s="11">
        <f t="shared" si="1555"/>
        <v>47.806002487737224</v>
      </c>
      <c r="P777" s="4" t="s">
        <v>32</v>
      </c>
    </row>
    <row r="778" spans="1:16" ht="12.75" x14ac:dyDescent="0.2">
      <c r="A778" s="4" t="s">
        <v>57</v>
      </c>
      <c r="B778" s="4" t="s">
        <v>128</v>
      </c>
      <c r="C778" s="4" t="s">
        <v>42</v>
      </c>
      <c r="D778" s="7">
        <f>'moveset DPS calculation '!O778</f>
        <v>16.311787072243344</v>
      </c>
      <c r="E778" s="9">
        <v>194</v>
      </c>
      <c r="F778" s="9">
        <v>192</v>
      </c>
      <c r="G778" s="9">
        <v>120</v>
      </c>
      <c r="H778" s="10">
        <f t="shared" si="0"/>
        <v>13.901095256503417</v>
      </c>
      <c r="I778" s="10">
        <f t="shared" si="1"/>
        <v>15.141772166967046</v>
      </c>
      <c r="J778" s="10">
        <f t="shared" si="5"/>
        <v>17.572209815088033</v>
      </c>
      <c r="K778" s="10">
        <f t="shared" si="2"/>
        <v>19.140534798200612</v>
      </c>
      <c r="L778" s="11">
        <f t="shared" ref="L778:M778" si="1556">100*H778/MAX($I$2:$I$895)</f>
        <v>28.284499578309443</v>
      </c>
      <c r="M778" s="11">
        <f t="shared" si="1556"/>
        <v>30.808899627608401</v>
      </c>
      <c r="N778" s="11">
        <f t="shared" ref="N778:O778" si="1557">100*J778/MAX($K$2:$K$895)</f>
        <v>65.081404822795164</v>
      </c>
      <c r="O778" s="11">
        <f t="shared" si="1557"/>
        <v>70.889939673774109</v>
      </c>
      <c r="P778" s="8"/>
    </row>
    <row r="779" spans="1:16" ht="12.75" x14ac:dyDescent="0.2">
      <c r="A779" s="4" t="s">
        <v>57</v>
      </c>
      <c r="B779" s="4" t="s">
        <v>128</v>
      </c>
      <c r="C779" s="4" t="s">
        <v>229</v>
      </c>
      <c r="D779" s="7">
        <f>'moveset DPS calculation '!O779</f>
        <v>12.306407150613984</v>
      </c>
      <c r="E779" s="9">
        <v>194</v>
      </c>
      <c r="F779" s="9">
        <v>192</v>
      </c>
      <c r="G779" s="9">
        <v>120</v>
      </c>
      <c r="H779" s="10">
        <f t="shared" si="0"/>
        <v>10.487663755561291</v>
      </c>
      <c r="I779" s="10">
        <f t="shared" si="1"/>
        <v>11.423690883362161</v>
      </c>
      <c r="J779" s="10">
        <f t="shared" si="5"/>
        <v>13.257331496710609</v>
      </c>
      <c r="K779" s="10">
        <f t="shared" si="2"/>
        <v>14.440552299016534</v>
      </c>
      <c r="L779" s="11">
        <f t="shared" ref="L779:M779" si="1558">100*H779/MAX($I$2:$I$895)</f>
        <v>21.339204976158033</v>
      </c>
      <c r="M779" s="11">
        <f t="shared" si="1558"/>
        <v>23.243735404376192</v>
      </c>
      <c r="N779" s="11">
        <f t="shared" ref="N779:O779" si="1559">100*J779/MAX($K$2:$K$895)</f>
        <v>49.100583653774997</v>
      </c>
      <c r="O779" s="11">
        <f t="shared" si="1559"/>
        <v>53.482825434402102</v>
      </c>
      <c r="P779" s="8"/>
    </row>
    <row r="780" spans="1:16" ht="12.75" x14ac:dyDescent="0.2">
      <c r="A780" s="4" t="s">
        <v>57</v>
      </c>
      <c r="B780" s="4" t="s">
        <v>128</v>
      </c>
      <c r="C780" s="4" t="s">
        <v>36</v>
      </c>
      <c r="D780" s="7">
        <f>'moveset DPS calculation '!O780</f>
        <v>12.301425661914461</v>
      </c>
      <c r="E780" s="9">
        <v>194</v>
      </c>
      <c r="F780" s="9">
        <v>192</v>
      </c>
      <c r="G780" s="9">
        <v>120</v>
      </c>
      <c r="H780" s="10">
        <f t="shared" si="0"/>
        <v>10.483418472771334</v>
      </c>
      <c r="I780" s="10">
        <f t="shared" si="1"/>
        <v>11.419066707813128</v>
      </c>
      <c r="J780" s="10">
        <f t="shared" si="5"/>
        <v>13.251965085033468</v>
      </c>
      <c r="K780" s="10">
        <f t="shared" si="2"/>
        <v>14.434706933491729</v>
      </c>
      <c r="L780" s="11">
        <f t="shared" ref="L780:M780" si="1560">100*H780/MAX($I$2:$I$895)</f>
        <v>21.33056711726514</v>
      </c>
      <c r="M780" s="11">
        <f t="shared" si="1560"/>
        <v>23.234326613992902</v>
      </c>
      <c r="N780" s="11">
        <f t="shared" ref="N780:O780" si="1561">100*J780/MAX($K$2:$K$895)</f>
        <v>49.080708315699653</v>
      </c>
      <c r="O780" s="11">
        <f t="shared" si="1561"/>
        <v>53.461176216457382</v>
      </c>
      <c r="P780" s="4" t="s">
        <v>32</v>
      </c>
    </row>
    <row r="781" spans="1:16" ht="12.75" x14ac:dyDescent="0.2">
      <c r="A781" s="4" t="s">
        <v>57</v>
      </c>
      <c r="B781" s="4" t="s">
        <v>128</v>
      </c>
      <c r="C781" s="4" t="s">
        <v>28</v>
      </c>
      <c r="D781" s="7">
        <f>'moveset DPS calculation '!O781</f>
        <v>16.020066889632108</v>
      </c>
      <c r="E781" s="9">
        <v>194</v>
      </c>
      <c r="F781" s="9">
        <v>192</v>
      </c>
      <c r="G781" s="9">
        <v>120</v>
      </c>
      <c r="H781" s="10">
        <f t="shared" si="0"/>
        <v>13.652487913312685</v>
      </c>
      <c r="I781" s="10">
        <f t="shared" si="1"/>
        <v>14.870976544020142</v>
      </c>
      <c r="J781" s="10">
        <f t="shared" si="5"/>
        <v>17.25794821803327</v>
      </c>
      <c r="K781" s="10">
        <f t="shared" si="2"/>
        <v>18.798225259590389</v>
      </c>
      <c r="L781" s="11">
        <f t="shared" ref="L781:M781" si="1562">100*H781/MAX($I$2:$I$895)</f>
        <v>27.778659271204631</v>
      </c>
      <c r="M781" s="11">
        <f t="shared" si="1562"/>
        <v>30.257912921761143</v>
      </c>
      <c r="N781" s="11">
        <f t="shared" ref="N781:O781" si="1563">100*J781/MAX($K$2:$K$895)</f>
        <v>63.917488250354857</v>
      </c>
      <c r="O781" s="11">
        <f t="shared" si="1563"/>
        <v>69.622143199032053</v>
      </c>
      <c r="P781" s="8"/>
    </row>
    <row r="782" spans="1:16" ht="12.75" x14ac:dyDescent="0.2">
      <c r="A782" s="4" t="s">
        <v>57</v>
      </c>
      <c r="B782" s="4" t="s">
        <v>41</v>
      </c>
      <c r="C782" s="4" t="s">
        <v>42</v>
      </c>
      <c r="D782" s="7">
        <f>'moveset DPS calculation '!O782</f>
        <v>20.62228654124457</v>
      </c>
      <c r="E782" s="9">
        <v>194</v>
      </c>
      <c r="F782" s="9">
        <v>192</v>
      </c>
      <c r="G782" s="9">
        <v>120</v>
      </c>
      <c r="H782" s="10">
        <f t="shared" si="0"/>
        <v>17.574553195618886</v>
      </c>
      <c r="I782" s="10">
        <f t="shared" si="1"/>
        <v>19.143087326144922</v>
      </c>
      <c r="J782" s="10">
        <f t="shared" si="5"/>
        <v>22.215784473195558</v>
      </c>
      <c r="K782" s="10">
        <f t="shared" si="2"/>
        <v>24.198549883772497</v>
      </c>
      <c r="L782" s="11">
        <f t="shared" ref="L782:M782" si="1564">100*H782/MAX($I$2:$I$895)</f>
        <v>35.758868871710263</v>
      </c>
      <c r="M782" s="11">
        <f t="shared" si="1564"/>
        <v>38.950358616568465</v>
      </c>
      <c r="N782" s="11">
        <f t="shared" ref="N782:O782" si="1565">100*J782/MAX($K$2:$K$895)</f>
        <v>82.279603872847559</v>
      </c>
      <c r="O782" s="11">
        <f t="shared" si="1565"/>
        <v>89.623083134266054</v>
      </c>
      <c r="P782" s="8"/>
    </row>
    <row r="783" spans="1:16" ht="12.75" x14ac:dyDescent="0.2">
      <c r="A783" s="4" t="s">
        <v>57</v>
      </c>
      <c r="B783" s="4" t="s">
        <v>41</v>
      </c>
      <c r="C783" s="4" t="s">
        <v>229</v>
      </c>
      <c r="D783" s="7">
        <f>'moveset DPS calculation '!O783</f>
        <v>15</v>
      </c>
      <c r="E783" s="9">
        <v>194</v>
      </c>
      <c r="F783" s="9">
        <v>192</v>
      </c>
      <c r="G783" s="9">
        <v>120</v>
      </c>
      <c r="H783" s="10">
        <f t="shared" si="0"/>
        <v>12.783175008602793</v>
      </c>
      <c r="I783" s="10">
        <f t="shared" si="1"/>
        <v>13.924077202490675</v>
      </c>
      <c r="J783" s="10">
        <f t="shared" si="5"/>
        <v>16.159060074713821</v>
      </c>
      <c r="K783" s="10">
        <f t="shared" si="2"/>
        <v>17.601261020722944</v>
      </c>
      <c r="L783" s="11">
        <f t="shared" ref="L783:M783" si="1566">100*H783/MAX($I$2:$I$895)</f>
        <v>26.009871989843997</v>
      </c>
      <c r="M783" s="11">
        <f t="shared" si="1566"/>
        <v>28.331260846367169</v>
      </c>
      <c r="N783" s="11">
        <f t="shared" ref="N783:O783" si="1567">100*J783/MAX($K$2:$K$895)</f>
        <v>59.847585553829113</v>
      </c>
      <c r="O783" s="11">
        <f t="shared" si="1567"/>
        <v>65.189000469239843</v>
      </c>
      <c r="P783" s="8"/>
    </row>
    <row r="784" spans="1:16" ht="12.75" x14ac:dyDescent="0.2">
      <c r="A784" s="4" t="s">
        <v>57</v>
      </c>
      <c r="B784" s="4" t="s">
        <v>41</v>
      </c>
      <c r="C784" s="4" t="s">
        <v>36</v>
      </c>
      <c r="D784" s="7">
        <f>'moveset DPS calculation '!O784</f>
        <v>15</v>
      </c>
      <c r="E784" s="9">
        <v>194</v>
      </c>
      <c r="F784" s="9">
        <v>192</v>
      </c>
      <c r="G784" s="9">
        <v>120</v>
      </c>
      <c r="H784" s="10">
        <f t="shared" si="0"/>
        <v>12.783175008602793</v>
      </c>
      <c r="I784" s="10">
        <f t="shared" si="1"/>
        <v>13.924077202490675</v>
      </c>
      <c r="J784" s="10">
        <f t="shared" si="5"/>
        <v>16.159060074713821</v>
      </c>
      <c r="K784" s="10">
        <f t="shared" si="2"/>
        <v>17.601261020722944</v>
      </c>
      <c r="L784" s="11">
        <f t="shared" ref="L784:M784" si="1568">100*H784/MAX($I$2:$I$895)</f>
        <v>26.009871989843997</v>
      </c>
      <c r="M784" s="11">
        <f t="shared" si="1568"/>
        <v>28.331260846367169</v>
      </c>
      <c r="N784" s="11">
        <f t="shared" ref="N784:O784" si="1569">100*J784/MAX($K$2:$K$895)</f>
        <v>59.847585553829113</v>
      </c>
      <c r="O784" s="11">
        <f t="shared" si="1569"/>
        <v>65.189000469239843</v>
      </c>
      <c r="P784" s="4" t="s">
        <v>32</v>
      </c>
    </row>
    <row r="785" spans="1:16" ht="12.75" x14ac:dyDescent="0.2">
      <c r="A785" s="4" t="s">
        <v>57</v>
      </c>
      <c r="B785" s="4" t="s">
        <v>41</v>
      </c>
      <c r="C785" s="4" t="s">
        <v>28</v>
      </c>
      <c r="D785" s="7">
        <f>'moveset DPS calculation '!O785</f>
        <v>19.583843329253362</v>
      </c>
      <c r="E785" s="9">
        <v>194</v>
      </c>
      <c r="F785" s="9">
        <v>192</v>
      </c>
      <c r="G785" s="9">
        <v>120</v>
      </c>
      <c r="H785" s="10">
        <f t="shared" si="0"/>
        <v>16.689579774593607</v>
      </c>
      <c r="I785" s="10">
        <f t="shared" si="1"/>
        <v>18.179129762533719</v>
      </c>
      <c r="J785" s="10">
        <f t="shared" si="5"/>
        <v>21.097100056745909</v>
      </c>
      <c r="K785" s="10">
        <f t="shared" si="2"/>
        <v>22.980022548475482</v>
      </c>
      <c r="L785" s="11">
        <f t="shared" ref="L785:M785" si="1570">100*H785/MAX($I$2:$I$895)</f>
        <v>33.958217204202683</v>
      </c>
      <c r="M785" s="11">
        <f t="shared" si="1570"/>
        <v>36.988998249030971</v>
      </c>
      <c r="N785" s="11">
        <f t="shared" ref="N785:O785" si="1571">100*J785/MAX($K$2:$K$895)</f>
        <v>78.136382608018423</v>
      </c>
      <c r="O785" s="11">
        <f t="shared" si="1571"/>
        <v>85.110078132014451</v>
      </c>
      <c r="P785" s="8"/>
    </row>
    <row r="786" spans="1:16" ht="12.75" x14ac:dyDescent="0.2">
      <c r="A786" s="4" t="s">
        <v>228</v>
      </c>
      <c r="B786" s="4" t="s">
        <v>252</v>
      </c>
      <c r="C786" s="4" t="s">
        <v>218</v>
      </c>
      <c r="D786" s="7">
        <f>'moveset DPS calculation '!O786</f>
        <v>10.505450941526261</v>
      </c>
      <c r="E786" s="9">
        <v>130</v>
      </c>
      <c r="F786" s="9">
        <v>128</v>
      </c>
      <c r="G786" s="9">
        <v>60</v>
      </c>
      <c r="H786" s="10">
        <f t="shared" si="0"/>
        <v>8.167158855375499</v>
      </c>
      <c r="I786" s="10">
        <f t="shared" si="1"/>
        <v>9.3765343312734597</v>
      </c>
      <c r="J786" s="10">
        <f t="shared" si="5"/>
        <v>11.770286929651332</v>
      </c>
      <c r="K786" s="10">
        <f t="shared" si="2"/>
        <v>13.513205931114562</v>
      </c>
      <c r="L786" s="11">
        <f t="shared" ref="L786:M786" si="1572">100*H786/MAX($I$2:$I$895)</f>
        <v>16.617683494599664</v>
      </c>
      <c r="M786" s="11">
        <f t="shared" si="1572"/>
        <v>19.078394647704712</v>
      </c>
      <c r="N786" s="11">
        <f t="shared" ref="N786:O786" si="1573">100*J786/MAX($K$2:$K$895)</f>
        <v>43.593083431735437</v>
      </c>
      <c r="O786" s="11">
        <f t="shared" si="1573"/>
        <v>50.048254312416283</v>
      </c>
      <c r="P786" s="8"/>
    </row>
    <row r="787" spans="1:16" ht="12.75" x14ac:dyDescent="0.2">
      <c r="A787" s="4" t="s">
        <v>228</v>
      </c>
      <c r="B787" s="4" t="s">
        <v>252</v>
      </c>
      <c r="C787" s="4" t="s">
        <v>229</v>
      </c>
      <c r="D787" s="7">
        <f>'moveset DPS calculation '!O787</f>
        <v>10.546899378003371</v>
      </c>
      <c r="E787" s="9">
        <v>130</v>
      </c>
      <c r="F787" s="9">
        <v>128</v>
      </c>
      <c r="G787" s="9">
        <v>60</v>
      </c>
      <c r="H787" s="10">
        <f t="shared" si="0"/>
        <v>8.1993817429887645</v>
      </c>
      <c r="I787" s="10">
        <f t="shared" si="1"/>
        <v>9.4135287154049383</v>
      </c>
      <c r="J787" s="10">
        <f t="shared" si="5"/>
        <v>11.816725677767568</v>
      </c>
      <c r="K787" s="10">
        <f t="shared" si="2"/>
        <v>13.566521230072736</v>
      </c>
      <c r="L787" s="11">
        <f t="shared" ref="L787:M787" si="1574">100*H787/MAX($I$2:$I$895)</f>
        <v>16.683247267402596</v>
      </c>
      <c r="M787" s="11">
        <f t="shared" si="1574"/>
        <v>19.153666964242298</v>
      </c>
      <c r="N787" s="11">
        <f t="shared" ref="N787:O787" si="1575">100*J787/MAX($K$2:$K$895)</f>
        <v>43.765076538887023</v>
      </c>
      <c r="O787" s="11">
        <f t="shared" si="1575"/>
        <v>50.245715792290369</v>
      </c>
      <c r="P787" s="8"/>
    </row>
    <row r="788" spans="1:16" ht="12.75" x14ac:dyDescent="0.2">
      <c r="A788" s="4" t="s">
        <v>228</v>
      </c>
      <c r="B788" s="4" t="s">
        <v>252</v>
      </c>
      <c r="C788" s="4" t="s">
        <v>231</v>
      </c>
      <c r="D788" s="7">
        <f>'moveset DPS calculation '!O788</f>
        <v>8.9087726123322284</v>
      </c>
      <c r="E788" s="9">
        <v>130</v>
      </c>
      <c r="F788" s="9">
        <v>128</v>
      </c>
      <c r="G788" s="9">
        <v>60</v>
      </c>
      <c r="H788" s="10">
        <f t="shared" si="0"/>
        <v>6.9258674888224441</v>
      </c>
      <c r="I788" s="10">
        <f t="shared" si="1"/>
        <v>7.9514351848380462</v>
      </c>
      <c r="J788" s="10">
        <f t="shared" si="5"/>
        <v>9.9813716157276744</v>
      </c>
      <c r="K788" s="10">
        <f t="shared" si="2"/>
        <v>11.459391850382467</v>
      </c>
      <c r="L788" s="11">
        <f t="shared" ref="L788:M788" si="1576">100*H788/MAX($I$2:$I$895)</f>
        <v>14.092033214100818</v>
      </c>
      <c r="M788" s="11">
        <f t="shared" si="1576"/>
        <v>16.178751456817004</v>
      </c>
      <c r="N788" s="11">
        <f t="shared" ref="N788:O788" si="1577">100*J788/MAX($K$2:$K$895)</f>
        <v>36.967558072984197</v>
      </c>
      <c r="O788" s="11">
        <f t="shared" si="1577"/>
        <v>42.441635280123975</v>
      </c>
      <c r="P788" s="8"/>
    </row>
    <row r="789" spans="1:16" ht="12.75" x14ac:dyDescent="0.2">
      <c r="A789" s="4" t="s">
        <v>228</v>
      </c>
      <c r="B789" s="4" t="s">
        <v>128</v>
      </c>
      <c r="C789" s="4" t="s">
        <v>218</v>
      </c>
      <c r="D789" s="7">
        <f>'moveset DPS calculation '!O789</f>
        <v>12.028639618138424</v>
      </c>
      <c r="E789" s="9">
        <v>130</v>
      </c>
      <c r="F789" s="9">
        <v>128</v>
      </c>
      <c r="G789" s="9">
        <v>60</v>
      </c>
      <c r="H789" s="10">
        <f t="shared" si="0"/>
        <v>9.3513178179790959</v>
      </c>
      <c r="I789" s="10">
        <f t="shared" si="1"/>
        <v>10.736041029154054</v>
      </c>
      <c r="J789" s="10">
        <f t="shared" si="5"/>
        <v>13.476864578865159</v>
      </c>
      <c r="K789" s="10">
        <f t="shared" si="2"/>
        <v>15.472489961240321</v>
      </c>
      <c r="L789" s="11">
        <f t="shared" ref="L789:M789" si="1578">100*H789/MAX($I$2:$I$895)</f>
        <v>19.027086715021699</v>
      </c>
      <c r="M789" s="11">
        <f t="shared" si="1578"/>
        <v>21.844577161627338</v>
      </c>
      <c r="N789" s="11">
        <f t="shared" ref="N789:O789" si="1579">100*J789/MAX($K$2:$K$895)</f>
        <v>49.913658477149141</v>
      </c>
      <c r="O789" s="11">
        <f t="shared" si="1579"/>
        <v>57.304766638940272</v>
      </c>
      <c r="P789" s="8"/>
    </row>
    <row r="790" spans="1:16" ht="12.75" x14ac:dyDescent="0.2">
      <c r="A790" s="4" t="s">
        <v>228</v>
      </c>
      <c r="B790" s="4" t="s">
        <v>128</v>
      </c>
      <c r="C790" s="4" t="s">
        <v>229</v>
      </c>
      <c r="D790" s="7">
        <f>'moveset DPS calculation '!O790</f>
        <v>12.306407150613984</v>
      </c>
      <c r="E790" s="9">
        <v>130</v>
      </c>
      <c r="F790" s="9">
        <v>128</v>
      </c>
      <c r="G790" s="9">
        <v>60</v>
      </c>
      <c r="H790" s="10">
        <f t="shared" si="0"/>
        <v>9.5672601487957856</v>
      </c>
      <c r="I790" s="10">
        <f t="shared" si="1"/>
        <v>10.983959640060613</v>
      </c>
      <c r="J790" s="10">
        <f t="shared" si="5"/>
        <v>13.788074785373778</v>
      </c>
      <c r="K790" s="10">
        <f t="shared" si="2"/>
        <v>15.829783511818215</v>
      </c>
      <c r="L790" s="11">
        <f t="shared" ref="L790:M790" si="1580">100*H790/MAX($I$2:$I$895)</f>
        <v>19.466463659947411</v>
      </c>
      <c r="M790" s="11">
        <f t="shared" si="1580"/>
        <v>22.349016108073741</v>
      </c>
      <c r="N790" s="11">
        <f t="shared" ref="N790:O790" si="1581">100*J790/MAX($K$2:$K$895)</f>
        <v>51.066273751375064</v>
      </c>
      <c r="O790" s="11">
        <f t="shared" si="1581"/>
        <v>58.628058726300161</v>
      </c>
      <c r="P790" s="8"/>
    </row>
    <row r="791" spans="1:16" ht="12.75" x14ac:dyDescent="0.2">
      <c r="A791" s="4" t="s">
        <v>228</v>
      </c>
      <c r="B791" s="4" t="s">
        <v>128</v>
      </c>
      <c r="C791" s="4" t="s">
        <v>231</v>
      </c>
      <c r="D791" s="7">
        <f>'moveset DPS calculation '!O791</f>
        <v>10.909090909090908</v>
      </c>
      <c r="E791" s="9">
        <v>130</v>
      </c>
      <c r="F791" s="9">
        <v>128</v>
      </c>
      <c r="G791" s="9">
        <v>60</v>
      </c>
      <c r="H791" s="10">
        <f t="shared" si="0"/>
        <v>8.4809570686866671</v>
      </c>
      <c r="I791" s="10">
        <f t="shared" si="1"/>
        <v>9.7367991151851694</v>
      </c>
      <c r="J791" s="10">
        <f t="shared" si="5"/>
        <v>12.22252436914394</v>
      </c>
      <c r="K791" s="10">
        <f t="shared" si="2"/>
        <v>14.032409726752585</v>
      </c>
      <c r="L791" s="11">
        <f t="shared" ref="L791:M791" si="1582">100*H791/MAX($I$2:$I$895)</f>
        <v>17.256167388731797</v>
      </c>
      <c r="M791" s="11">
        <f t="shared" si="1582"/>
        <v>19.811423876021333</v>
      </c>
      <c r="N791" s="11">
        <f t="shared" ref="N791:O791" si="1583">100*J791/MAX($K$2:$K$895)</f>
        <v>45.26801493923265</v>
      </c>
      <c r="O791" s="11">
        <f t="shared" si="1583"/>
        <v>51.971206107610328</v>
      </c>
      <c r="P791" s="8"/>
    </row>
    <row r="792" spans="1:16" ht="12.75" x14ac:dyDescent="0.2">
      <c r="A792" s="4" t="s">
        <v>228</v>
      </c>
      <c r="B792" s="4" t="s">
        <v>41</v>
      </c>
      <c r="C792" s="4" t="s">
        <v>218</v>
      </c>
      <c r="D792" s="7">
        <f>'moveset DPS calculation '!O792</f>
        <v>15</v>
      </c>
      <c r="E792" s="9">
        <v>130</v>
      </c>
      <c r="F792" s="9">
        <v>128</v>
      </c>
      <c r="G792" s="9">
        <v>60</v>
      </c>
      <c r="H792" s="10">
        <f t="shared" si="0"/>
        <v>11.661315969444169</v>
      </c>
      <c r="I792" s="10">
        <f t="shared" si="1"/>
        <v>13.388098783379608</v>
      </c>
      <c r="J792" s="10">
        <f t="shared" si="5"/>
        <v>16.805971007572921</v>
      </c>
      <c r="K792" s="10">
        <f t="shared" si="2"/>
        <v>19.294563374284809</v>
      </c>
      <c r="L792" s="11">
        <f t="shared" ref="L792:M792" si="1584">100*H792/MAX($I$2:$I$895)</f>
        <v>23.727230159506224</v>
      </c>
      <c r="M792" s="11">
        <f t="shared" si="1584"/>
        <v>27.240707829529331</v>
      </c>
      <c r="N792" s="11">
        <f t="shared" ref="N792:O792" si="1585">100*J792/MAX($K$2:$K$895)</f>
        <v>62.243520541444909</v>
      </c>
      <c r="O792" s="11">
        <f t="shared" si="1585"/>
        <v>71.46040839796423</v>
      </c>
      <c r="P792" s="8"/>
    </row>
    <row r="793" spans="1:16" ht="12.75" x14ac:dyDescent="0.2">
      <c r="A793" s="4" t="s">
        <v>228</v>
      </c>
      <c r="B793" s="4" t="s">
        <v>41</v>
      </c>
      <c r="C793" s="4" t="s">
        <v>229</v>
      </c>
      <c r="D793" s="7">
        <f>'moveset DPS calculation '!O793</f>
        <v>15</v>
      </c>
      <c r="E793" s="9">
        <v>130</v>
      </c>
      <c r="F793" s="9">
        <v>128</v>
      </c>
      <c r="G793" s="9">
        <v>60</v>
      </c>
      <c r="H793" s="10">
        <f t="shared" si="0"/>
        <v>11.661315969444169</v>
      </c>
      <c r="I793" s="10">
        <f t="shared" si="1"/>
        <v>13.388098783379608</v>
      </c>
      <c r="J793" s="10">
        <f t="shared" si="5"/>
        <v>16.805971007572921</v>
      </c>
      <c r="K793" s="10">
        <f t="shared" si="2"/>
        <v>19.294563374284809</v>
      </c>
      <c r="L793" s="11">
        <f t="shared" ref="L793:M793" si="1586">100*H793/MAX($I$2:$I$895)</f>
        <v>23.727230159506224</v>
      </c>
      <c r="M793" s="11">
        <f t="shared" si="1586"/>
        <v>27.240707829529331</v>
      </c>
      <c r="N793" s="11">
        <f t="shared" ref="N793:O793" si="1587">100*J793/MAX($K$2:$K$895)</f>
        <v>62.243520541444909</v>
      </c>
      <c r="O793" s="11">
        <f t="shared" si="1587"/>
        <v>71.46040839796423</v>
      </c>
      <c r="P793" s="8"/>
    </row>
    <row r="794" spans="1:16" ht="12.75" x14ac:dyDescent="0.2">
      <c r="A794" s="4" t="s">
        <v>228</v>
      </c>
      <c r="B794" s="4" t="s">
        <v>41</v>
      </c>
      <c r="C794" s="4" t="s">
        <v>231</v>
      </c>
      <c r="D794" s="7">
        <f>'moveset DPS calculation '!O794</f>
        <v>15</v>
      </c>
      <c r="E794" s="9">
        <v>130</v>
      </c>
      <c r="F794" s="9">
        <v>128</v>
      </c>
      <c r="G794" s="9">
        <v>60</v>
      </c>
      <c r="H794" s="10">
        <f t="shared" si="0"/>
        <v>11.661315969444169</v>
      </c>
      <c r="I794" s="10">
        <f t="shared" si="1"/>
        <v>13.388098783379608</v>
      </c>
      <c r="J794" s="10">
        <f t="shared" si="5"/>
        <v>16.805971007572921</v>
      </c>
      <c r="K794" s="10">
        <f t="shared" si="2"/>
        <v>19.294563374284809</v>
      </c>
      <c r="L794" s="11">
        <f t="shared" ref="L794:M794" si="1588">100*H794/MAX($I$2:$I$895)</f>
        <v>23.727230159506224</v>
      </c>
      <c r="M794" s="11">
        <f t="shared" si="1588"/>
        <v>27.240707829529331</v>
      </c>
      <c r="N794" s="11">
        <f t="shared" ref="N794:O794" si="1589">100*J794/MAX($K$2:$K$895)</f>
        <v>62.243520541444909</v>
      </c>
      <c r="O794" s="11">
        <f t="shared" si="1589"/>
        <v>71.46040839796423</v>
      </c>
      <c r="P794" s="8"/>
    </row>
    <row r="795" spans="1:16" ht="12.75" x14ac:dyDescent="0.2">
      <c r="A795" s="4" t="s">
        <v>115</v>
      </c>
      <c r="B795" s="4" t="s">
        <v>27</v>
      </c>
      <c r="C795" s="4" t="s">
        <v>34</v>
      </c>
      <c r="D795" s="7">
        <f>'moveset DPS calculation '!O795</f>
        <v>18.119572478289914</v>
      </c>
      <c r="E795" s="9">
        <v>164</v>
      </c>
      <c r="F795" s="9">
        <v>152</v>
      </c>
      <c r="G795" s="9">
        <v>130</v>
      </c>
      <c r="H795" s="10">
        <f t="shared" si="0"/>
        <v>16.05713897009349</v>
      </c>
      <c r="I795" s="10">
        <f t="shared" si="1"/>
        <v>17.650098802171239</v>
      </c>
      <c r="J795" s="10">
        <f t="shared" si="5"/>
        <v>18.601533650089987</v>
      </c>
      <c r="K795" s="10">
        <f t="shared" si="2"/>
        <v>20.446911956575644</v>
      </c>
      <c r="L795" s="11">
        <f t="shared" ref="L795:M795" si="1590">100*H795/MAX($I$2:$I$895)</f>
        <v>32.671392580810476</v>
      </c>
      <c r="M795" s="11">
        <f t="shared" si="1590"/>
        <v>35.912581197051928</v>
      </c>
      <c r="N795" s="11">
        <f t="shared" ref="N795:O795" si="1591">100*J795/MAX($K$2:$K$895)</f>
        <v>68.893665312764639</v>
      </c>
      <c r="O795" s="11">
        <f t="shared" si="1591"/>
        <v>75.728310122916852</v>
      </c>
      <c r="P795" s="8"/>
    </row>
    <row r="796" spans="1:16" ht="12.75" x14ac:dyDescent="0.2">
      <c r="A796" s="4" t="s">
        <v>115</v>
      </c>
      <c r="B796" s="4" t="s">
        <v>27</v>
      </c>
      <c r="C796" s="4" t="s">
        <v>25</v>
      </c>
      <c r="D796" s="7">
        <f>'moveset DPS calculation '!O796</f>
        <v>16.516639388979815</v>
      </c>
      <c r="E796" s="9">
        <v>164</v>
      </c>
      <c r="F796" s="9">
        <v>152</v>
      </c>
      <c r="G796" s="9">
        <v>130</v>
      </c>
      <c r="H796" s="10">
        <f t="shared" si="0"/>
        <v>14.636657366255854</v>
      </c>
      <c r="I796" s="10">
        <f t="shared" si="1"/>
        <v>16.088697315823204</v>
      </c>
      <c r="J796" s="10">
        <f t="shared" si="5"/>
        <v>16.955964261774124</v>
      </c>
      <c r="K796" s="10">
        <f t="shared" si="2"/>
        <v>18.638092692838875</v>
      </c>
      <c r="L796" s="11">
        <f t="shared" ref="L796:M796" si="1592">100*H796/MAX($I$2:$I$895)</f>
        <v>29.781144684268263</v>
      </c>
      <c r="M796" s="11">
        <f t="shared" si="1592"/>
        <v>32.735604213060576</v>
      </c>
      <c r="N796" s="11">
        <f t="shared" ref="N796:O796" si="1593">100*J796/MAX($K$2:$K$895)</f>
        <v>62.799043825088795</v>
      </c>
      <c r="O796" s="11">
        <f t="shared" si="1593"/>
        <v>69.029067398564422</v>
      </c>
      <c r="P796" s="8"/>
    </row>
    <row r="797" spans="1:16" ht="12.75" x14ac:dyDescent="0.2">
      <c r="A797" s="4" t="s">
        <v>115</v>
      </c>
      <c r="B797" s="4" t="s">
        <v>27</v>
      </c>
      <c r="C797" s="4" t="s">
        <v>55</v>
      </c>
      <c r="D797" s="7">
        <f>'moveset DPS calculation '!O797</f>
        <v>20.030709101060861</v>
      </c>
      <c r="E797" s="9">
        <v>164</v>
      </c>
      <c r="F797" s="9">
        <v>152</v>
      </c>
      <c r="G797" s="9">
        <v>130</v>
      </c>
      <c r="H797" s="10">
        <f t="shared" si="0"/>
        <v>17.750743296544155</v>
      </c>
      <c r="I797" s="10">
        <f t="shared" si="1"/>
        <v>19.511718344065567</v>
      </c>
      <c r="J797" s="10">
        <f t="shared" si="5"/>
        <v>20.563504454919276</v>
      </c>
      <c r="K797" s="10">
        <f t="shared" si="2"/>
        <v>22.603521463207496</v>
      </c>
      <c r="L797" s="11">
        <f t="shared" ref="L797:M797" si="1594">100*H797/MAX($I$2:$I$895)</f>
        <v>36.117362123023796</v>
      </c>
      <c r="M797" s="11">
        <f t="shared" si="1594"/>
        <v>39.700410585750554</v>
      </c>
      <c r="N797" s="11">
        <f t="shared" ref="N797:O797" si="1595">100*J797/MAX($K$2:$K$895)</f>
        <v>76.160128526171277</v>
      </c>
      <c r="O797" s="11">
        <f t="shared" si="1595"/>
        <v>83.715647960488241</v>
      </c>
      <c r="P797" s="8"/>
    </row>
    <row r="798" spans="1:16" ht="12.75" x14ac:dyDescent="0.2">
      <c r="A798" s="4" t="s">
        <v>188</v>
      </c>
      <c r="B798" s="4" t="s">
        <v>128</v>
      </c>
      <c r="C798" s="4" t="s">
        <v>31</v>
      </c>
      <c r="D798" s="7">
        <f>'moveset DPS calculation '!O798</f>
        <v>16.789667896678967</v>
      </c>
      <c r="E798" s="9">
        <v>148</v>
      </c>
      <c r="F798" s="9">
        <v>184</v>
      </c>
      <c r="G798" s="9">
        <v>150</v>
      </c>
      <c r="H798" s="10">
        <f t="shared" si="0"/>
        <v>16.950229161511022</v>
      </c>
      <c r="I798" s="10">
        <f t="shared" si="1"/>
        <v>18.577852191682453</v>
      </c>
      <c r="J798" s="10">
        <f t="shared" si="5"/>
        <v>15.173602694878769</v>
      </c>
      <c r="K798" s="10">
        <f t="shared" si="2"/>
        <v>16.630627550503458</v>
      </c>
      <c r="L798" s="11">
        <f t="shared" ref="L798:M798" si="1596">100*H798/MAX($I$2:$I$895)</f>
        <v>34.488559406620382</v>
      </c>
      <c r="M798" s="11">
        <f t="shared" si="1596"/>
        <v>37.80027708505245</v>
      </c>
      <c r="N798" s="11">
        <f t="shared" ref="N798:O798" si="1597">100*J798/MAX($K$2:$K$895)</f>
        <v>56.197791285063452</v>
      </c>
      <c r="O798" s="11">
        <f t="shared" si="1597"/>
        <v>61.594108849196182</v>
      </c>
      <c r="P798" s="8"/>
    </row>
    <row r="799" spans="1:16" ht="12.75" x14ac:dyDescent="0.2">
      <c r="A799" s="4" t="s">
        <v>188</v>
      </c>
      <c r="B799" s="4" t="s">
        <v>128</v>
      </c>
      <c r="C799" s="4" t="s">
        <v>254</v>
      </c>
      <c r="D799" s="7">
        <f>'moveset DPS calculation '!O799</f>
        <v>13.911845730027549</v>
      </c>
      <c r="E799" s="9">
        <v>148</v>
      </c>
      <c r="F799" s="9">
        <v>184</v>
      </c>
      <c r="G799" s="9">
        <v>150</v>
      </c>
      <c r="H799" s="10">
        <f t="shared" si="0"/>
        <v>14.044886095108472</v>
      </c>
      <c r="I799" s="10">
        <f t="shared" si="1"/>
        <v>15.393527452503269</v>
      </c>
      <c r="J799" s="10">
        <f t="shared" si="5"/>
        <v>12.572781138907359</v>
      </c>
      <c r="K799" s="10">
        <f t="shared" si="2"/>
        <v>13.780065591524542</v>
      </c>
      <c r="L799" s="11">
        <f t="shared" ref="L799:M799" si="1598">100*H799/MAX($I$2:$I$895)</f>
        <v>28.577070187951637</v>
      </c>
      <c r="M799" s="11">
        <f t="shared" si="1598"/>
        <v>31.321145039656432</v>
      </c>
      <c r="N799" s="11">
        <f t="shared" ref="N799:O799" si="1599">100*J799/MAX($K$2:$K$895)</f>
        <v>46.565245217312139</v>
      </c>
      <c r="O799" s="11">
        <f t="shared" si="1599"/>
        <v>51.03661045958129</v>
      </c>
      <c r="P799" s="8"/>
    </row>
    <row r="800" spans="1:16" ht="12.75" x14ac:dyDescent="0.2">
      <c r="A800" s="4" t="s">
        <v>188</v>
      </c>
      <c r="B800" s="4" t="s">
        <v>128</v>
      </c>
      <c r="C800" s="4" t="s">
        <v>160</v>
      </c>
      <c r="D800" s="7">
        <f>'moveset DPS calculation '!O800</f>
        <v>14.172647723920951</v>
      </c>
      <c r="E800" s="9">
        <v>148</v>
      </c>
      <c r="F800" s="9">
        <v>184</v>
      </c>
      <c r="G800" s="9">
        <v>150</v>
      </c>
      <c r="H800" s="10">
        <f t="shared" si="0"/>
        <v>14.308182164421826</v>
      </c>
      <c r="I800" s="10">
        <f t="shared" si="1"/>
        <v>15.682106173873098</v>
      </c>
      <c r="J800" s="10">
        <f t="shared" si="5"/>
        <v>12.808480014056251</v>
      </c>
      <c r="K800" s="10">
        <f t="shared" si="2"/>
        <v>14.038397135159649</v>
      </c>
      <c r="L800" s="11">
        <f t="shared" ref="L800:M800" si="1600">100*H800/MAX($I$2:$I$895)</f>
        <v>29.112797583818523</v>
      </c>
      <c r="M800" s="11">
        <f t="shared" si="1600"/>
        <v>31.908314940465175</v>
      </c>
      <c r="N800" s="11">
        <f t="shared" ref="N800:O800" si="1601">100*J800/MAX($K$2:$K$895)</f>
        <v>47.438192562652361</v>
      </c>
      <c r="O800" s="11">
        <f t="shared" si="1601"/>
        <v>51.99338140340295</v>
      </c>
      <c r="P800" s="8"/>
    </row>
    <row r="801" spans="1:16" ht="12.75" x14ac:dyDescent="0.2">
      <c r="A801" s="4" t="s">
        <v>188</v>
      </c>
      <c r="B801" s="4" t="s">
        <v>21</v>
      </c>
      <c r="C801" s="4" t="s">
        <v>31</v>
      </c>
      <c r="D801" s="7">
        <f>'moveset DPS calculation '!O801</f>
        <v>15.11216056670602</v>
      </c>
      <c r="E801" s="9">
        <v>148</v>
      </c>
      <c r="F801" s="9">
        <v>184</v>
      </c>
      <c r="G801" s="9">
        <v>150</v>
      </c>
      <c r="H801" s="10">
        <f t="shared" si="0"/>
        <v>15.256679662013163</v>
      </c>
      <c r="I801" s="10">
        <f t="shared" si="1"/>
        <v>16.721681872026181</v>
      </c>
      <c r="J801" s="10">
        <f t="shared" si="5"/>
        <v>13.657561406903609</v>
      </c>
      <c r="K801" s="10">
        <f t="shared" si="2"/>
        <v>14.969010430397237</v>
      </c>
      <c r="L801" s="11">
        <f t="shared" ref="L801:M801" si="1602">100*H801/MAX($I$2:$I$895)</f>
        <v>31.042701420575465</v>
      </c>
      <c r="M801" s="11">
        <f t="shared" si="1602"/>
        <v>34.023535205737112</v>
      </c>
      <c r="N801" s="11">
        <f t="shared" ref="N801:O801" si="1603">100*J801/MAX($K$2:$K$895)</f>
        <v>50.58289720918772</v>
      </c>
      <c r="O801" s="11">
        <f t="shared" si="1603"/>
        <v>55.440052097536665</v>
      </c>
      <c r="P801" s="8"/>
    </row>
    <row r="802" spans="1:16" ht="12.75" x14ac:dyDescent="0.2">
      <c r="A802" s="4" t="s">
        <v>188</v>
      </c>
      <c r="B802" s="4" t="s">
        <v>21</v>
      </c>
      <c r="C802" s="4" t="s">
        <v>254</v>
      </c>
      <c r="D802" s="7">
        <f>'moveset DPS calculation '!O802</f>
        <v>12.733748886910062</v>
      </c>
      <c r="E802" s="9">
        <v>148</v>
      </c>
      <c r="F802" s="9">
        <v>184</v>
      </c>
      <c r="G802" s="9">
        <v>150</v>
      </c>
      <c r="H802" s="10">
        <f t="shared" si="0"/>
        <v>12.8555229946481</v>
      </c>
      <c r="I802" s="10">
        <f t="shared" si="1"/>
        <v>14.089957354892606</v>
      </c>
      <c r="J802" s="10">
        <f t="shared" si="5"/>
        <v>11.508080303634044</v>
      </c>
      <c r="K802" s="10">
        <f t="shared" si="2"/>
        <v>12.613128285981633</v>
      </c>
      <c r="L802" s="11">
        <f t="shared" ref="L802:M802" si="1604">100*H802/MAX($I$2:$I$895)</f>
        <v>26.157078130297762</v>
      </c>
      <c r="M802" s="11">
        <f t="shared" si="1604"/>
        <v>28.668776489134043</v>
      </c>
      <c r="N802" s="11">
        <f t="shared" ref="N802:O802" si="1605">100*J802/MAX($K$2:$K$895)</f>
        <v>42.621960519214895</v>
      </c>
      <c r="O802" s="11">
        <f t="shared" si="1605"/>
        <v>46.714677135085566</v>
      </c>
      <c r="P802" s="8"/>
    </row>
    <row r="803" spans="1:16" ht="12.75" x14ac:dyDescent="0.2">
      <c r="A803" s="4" t="s">
        <v>188</v>
      </c>
      <c r="B803" s="4" t="s">
        <v>21</v>
      </c>
      <c r="C803" s="4" t="s">
        <v>160</v>
      </c>
      <c r="D803" s="7">
        <f>'moveset DPS calculation '!O803</f>
        <v>12.783309625414889</v>
      </c>
      <c r="E803" s="9">
        <v>148</v>
      </c>
      <c r="F803" s="9">
        <v>184</v>
      </c>
      <c r="G803" s="9">
        <v>150</v>
      </c>
      <c r="H803" s="10">
        <f t="shared" si="0"/>
        <v>12.905557687427025</v>
      </c>
      <c r="I803" s="10">
        <f t="shared" si="1"/>
        <v>14.144796561964441</v>
      </c>
      <c r="J803" s="10">
        <f t="shared" si="5"/>
        <v>11.552870644929941</v>
      </c>
      <c r="K803" s="10">
        <f t="shared" si="2"/>
        <v>12.662219559750348</v>
      </c>
      <c r="L803" s="11">
        <f t="shared" ref="L803:M803" si="1606">100*H803/MAX($I$2:$I$895)</f>
        <v>26.258883507549914</v>
      </c>
      <c r="M803" s="11">
        <f t="shared" si="1606"/>
        <v>28.780357591247018</v>
      </c>
      <c r="N803" s="11">
        <f t="shared" ref="N803:O803" si="1607">100*J803/MAX($K$2:$K$895)</f>
        <v>42.787848496009175</v>
      </c>
      <c r="O803" s="11">
        <f t="shared" si="1607"/>
        <v>46.896494282446568</v>
      </c>
      <c r="P803" s="8"/>
    </row>
    <row r="804" spans="1:16" ht="12.75" x14ac:dyDescent="0.2">
      <c r="A804" s="4" t="s">
        <v>282</v>
      </c>
      <c r="B804" s="4" t="s">
        <v>135</v>
      </c>
      <c r="C804" s="4" t="s">
        <v>218</v>
      </c>
      <c r="D804" s="7">
        <f>'moveset DPS calculation '!O804</f>
        <v>13.586956521739131</v>
      </c>
      <c r="E804" s="9">
        <v>106</v>
      </c>
      <c r="F804" s="9">
        <v>136</v>
      </c>
      <c r="G804" s="9">
        <v>80</v>
      </c>
      <c r="H804" s="10">
        <f t="shared" si="0"/>
        <v>12.614984590262109</v>
      </c>
      <c r="I804" s="10">
        <f t="shared" si="1"/>
        <v>14.442567007894095</v>
      </c>
      <c r="J804" s="10">
        <f t="shared" si="5"/>
        <v>12.78203434491437</v>
      </c>
      <c r="K804" s="10">
        <f t="shared" si="2"/>
        <v>14.633817917314937</v>
      </c>
      <c r="L804" s="11">
        <f t="shared" ref="L804:M804" si="1608">100*H804/MAX($I$2:$I$895)</f>
        <v>25.667655658766979</v>
      </c>
      <c r="M804" s="11">
        <f t="shared" si="1608"/>
        <v>29.386229855045087</v>
      </c>
      <c r="N804" s="11">
        <f t="shared" ref="N804:O804" si="1609">100*J804/MAX($K$2:$K$895)</f>
        <v>47.340246924776203</v>
      </c>
      <c r="O804" s="11">
        <f t="shared" si="1609"/>
        <v>54.198614630818717</v>
      </c>
      <c r="P804" s="8"/>
    </row>
    <row r="805" spans="1:16" ht="12.75" x14ac:dyDescent="0.2">
      <c r="A805" s="4" t="s">
        <v>282</v>
      </c>
      <c r="B805" s="4" t="s">
        <v>135</v>
      </c>
      <c r="C805" s="4" t="s">
        <v>211</v>
      </c>
      <c r="D805" s="7">
        <f>'moveset DPS calculation '!O805</f>
        <v>13.586956521739131</v>
      </c>
      <c r="E805" s="9">
        <v>106</v>
      </c>
      <c r="F805" s="9">
        <v>136</v>
      </c>
      <c r="G805" s="9">
        <v>80</v>
      </c>
      <c r="H805" s="10">
        <f t="shared" si="0"/>
        <v>12.614984590262109</v>
      </c>
      <c r="I805" s="10">
        <f t="shared" si="1"/>
        <v>14.442567007894095</v>
      </c>
      <c r="J805" s="10">
        <f t="shared" si="5"/>
        <v>12.78203434491437</v>
      </c>
      <c r="K805" s="10">
        <f t="shared" si="2"/>
        <v>14.633817917314937</v>
      </c>
      <c r="L805" s="11">
        <f t="shared" ref="L805:M805" si="1610">100*H805/MAX($I$2:$I$895)</f>
        <v>25.667655658766979</v>
      </c>
      <c r="M805" s="11">
        <f t="shared" si="1610"/>
        <v>29.386229855045087</v>
      </c>
      <c r="N805" s="11">
        <f t="shared" ref="N805:O805" si="1611">100*J805/MAX($K$2:$K$895)</f>
        <v>47.340246924776203</v>
      </c>
      <c r="O805" s="11">
        <f t="shared" si="1611"/>
        <v>54.198614630818717</v>
      </c>
      <c r="P805" s="8"/>
    </row>
    <row r="806" spans="1:16" ht="12.75" x14ac:dyDescent="0.2">
      <c r="A806" s="4" t="s">
        <v>282</v>
      </c>
      <c r="B806" s="4" t="s">
        <v>135</v>
      </c>
      <c r="C806" s="4" t="s">
        <v>244</v>
      </c>
      <c r="D806" s="7">
        <f>'moveset DPS calculation '!O806</f>
        <v>13.586956521739131</v>
      </c>
      <c r="E806" s="9">
        <v>106</v>
      </c>
      <c r="F806" s="9">
        <v>136</v>
      </c>
      <c r="G806" s="9">
        <v>80</v>
      </c>
      <c r="H806" s="10">
        <f t="shared" si="0"/>
        <v>12.614984590262109</v>
      </c>
      <c r="I806" s="10">
        <f t="shared" si="1"/>
        <v>14.442567007894095</v>
      </c>
      <c r="J806" s="10">
        <f t="shared" si="5"/>
        <v>12.78203434491437</v>
      </c>
      <c r="K806" s="10">
        <f t="shared" si="2"/>
        <v>14.633817917314937</v>
      </c>
      <c r="L806" s="11">
        <f t="shared" ref="L806:M806" si="1612">100*H806/MAX($I$2:$I$895)</f>
        <v>25.667655658766979</v>
      </c>
      <c r="M806" s="11">
        <f t="shared" si="1612"/>
        <v>29.386229855045087</v>
      </c>
      <c r="N806" s="11">
        <f t="shared" ref="N806:O806" si="1613">100*J806/MAX($K$2:$K$895)</f>
        <v>47.340246924776203</v>
      </c>
      <c r="O806" s="11">
        <f t="shared" si="1613"/>
        <v>54.198614630818717</v>
      </c>
      <c r="P806" s="8"/>
    </row>
    <row r="807" spans="1:16" ht="12.75" x14ac:dyDescent="0.2">
      <c r="A807" s="4" t="s">
        <v>282</v>
      </c>
      <c r="B807" s="4" t="s">
        <v>87</v>
      </c>
      <c r="C807" s="4" t="s">
        <v>218</v>
      </c>
      <c r="D807" s="7">
        <f>'moveset DPS calculation '!O807</f>
        <v>13.043478260869565</v>
      </c>
      <c r="E807" s="9">
        <v>106</v>
      </c>
      <c r="F807" s="9">
        <v>136</v>
      </c>
      <c r="G807" s="9">
        <v>80</v>
      </c>
      <c r="H807" s="10">
        <f t="shared" si="0"/>
        <v>12.110385206651625</v>
      </c>
      <c r="I807" s="10">
        <f t="shared" si="1"/>
        <v>13.86486432757833</v>
      </c>
      <c r="J807" s="10">
        <f t="shared" si="5"/>
        <v>12.270752971117796</v>
      </c>
      <c r="K807" s="10">
        <f t="shared" si="2"/>
        <v>14.04846520062234</v>
      </c>
      <c r="L807" s="11">
        <f t="shared" ref="L807:M807" si="1614">100*H807/MAX($I$2:$I$895)</f>
        <v>24.640949432416299</v>
      </c>
      <c r="M807" s="11">
        <f t="shared" si="1614"/>
        <v>28.210780660843284</v>
      </c>
      <c r="N807" s="11">
        <f t="shared" ref="N807:O807" si="1615">100*J807/MAX($K$2:$K$895)</f>
        <v>45.446637047785153</v>
      </c>
      <c r="O807" s="11">
        <f t="shared" si="1615"/>
        <v>52.030670045585971</v>
      </c>
      <c r="P807" s="8"/>
    </row>
    <row r="808" spans="1:16" ht="12.75" x14ac:dyDescent="0.2">
      <c r="A808" s="4" t="s">
        <v>282</v>
      </c>
      <c r="B808" s="4" t="s">
        <v>87</v>
      </c>
      <c r="C808" s="4" t="s">
        <v>211</v>
      </c>
      <c r="D808" s="7">
        <f>'moveset DPS calculation '!O808</f>
        <v>13.189836543129957</v>
      </c>
      <c r="E808" s="9">
        <v>106</v>
      </c>
      <c r="F808" s="9">
        <v>136</v>
      </c>
      <c r="G808" s="9">
        <v>80</v>
      </c>
      <c r="H808" s="10">
        <f t="shared" si="0"/>
        <v>12.24627343683901</v>
      </c>
      <c r="I808" s="10">
        <f t="shared" si="1"/>
        <v>14.020439219963091</v>
      </c>
      <c r="J808" s="10">
        <f t="shared" si="5"/>
        <v>12.4084406561797</v>
      </c>
      <c r="K808" s="10">
        <f t="shared" si="2"/>
        <v>14.206100241984451</v>
      </c>
      <c r="L808" s="11">
        <f t="shared" ref="L808:M808" si="1616">100*H808/MAX($I$2:$I$895)</f>
        <v>24.917440638217812</v>
      </c>
      <c r="M808" s="11">
        <f t="shared" si="1616"/>
        <v>28.52732823474712</v>
      </c>
      <c r="N808" s="11">
        <f t="shared" ref="N808:O808" si="1617">100*J808/MAX($K$2:$K$895)</f>
        <v>45.956584747301768</v>
      </c>
      <c r="O808" s="11">
        <f t="shared" si="1617"/>
        <v>52.614495873361875</v>
      </c>
      <c r="P808" s="8"/>
    </row>
    <row r="809" spans="1:16" ht="12.75" x14ac:dyDescent="0.2">
      <c r="A809" s="4" t="s">
        <v>282</v>
      </c>
      <c r="B809" s="4" t="s">
        <v>87</v>
      </c>
      <c r="C809" s="4" t="s">
        <v>244</v>
      </c>
      <c r="D809" s="7">
        <f>'moveset DPS calculation '!O809</f>
        <v>13.043478260869565</v>
      </c>
      <c r="E809" s="9">
        <v>106</v>
      </c>
      <c r="F809" s="9">
        <v>136</v>
      </c>
      <c r="G809" s="9">
        <v>80</v>
      </c>
      <c r="H809" s="10">
        <f t="shared" si="0"/>
        <v>12.110385206651625</v>
      </c>
      <c r="I809" s="10">
        <f t="shared" si="1"/>
        <v>13.86486432757833</v>
      </c>
      <c r="J809" s="10">
        <f t="shared" si="5"/>
        <v>12.270752971117796</v>
      </c>
      <c r="K809" s="10">
        <f t="shared" si="2"/>
        <v>14.04846520062234</v>
      </c>
      <c r="L809" s="11">
        <f t="shared" ref="L809:M809" si="1618">100*H809/MAX($I$2:$I$895)</f>
        <v>24.640949432416299</v>
      </c>
      <c r="M809" s="11">
        <f t="shared" si="1618"/>
        <v>28.210780660843284</v>
      </c>
      <c r="N809" s="11">
        <f t="shared" ref="N809:O809" si="1619">100*J809/MAX($K$2:$K$895)</f>
        <v>45.446637047785153</v>
      </c>
      <c r="O809" s="11">
        <f t="shared" si="1619"/>
        <v>52.030670045585971</v>
      </c>
      <c r="P809" s="8"/>
    </row>
    <row r="810" spans="1:16" ht="12.75" x14ac:dyDescent="0.2">
      <c r="A810" s="4" t="s">
        <v>145</v>
      </c>
      <c r="B810" s="4" t="s">
        <v>58</v>
      </c>
      <c r="C810" s="4" t="s">
        <v>72</v>
      </c>
      <c r="D810" s="7">
        <f>'moveset DPS calculation '!O810</f>
        <v>16.081871345029239</v>
      </c>
      <c r="E810" s="9">
        <v>170</v>
      </c>
      <c r="F810" s="9">
        <v>196</v>
      </c>
      <c r="G810" s="9">
        <v>160</v>
      </c>
      <c r="H810" s="10">
        <f t="shared" si="0"/>
        <v>15.734202408636</v>
      </c>
      <c r="I810" s="10">
        <f t="shared" si="1"/>
        <v>17.097879371961181</v>
      </c>
      <c r="J810" s="10">
        <f t="shared" si="5"/>
        <v>15.126237607114856</v>
      </c>
      <c r="K810" s="10">
        <f t="shared" si="2"/>
        <v>16.437222506818692</v>
      </c>
      <c r="L810" s="11">
        <f t="shared" ref="L810:M810" si="1620">100*H810/MAX($I$2:$I$895)</f>
        <v>32.014314928451256</v>
      </c>
      <c r="M810" s="11">
        <f t="shared" si="1620"/>
        <v>34.788982663792225</v>
      </c>
      <c r="N810" s="11">
        <f t="shared" ref="N810:O810" si="1621">100*J810/MAX($K$2:$K$895)</f>
        <v>56.022367335334394</v>
      </c>
      <c r="O810" s="11">
        <f t="shared" si="1621"/>
        <v>60.877803269233716</v>
      </c>
      <c r="P810" s="8"/>
    </row>
    <row r="811" spans="1:16" ht="12.75" x14ac:dyDescent="0.2">
      <c r="A811" s="4" t="s">
        <v>145</v>
      </c>
      <c r="B811" s="4" t="s">
        <v>58</v>
      </c>
      <c r="C811" s="4" t="s">
        <v>42</v>
      </c>
      <c r="D811" s="7">
        <f>'moveset DPS calculation '!O811</f>
        <v>17.190569744597248</v>
      </c>
      <c r="E811" s="9">
        <v>170</v>
      </c>
      <c r="F811" s="9">
        <v>196</v>
      </c>
      <c r="G811" s="9">
        <v>160</v>
      </c>
      <c r="H811" s="10">
        <f t="shared" si="0"/>
        <v>16.818932204980616</v>
      </c>
      <c r="I811" s="10">
        <f t="shared" si="1"/>
        <v>18.276622261330179</v>
      </c>
      <c r="J811" s="10">
        <f t="shared" si="5"/>
        <v>16.169053773635007</v>
      </c>
      <c r="K811" s="10">
        <f t="shared" si="2"/>
        <v>17.570419129006943</v>
      </c>
      <c r="L811" s="11">
        <f t="shared" ref="L811:M811" si="1622">100*H811/MAX($I$2:$I$895)</f>
        <v>34.221410045861901</v>
      </c>
      <c r="M811" s="11">
        <f t="shared" si="1622"/>
        <v>37.187365822967756</v>
      </c>
      <c r="N811" s="11">
        <f t="shared" ref="N811:O811" si="1623">100*J811/MAX($K$2:$K$895)</f>
        <v>59.884598767990056</v>
      </c>
      <c r="O811" s="11">
        <f t="shared" si="1623"/>
        <v>65.074772739125535</v>
      </c>
      <c r="P811" s="8"/>
    </row>
    <row r="812" spans="1:16" ht="12.75" x14ac:dyDescent="0.2">
      <c r="A812" s="4" t="s">
        <v>145</v>
      </c>
      <c r="B812" s="4" t="s">
        <v>58</v>
      </c>
      <c r="C812" s="4" t="s">
        <v>153</v>
      </c>
      <c r="D812" s="7">
        <f>'moveset DPS calculation '!O812</f>
        <v>15.720081135902637</v>
      </c>
      <c r="E812" s="9">
        <v>170</v>
      </c>
      <c r="F812" s="9">
        <v>196</v>
      </c>
      <c r="G812" s="9">
        <v>160</v>
      </c>
      <c r="H812" s="10">
        <f t="shared" si="0"/>
        <v>15.380233628651935</v>
      </c>
      <c r="I812" s="10">
        <f t="shared" si="1"/>
        <v>16.713232260882581</v>
      </c>
      <c r="J812" s="10">
        <f t="shared" si="5"/>
        <v>14.785946073264956</v>
      </c>
      <c r="K812" s="10">
        <f t="shared" si="2"/>
        <v>16.067438043268652</v>
      </c>
      <c r="L812" s="11">
        <f t="shared" ref="L812:M812" si="1624">100*H812/MAX($I$2:$I$895)</f>
        <v>31.294096152631408</v>
      </c>
      <c r="M812" s="11">
        <f t="shared" si="1624"/>
        <v>34.006342817769244</v>
      </c>
      <c r="N812" s="11">
        <f t="shared" ref="N812:O812" si="1625">100*J812/MAX($K$2:$K$895)</f>
        <v>54.762044854251826</v>
      </c>
      <c r="O812" s="11">
        <f t="shared" si="1625"/>
        <v>59.508249148111382</v>
      </c>
      <c r="P812" s="8"/>
    </row>
    <row r="813" spans="1:16" ht="12.75" x14ac:dyDescent="0.2">
      <c r="A813" s="4" t="s">
        <v>145</v>
      </c>
      <c r="B813" s="4" t="s">
        <v>142</v>
      </c>
      <c r="C813" s="4" t="s">
        <v>72</v>
      </c>
      <c r="D813" s="7">
        <f>'moveset DPS calculation '!O813</f>
        <v>17.738791423001949</v>
      </c>
      <c r="E813" s="9">
        <v>170</v>
      </c>
      <c r="F813" s="9">
        <v>196</v>
      </c>
      <c r="G813" s="9">
        <v>160</v>
      </c>
      <c r="H813" s="10">
        <f t="shared" si="0"/>
        <v>17.35530205073789</v>
      </c>
      <c r="I813" s="10">
        <f t="shared" si="1"/>
        <v>18.859479064829909</v>
      </c>
      <c r="J813" s="10">
        <f t="shared" si="5"/>
        <v>16.684698451484266</v>
      </c>
      <c r="K813" s="10">
        <f t="shared" si="2"/>
        <v>18.130754522672742</v>
      </c>
      <c r="L813" s="11">
        <f t="shared" ref="L813:M813" si="1626">100*H813/MAX($I$2:$I$895)</f>
        <v>35.312759496837145</v>
      </c>
      <c r="M813" s="11">
        <f t="shared" si="1626"/>
        <v>38.373302089758695</v>
      </c>
      <c r="N813" s="11">
        <f t="shared" ref="N813:O813" si="1627">100*J813/MAX($K$2:$K$895)</f>
        <v>61.794368818368852</v>
      </c>
      <c r="O813" s="11">
        <f t="shared" si="1627"/>
        <v>67.150061787882052</v>
      </c>
      <c r="P813" s="8"/>
    </row>
    <row r="814" spans="1:16" ht="12.75" x14ac:dyDescent="0.2">
      <c r="A814" s="4" t="s">
        <v>145</v>
      </c>
      <c r="B814" s="4" t="s">
        <v>142</v>
      </c>
      <c r="C814" s="4" t="s">
        <v>42</v>
      </c>
      <c r="D814" s="7">
        <f>'moveset DPS calculation '!O814</f>
        <v>18.860510805500983</v>
      </c>
      <c r="E814" s="9">
        <v>170</v>
      </c>
      <c r="F814" s="9">
        <v>196</v>
      </c>
      <c r="G814" s="9">
        <v>160</v>
      </c>
      <c r="H814" s="10">
        <f t="shared" si="0"/>
        <v>18.452771333464447</v>
      </c>
      <c r="I814" s="10">
        <f t="shared" si="1"/>
        <v>20.052065566716543</v>
      </c>
      <c r="J814" s="10">
        <f t="shared" si="5"/>
        <v>17.739761854502412</v>
      </c>
      <c r="K814" s="10">
        <f t="shared" si="2"/>
        <v>19.277259844396191</v>
      </c>
      <c r="L814" s="11">
        <f t="shared" ref="L814:M814" si="1628">100*H814/MAX($I$2:$I$895)</f>
        <v>37.545775593174206</v>
      </c>
      <c r="M814" s="11">
        <f t="shared" si="1628"/>
        <v>40.79985278862749</v>
      </c>
      <c r="N814" s="11">
        <f t="shared" ref="N814:O814" si="1629">100*J814/MAX($K$2:$K$895)</f>
        <v>65.701959791166246</v>
      </c>
      <c r="O814" s="11">
        <f t="shared" si="1629"/>
        <v>71.396322090926304</v>
      </c>
      <c r="P814" s="8"/>
    </row>
    <row r="815" spans="1:16" ht="12.75" x14ac:dyDescent="0.2">
      <c r="A815" s="4" t="s">
        <v>145</v>
      </c>
      <c r="B815" s="4" t="s">
        <v>142</v>
      </c>
      <c r="C815" s="4" t="s">
        <v>153</v>
      </c>
      <c r="D815" s="7">
        <f>'moveset DPS calculation '!O815</f>
        <v>17.444219066937119</v>
      </c>
      <c r="E815" s="9">
        <v>170</v>
      </c>
      <c r="F815" s="9">
        <v>196</v>
      </c>
      <c r="G815" s="9">
        <v>160</v>
      </c>
      <c r="H815" s="10">
        <f t="shared" si="0"/>
        <v>17.067097962116986</v>
      </c>
      <c r="I815" s="10">
        <f t="shared" si="1"/>
        <v>18.546296444334217</v>
      </c>
      <c r="J815" s="10">
        <f t="shared" si="5"/>
        <v>16.407630481300465</v>
      </c>
      <c r="K815" s="10">
        <f t="shared" si="2"/>
        <v>17.829673183498116</v>
      </c>
      <c r="L815" s="11">
        <f t="shared" ref="L815:M815" si="1630">100*H815/MAX($I$2:$I$895)</f>
        <v>34.726351859694212</v>
      </c>
      <c r="M815" s="11">
        <f t="shared" si="1630"/>
        <v>37.736070739718123</v>
      </c>
      <c r="N815" s="11">
        <f t="shared" ref="N815:O815" si="1631">100*J815/MAX($K$2:$K$895)</f>
        <v>60.768204612460089</v>
      </c>
      <c r="O815" s="11">
        <f t="shared" si="1631"/>
        <v>66.034960345001011</v>
      </c>
      <c r="P815" s="8"/>
    </row>
    <row r="816" spans="1:16" ht="12.75" x14ac:dyDescent="0.2">
      <c r="A816" s="4" t="s">
        <v>64</v>
      </c>
      <c r="B816" s="4" t="s">
        <v>41</v>
      </c>
      <c r="C816" s="4" t="s">
        <v>68</v>
      </c>
      <c r="D816" s="7">
        <f>'moveset DPS calculation '!O816</f>
        <v>18.899204244031825</v>
      </c>
      <c r="E816" s="9">
        <v>186</v>
      </c>
      <c r="F816" s="9">
        <v>168</v>
      </c>
      <c r="G816" s="9">
        <v>260</v>
      </c>
      <c r="H816" s="10">
        <f t="shared" si="0"/>
        <v>19.271527860119448</v>
      </c>
      <c r="I816" s="10">
        <f t="shared" si="1"/>
        <v>20.75549007189592</v>
      </c>
      <c r="J816" s="10">
        <f t="shared" si="5"/>
        <v>17.208937000301038</v>
      </c>
      <c r="K816" s="10">
        <f t="shared" si="2"/>
        <v>18.534073875729366</v>
      </c>
      <c r="L816" s="11">
        <f t="shared" ref="L816:M816" si="1632">100*H816/MAX($I$2:$I$895)</f>
        <v>39.211696026463613</v>
      </c>
      <c r="M816" s="11">
        <f t="shared" si="1632"/>
        <v>42.231107646823688</v>
      </c>
      <c r="N816" s="11">
        <f t="shared" ref="N816:O816" si="1633">100*J816/MAX($K$2:$K$895)</f>
        <v>63.735967602943127</v>
      </c>
      <c r="O816" s="11">
        <f t="shared" si="1633"/>
        <v>68.643817574169574</v>
      </c>
      <c r="P816" s="8"/>
    </row>
    <row r="817" spans="1:16" ht="12.75" x14ac:dyDescent="0.2">
      <c r="A817" s="4" t="s">
        <v>64</v>
      </c>
      <c r="B817" s="4" t="s">
        <v>41</v>
      </c>
      <c r="C817" s="4" t="s">
        <v>42</v>
      </c>
      <c r="D817" s="7">
        <f>'moveset DPS calculation '!O817</f>
        <v>20.62228654124457</v>
      </c>
      <c r="E817" s="9">
        <v>186</v>
      </c>
      <c r="F817" s="9">
        <v>168</v>
      </c>
      <c r="G817" s="9">
        <v>260</v>
      </c>
      <c r="H817" s="10">
        <f t="shared" si="0"/>
        <v>21.028555725803283</v>
      </c>
      <c r="I817" s="10">
        <f t="shared" si="1"/>
        <v>22.647814058190342</v>
      </c>
      <c r="J817" s="10">
        <f t="shared" si="5"/>
        <v>18.777913890342958</v>
      </c>
      <c r="K817" s="10">
        <f t="shared" si="2"/>
        <v>20.223866428798761</v>
      </c>
      <c r="L817" s="11">
        <f t="shared" ref="L817:M817" si="1634">100*H817/MAX($I$2:$I$895)</f>
        <v>42.786713175041349</v>
      </c>
      <c r="M817" s="11">
        <f t="shared" si="1634"/>
        <v>46.081411238357546</v>
      </c>
      <c r="N817" s="11">
        <f t="shared" ref="N817:O817" si="1635">100*J817/MAX($K$2:$K$895)</f>
        <v>69.546916892357629</v>
      </c>
      <c r="O817" s="11">
        <f t="shared" si="1635"/>
        <v>74.902226412335537</v>
      </c>
      <c r="P817" s="8"/>
    </row>
    <row r="818" spans="1:16" ht="12.75" x14ac:dyDescent="0.2">
      <c r="A818" s="4" t="s">
        <v>64</v>
      </c>
      <c r="B818" s="4" t="s">
        <v>41</v>
      </c>
      <c r="C818" s="4" t="s">
        <v>211</v>
      </c>
      <c r="D818" s="7">
        <f>'moveset DPS calculation '!O818</f>
        <v>15</v>
      </c>
      <c r="E818" s="9">
        <v>186</v>
      </c>
      <c r="F818" s="9">
        <v>168</v>
      </c>
      <c r="G818" s="9">
        <v>260</v>
      </c>
      <c r="H818" s="10">
        <f t="shared" si="0"/>
        <v>15.295507375294809</v>
      </c>
      <c r="I818" s="10">
        <f t="shared" si="1"/>
        <v>16.473304751799503</v>
      </c>
      <c r="J818" s="10">
        <f t="shared" si="5"/>
        <v>13.658461577081036</v>
      </c>
      <c r="K818" s="10">
        <f t="shared" si="2"/>
        <v>14.710201791894681</v>
      </c>
      <c r="L818" s="11">
        <f t="shared" ref="L818:M818" si="1636">100*H818/MAX($I$2:$I$895)</f>
        <v>31.121704004161657</v>
      </c>
      <c r="M818" s="11">
        <f t="shared" si="1636"/>
        <v>33.518163332321123</v>
      </c>
      <c r="N818" s="11">
        <f t="shared" ref="N818:O818" si="1637">100*J818/MAX($K$2:$K$895)</f>
        <v>50.586231129072758</v>
      </c>
      <c r="O818" s="11">
        <f t="shared" si="1637"/>
        <v>54.481514158867235</v>
      </c>
      <c r="P818" s="8"/>
    </row>
    <row r="819" spans="1:16" ht="12.75" x14ac:dyDescent="0.2">
      <c r="A819" s="4" t="s">
        <v>178</v>
      </c>
      <c r="B819" s="4" t="s">
        <v>54</v>
      </c>
      <c r="C819" s="4" t="s">
        <v>176</v>
      </c>
      <c r="D819" s="7">
        <f>'moveset DPS calculation '!O819</f>
        <v>18.861892583120202</v>
      </c>
      <c r="E819" s="9">
        <v>172</v>
      </c>
      <c r="F819" s="9">
        <v>154</v>
      </c>
      <c r="G819" s="9">
        <v>140</v>
      </c>
      <c r="H819" s="10">
        <f t="shared" si="0"/>
        <v>16.713855883685827</v>
      </c>
      <c r="I819" s="10">
        <f t="shared" si="1"/>
        <v>18.29682121711873</v>
      </c>
      <c r="J819" s="10">
        <f t="shared" si="5"/>
        <v>19.444415376606578</v>
      </c>
      <c r="K819" s="10">
        <f t="shared" si="2"/>
        <v>21.285991353104116</v>
      </c>
      <c r="L819" s="11">
        <f t="shared" ref="L819:M819" si="1638">100*H819/MAX($I$2:$I$895)</f>
        <v>34.00761170044288</v>
      </c>
      <c r="M819" s="11">
        <f t="shared" si="1638"/>
        <v>37.228464552667944</v>
      </c>
      <c r="N819" s="11">
        <f t="shared" ref="N819:O819" si="1639">100*J819/MAX($K$2:$K$895)</f>
        <v>72.01540853336185</v>
      </c>
      <c r="O819" s="11">
        <f t="shared" si="1639"/>
        <v>78.835970824591811</v>
      </c>
      <c r="P819" s="8"/>
    </row>
    <row r="820" spans="1:16" ht="12.75" x14ac:dyDescent="0.2">
      <c r="A820" s="4" t="s">
        <v>178</v>
      </c>
      <c r="B820" s="4" t="s">
        <v>54</v>
      </c>
      <c r="C820" s="4" t="s">
        <v>270</v>
      </c>
      <c r="D820" s="7">
        <f>'moveset DPS calculation '!O820</f>
        <v>13.888888888888889</v>
      </c>
      <c r="E820" s="9">
        <v>172</v>
      </c>
      <c r="F820" s="9">
        <v>154</v>
      </c>
      <c r="G820" s="9">
        <v>140</v>
      </c>
      <c r="H820" s="10">
        <f t="shared" si="0"/>
        <v>12.307189549004068</v>
      </c>
      <c r="I820" s="10">
        <f t="shared" si="1"/>
        <v>13.472800557238088</v>
      </c>
      <c r="J820" s="10">
        <f t="shared" si="5"/>
        <v>14.317827518367558</v>
      </c>
      <c r="K820" s="10">
        <f t="shared" si="2"/>
        <v>15.67386557262469</v>
      </c>
      <c r="L820" s="11">
        <f t="shared" ref="L820:M820" si="1640">100*H820/MAX($I$2:$I$895)</f>
        <v>25.041386393358131</v>
      </c>
      <c r="M820" s="11">
        <f t="shared" si="1640"/>
        <v>27.413050169666985</v>
      </c>
      <c r="N820" s="11">
        <f t="shared" ref="N820:O820" si="1641">100*J820/MAX($K$2:$K$895)</f>
        <v>53.028295172400171</v>
      </c>
      <c r="O820" s="11">
        <f t="shared" si="1641"/>
        <v>58.050592452759716</v>
      </c>
      <c r="P820" s="8"/>
    </row>
    <row r="821" spans="1:16" ht="12.75" x14ac:dyDescent="0.2">
      <c r="A821" s="4" t="s">
        <v>178</v>
      </c>
      <c r="B821" s="4" t="s">
        <v>54</v>
      </c>
      <c r="C821" s="4" t="s">
        <v>28</v>
      </c>
      <c r="D821" s="7">
        <f>'moveset DPS calculation '!O821</f>
        <v>16.801162040025822</v>
      </c>
      <c r="E821" s="9">
        <v>172</v>
      </c>
      <c r="F821" s="9">
        <v>154</v>
      </c>
      <c r="G821" s="9">
        <v>140</v>
      </c>
      <c r="H821" s="10">
        <f t="shared" si="0"/>
        <v>14.887806182649337</v>
      </c>
      <c r="I821" s="10">
        <f t="shared" si="1"/>
        <v>16.297826781247725</v>
      </c>
      <c r="J821" s="10">
        <f t="shared" si="5"/>
        <v>17.320042094200858</v>
      </c>
      <c r="K821" s="10">
        <f t="shared" si="2"/>
        <v>18.960419180105966</v>
      </c>
      <c r="L821" s="11">
        <f t="shared" ref="L821:M821" si="1642">100*H821/MAX($I$2:$I$895)</f>
        <v>30.292156116122964</v>
      </c>
      <c r="M821" s="11">
        <f t="shared" si="1642"/>
        <v>33.161119049659128</v>
      </c>
      <c r="N821" s="11">
        <f t="shared" ref="N821:O821" si="1643">100*J821/MAX($K$2:$K$895)</f>
        <v>64.147462552642622</v>
      </c>
      <c r="O821" s="11">
        <f t="shared" si="1643"/>
        <v>70.222853542918742</v>
      </c>
      <c r="P821" s="8"/>
    </row>
    <row r="822" spans="1:16" ht="12.75" x14ac:dyDescent="0.2">
      <c r="A822" s="4" t="s">
        <v>178</v>
      </c>
      <c r="B822" s="4" t="s">
        <v>127</v>
      </c>
      <c r="C822" s="4" t="s">
        <v>176</v>
      </c>
      <c r="D822" s="7">
        <f>'moveset DPS calculation '!O822</f>
        <v>15.767131594906003</v>
      </c>
      <c r="E822" s="9">
        <v>172</v>
      </c>
      <c r="F822" s="9">
        <v>154</v>
      </c>
      <c r="G822" s="9">
        <v>140</v>
      </c>
      <c r="H822" s="10">
        <f t="shared" si="0"/>
        <v>13.971533557147128</v>
      </c>
      <c r="I822" s="10">
        <f t="shared" si="1"/>
        <v>15.2947741923285</v>
      </c>
      <c r="J822" s="10">
        <f t="shared" si="5"/>
        <v>16.254077085739276</v>
      </c>
      <c r="K822" s="10">
        <f t="shared" si="2"/>
        <v>17.793496878079697</v>
      </c>
      <c r="L822" s="11">
        <f t="shared" ref="L822:M822" si="1644">100*H822/MAX($I$2:$I$895)</f>
        <v>28.427820089973569</v>
      </c>
      <c r="M822" s="11">
        <f t="shared" si="1644"/>
        <v>31.120212199888773</v>
      </c>
      <c r="N822" s="11">
        <f t="shared" ref="N822:O822" si="1645">100*J822/MAX($K$2:$K$895)</f>
        <v>60.199495793046147</v>
      </c>
      <c r="O822" s="11">
        <f t="shared" si="1645"/>
        <v>65.900975786274216</v>
      </c>
      <c r="P822" s="8"/>
    </row>
    <row r="823" spans="1:16" ht="12.75" x14ac:dyDescent="0.2">
      <c r="A823" s="4" t="s">
        <v>178</v>
      </c>
      <c r="B823" s="4" t="s">
        <v>127</v>
      </c>
      <c r="C823" s="4" t="s">
        <v>270</v>
      </c>
      <c r="D823" s="7">
        <f>'moveset DPS calculation '!O823</f>
        <v>11.683819807659862</v>
      </c>
      <c r="E823" s="9">
        <v>172</v>
      </c>
      <c r="F823" s="9">
        <v>154</v>
      </c>
      <c r="G823" s="9">
        <v>140</v>
      </c>
      <c r="H823" s="10">
        <f t="shared" si="0"/>
        <v>10.353238922108028</v>
      </c>
      <c r="I823" s="10">
        <f t="shared" si="1"/>
        <v>11.333791729102261</v>
      </c>
      <c r="J823" s="10">
        <f t="shared" si="5"/>
        <v>12.044658006846744</v>
      </c>
      <c r="K823" s="10">
        <f t="shared" si="2"/>
        <v>13.185404714882186</v>
      </c>
      <c r="L823" s="11">
        <f t="shared" ref="L823:M823" si="1646">100*H823/MAX($I$2:$I$895)</f>
        <v>21.065691337486694</v>
      </c>
      <c r="M823" s="11">
        <f t="shared" si="1646"/>
        <v>23.060817976372459</v>
      </c>
      <c r="N823" s="11">
        <f t="shared" ref="N823:O823" si="1647">100*J823/MAX($K$2:$K$895)</f>
        <v>44.609259276124057</v>
      </c>
      <c r="O823" s="11">
        <f t="shared" si="1647"/>
        <v>48.834191660107976</v>
      </c>
      <c r="P823" s="8"/>
    </row>
    <row r="824" spans="1:16" ht="12.75" x14ac:dyDescent="0.2">
      <c r="A824" s="4" t="s">
        <v>178</v>
      </c>
      <c r="B824" s="4" t="s">
        <v>127</v>
      </c>
      <c r="C824" s="4" t="s">
        <v>28</v>
      </c>
      <c r="D824" s="7">
        <f>'moveset DPS calculation '!O824</f>
        <v>13.615477629987906</v>
      </c>
      <c r="E824" s="9">
        <v>172</v>
      </c>
      <c r="F824" s="9">
        <v>154</v>
      </c>
      <c r="G824" s="9">
        <v>140</v>
      </c>
      <c r="H824" s="10">
        <f t="shared" si="0"/>
        <v>12.064915007458978</v>
      </c>
      <c r="I824" s="10">
        <f t="shared" si="1"/>
        <v>13.20758025122619</v>
      </c>
      <c r="J824" s="10">
        <f t="shared" si="5"/>
        <v>14.035972340617828</v>
      </c>
      <c r="K824" s="10">
        <f t="shared" si="2"/>
        <v>15.365315957724651</v>
      </c>
      <c r="L824" s="11">
        <f t="shared" ref="L824:M824" si="1648">100*H824/MAX($I$2:$I$895)</f>
        <v>24.548431410910879</v>
      </c>
      <c r="M824" s="11">
        <f t="shared" si="1648"/>
        <v>26.87340753754826</v>
      </c>
      <c r="N824" s="11">
        <f t="shared" ref="N824:O824" si="1649">100*J824/MAX($K$2:$K$895)</f>
        <v>51.984400800687126</v>
      </c>
      <c r="O824" s="11">
        <f t="shared" si="1649"/>
        <v>56.907831092262811</v>
      </c>
      <c r="P824" s="8"/>
    </row>
    <row r="825" spans="1:16" ht="12.75" x14ac:dyDescent="0.2">
      <c r="A825" s="4" t="s">
        <v>194</v>
      </c>
      <c r="B825" s="4" t="s">
        <v>54</v>
      </c>
      <c r="C825" s="4" t="s">
        <v>270</v>
      </c>
      <c r="D825" s="7">
        <f>'moveset DPS calculation '!O825</f>
        <v>13.888888888888889</v>
      </c>
      <c r="E825" s="9">
        <v>108</v>
      </c>
      <c r="F825" s="9">
        <v>118</v>
      </c>
      <c r="G825" s="9">
        <v>120</v>
      </c>
      <c r="H825" s="10">
        <f t="shared" si="0"/>
        <v>13.660945577231509</v>
      </c>
      <c r="I825" s="10">
        <f t="shared" si="1"/>
        <v>15.470415506328051</v>
      </c>
      <c r="J825" s="10">
        <f t="shared" si="5"/>
        <v>12.469040310455561</v>
      </c>
      <c r="K825" s="10">
        <f t="shared" si="2"/>
        <v>14.120635608812238</v>
      </c>
      <c r="L825" s="11">
        <f t="shared" ref="L825:M825" si="1650">100*H825/MAX($I$2:$I$895)</f>
        <v>27.795868044120102</v>
      </c>
      <c r="M825" s="11">
        <f t="shared" si="1650"/>
        <v>31.477588836771382</v>
      </c>
      <c r="N825" s="11">
        <f t="shared" ref="N825:O825" si="1651">100*J825/MAX($K$2:$K$895)</f>
        <v>46.181024967032265</v>
      </c>
      <c r="O825" s="11">
        <f t="shared" si="1651"/>
        <v>52.297964347273634</v>
      </c>
      <c r="P825" s="8"/>
    </row>
    <row r="826" spans="1:16" ht="12.75" x14ac:dyDescent="0.2">
      <c r="A826" s="4" t="s">
        <v>194</v>
      </c>
      <c r="B826" s="4" t="s">
        <v>54</v>
      </c>
      <c r="C826" s="4" t="s">
        <v>36</v>
      </c>
      <c r="D826" s="7">
        <f>'moveset DPS calculation '!O826</f>
        <v>13.888888888888889</v>
      </c>
      <c r="E826" s="9">
        <v>108</v>
      </c>
      <c r="F826" s="9">
        <v>118</v>
      </c>
      <c r="G826" s="9">
        <v>120</v>
      </c>
      <c r="H826" s="10">
        <f t="shared" si="0"/>
        <v>13.660945577231509</v>
      </c>
      <c r="I826" s="10">
        <f t="shared" si="1"/>
        <v>15.470415506328051</v>
      </c>
      <c r="J826" s="10">
        <f t="shared" si="5"/>
        <v>12.469040310455561</v>
      </c>
      <c r="K826" s="10">
        <f t="shared" si="2"/>
        <v>14.120635608812238</v>
      </c>
      <c r="L826" s="11">
        <f t="shared" ref="L826:M826" si="1652">100*H826/MAX($I$2:$I$895)</f>
        <v>27.795868044120102</v>
      </c>
      <c r="M826" s="11">
        <f t="shared" si="1652"/>
        <v>31.477588836771382</v>
      </c>
      <c r="N826" s="11">
        <f t="shared" ref="N826:O826" si="1653">100*J826/MAX($K$2:$K$895)</f>
        <v>46.181024967032265</v>
      </c>
      <c r="O826" s="11">
        <f t="shared" si="1653"/>
        <v>52.297964347273634</v>
      </c>
      <c r="P826" s="8"/>
    </row>
    <row r="827" spans="1:16" ht="12.75" x14ac:dyDescent="0.2">
      <c r="A827" s="4" t="s">
        <v>194</v>
      </c>
      <c r="B827" s="4" t="s">
        <v>54</v>
      </c>
      <c r="C827" s="4" t="s">
        <v>117</v>
      </c>
      <c r="D827" s="7">
        <f>'moveset DPS calculation '!O827</f>
        <v>16.579867433899043</v>
      </c>
      <c r="E827" s="9">
        <v>108</v>
      </c>
      <c r="F827" s="9">
        <v>118</v>
      </c>
      <c r="G827" s="9">
        <v>120</v>
      </c>
      <c r="H827" s="10">
        <f t="shared" si="0"/>
        <v>16.307760001838965</v>
      </c>
      <c r="I827" s="10">
        <f t="shared" si="1"/>
        <v>18.467815553442374</v>
      </c>
      <c r="J827" s="10">
        <f t="shared" si="5"/>
        <v>14.884922547021352</v>
      </c>
      <c r="K827" s="10">
        <f t="shared" si="2"/>
        <v>16.856515186308084</v>
      </c>
      <c r="L827" s="11">
        <f t="shared" ref="L827:M827" si="1654">100*H827/MAX($I$2:$I$895)</f>
        <v>33.181330131479655</v>
      </c>
      <c r="M827" s="11">
        <f t="shared" si="1654"/>
        <v>37.576386003776392</v>
      </c>
      <c r="N827" s="11">
        <f t="shared" ref="N827:O827" si="1655">100*J827/MAX($K$2:$K$895)</f>
        <v>55.128619577878325</v>
      </c>
      <c r="O827" s="11">
        <f t="shared" si="1655"/>
        <v>62.430718747721414</v>
      </c>
      <c r="P827" s="8"/>
    </row>
    <row r="828" spans="1:16" ht="12.75" x14ac:dyDescent="0.2">
      <c r="A828" s="4" t="s">
        <v>194</v>
      </c>
      <c r="B828" s="4" t="s">
        <v>127</v>
      </c>
      <c r="C828" s="4" t="s">
        <v>270</v>
      </c>
      <c r="D828" s="7">
        <f>'moveset DPS calculation '!O828</f>
        <v>11.683819807659862</v>
      </c>
      <c r="E828" s="9">
        <v>108</v>
      </c>
      <c r="F828" s="9">
        <v>118</v>
      </c>
      <c r="G828" s="9">
        <v>120</v>
      </c>
      <c r="H828" s="10">
        <f t="shared" si="0"/>
        <v>11.492065909916702</v>
      </c>
      <c r="I828" s="10">
        <f t="shared" si="1"/>
        <v>13.014255393040603</v>
      </c>
      <c r="J828" s="10">
        <f t="shared" si="5"/>
        <v>10.489393451650319</v>
      </c>
      <c r="K828" s="10">
        <f t="shared" si="2"/>
        <v>11.878773265655106</v>
      </c>
      <c r="L828" s="11">
        <f t="shared" ref="L828:M828" si="1656">100*H828/MAX($I$2:$I$895)</f>
        <v>23.382857780999291</v>
      </c>
      <c r="M828" s="11">
        <f t="shared" si="1656"/>
        <v>26.480050268287854</v>
      </c>
      <c r="N828" s="11">
        <f t="shared" ref="N828:O828" si="1657">100*J828/MAX($K$2:$K$895)</f>
        <v>38.849095745844927</v>
      </c>
      <c r="O828" s="11">
        <f t="shared" si="1657"/>
        <v>43.994879405349479</v>
      </c>
      <c r="P828" s="8"/>
    </row>
    <row r="829" spans="1:16" ht="12.75" x14ac:dyDescent="0.2">
      <c r="A829" s="4" t="s">
        <v>194</v>
      </c>
      <c r="B829" s="4" t="s">
        <v>127</v>
      </c>
      <c r="C829" s="4" t="s">
        <v>36</v>
      </c>
      <c r="D829" s="7">
        <f>'moveset DPS calculation '!O829</f>
        <v>10.303385607504028</v>
      </c>
      <c r="E829" s="9">
        <v>108</v>
      </c>
      <c r="F829" s="9">
        <v>118</v>
      </c>
      <c r="G829" s="9">
        <v>120</v>
      </c>
      <c r="H829" s="10">
        <f t="shared" si="0"/>
        <v>10.13428728326469</v>
      </c>
      <c r="I829" s="10">
        <f t="shared" si="1"/>
        <v>11.476631265840545</v>
      </c>
      <c r="J829" s="10">
        <f t="shared" si="5"/>
        <v>9.2500797941377488</v>
      </c>
      <c r="K829" s="10">
        <f t="shared" si="2"/>
        <v>10.47530546644643</v>
      </c>
      <c r="L829" s="11">
        <f t="shared" ref="L829:M829" si="1658">100*H829/MAX($I$2:$I$895)</f>
        <v>20.620191366278508</v>
      </c>
      <c r="M829" s="11">
        <f t="shared" si="1658"/>
        <v>23.351452976139818</v>
      </c>
      <c r="N829" s="11">
        <f t="shared" ref="N829:O829" si="1659">100*J829/MAX($K$2:$K$895)</f>
        <v>34.259105374927522</v>
      </c>
      <c r="O829" s="11">
        <f t="shared" si="1659"/>
        <v>38.796918707336964</v>
      </c>
      <c r="P829" s="8"/>
    </row>
    <row r="830" spans="1:16" ht="12.75" x14ac:dyDescent="0.2">
      <c r="A830" s="4" t="s">
        <v>194</v>
      </c>
      <c r="B830" s="4" t="s">
        <v>127</v>
      </c>
      <c r="C830" s="4" t="s">
        <v>117</v>
      </c>
      <c r="D830" s="7">
        <f>'moveset DPS calculation '!O830</f>
        <v>14.089475310621477</v>
      </c>
      <c r="E830" s="9">
        <v>108</v>
      </c>
      <c r="F830" s="9">
        <v>118</v>
      </c>
      <c r="G830" s="9">
        <v>120</v>
      </c>
      <c r="H830" s="10">
        <f t="shared" si="0"/>
        <v>13.858239990970585</v>
      </c>
      <c r="I830" s="10">
        <f t="shared" si="1"/>
        <v>15.693842687145459</v>
      </c>
      <c r="J830" s="10">
        <f t="shared" si="5"/>
        <v>12.649120963294145</v>
      </c>
      <c r="K830" s="10">
        <f t="shared" si="2"/>
        <v>14.324568968206256</v>
      </c>
      <c r="L830" s="11">
        <f t="shared" ref="L830:M830" si="1660">100*H830/MAX($I$2:$I$895)</f>
        <v>28.197302151234432</v>
      </c>
      <c r="M830" s="11">
        <f t="shared" si="1660"/>
        <v>31.932195174258091</v>
      </c>
      <c r="N830" s="11">
        <f t="shared" ref="N830:O830" si="1661">100*J830/MAX($K$2:$K$895)</f>
        <v>46.847981598638036</v>
      </c>
      <c r="O830" s="11">
        <f t="shared" si="1661"/>
        <v>53.053263177600527</v>
      </c>
      <c r="P830" s="8"/>
    </row>
    <row r="831" spans="1:16" ht="12.75" x14ac:dyDescent="0.2">
      <c r="A831" s="4" t="s">
        <v>152</v>
      </c>
      <c r="B831" s="4" t="s">
        <v>92</v>
      </c>
      <c r="C831" s="4" t="s">
        <v>187</v>
      </c>
      <c r="D831" s="7">
        <f>'moveset DPS calculation '!O831</f>
        <v>17.714321419645085</v>
      </c>
      <c r="E831" s="9">
        <v>198</v>
      </c>
      <c r="F831" s="9">
        <v>200</v>
      </c>
      <c r="G831" s="9">
        <v>160</v>
      </c>
      <c r="H831" s="10">
        <f t="shared" si="0"/>
        <v>16.233875589993467</v>
      </c>
      <c r="I831" s="10">
        <f t="shared" si="1"/>
        <v>17.533194579689944</v>
      </c>
      <c r="J831" s="10">
        <f t="shared" si="5"/>
        <v>17.897319392211173</v>
      </c>
      <c r="K831" s="10">
        <f t="shared" si="2"/>
        <v>19.329776282868689</v>
      </c>
      <c r="L831" s="11">
        <f t="shared" ref="L831:M831" si="1662">100*H831/MAX($I$2:$I$895)</f>
        <v>33.030997831964633</v>
      </c>
      <c r="M831" s="11">
        <f t="shared" si="1662"/>
        <v>35.674716671238549</v>
      </c>
      <c r="N831" s="11">
        <f t="shared" ref="N831:O831" si="1663">100*J831/MAX($K$2:$K$895)</f>
        <v>66.28549857213973</v>
      </c>
      <c r="O831" s="11">
        <f t="shared" si="1663"/>
        <v>71.590824867073749</v>
      </c>
      <c r="P831" s="8"/>
    </row>
    <row r="832" spans="1:16" ht="12.75" x14ac:dyDescent="0.2">
      <c r="A832" s="4" t="s">
        <v>152</v>
      </c>
      <c r="B832" s="4" t="s">
        <v>92</v>
      </c>
      <c r="C832" s="4" t="s">
        <v>25</v>
      </c>
      <c r="D832" s="7">
        <f>'moveset DPS calculation '!O832</f>
        <v>17.472394290331266</v>
      </c>
      <c r="E832" s="9">
        <v>198</v>
      </c>
      <c r="F832" s="9">
        <v>200</v>
      </c>
      <c r="G832" s="9">
        <v>160</v>
      </c>
      <c r="H832" s="10">
        <f t="shared" si="0"/>
        <v>16.012167130149823</v>
      </c>
      <c r="I832" s="10">
        <f t="shared" si="1"/>
        <v>17.293741126640317</v>
      </c>
      <c r="J832" s="10">
        <f t="shared" si="5"/>
        <v>17.652893032296056</v>
      </c>
      <c r="K832" s="10">
        <f t="shared" si="2"/>
        <v>19.065786645579696</v>
      </c>
      <c r="L832" s="11">
        <f t="shared" ref="L832:M832" si="1664">100*H832/MAX($I$2:$I$895)</f>
        <v>32.579888568755933</v>
      </c>
      <c r="M832" s="11">
        <f t="shared" si="1664"/>
        <v>35.18750174559171</v>
      </c>
      <c r="N832" s="11">
        <f t="shared" ref="N832:O832" si="1665">100*J832/MAX($K$2:$K$895)</f>
        <v>65.380227633174542</v>
      </c>
      <c r="O832" s="11">
        <f t="shared" si="1665"/>
        <v>70.613098295730637</v>
      </c>
      <c r="P832" s="8"/>
    </row>
    <row r="833" spans="1:16" ht="12.75" x14ac:dyDescent="0.2">
      <c r="A833" s="4" t="s">
        <v>152</v>
      </c>
      <c r="B833" s="4" t="s">
        <v>92</v>
      </c>
      <c r="C833" s="4" t="s">
        <v>55</v>
      </c>
      <c r="D833" s="7">
        <f>'moveset DPS calculation '!O833</f>
        <v>18.641856632793189</v>
      </c>
      <c r="E833" s="9">
        <v>198</v>
      </c>
      <c r="F833" s="9">
        <v>200</v>
      </c>
      <c r="G833" s="9">
        <v>160</v>
      </c>
      <c r="H833" s="10">
        <f t="shared" si="0"/>
        <v>17.083893544329879</v>
      </c>
      <c r="I833" s="10">
        <f t="shared" si="1"/>
        <v>18.451245855061106</v>
      </c>
      <c r="J833" s="10">
        <f t="shared" si="5"/>
        <v>18.834436517049188</v>
      </c>
      <c r="K833" s="10">
        <f t="shared" si="2"/>
        <v>20.34189792952418</v>
      </c>
      <c r="L833" s="11">
        <f t="shared" ref="L833:M833" si="1666">100*H833/MAX($I$2:$I$895)</f>
        <v>34.760525759610175</v>
      </c>
      <c r="M833" s="11">
        <f t="shared" si="1666"/>
        <v>37.542671708734893</v>
      </c>
      <c r="N833" s="11">
        <f t="shared" ref="N833:O833" si="1667">100*J833/MAX($K$2:$K$895)</f>
        <v>69.756257208062095</v>
      </c>
      <c r="O833" s="11">
        <f t="shared" si="1667"/>
        <v>75.339374384126629</v>
      </c>
      <c r="P833" s="8"/>
    </row>
    <row r="834" spans="1:16" ht="12.75" x14ac:dyDescent="0.2">
      <c r="A834" s="4" t="s">
        <v>152</v>
      </c>
      <c r="B834" s="4" t="s">
        <v>27</v>
      </c>
      <c r="C834" s="4" t="s">
        <v>187</v>
      </c>
      <c r="D834" s="7">
        <f>'moveset DPS calculation '!O834</f>
        <v>18.803098450774613</v>
      </c>
      <c r="E834" s="9">
        <v>198</v>
      </c>
      <c r="F834" s="9">
        <v>200</v>
      </c>
      <c r="G834" s="9">
        <v>160</v>
      </c>
      <c r="H834" s="10">
        <f t="shared" si="0"/>
        <v>17.23165983754571</v>
      </c>
      <c r="I834" s="10">
        <f t="shared" si="1"/>
        <v>18.610838994537286</v>
      </c>
      <c r="J834" s="10">
        <f t="shared" si="5"/>
        <v>18.997344045225457</v>
      </c>
      <c r="K834" s="10">
        <f t="shared" si="2"/>
        <v>20.517844170714511</v>
      </c>
      <c r="L834" s="11">
        <f t="shared" ref="L834:M834" si="1668">100*H834/MAX($I$2:$I$895)</f>
        <v>35.061185209893146</v>
      </c>
      <c r="M834" s="11">
        <f t="shared" si="1668"/>
        <v>37.867395192958433</v>
      </c>
      <c r="N834" s="11">
        <f t="shared" ref="N834:O834" si="1669">100*J834/MAX($K$2:$K$895)</f>
        <v>70.359610508613827</v>
      </c>
      <c r="O834" s="11">
        <f t="shared" si="1669"/>
        <v>75.991018580869891</v>
      </c>
      <c r="P834" s="8"/>
    </row>
    <row r="835" spans="1:16" ht="12.75" x14ac:dyDescent="0.2">
      <c r="A835" s="4" t="s">
        <v>152</v>
      </c>
      <c r="B835" s="4" t="s">
        <v>27</v>
      </c>
      <c r="C835" s="4" t="s">
        <v>25</v>
      </c>
      <c r="D835" s="7">
        <f>'moveset DPS calculation '!O835</f>
        <v>18.617021276595743</v>
      </c>
      <c r="E835" s="9">
        <v>198</v>
      </c>
      <c r="F835" s="9">
        <v>200</v>
      </c>
      <c r="G835" s="9">
        <v>160</v>
      </c>
      <c r="H835" s="10">
        <f t="shared" si="0"/>
        <v>17.061133762953471</v>
      </c>
      <c r="I835" s="10">
        <f t="shared" si="1"/>
        <v>18.426664437441417</v>
      </c>
      <c r="J835" s="10">
        <f t="shared" si="5"/>
        <v>18.809344598958997</v>
      </c>
      <c r="K835" s="10">
        <f t="shared" si="2"/>
        <v>20.314797716773739</v>
      </c>
      <c r="L835" s="11">
        <f t="shared" ref="L835:M835" si="1670">100*H835/MAX($I$2:$I$895)</f>
        <v>34.714216528944178</v>
      </c>
      <c r="M835" s="11">
        <f t="shared" si="1670"/>
        <v>37.492656002528364</v>
      </c>
      <c r="N835" s="11">
        <f t="shared" ref="N835:O835" si="1671">100*J835/MAX($K$2:$K$895)</f>
        <v>69.663325397197539</v>
      </c>
      <c r="O835" s="11">
        <f t="shared" si="1671"/>
        <v>75.239004542464428</v>
      </c>
      <c r="P835" s="8"/>
    </row>
    <row r="836" spans="1:16" ht="12.75" x14ac:dyDescent="0.2">
      <c r="A836" s="4" t="s">
        <v>152</v>
      </c>
      <c r="B836" s="4" t="s">
        <v>27</v>
      </c>
      <c r="C836" s="4" t="s">
        <v>55</v>
      </c>
      <c r="D836" s="7">
        <f>'moveset DPS calculation '!O836</f>
        <v>20.030709101060861</v>
      </c>
      <c r="E836" s="9">
        <v>198</v>
      </c>
      <c r="F836" s="9">
        <v>200</v>
      </c>
      <c r="G836" s="9">
        <v>160</v>
      </c>
      <c r="H836" s="10">
        <f t="shared" si="0"/>
        <v>18.356674908549046</v>
      </c>
      <c r="I836" s="10">
        <f t="shared" si="1"/>
        <v>19.825897471216983</v>
      </c>
      <c r="J836" s="10">
        <f t="shared" si="5"/>
        <v>20.237636539471801</v>
      </c>
      <c r="K836" s="10">
        <f t="shared" si="2"/>
        <v>21.85740658862256</v>
      </c>
      <c r="L836" s="11">
        <f t="shared" ref="L836:M836" si="1672">100*H836/MAX($I$2:$I$895)</f>
        <v>37.350248604843905</v>
      </c>
      <c r="M836" s="11">
        <f t="shared" si="1672"/>
        <v>40.33966952365838</v>
      </c>
      <c r="N836" s="11">
        <f t="shared" ref="N836:O836" si="1673">100*J836/MAX($K$2:$K$895)</f>
        <v>74.953226153210323</v>
      </c>
      <c r="O836" s="11">
        <f t="shared" si="1673"/>
        <v>80.952295786336677</v>
      </c>
      <c r="P836" s="8"/>
    </row>
    <row r="837" spans="1:16" ht="12.75" x14ac:dyDescent="0.2">
      <c r="A837" s="4" t="s">
        <v>91</v>
      </c>
      <c r="B837" s="4" t="s">
        <v>58</v>
      </c>
      <c r="C837" s="4" t="s">
        <v>186</v>
      </c>
      <c r="D837" s="7">
        <f>'moveset DPS calculation '!O837</f>
        <v>16.781411359724611</v>
      </c>
      <c r="E837" s="9">
        <v>222</v>
      </c>
      <c r="F837" s="9">
        <v>152</v>
      </c>
      <c r="G837" s="9">
        <v>160</v>
      </c>
      <c r="H837" s="10">
        <f t="shared" si="0"/>
        <v>13.612729132066312</v>
      </c>
      <c r="I837" s="10">
        <f t="shared" si="1"/>
        <v>14.726197680829763</v>
      </c>
      <c r="J837" s="10">
        <f t="shared" si="5"/>
        <v>19.123454222734996</v>
      </c>
      <c r="K837" s="10">
        <f t="shared" si="2"/>
        <v>20.687678752155342</v>
      </c>
      <c r="L837" s="11">
        <f t="shared" ref="L837:M837" si="1674">100*H837/MAX($I$2:$I$895)</f>
        <v>27.697762247578307</v>
      </c>
      <c r="M837" s="11">
        <f t="shared" si="1674"/>
        <v>29.963331982684377</v>
      </c>
      <c r="N837" s="11">
        <f t="shared" ref="N837:O837" si="1675">100*J837/MAX($K$2:$K$895)</f>
        <v>70.826679113026088</v>
      </c>
      <c r="O837" s="11">
        <f t="shared" si="1675"/>
        <v>76.620027297700148</v>
      </c>
      <c r="P837" s="8"/>
    </row>
    <row r="838" spans="1:16" ht="12.75" x14ac:dyDescent="0.2">
      <c r="A838" s="4" t="s">
        <v>91</v>
      </c>
      <c r="B838" s="4" t="s">
        <v>58</v>
      </c>
      <c r="C838" s="4" t="s">
        <v>25</v>
      </c>
      <c r="D838" s="7">
        <f>'moveset DPS calculation '!O838</f>
        <v>17.256637168141594</v>
      </c>
      <c r="E838" s="9">
        <v>222</v>
      </c>
      <c r="F838" s="9">
        <v>152</v>
      </c>
      <c r="G838" s="9">
        <v>160</v>
      </c>
      <c r="H838" s="10">
        <f t="shared" si="0"/>
        <v>13.998222346425713</v>
      </c>
      <c r="I838" s="10">
        <f t="shared" si="1"/>
        <v>15.143222747897511</v>
      </c>
      <c r="J838" s="10">
        <f t="shared" si="5"/>
        <v>19.665003368865552</v>
      </c>
      <c r="K838" s="10">
        <f t="shared" si="2"/>
        <v>21.273524522127882</v>
      </c>
      <c r="L838" s="11">
        <f t="shared" ref="L838:M838" si="1676">100*H838/MAX($I$2:$I$895)</f>
        <v>28.482123656359292</v>
      </c>
      <c r="M838" s="11">
        <f t="shared" si="1676"/>
        <v>30.811851118477215</v>
      </c>
      <c r="N838" s="11">
        <f t="shared" ref="N838:O838" si="1677">100*J838/MAX($K$2:$K$895)</f>
        <v>72.832390379943675</v>
      </c>
      <c r="O838" s="11">
        <f t="shared" si="1677"/>
        <v>78.789797982236792</v>
      </c>
      <c r="P838" s="8"/>
    </row>
    <row r="839" spans="1:16" ht="12.75" x14ac:dyDescent="0.2">
      <c r="A839" s="4" t="s">
        <v>91</v>
      </c>
      <c r="B839" s="4" t="s">
        <v>58</v>
      </c>
      <c r="C839" s="4" t="s">
        <v>55</v>
      </c>
      <c r="D839" s="7">
        <f>'moveset DPS calculation '!O839</f>
        <v>18.535262206148282</v>
      </c>
      <c r="E839" s="9">
        <v>222</v>
      </c>
      <c r="F839" s="9">
        <v>152</v>
      </c>
      <c r="G839" s="9">
        <v>160</v>
      </c>
      <c r="H839" s="10">
        <f t="shared" si="0"/>
        <v>15.035416175404627</v>
      </c>
      <c r="I839" s="10">
        <f t="shared" si="1"/>
        <v>16.265255017157962</v>
      </c>
      <c r="J839" s="10">
        <f t="shared" si="5"/>
        <v>21.122075533906912</v>
      </c>
      <c r="K839" s="10">
        <f t="shared" si="2"/>
        <v>22.849779550011238</v>
      </c>
      <c r="L839" s="11">
        <f t="shared" ref="L839:M839" si="1678">100*H839/MAX($I$2:$I$895)</f>
        <v>30.592497542521578</v>
      </c>
      <c r="M839" s="11">
        <f t="shared" si="1678"/>
        <v>33.094845419368689</v>
      </c>
      <c r="N839" s="11">
        <f t="shared" ref="N839:O839" si="1679">100*J839/MAX($K$2:$K$895)</f>
        <v>78.228883161839619</v>
      </c>
      <c r="O839" s="11">
        <f t="shared" si="1679"/>
        <v>84.627702984119964</v>
      </c>
      <c r="P839" s="8"/>
    </row>
    <row r="840" spans="1:16" ht="12.75" x14ac:dyDescent="0.2">
      <c r="A840" s="4" t="s">
        <v>91</v>
      </c>
      <c r="B840" s="4" t="s">
        <v>92</v>
      </c>
      <c r="C840" s="4" t="s">
        <v>186</v>
      </c>
      <c r="D840" s="7">
        <f>'moveset DPS calculation '!O840</f>
        <v>17.032029404043055</v>
      </c>
      <c r="E840" s="9">
        <v>222</v>
      </c>
      <c r="F840" s="9">
        <v>152</v>
      </c>
      <c r="G840" s="9">
        <v>160</v>
      </c>
      <c r="H840" s="10">
        <f t="shared" si="0"/>
        <v>13.816025236296435</v>
      </c>
      <c r="I840" s="10">
        <f t="shared" si="1"/>
        <v>14.946122619436172</v>
      </c>
      <c r="J840" s="10">
        <f t="shared" si="5"/>
        <v>19.409048955810761</v>
      </c>
      <c r="K840" s="10">
        <f t="shared" si="2"/>
        <v>20.996634028872808</v>
      </c>
      <c r="L840" s="11">
        <f t="shared" ref="L840:M840" si="1680">100*H840/MAX($I$2:$I$895)</f>
        <v>28.111407968887839</v>
      </c>
      <c r="M840" s="11">
        <f t="shared" si="1680"/>
        <v>30.410812322793735</v>
      </c>
      <c r="N840" s="11">
        <f t="shared" ref="N840:O840" si="1681">100*J840/MAX($K$2:$K$895)</f>
        <v>71.88442350796285</v>
      </c>
      <c r="O840" s="11">
        <f t="shared" si="1681"/>
        <v>77.764291089663502</v>
      </c>
      <c r="P840" s="8"/>
    </row>
    <row r="841" spans="1:16" ht="12.75" x14ac:dyDescent="0.2">
      <c r="A841" s="4" t="s">
        <v>91</v>
      </c>
      <c r="B841" s="4" t="s">
        <v>92</v>
      </c>
      <c r="C841" s="4" t="s">
        <v>25</v>
      </c>
      <c r="D841" s="7">
        <f>'moveset DPS calculation '!O841</f>
        <v>17.472394290331266</v>
      </c>
      <c r="E841" s="9">
        <v>222</v>
      </c>
      <c r="F841" s="9">
        <v>152</v>
      </c>
      <c r="G841" s="9">
        <v>160</v>
      </c>
      <c r="H841" s="10">
        <f t="shared" si="0"/>
        <v>14.173240001360925</v>
      </c>
      <c r="I841" s="10">
        <f t="shared" si="1"/>
        <v>15.332556169521244</v>
      </c>
      <c r="J841" s="10">
        <f t="shared" si="5"/>
        <v>19.910871929082461</v>
      </c>
      <c r="K841" s="10">
        <f t="shared" si="2"/>
        <v>21.539504178824814</v>
      </c>
      <c r="L841" s="11">
        <f t="shared" ref="L841:M841" si="1682">100*H841/MAX($I$2:$I$895)</f>
        <v>28.838231336787981</v>
      </c>
      <c r="M841" s="11">
        <f t="shared" si="1682"/>
        <v>31.197087028688749</v>
      </c>
      <c r="N841" s="11">
        <f t="shared" ref="N841:O841" si="1683">100*J841/MAX($K$2:$K$895)</f>
        <v>73.743002731438324</v>
      </c>
      <c r="O841" s="11">
        <f t="shared" si="1683"/>
        <v>79.774894899145778</v>
      </c>
      <c r="P841" s="8"/>
    </row>
    <row r="842" spans="1:16" ht="12.75" x14ac:dyDescent="0.2">
      <c r="A842" s="4" t="s">
        <v>91</v>
      </c>
      <c r="B842" s="4" t="s">
        <v>92</v>
      </c>
      <c r="C842" s="4" t="s">
        <v>55</v>
      </c>
      <c r="D842" s="7">
        <f>'moveset DPS calculation '!O842</f>
        <v>18.641856632793189</v>
      </c>
      <c r="E842" s="9">
        <v>222</v>
      </c>
      <c r="F842" s="9">
        <v>152</v>
      </c>
      <c r="G842" s="9">
        <v>160</v>
      </c>
      <c r="H842" s="10">
        <f t="shared" si="0"/>
        <v>15.121883339923789</v>
      </c>
      <c r="I842" s="10">
        <f t="shared" si="1"/>
        <v>16.358794861024432</v>
      </c>
      <c r="J842" s="10">
        <f t="shared" si="5"/>
        <v>21.243546463535328</v>
      </c>
      <c r="K842" s="10">
        <f t="shared" si="2"/>
        <v>22.981186331474952</v>
      </c>
      <c r="L842" s="11">
        <f t="shared" ref="L842:M842" si="1684">100*H842/MAX($I$2:$I$895)</f>
        <v>30.768431915551332</v>
      </c>
      <c r="M842" s="11">
        <f t="shared" si="1684"/>
        <v>33.285170543078529</v>
      </c>
      <c r="N842" s="11">
        <f t="shared" ref="N842:O842" si="1685">100*J842/MAX($K$2:$K$895)</f>
        <v>78.678769592091555</v>
      </c>
      <c r="O842" s="11">
        <f t="shared" si="1685"/>
        <v>85.11438838287711</v>
      </c>
      <c r="P842" s="8"/>
    </row>
    <row r="843" spans="1:16" ht="12.75" x14ac:dyDescent="0.2">
      <c r="A843" s="4" t="s">
        <v>180</v>
      </c>
      <c r="B843" s="4" t="s">
        <v>58</v>
      </c>
      <c r="C843" s="4" t="s">
        <v>132</v>
      </c>
      <c r="D843" s="7">
        <f>'moveset DPS calculation '!O843</f>
        <v>14.683301343570058</v>
      </c>
      <c r="E843" s="9">
        <v>202</v>
      </c>
      <c r="F843" s="9">
        <v>190</v>
      </c>
      <c r="G843" s="9">
        <v>150</v>
      </c>
      <c r="H843" s="10">
        <f t="shared" si="0"/>
        <v>12.951052381975932</v>
      </c>
      <c r="I843" s="10">
        <f t="shared" si="1"/>
        <v>14.010624009173345</v>
      </c>
      <c r="J843" s="10">
        <f t="shared" si="5"/>
        <v>15.388275226351396</v>
      </c>
      <c r="K843" s="10">
        <f t="shared" si="2"/>
        <v>16.647244717049972</v>
      </c>
      <c r="L843" s="11">
        <f t="shared" ref="L843:M843" si="1686">100*H843/MAX($I$2:$I$895)</f>
        <v>26.351451369652853</v>
      </c>
      <c r="M843" s="11">
        <f t="shared" si="1686"/>
        <v>28.507357266969336</v>
      </c>
      <c r="N843" s="11">
        <f t="shared" ref="N843:O843" si="1687">100*J843/MAX($K$2:$K$895)</f>
        <v>56.992864305026387</v>
      </c>
      <c r="O843" s="11">
        <f t="shared" si="1687"/>
        <v>61.655653103129048</v>
      </c>
      <c r="P843" s="8"/>
    </row>
    <row r="844" spans="1:16" ht="12.75" x14ac:dyDescent="0.2">
      <c r="A844" s="4" t="s">
        <v>180</v>
      </c>
      <c r="B844" s="4" t="s">
        <v>58</v>
      </c>
      <c r="C844" s="4" t="s">
        <v>187</v>
      </c>
      <c r="D844" s="7">
        <f>'moveset DPS calculation '!O844</f>
        <v>17.536704730831975</v>
      </c>
      <c r="E844" s="9">
        <v>202</v>
      </c>
      <c r="F844" s="9">
        <v>190</v>
      </c>
      <c r="G844" s="9">
        <v>150</v>
      </c>
      <c r="H844" s="10">
        <f t="shared" si="0"/>
        <v>15.467828130879251</v>
      </c>
      <c r="I844" s="10">
        <f t="shared" si="1"/>
        <v>16.733306127451542</v>
      </c>
      <c r="J844" s="10">
        <f t="shared" si="5"/>
        <v>18.378676065207557</v>
      </c>
      <c r="K844" s="10">
        <f t="shared" si="2"/>
        <v>19.882300877292142</v>
      </c>
      <c r="L844" s="11">
        <f t="shared" ref="L844:M844" si="1688">100*H844/MAX($I$2:$I$895)</f>
        <v>31.472324314916083</v>
      </c>
      <c r="M844" s="11">
        <f t="shared" si="1688"/>
        <v>34.047187028964707</v>
      </c>
      <c r="N844" s="11">
        <f t="shared" ref="N844:O844" si="1689">100*J844/MAX($K$2:$K$895)</f>
        <v>68.068277677846339</v>
      </c>
      <c r="O844" s="11">
        <f t="shared" si="1689"/>
        <v>73.637185409237759</v>
      </c>
      <c r="P844" s="8"/>
    </row>
    <row r="845" spans="1:16" ht="12.75" x14ac:dyDescent="0.2">
      <c r="A845" s="4" t="s">
        <v>180</v>
      </c>
      <c r="B845" s="4" t="s">
        <v>58</v>
      </c>
      <c r="C845" s="4" t="s">
        <v>55</v>
      </c>
      <c r="D845" s="7">
        <f>'moveset DPS calculation '!O845</f>
        <v>18.535262206148282</v>
      </c>
      <c r="E845" s="9">
        <v>202</v>
      </c>
      <c r="F845" s="9">
        <v>190</v>
      </c>
      <c r="G845" s="9">
        <v>150</v>
      </c>
      <c r="H845" s="10">
        <f t="shared" si="0"/>
        <v>16.348581707110821</v>
      </c>
      <c r="I845" s="10">
        <f t="shared" si="1"/>
        <v>17.686117284210418</v>
      </c>
      <c r="J845" s="10">
        <f t="shared" si="5"/>
        <v>19.425176228893626</v>
      </c>
      <c r="K845" s="10">
        <f t="shared" si="2"/>
        <v>21.01441893893702</v>
      </c>
      <c r="L845" s="11">
        <f t="shared" ref="L845:M845" si="1690">100*H845/MAX($I$2:$I$895)</f>
        <v>33.264389882113875</v>
      </c>
      <c r="M845" s="11">
        <f t="shared" si="1690"/>
        <v>35.985867849740096</v>
      </c>
      <c r="N845" s="11">
        <f t="shared" ref="N845:O845" si="1691">100*J845/MAX($K$2:$K$895)</f>
        <v>71.944153365461631</v>
      </c>
      <c r="O845" s="11">
        <f t="shared" si="1691"/>
        <v>77.83016026285263</v>
      </c>
      <c r="P845" s="8"/>
    </row>
    <row r="846" spans="1:16" ht="12.75" x14ac:dyDescent="0.2">
      <c r="A846" s="4" t="s">
        <v>180</v>
      </c>
      <c r="B846" s="4" t="s">
        <v>92</v>
      </c>
      <c r="C846" s="4" t="s">
        <v>132</v>
      </c>
      <c r="D846" s="7">
        <f>'moveset DPS calculation '!O846</f>
        <v>15.15656712090461</v>
      </c>
      <c r="E846" s="9">
        <v>202</v>
      </c>
      <c r="F846" s="9">
        <v>190</v>
      </c>
      <c r="G846" s="9">
        <v>150</v>
      </c>
      <c r="H846" s="10">
        <f t="shared" si="0"/>
        <v>13.368485064820135</v>
      </c>
      <c r="I846" s="10">
        <f t="shared" si="1"/>
        <v>14.462208343478874</v>
      </c>
      <c r="J846" s="10">
        <f t="shared" si="5"/>
        <v>15.88426341500397</v>
      </c>
      <c r="K846" s="10">
        <f t="shared" si="2"/>
        <v>17.183811462303296</v>
      </c>
      <c r="L846" s="11">
        <f t="shared" ref="L846:M846" si="1692">100*H846/MAX($I$2:$I$895)</f>
        <v>27.200799879537765</v>
      </c>
      <c r="M846" s="11">
        <f t="shared" si="1692"/>
        <v>29.426193997280947</v>
      </c>
      <c r="N846" s="11">
        <f t="shared" ref="N846:O846" si="1693">100*J846/MAX($K$2:$K$895)</f>
        <v>58.829833498582609</v>
      </c>
      <c r="O846" s="11">
        <f t="shared" si="1693"/>
        <v>63.642911275535887</v>
      </c>
      <c r="P846" s="8"/>
    </row>
    <row r="847" spans="1:16" ht="12.75" x14ac:dyDescent="0.2">
      <c r="A847" s="4" t="s">
        <v>180</v>
      </c>
      <c r="B847" s="4" t="s">
        <v>92</v>
      </c>
      <c r="C847" s="4" t="s">
        <v>187</v>
      </c>
      <c r="D847" s="7">
        <f>'moveset DPS calculation '!O847</f>
        <v>17.714321419645085</v>
      </c>
      <c r="E847" s="9">
        <v>202</v>
      </c>
      <c r="F847" s="9">
        <v>190</v>
      </c>
      <c r="G847" s="9">
        <v>150</v>
      </c>
      <c r="H847" s="10">
        <f t="shared" si="0"/>
        <v>15.624490654306861</v>
      </c>
      <c r="I847" s="10">
        <f t="shared" si="1"/>
        <v>16.90278576874519</v>
      </c>
      <c r="J847" s="10">
        <f t="shared" si="5"/>
        <v>18.564820477032644</v>
      </c>
      <c r="K847" s="10">
        <f t="shared" si="2"/>
        <v>20.083674425060316</v>
      </c>
      <c r="L847" s="11">
        <f t="shared" ref="L847:M847" si="1694">100*H847/MAX($I$2:$I$895)</f>
        <v>31.791084887091291</v>
      </c>
      <c r="M847" s="11">
        <f t="shared" si="1694"/>
        <v>34.392026536517861</v>
      </c>
      <c r="N847" s="11">
        <f t="shared" ref="N847:O847" si="1695">100*J847/MAX($K$2:$K$895)</f>
        <v>68.757692381459066</v>
      </c>
      <c r="O847" s="11">
        <f t="shared" si="1695"/>
        <v>74.383003580134528</v>
      </c>
      <c r="P847" s="8"/>
    </row>
    <row r="848" spans="1:16" ht="12.75" x14ac:dyDescent="0.2">
      <c r="A848" s="4" t="s">
        <v>180</v>
      </c>
      <c r="B848" s="4" t="s">
        <v>92</v>
      </c>
      <c r="C848" s="4" t="s">
        <v>55</v>
      </c>
      <c r="D848" s="7">
        <f>'moveset DPS calculation '!O848</f>
        <v>18.641856632793189</v>
      </c>
      <c r="E848" s="9">
        <v>202</v>
      </c>
      <c r="F848" s="9">
        <v>190</v>
      </c>
      <c r="G848" s="9">
        <v>150</v>
      </c>
      <c r="H848" s="10">
        <f t="shared" si="0"/>
        <v>16.4426007543811</v>
      </c>
      <c r="I848" s="10">
        <f t="shared" si="1"/>
        <v>17.787828363909071</v>
      </c>
      <c r="J848" s="10">
        <f t="shared" si="5"/>
        <v>19.536888461478519</v>
      </c>
      <c r="K848" s="10">
        <f t="shared" si="2"/>
        <v>21.135270746327627</v>
      </c>
      <c r="L848" s="11">
        <f t="shared" ref="L848:M848" si="1696">100*H848/MAX($I$2:$I$895)</f>
        <v>33.455690038957648</v>
      </c>
      <c r="M848" s="11">
        <f t="shared" si="1696"/>
        <v>36.192818952351963</v>
      </c>
      <c r="N848" s="11">
        <f t="shared" ref="N848:O848" si="1697">100*J848/MAX($K$2:$K$895)</f>
        <v>72.357896947459665</v>
      </c>
      <c r="O848" s="11">
        <f t="shared" si="1697"/>
        <v>78.277753677859621</v>
      </c>
      <c r="P848" s="8"/>
    </row>
    <row r="849" spans="1:16" ht="12.75" x14ac:dyDescent="0.2">
      <c r="A849" s="4" t="s">
        <v>173</v>
      </c>
      <c r="B849" s="4" t="s">
        <v>62</v>
      </c>
      <c r="C849" s="4" t="s">
        <v>220</v>
      </c>
      <c r="D849" s="7">
        <f>'moveset DPS calculation '!O849</f>
        <v>15.0230225810521</v>
      </c>
      <c r="E849" s="9">
        <v>102</v>
      </c>
      <c r="F849" s="9">
        <v>124</v>
      </c>
      <c r="G849" s="9">
        <v>80</v>
      </c>
      <c r="H849" s="10">
        <f t="shared" si="0"/>
        <v>13.860927986990438</v>
      </c>
      <c r="I849" s="10">
        <f t="shared" si="1"/>
        <v>15.945635616348852</v>
      </c>
      <c r="J849" s="10">
        <f t="shared" si="5"/>
        <v>14.153791852574573</v>
      </c>
      <c r="K849" s="10">
        <f t="shared" si="2"/>
        <v>16.28254671567662</v>
      </c>
      <c r="L849" s="11">
        <f t="shared" ref="L849:M849" si="1698">100*H849/MAX($I$2:$I$895)</f>
        <v>28.202771405339032</v>
      </c>
      <c r="M849" s="11">
        <f t="shared" si="1698"/>
        <v>32.444517179716101</v>
      </c>
      <c r="N849" s="11">
        <f t="shared" ref="N849:O849" si="1699">100*J849/MAX($K$2:$K$895)</f>
        <v>52.420763639190071</v>
      </c>
      <c r="O849" s="11">
        <f t="shared" si="1699"/>
        <v>60.304937483681812</v>
      </c>
      <c r="P849" s="8"/>
    </row>
    <row r="850" spans="1:16" ht="12.75" x14ac:dyDescent="0.2">
      <c r="A850" s="4" t="s">
        <v>173</v>
      </c>
      <c r="B850" s="4" t="s">
        <v>62</v>
      </c>
      <c r="C850" s="4" t="s">
        <v>117</v>
      </c>
      <c r="D850" s="7">
        <f>'moveset DPS calculation '!O850</f>
        <v>13.625239113311579</v>
      </c>
      <c r="E850" s="9">
        <v>102</v>
      </c>
      <c r="F850" s="9">
        <v>124</v>
      </c>
      <c r="G850" s="9">
        <v>80</v>
      </c>
      <c r="H850" s="10">
        <f t="shared" si="0"/>
        <v>12.571269006367361</v>
      </c>
      <c r="I850" s="10">
        <f t="shared" si="1"/>
        <v>14.462009686420579</v>
      </c>
      <c r="J850" s="10">
        <f t="shared" si="5"/>
        <v>12.836884009919668</v>
      </c>
      <c r="K850" s="10">
        <f t="shared" si="2"/>
        <v>14.767573647567739</v>
      </c>
      <c r="L850" s="11">
        <f t="shared" ref="L850:M850" si="1700">100*H850/MAX($I$2:$I$895)</f>
        <v>25.578707745568693</v>
      </c>
      <c r="M850" s="11">
        <f t="shared" si="1700"/>
        <v>29.425789790606732</v>
      </c>
      <c r="N850" s="11">
        <f t="shared" ref="N850:O850" si="1701">100*J850/MAX($K$2:$K$895)</f>
        <v>47.543391167314176</v>
      </c>
      <c r="O850" s="11">
        <f t="shared" si="1701"/>
        <v>54.693999725781374</v>
      </c>
      <c r="P850" s="8"/>
    </row>
    <row r="851" spans="1:16" ht="12.75" x14ac:dyDescent="0.2">
      <c r="A851" s="4" t="s">
        <v>173</v>
      </c>
      <c r="B851" s="4" t="s">
        <v>62</v>
      </c>
      <c r="C851" s="4" t="s">
        <v>63</v>
      </c>
      <c r="D851" s="7">
        <f>'moveset DPS calculation '!O851</f>
        <v>17.952775073028238</v>
      </c>
      <c r="E851" s="9">
        <v>102</v>
      </c>
      <c r="F851" s="9">
        <v>124</v>
      </c>
      <c r="G851" s="9">
        <v>80</v>
      </c>
      <c r="H851" s="10">
        <f t="shared" si="0"/>
        <v>16.564051682098608</v>
      </c>
      <c r="I851" s="10">
        <f t="shared" si="1"/>
        <v>19.055313807345073</v>
      </c>
      <c r="J851" s="10">
        <f t="shared" si="5"/>
        <v>16.914029130210874</v>
      </c>
      <c r="K851" s="10">
        <f t="shared" si="2"/>
        <v>19.457928471152261</v>
      </c>
      <c r="L851" s="11">
        <f t="shared" ref="L851:M851" si="1702">100*H851/MAX($I$2:$I$895)</f>
        <v>33.702805726637287</v>
      </c>
      <c r="M851" s="11">
        <f t="shared" si="1702"/>
        <v>38.771766210022683</v>
      </c>
      <c r="N851" s="11">
        <f t="shared" ref="N851:O851" si="1703">100*J851/MAX($K$2:$K$895)</f>
        <v>62.643730560434868</v>
      </c>
      <c r="O851" s="11">
        <f t="shared" si="1703"/>
        <v>72.065456375141054</v>
      </c>
      <c r="P851" s="8"/>
    </row>
    <row r="852" spans="1:16" ht="12.75" x14ac:dyDescent="0.2">
      <c r="A852" s="4" t="s">
        <v>173</v>
      </c>
      <c r="B852" s="4" t="s">
        <v>128</v>
      </c>
      <c r="C852" s="4" t="s">
        <v>220</v>
      </c>
      <c r="D852" s="7">
        <f>'moveset DPS calculation '!O852</f>
        <v>13.859099453943246</v>
      </c>
      <c r="E852" s="9">
        <v>102</v>
      </c>
      <c r="F852" s="9">
        <v>124</v>
      </c>
      <c r="G852" s="9">
        <v>80</v>
      </c>
      <c r="H852" s="10">
        <f t="shared" si="0"/>
        <v>12.787039256529734</v>
      </c>
      <c r="I852" s="10">
        <f t="shared" si="1"/>
        <v>14.710232156746295</v>
      </c>
      <c r="J852" s="10">
        <f t="shared" si="5"/>
        <v>13.057213212383067</v>
      </c>
      <c r="K852" s="10">
        <f t="shared" si="2"/>
        <v>15.021040744534085</v>
      </c>
      <c r="L852" s="11">
        <f t="shared" ref="L852:M852" si="1704">100*H852/MAX($I$2:$I$895)</f>
        <v>26.017734558716683</v>
      </c>
      <c r="M852" s="11">
        <f t="shared" si="1704"/>
        <v>29.930846998524938</v>
      </c>
      <c r="N852" s="11">
        <f t="shared" ref="N852:O852" si="1705">100*J852/MAX($K$2:$K$895)</f>
        <v>48.35941454574504</v>
      </c>
      <c r="O852" s="11">
        <f t="shared" si="1705"/>
        <v>55.632754436800219</v>
      </c>
      <c r="P852" s="8"/>
    </row>
    <row r="853" spans="1:16" ht="12.75" x14ac:dyDescent="0.2">
      <c r="A853" s="4" t="s">
        <v>173</v>
      </c>
      <c r="B853" s="4" t="s">
        <v>128</v>
      </c>
      <c r="C853" s="4" t="s">
        <v>117</v>
      </c>
      <c r="D853" s="7">
        <f>'moveset DPS calculation '!O853</f>
        <v>12.716837765742461</v>
      </c>
      <c r="E853" s="9">
        <v>102</v>
      </c>
      <c r="F853" s="9">
        <v>124</v>
      </c>
      <c r="G853" s="9">
        <v>80</v>
      </c>
      <c r="H853" s="10">
        <f t="shared" si="0"/>
        <v>11.733136360689155</v>
      </c>
      <c r="I853" s="10">
        <f t="shared" si="1"/>
        <v>13.497820435982602</v>
      </c>
      <c r="J853" s="10">
        <f t="shared" si="5"/>
        <v>11.981042682202574</v>
      </c>
      <c r="K853" s="10">
        <f t="shared" si="2"/>
        <v>13.783012298573087</v>
      </c>
      <c r="L853" s="11">
        <f t="shared" ref="L853:M853" si="1706">100*H853/MAX($I$2:$I$895)</f>
        <v>23.873362805056754</v>
      </c>
      <c r="M853" s="11">
        <f t="shared" si="1706"/>
        <v>27.463958010865142</v>
      </c>
      <c r="N853" s="11">
        <f t="shared" ref="N853:O853" si="1707">100*J853/MAX($K$2:$K$895)</f>
        <v>44.373650053398642</v>
      </c>
      <c r="O853" s="11">
        <f t="shared" si="1707"/>
        <v>51.047524046223984</v>
      </c>
      <c r="P853" s="8"/>
    </row>
    <row r="854" spans="1:16" ht="12.75" x14ac:dyDescent="0.2">
      <c r="A854" s="4" t="s">
        <v>173</v>
      </c>
      <c r="B854" s="4" t="s">
        <v>128</v>
      </c>
      <c r="C854" s="4" t="s">
        <v>63</v>
      </c>
      <c r="D854" s="7">
        <f>'moveset DPS calculation '!O854</f>
        <v>16.237288135593221</v>
      </c>
      <c r="E854" s="9">
        <v>102</v>
      </c>
      <c r="F854" s="9">
        <v>124</v>
      </c>
      <c r="G854" s="9">
        <v>80</v>
      </c>
      <c r="H854" s="10">
        <f t="shared" si="0"/>
        <v>14.981264944335196</v>
      </c>
      <c r="I854" s="10">
        <f t="shared" si="1"/>
        <v>17.234473196784712</v>
      </c>
      <c r="J854" s="10">
        <f t="shared" si="5"/>
        <v>15.297800111898008</v>
      </c>
      <c r="K854" s="10">
        <f t="shared" si="2"/>
        <v>17.598615802997937</v>
      </c>
      <c r="L854" s="11">
        <f t="shared" ref="L854:M854" si="1708">100*H854/MAX($I$2:$I$895)</f>
        <v>30.482316262263698</v>
      </c>
      <c r="M854" s="11">
        <f t="shared" si="1708"/>
        <v>35.066909540008211</v>
      </c>
      <c r="N854" s="11">
        <f t="shared" ref="N854:O854" si="1709">100*J854/MAX($K$2:$K$895)</f>
        <v>56.657775684295601</v>
      </c>
      <c r="O854" s="11">
        <f t="shared" si="1709"/>
        <v>65.179203495073409</v>
      </c>
      <c r="P854" s="8"/>
    </row>
    <row r="855" spans="1:16" ht="12.75" x14ac:dyDescent="0.2">
      <c r="A855" s="4" t="s">
        <v>234</v>
      </c>
      <c r="B855" s="4" t="s">
        <v>100</v>
      </c>
      <c r="C855" s="4" t="s">
        <v>48</v>
      </c>
      <c r="D855" s="7">
        <f>'moveset DPS calculation '!O855</f>
        <v>15.462847654628476</v>
      </c>
      <c r="E855" s="9">
        <v>106</v>
      </c>
      <c r="F855" s="9">
        <v>118</v>
      </c>
      <c r="G855" s="9">
        <v>76</v>
      </c>
      <c r="H855" s="10">
        <f t="shared" si="0"/>
        <v>13.679514743275346</v>
      </c>
      <c r="I855" s="10">
        <f t="shared" si="1"/>
        <v>15.7528741261189</v>
      </c>
      <c r="J855" s="10">
        <f t="shared" si="5"/>
        <v>15.178160866137597</v>
      </c>
      <c r="K855" s="10">
        <f t="shared" si="2"/>
        <v>17.47866514839551</v>
      </c>
      <c r="L855" s="11">
        <f t="shared" ref="L855:M855" si="1710">100*H855/MAX($I$2:$I$895)</f>
        <v>27.833650647536963</v>
      </c>
      <c r="M855" s="11">
        <f t="shared" si="1710"/>
        <v>32.052306192846366</v>
      </c>
      <c r="N855" s="11">
        <f t="shared" ref="N855:O855" si="1711">100*J855/MAX($K$2:$K$895)</f>
        <v>56.214673179376639</v>
      </c>
      <c r="O855" s="11">
        <f t="shared" si="1711"/>
        <v>64.734947639202787</v>
      </c>
      <c r="P855" s="8"/>
    </row>
    <row r="856" spans="1:16" ht="12.75" x14ac:dyDescent="0.2">
      <c r="A856" s="4" t="s">
        <v>234</v>
      </c>
      <c r="B856" s="4" t="s">
        <v>100</v>
      </c>
      <c r="C856" s="4" t="s">
        <v>289</v>
      </c>
      <c r="D856" s="7">
        <f>'moveset DPS calculation '!O856</f>
        <v>11.904761904761905</v>
      </c>
      <c r="E856" s="9">
        <v>106</v>
      </c>
      <c r="F856" s="9">
        <v>118</v>
      </c>
      <c r="G856" s="9">
        <v>76</v>
      </c>
      <c r="H856" s="10">
        <f t="shared" si="0"/>
        <v>10.531783642234039</v>
      </c>
      <c r="I856" s="10">
        <f t="shared" si="1"/>
        <v>12.128051700166326</v>
      </c>
      <c r="J856" s="10">
        <f t="shared" si="5"/>
        <v>11.685583102117441</v>
      </c>
      <c r="K856" s="10">
        <f t="shared" si="2"/>
        <v>13.45672877676088</v>
      </c>
      <c r="L856" s="11">
        <f t="shared" ref="L856:M856" si="1712">100*H856/MAX($I$2:$I$895)</f>
        <v>21.428975522504484</v>
      </c>
      <c r="M856" s="11">
        <f t="shared" si="1712"/>
        <v>24.676895371865424</v>
      </c>
      <c r="N856" s="11">
        <f t="shared" ref="N856:O856" si="1713">100*J856/MAX($K$2:$K$895)</f>
        <v>43.279369667343666</v>
      </c>
      <c r="O856" s="11">
        <f t="shared" si="1713"/>
        <v>49.839082410623057</v>
      </c>
      <c r="P856" s="8"/>
    </row>
    <row r="857" spans="1:16" ht="12.75" x14ac:dyDescent="0.2">
      <c r="A857" s="4" t="s">
        <v>234</v>
      </c>
      <c r="B857" s="4" t="s">
        <v>100</v>
      </c>
      <c r="C857" s="4" t="s">
        <v>143</v>
      </c>
      <c r="D857" s="7">
        <f>'moveset DPS calculation '!O857</f>
        <v>16.553480475382003</v>
      </c>
      <c r="E857" s="9">
        <v>106</v>
      </c>
      <c r="F857" s="9">
        <v>118</v>
      </c>
      <c r="G857" s="9">
        <v>76</v>
      </c>
      <c r="H857" s="10">
        <f t="shared" si="0"/>
        <v>14.644364690984172</v>
      </c>
      <c r="I857" s="10">
        <f t="shared" si="1"/>
        <v>16.863963229942648</v>
      </c>
      <c r="J857" s="10">
        <f t="shared" si="5"/>
        <v>16.248714024845814</v>
      </c>
      <c r="K857" s="10">
        <f t="shared" si="2"/>
        <v>18.711478553764277</v>
      </c>
      <c r="L857" s="11">
        <f t="shared" ref="L857:M857" si="1714">100*H857/MAX($I$2:$I$895)</f>
        <v>29.796826745214219</v>
      </c>
      <c r="M857" s="11">
        <f t="shared" si="1714"/>
        <v>34.313034481422378</v>
      </c>
      <c r="N857" s="11">
        <f t="shared" ref="N857:O857" si="1715">100*J857/MAX($K$2:$K$895)</f>
        <v>60.179632865117938</v>
      </c>
      <c r="O857" s="11">
        <f t="shared" si="1715"/>
        <v>69.300863317997084</v>
      </c>
      <c r="P857" s="8"/>
    </row>
    <row r="858" spans="1:16" ht="12.75" x14ac:dyDescent="0.2">
      <c r="A858" s="4" t="s">
        <v>234</v>
      </c>
      <c r="B858" s="4" t="s">
        <v>252</v>
      </c>
      <c r="C858" s="4" t="s">
        <v>48</v>
      </c>
      <c r="D858" s="7">
        <f>'moveset DPS calculation '!O858</f>
        <v>12.02737723436773</v>
      </c>
      <c r="E858" s="9">
        <v>106</v>
      </c>
      <c r="F858" s="9">
        <v>118</v>
      </c>
      <c r="G858" s="9">
        <v>76</v>
      </c>
      <c r="H858" s="10">
        <f t="shared" si="0"/>
        <v>10.640257724534941</v>
      </c>
      <c r="I858" s="10">
        <f t="shared" si="1"/>
        <v>12.252966844928485</v>
      </c>
      <c r="J858" s="10">
        <f t="shared" si="5"/>
        <v>11.805940958508442</v>
      </c>
      <c r="K858" s="10">
        <f t="shared" si="2"/>
        <v>13.59532888044869</v>
      </c>
      <c r="L858" s="11">
        <f t="shared" ref="L858:M858" si="1716">100*H858/MAX($I$2:$I$895)</f>
        <v>21.649687277836282</v>
      </c>
      <c r="M858" s="11">
        <f t="shared" si="1716"/>
        <v>24.931059687277678</v>
      </c>
      <c r="N858" s="11">
        <f t="shared" ref="N858:O858" si="1717">100*J858/MAX($K$2:$K$895)</f>
        <v>43.725133658202736</v>
      </c>
      <c r="O858" s="11">
        <f t="shared" si="1717"/>
        <v>50.352409394053602</v>
      </c>
      <c r="P858" s="8"/>
    </row>
    <row r="859" spans="1:16" ht="12.75" x14ac:dyDescent="0.2">
      <c r="A859" s="4" t="s">
        <v>234</v>
      </c>
      <c r="B859" s="4" t="s">
        <v>252</v>
      </c>
      <c r="C859" s="4" t="s">
        <v>289</v>
      </c>
      <c r="D859" s="7">
        <f>'moveset DPS calculation '!O859</f>
        <v>9.1121885972245433</v>
      </c>
      <c r="E859" s="9">
        <v>106</v>
      </c>
      <c r="F859" s="9">
        <v>118</v>
      </c>
      <c r="G859" s="9">
        <v>76</v>
      </c>
      <c r="H859" s="10">
        <f t="shared" si="0"/>
        <v>8.0612783003088833</v>
      </c>
      <c r="I859" s="10">
        <f t="shared" si="1"/>
        <v>9.2830999303396471</v>
      </c>
      <c r="J859" s="10">
        <f t="shared" si="5"/>
        <v>8.9444239159828847</v>
      </c>
      <c r="K859" s="10">
        <f t="shared" si="2"/>
        <v>10.300101043305684</v>
      </c>
      <c r="L859" s="11">
        <f t="shared" ref="L859:M859" si="1718">100*H859/MAX($I$2:$I$895)</f>
        <v>16.402248778135018</v>
      </c>
      <c r="M859" s="11">
        <f t="shared" si="1718"/>
        <v>18.888284068282875</v>
      </c>
      <c r="N859" s="11">
        <f t="shared" ref="N859:O859" si="1719">100*J859/MAX($K$2:$K$895)</f>
        <v>33.127061417338112</v>
      </c>
      <c r="O859" s="11">
        <f t="shared" si="1719"/>
        <v>38.148021948809948</v>
      </c>
      <c r="P859" s="8"/>
    </row>
    <row r="860" spans="1:16" ht="12.75" x14ac:dyDescent="0.2">
      <c r="A860" s="4" t="s">
        <v>234</v>
      </c>
      <c r="B860" s="4" t="s">
        <v>252</v>
      </c>
      <c r="C860" s="4" t="s">
        <v>143</v>
      </c>
      <c r="D860" s="7">
        <f>'moveset DPS calculation '!O860</f>
        <v>13.687380235422939</v>
      </c>
      <c r="E860" s="9">
        <v>106</v>
      </c>
      <c r="F860" s="9">
        <v>118</v>
      </c>
      <c r="G860" s="9">
        <v>76</v>
      </c>
      <c r="H860" s="10">
        <f t="shared" si="0"/>
        <v>12.108812290551043</v>
      </c>
      <c r="I860" s="10">
        <f t="shared" si="1"/>
        <v>13.944105431343706</v>
      </c>
      <c r="J860" s="10">
        <f t="shared" si="5"/>
        <v>13.435381612070421</v>
      </c>
      <c r="K860" s="10">
        <f t="shared" si="2"/>
        <v>15.471738533368653</v>
      </c>
      <c r="L860" s="11">
        <f t="shared" ref="L860:M860" si="1720">100*H860/MAX($I$2:$I$895)</f>
        <v>24.637749026695548</v>
      </c>
      <c r="M860" s="11">
        <f t="shared" si="1720"/>
        <v>28.372012198695522</v>
      </c>
      <c r="N860" s="11">
        <f t="shared" ref="N860:O860" si="1721">100*J860/MAX($K$2:$K$895)</f>
        <v>49.760019874854464</v>
      </c>
      <c r="O860" s="11">
        <f t="shared" si="1721"/>
        <v>57.301983609257277</v>
      </c>
      <c r="P860" s="8"/>
    </row>
    <row r="861" spans="1:16" ht="12.75" x14ac:dyDescent="0.2">
      <c r="A861" s="4" t="s">
        <v>76</v>
      </c>
      <c r="B861" s="4" t="s">
        <v>108</v>
      </c>
      <c r="C861" s="4" t="s">
        <v>206</v>
      </c>
      <c r="D861" s="7">
        <f>'moveset DPS calculation '!O861</f>
        <v>12.855711422845692</v>
      </c>
      <c r="E861" s="9">
        <v>144</v>
      </c>
      <c r="F861" s="9">
        <v>176</v>
      </c>
      <c r="G861" s="9">
        <v>118</v>
      </c>
      <c r="H861" s="10">
        <f t="shared" si="0"/>
        <v>12.239008085867594</v>
      </c>
      <c r="I861" s="10">
        <f t="shared" si="1"/>
        <v>13.524964102598133</v>
      </c>
      <c r="J861" s="10">
        <f t="shared" si="5"/>
        <v>12.219575219111828</v>
      </c>
      <c r="K861" s="10">
        <f t="shared" si="2"/>
        <v>13.503489419074899</v>
      </c>
      <c r="L861" s="11">
        <f t="shared" ref="L861:M861" si="1722">100*H861/MAX($I$2:$I$895)</f>
        <v>24.902657859401074</v>
      </c>
      <c r="M861" s="11">
        <f t="shared" si="1722"/>
        <v>27.519187114239685</v>
      </c>
      <c r="N861" s="11">
        <f t="shared" ref="N861:O861" si="1723">100*J861/MAX($K$2:$K$895)</f>
        <v>45.257092304621366</v>
      </c>
      <c r="O861" s="11">
        <f t="shared" si="1723"/>
        <v>50.012267702867838</v>
      </c>
      <c r="P861" s="8"/>
    </row>
    <row r="862" spans="1:16" ht="12.75" x14ac:dyDescent="0.2">
      <c r="A862" s="4" t="s">
        <v>76</v>
      </c>
      <c r="B862" s="4" t="s">
        <v>108</v>
      </c>
      <c r="C862" s="4" t="s">
        <v>42</v>
      </c>
      <c r="D862" s="7">
        <f>'moveset DPS calculation '!O862</f>
        <v>18.777134587554265</v>
      </c>
      <c r="E862" s="9">
        <v>144</v>
      </c>
      <c r="F862" s="9">
        <v>176</v>
      </c>
      <c r="G862" s="9">
        <v>118</v>
      </c>
      <c r="H862" s="10">
        <f t="shared" si="0"/>
        <v>17.876373736742611</v>
      </c>
      <c r="I862" s="10">
        <f t="shared" si="1"/>
        <v>19.754649345583211</v>
      </c>
      <c r="J862" s="10">
        <f t="shared" si="5"/>
        <v>17.847989966876202</v>
      </c>
      <c r="K862" s="10">
        <f t="shared" si="2"/>
        <v>19.723283285045767</v>
      </c>
      <c r="L862" s="11">
        <f t="shared" ref="L862:M862" si="1724">100*H862/MAX($I$2:$I$895)</f>
        <v>36.372981847027461</v>
      </c>
      <c r="M862" s="11">
        <f t="shared" si="1724"/>
        <v>40.194701264520603</v>
      </c>
      <c r="N862" s="11">
        <f t="shared" ref="N862:O862" si="1725">100*J862/MAX($K$2:$K$895)</f>
        <v>66.102799393511404</v>
      </c>
      <c r="O862" s="11">
        <f t="shared" si="1725"/>
        <v>73.048239089802948</v>
      </c>
      <c r="P862" s="8"/>
    </row>
    <row r="863" spans="1:16" ht="12.75" x14ac:dyDescent="0.2">
      <c r="A863" s="4" t="s">
        <v>76</v>
      </c>
      <c r="B863" s="4" t="s">
        <v>108</v>
      </c>
      <c r="C863" s="4" t="s">
        <v>157</v>
      </c>
      <c r="D863" s="7">
        <f>'moveset DPS calculation '!O863</f>
        <v>15.170940170940169</v>
      </c>
      <c r="E863" s="9">
        <v>144</v>
      </c>
      <c r="F863" s="9">
        <v>176</v>
      </c>
      <c r="G863" s="9">
        <v>118</v>
      </c>
      <c r="H863" s="10">
        <f t="shared" si="0"/>
        <v>14.443172634723735</v>
      </c>
      <c r="I863" s="10">
        <f t="shared" si="1"/>
        <v>15.960720839610326</v>
      </c>
      <c r="J863" s="10">
        <f t="shared" si="5"/>
        <v>14.420240036969739</v>
      </c>
      <c r="K863" s="10">
        <f t="shared" si="2"/>
        <v>15.935378707370031</v>
      </c>
      <c r="L863" s="11">
        <f t="shared" ref="L863:M863" si="1726">100*H863/MAX($I$2:$I$895)</f>
        <v>29.387462121387522</v>
      </c>
      <c r="M863" s="11">
        <f t="shared" si="1726"/>
        <v>32.475211019525467</v>
      </c>
      <c r="N863" s="11">
        <f t="shared" ref="N863:O863" si="1727">100*J863/MAX($K$2:$K$895)</f>
        <v>53.407595821106725</v>
      </c>
      <c r="O863" s="11">
        <f t="shared" si="1727"/>
        <v>59.019146912781359</v>
      </c>
      <c r="P863" s="8"/>
    </row>
    <row r="864" spans="1:16" ht="12.75" x14ac:dyDescent="0.2">
      <c r="A864" s="4" t="s">
        <v>76</v>
      </c>
      <c r="B864" s="4" t="s">
        <v>41</v>
      </c>
      <c r="C864" s="4" t="s">
        <v>206</v>
      </c>
      <c r="D864" s="7">
        <f>'moveset DPS calculation '!O864</f>
        <v>15</v>
      </c>
      <c r="E864" s="9">
        <v>144</v>
      </c>
      <c r="F864" s="9">
        <v>176</v>
      </c>
      <c r="G864" s="9">
        <v>118</v>
      </c>
      <c r="H864" s="10">
        <f t="shared" si="0"/>
        <v>14.280432661374737</v>
      </c>
      <c r="I864" s="10">
        <f t="shared" si="1"/>
        <v>15.780881731558383</v>
      </c>
      <c r="J864" s="10">
        <f t="shared" si="5"/>
        <v>14.257758459088393</v>
      </c>
      <c r="K864" s="10">
        <f t="shared" si="2"/>
        <v>15.755825144470091</v>
      </c>
      <c r="L864" s="11">
        <f t="shared" ref="L864:M864" si="1728">100*H864/MAX($I$2:$I$895)</f>
        <v>29.056335787625414</v>
      </c>
      <c r="M864" s="11">
        <f t="shared" si="1728"/>
        <v>32.109293148882941</v>
      </c>
      <c r="N864" s="11">
        <f t="shared" ref="N864:O864" si="1729">100*J864/MAX($K$2:$K$895)</f>
        <v>52.805820093544973</v>
      </c>
      <c r="O864" s="11">
        <f t="shared" si="1729"/>
        <v>58.354142440524683</v>
      </c>
      <c r="P864" s="8"/>
    </row>
    <row r="865" spans="1:16" ht="12.75" x14ac:dyDescent="0.2">
      <c r="A865" s="4" t="s">
        <v>76</v>
      </c>
      <c r="B865" s="4" t="s">
        <v>41</v>
      </c>
      <c r="C865" s="4" t="s">
        <v>42</v>
      </c>
      <c r="D865" s="7">
        <f>'moveset DPS calculation '!O865</f>
        <v>20.62228654124457</v>
      </c>
      <c r="E865" s="9">
        <v>144</v>
      </c>
      <c r="F865" s="9">
        <v>176</v>
      </c>
      <c r="G865" s="9">
        <v>118</v>
      </c>
      <c r="H865" s="10">
        <f t="shared" si="0"/>
        <v>19.63301161838784</v>
      </c>
      <c r="I865" s="10">
        <f t="shared" si="1"/>
        <v>21.69585766277925</v>
      </c>
      <c r="J865" s="10">
        <f t="shared" si="5"/>
        <v>19.601838691944966</v>
      </c>
      <c r="K865" s="10">
        <f t="shared" si="2"/>
        <v>21.661409388200553</v>
      </c>
      <c r="L865" s="11">
        <f t="shared" ref="L865:M865" si="1730">100*H865/MAX($I$2:$I$895)</f>
        <v>39.947205496735364</v>
      </c>
      <c r="M865" s="11">
        <f t="shared" si="1730"/>
        <v>44.144469596872334</v>
      </c>
      <c r="N865" s="11">
        <f t="shared" ref="N865:O865" si="1731">100*J865/MAX($K$2:$K$895)</f>
        <v>72.598450200966298</v>
      </c>
      <c r="O865" s="11">
        <f t="shared" si="1731"/>
        <v>80.226389751806707</v>
      </c>
      <c r="P865" s="8"/>
    </row>
    <row r="866" spans="1:16" ht="12.75" x14ac:dyDescent="0.2">
      <c r="A866" s="4" t="s">
        <v>76</v>
      </c>
      <c r="B866" s="4" t="s">
        <v>41</v>
      </c>
      <c r="C866" s="4" t="s">
        <v>157</v>
      </c>
      <c r="D866" s="7">
        <f>'moveset DPS calculation '!O866</f>
        <v>16.533119658119656</v>
      </c>
      <c r="E866" s="9">
        <v>144</v>
      </c>
      <c r="F866" s="9">
        <v>176</v>
      </c>
      <c r="G866" s="9">
        <v>118</v>
      </c>
      <c r="H866" s="10">
        <f t="shared" si="0"/>
        <v>15.740006797348578</v>
      </c>
      <c r="I866" s="10">
        <f t="shared" si="1"/>
        <v>17.393813731899282</v>
      </c>
      <c r="J866" s="10">
        <f t="shared" si="5"/>
        <v>15.71501511071174</v>
      </c>
      <c r="K866" s="10">
        <f t="shared" si="2"/>
        <v>17.366196161728961</v>
      </c>
      <c r="L866" s="11">
        <f t="shared" ref="L866:M866" si="1732">100*H866/MAX($I$2:$I$895)</f>
        <v>32.026125093554363</v>
      </c>
      <c r="M866" s="11">
        <f t="shared" si="1732"/>
        <v>35.391119051208214</v>
      </c>
      <c r="N866" s="11">
        <f t="shared" ref="N866:O866" si="1733">100*J866/MAX($K$2:$K$895)</f>
        <v>58.202996150114544</v>
      </c>
      <c r="O866" s="11">
        <f t="shared" si="1733"/>
        <v>64.318401301076875</v>
      </c>
      <c r="P866" s="8"/>
    </row>
    <row r="867" spans="1:16" ht="12.75" x14ac:dyDescent="0.2">
      <c r="A867" s="4" t="s">
        <v>267</v>
      </c>
      <c r="B867" s="4" t="s">
        <v>54</v>
      </c>
      <c r="C867" s="4" t="s">
        <v>165</v>
      </c>
      <c r="D867" s="7">
        <f>'moveset DPS calculation '!O867</f>
        <v>13.888888888888889</v>
      </c>
      <c r="E867" s="9">
        <v>68</v>
      </c>
      <c r="F867" s="9">
        <v>64</v>
      </c>
      <c r="G867" s="9">
        <v>80</v>
      </c>
      <c r="H867" s="10">
        <f t="shared" si="0"/>
        <v>12.895730473990827</v>
      </c>
      <c r="I867" s="10">
        <f t="shared" si="1"/>
        <v>15.676558280230877</v>
      </c>
      <c r="J867" s="10">
        <f t="shared" si="5"/>
        <v>12.305075586084595</v>
      </c>
      <c r="K867" s="10">
        <f t="shared" si="2"/>
        <v>14.95853491641752</v>
      </c>
      <c r="L867" s="11">
        <f t="shared" ref="L867:M867" si="1734">100*H867/MAX($I$2:$I$895)</f>
        <v>26.238888118038275</v>
      </c>
      <c r="M867" s="11">
        <f t="shared" si="1734"/>
        <v>31.897026664794197</v>
      </c>
      <c r="N867" s="11">
        <f t="shared" ref="N867:O867" si="1735">100*J867/MAX($K$2:$K$895)</f>
        <v>45.573756176382922</v>
      </c>
      <c r="O867" s="11">
        <f t="shared" si="1735"/>
        <v>55.401254406568093</v>
      </c>
      <c r="P867" s="8"/>
    </row>
    <row r="868" spans="1:16" ht="12.75" x14ac:dyDescent="0.2">
      <c r="A868" s="4" t="s">
        <v>267</v>
      </c>
      <c r="B868" s="4" t="s">
        <v>87</v>
      </c>
      <c r="C868" s="4" t="s">
        <v>165</v>
      </c>
      <c r="D868" s="7">
        <f>'moveset DPS calculation '!O868</f>
        <v>13.043478260869565</v>
      </c>
      <c r="E868" s="9">
        <v>68</v>
      </c>
      <c r="F868" s="9">
        <v>64</v>
      </c>
      <c r="G868" s="9">
        <v>80</v>
      </c>
      <c r="H868" s="10">
        <f t="shared" si="0"/>
        <v>12.110772966878342</v>
      </c>
      <c r="I868" s="10">
        <f t="shared" si="1"/>
        <v>14.722332993608127</v>
      </c>
      <c r="J868" s="10">
        <f t="shared" si="5"/>
        <v>11.556070985192488</v>
      </c>
      <c r="K868" s="10">
        <f t="shared" si="2"/>
        <v>14.048015399766017</v>
      </c>
      <c r="L868" s="11">
        <f t="shared" ref="L868:M868" si="1736">100*H868/MAX($I$2:$I$895)</f>
        <v>24.64173840650551</v>
      </c>
      <c r="M868" s="11">
        <f t="shared" si="1736"/>
        <v>29.955468519980634</v>
      </c>
      <c r="N868" s="11">
        <f t="shared" ref="N868:O868" si="1737">100*J868/MAX($K$2:$K$895)</f>
        <v>42.799701452603088</v>
      </c>
      <c r="O868" s="11">
        <f t="shared" si="1737"/>
        <v>52.029004138342202</v>
      </c>
      <c r="P868" s="8"/>
    </row>
    <row r="869" spans="1:16" ht="12.75" x14ac:dyDescent="0.2">
      <c r="A869" s="4" t="s">
        <v>102</v>
      </c>
      <c r="B869" s="4" t="s">
        <v>58</v>
      </c>
      <c r="C869" s="4" t="s">
        <v>34</v>
      </c>
      <c r="D869" s="7">
        <f>'moveset DPS calculation '!O869</f>
        <v>16.524520255863539</v>
      </c>
      <c r="E869" s="9">
        <v>190</v>
      </c>
      <c r="F869" s="9">
        <v>110</v>
      </c>
      <c r="G869" s="9">
        <v>130</v>
      </c>
      <c r="H869" s="10">
        <f t="shared" si="0"/>
        <v>12.620772510007146</v>
      </c>
      <c r="I869" s="10">
        <f t="shared" si="1"/>
        <v>13.909821700206603</v>
      </c>
      <c r="J869" s="10">
        <f t="shared" si="5"/>
        <v>19.630716738977942</v>
      </c>
      <c r="K869" s="10">
        <f t="shared" si="2"/>
        <v>21.635741351801755</v>
      </c>
      <c r="L869" s="11">
        <f t="shared" ref="L869:M869" si="1738">100*H869/MAX($I$2:$I$895)</f>
        <v>25.679432314531653</v>
      </c>
      <c r="M869" s="11">
        <f t="shared" si="1738"/>
        <v>28.302255236312536</v>
      </c>
      <c r="N869" s="11">
        <f t="shared" ref="N869:O869" si="1739">100*J869/MAX($K$2:$K$895)</f>
        <v>72.705404527668634</v>
      </c>
      <c r="O869" s="11">
        <f t="shared" si="1739"/>
        <v>80.131324197419673</v>
      </c>
      <c r="P869" s="8"/>
    </row>
    <row r="870" spans="1:16" ht="12.75" x14ac:dyDescent="0.2">
      <c r="A870" s="4" t="s">
        <v>102</v>
      </c>
      <c r="B870" s="4" t="s">
        <v>58</v>
      </c>
      <c r="C870" s="4" t="s">
        <v>156</v>
      </c>
      <c r="D870" s="7">
        <f>'moveset DPS calculation '!O870</f>
        <v>15.91366166222347</v>
      </c>
      <c r="E870" s="9">
        <v>190</v>
      </c>
      <c r="F870" s="9">
        <v>110</v>
      </c>
      <c r="G870" s="9">
        <v>130</v>
      </c>
      <c r="H870" s="10">
        <f t="shared" si="0"/>
        <v>12.154222968674556</v>
      </c>
      <c r="I870" s="10">
        <f t="shared" si="1"/>
        <v>13.395620138526938</v>
      </c>
      <c r="J870" s="10">
        <f t="shared" si="5"/>
        <v>18.90503200903466</v>
      </c>
      <c r="K870" s="10">
        <f t="shared" si="2"/>
        <v>20.835937283067459</v>
      </c>
      <c r="L870" s="11">
        <f t="shared" ref="L870:M870" si="1740">100*H870/MAX($I$2:$I$895)</f>
        <v>24.730145940933966</v>
      </c>
      <c r="M870" s="11">
        <f t="shared" si="1740"/>
        <v>27.256011498957353</v>
      </c>
      <c r="N870" s="11">
        <f t="shared" ref="N870:O870" si="1741">100*J870/MAX($K$2:$K$895)</f>
        <v>70.017718563288241</v>
      </c>
      <c r="O870" s="11">
        <f t="shared" si="1741"/>
        <v>77.169125764555446</v>
      </c>
      <c r="P870" s="8"/>
    </row>
    <row r="871" spans="1:16" ht="12.75" x14ac:dyDescent="0.2">
      <c r="A871" s="4" t="s">
        <v>102</v>
      </c>
      <c r="B871" s="4" t="s">
        <v>58</v>
      </c>
      <c r="C871" s="4" t="s">
        <v>25</v>
      </c>
      <c r="D871" s="7">
        <f>'moveset DPS calculation '!O871</f>
        <v>17.256637168141594</v>
      </c>
      <c r="E871" s="9">
        <v>190</v>
      </c>
      <c r="F871" s="9">
        <v>110</v>
      </c>
      <c r="G871" s="9">
        <v>130</v>
      </c>
      <c r="H871" s="10">
        <f t="shared" si="0"/>
        <v>13.179934340881573</v>
      </c>
      <c r="I871" s="10">
        <f t="shared" si="1"/>
        <v>14.526094702739309</v>
      </c>
      <c r="J871" s="10">
        <f t="shared" si="5"/>
        <v>20.500453318449647</v>
      </c>
      <c r="K871" s="10">
        <f t="shared" si="2"/>
        <v>22.594310309209586</v>
      </c>
      <c r="L871" s="11">
        <f t="shared" ref="L871:M871" si="1742">100*H871/MAX($I$2:$I$895)</f>
        <v>26.817156520987641</v>
      </c>
      <c r="M871" s="11">
        <f t="shared" si="1742"/>
        <v>29.556183301592498</v>
      </c>
      <c r="N871" s="11">
        <f t="shared" ref="N871:O871" si="1743">100*J871/MAX($K$2:$K$895)</f>
        <v>75.926608861866242</v>
      </c>
      <c r="O871" s="11">
        <f t="shared" si="1743"/>
        <v>83.681533022837769</v>
      </c>
      <c r="P871" s="8"/>
    </row>
    <row r="872" spans="1:16" ht="12.75" x14ac:dyDescent="0.2">
      <c r="A872" s="4" t="s">
        <v>102</v>
      </c>
      <c r="B872" s="4" t="s">
        <v>92</v>
      </c>
      <c r="C872" s="4" t="s">
        <v>34</v>
      </c>
      <c r="D872" s="7">
        <f>'moveset DPS calculation '!O872</f>
        <v>16.855275741153967</v>
      </c>
      <c r="E872" s="9">
        <v>190</v>
      </c>
      <c r="F872" s="9">
        <v>110</v>
      </c>
      <c r="G872" s="9">
        <v>130</v>
      </c>
      <c r="H872" s="10">
        <f t="shared" si="0"/>
        <v>12.873390417919255</v>
      </c>
      <c r="I872" s="10">
        <f t="shared" si="1"/>
        <v>14.188241270367659</v>
      </c>
      <c r="J872" s="10">
        <f t="shared" si="5"/>
        <v>20.023645982372805</v>
      </c>
      <c r="K872" s="10">
        <f t="shared" si="2"/>
        <v>22.06880325130798</v>
      </c>
      <c r="L872" s="11">
        <f t="shared" ref="L872:M872" si="1744">100*H872/MAX($I$2:$I$895)</f>
        <v>26.193432900670413</v>
      </c>
      <c r="M872" s="11">
        <f t="shared" si="1744"/>
        <v>28.868754355231193</v>
      </c>
      <c r="N872" s="11">
        <f t="shared" ref="N872:O872" si="1745">100*J872/MAX($K$2:$K$895)</f>
        <v>74.160678931126895</v>
      </c>
      <c r="O872" s="11">
        <f t="shared" si="1745"/>
        <v>81.735236118098754</v>
      </c>
      <c r="P872" s="8"/>
    </row>
    <row r="873" spans="1:16" ht="12.75" x14ac:dyDescent="0.2">
      <c r="A873" s="4" t="s">
        <v>102</v>
      </c>
      <c r="B873" s="4" t="s">
        <v>92</v>
      </c>
      <c r="C873" s="4" t="s">
        <v>156</v>
      </c>
      <c r="D873" s="7">
        <f>'moveset DPS calculation '!O873</f>
        <v>16.206952391233941</v>
      </c>
      <c r="E873" s="9">
        <v>190</v>
      </c>
      <c r="F873" s="9">
        <v>110</v>
      </c>
      <c r="G873" s="9">
        <v>130</v>
      </c>
      <c r="H873" s="10">
        <f t="shared" si="0"/>
        <v>12.378226783176938</v>
      </c>
      <c r="I873" s="10">
        <f t="shared" si="1"/>
        <v>13.642503054562679</v>
      </c>
      <c r="J873" s="10">
        <f t="shared" si="5"/>
        <v>19.253454059068453</v>
      </c>
      <c r="K873" s="10">
        <f t="shared" si="2"/>
        <v>21.219946153249349</v>
      </c>
      <c r="L873" s="11">
        <f t="shared" ref="L873:M873" si="1746">100*H873/MAX($I$2:$I$895)</f>
        <v>25.185925552534584</v>
      </c>
      <c r="M873" s="11">
        <f t="shared" si="1746"/>
        <v>27.758343121441403</v>
      </c>
      <c r="N873" s="11">
        <f t="shared" ref="N873:O873" si="1747">100*J873/MAX($K$2:$K$895)</f>
        <v>71.308153672250313</v>
      </c>
      <c r="O873" s="11">
        <f t="shared" si="1747"/>
        <v>78.591362182105669</v>
      </c>
      <c r="P873" s="8"/>
    </row>
    <row r="874" spans="1:16" ht="12.75" x14ac:dyDescent="0.2">
      <c r="A874" s="4" t="s">
        <v>102</v>
      </c>
      <c r="B874" s="4" t="s">
        <v>92</v>
      </c>
      <c r="C874" s="4" t="s">
        <v>25</v>
      </c>
      <c r="D874" s="7">
        <f>'moveset DPS calculation '!O874</f>
        <v>17.472394290331266</v>
      </c>
      <c r="E874" s="9">
        <v>190</v>
      </c>
      <c r="F874" s="9">
        <v>110</v>
      </c>
      <c r="G874" s="9">
        <v>130</v>
      </c>
      <c r="H874" s="10">
        <f t="shared" si="0"/>
        <v>13.344721064756563</v>
      </c>
      <c r="I874" s="10">
        <f t="shared" si="1"/>
        <v>14.707712265835772</v>
      </c>
      <c r="J874" s="10">
        <f t="shared" si="5"/>
        <v>20.756767382915125</v>
      </c>
      <c r="K874" s="10">
        <f t="shared" si="2"/>
        <v>22.876803550660782</v>
      </c>
      <c r="L874" s="11">
        <f t="shared" ref="L874:M874" si="1748">100*H874/MAX($I$2:$I$895)</f>
        <v>27.152447369366847</v>
      </c>
      <c r="M874" s="11">
        <f t="shared" si="1748"/>
        <v>29.925719787173534</v>
      </c>
      <c r="N874" s="11">
        <f t="shared" ref="N874:O874" si="1749">100*J874/MAX($K$2:$K$895)</f>
        <v>76.875907758635094</v>
      </c>
      <c r="O874" s="11">
        <f t="shared" si="1749"/>
        <v>84.727790562444582</v>
      </c>
      <c r="P874" s="8"/>
    </row>
    <row r="875" spans="1:16" ht="12.75" x14ac:dyDescent="0.2">
      <c r="A875" s="4" t="s">
        <v>223</v>
      </c>
      <c r="B875" s="4" t="s">
        <v>58</v>
      </c>
      <c r="C875" s="4" t="s">
        <v>224</v>
      </c>
      <c r="D875" s="7">
        <f>'moveset DPS calculation '!O875</f>
        <v>12.421938636980721</v>
      </c>
      <c r="E875" s="9">
        <v>190</v>
      </c>
      <c r="F875" s="9">
        <v>198</v>
      </c>
      <c r="G875" s="9">
        <v>130</v>
      </c>
      <c r="H875" s="10">
        <f t="shared" si="0"/>
        <v>10.989162226443341</v>
      </c>
      <c r="I875" s="10">
        <f t="shared" si="1"/>
        <v>11.946741880395777</v>
      </c>
      <c r="J875" s="10">
        <f t="shared" si="5"/>
        <v>12.916036945112486</v>
      </c>
      <c r="K875" s="10">
        <f t="shared" si="2"/>
        <v>14.041521666648046</v>
      </c>
      <c r="L875" s="11">
        <f t="shared" ref="L875:M875" si="1750">100*H875/MAX($I$2:$I$895)</f>
        <v>22.359601788527915</v>
      </c>
      <c r="M875" s="11">
        <f t="shared" si="1750"/>
        <v>24.307985050324806</v>
      </c>
      <c r="N875" s="11">
        <f t="shared" ref="N875:O875" si="1751">100*J875/MAX($K$2:$K$895)</f>
        <v>47.836546340875401</v>
      </c>
      <c r="O875" s="11">
        <f t="shared" si="1751"/>
        <v>52.004953590442469</v>
      </c>
      <c r="P875" s="4" t="s">
        <v>32</v>
      </c>
    </row>
    <row r="876" spans="1:16" ht="12.75" x14ac:dyDescent="0.2">
      <c r="A876" s="4" t="s">
        <v>223</v>
      </c>
      <c r="B876" s="4" t="s">
        <v>58</v>
      </c>
      <c r="C876" s="4" t="s">
        <v>97</v>
      </c>
      <c r="D876" s="7">
        <f>'moveset DPS calculation '!O876</f>
        <v>13.287830380482138</v>
      </c>
      <c r="E876" s="9">
        <v>190</v>
      </c>
      <c r="F876" s="9">
        <v>198</v>
      </c>
      <c r="G876" s="9">
        <v>130</v>
      </c>
      <c r="H876" s="10">
        <f t="shared" si="0"/>
        <v>11.755179924481798</v>
      </c>
      <c r="I876" s="10">
        <f t="shared" si="1"/>
        <v>12.779509249345818</v>
      </c>
      <c r="J876" s="10">
        <f t="shared" si="5"/>
        <v>13.816370627025641</v>
      </c>
      <c r="K876" s="10">
        <f t="shared" si="2"/>
        <v>15.020309119449538</v>
      </c>
      <c r="L876" s="11">
        <f t="shared" ref="L876:M876" si="1752">100*H876/MAX($I$2:$I$895)</f>
        <v>23.918214750841798</v>
      </c>
      <c r="M876" s="11">
        <f t="shared" si="1752"/>
        <v>26.002413285026506</v>
      </c>
      <c r="N876" s="11">
        <f t="shared" ref="N876:O876" si="1753">100*J876/MAX($K$2:$K$895)</f>
        <v>51.171071790137695</v>
      </c>
      <c r="O876" s="11">
        <f t="shared" si="1753"/>
        <v>55.630044749811105</v>
      </c>
      <c r="P876" s="4" t="s">
        <v>32</v>
      </c>
    </row>
    <row r="877" spans="1:16" ht="12.75" x14ac:dyDescent="0.2">
      <c r="A877" s="4" t="s">
        <v>223</v>
      </c>
      <c r="B877" s="4" t="s">
        <v>58</v>
      </c>
      <c r="C877" s="4" t="s">
        <v>25</v>
      </c>
      <c r="D877" s="7">
        <f>'moveset DPS calculation '!O877</f>
        <v>17.256637168141594</v>
      </c>
      <c r="E877" s="9">
        <v>190</v>
      </c>
      <c r="F877" s="9">
        <v>198</v>
      </c>
      <c r="G877" s="9">
        <v>130</v>
      </c>
      <c r="H877" s="10">
        <f t="shared" si="0"/>
        <v>15.266214949655614</v>
      </c>
      <c r="I877" s="10">
        <f t="shared" si="1"/>
        <v>16.59649077300071</v>
      </c>
      <c r="J877" s="10">
        <f t="shared" si="5"/>
        <v>17.94304172044221</v>
      </c>
      <c r="K877" s="10">
        <f t="shared" si="2"/>
        <v>19.506572345203598</v>
      </c>
      <c r="L877" s="11">
        <f t="shared" ref="L877:M877" si="1754">100*H877/MAX($I$2:$I$895)</f>
        <v>31.06210282991232</v>
      </c>
      <c r="M877" s="11">
        <f t="shared" si="1754"/>
        <v>33.768809407355327</v>
      </c>
      <c r="N877" s="11">
        <f t="shared" ref="N877:O877" si="1755">100*J877/MAX($K$2:$K$895)</f>
        <v>66.454838307116589</v>
      </c>
      <c r="O877" s="11">
        <f t="shared" si="1755"/>
        <v>72.24561650824883</v>
      </c>
      <c r="P877" s="4" t="s">
        <v>32</v>
      </c>
    </row>
    <row r="878" spans="1:16" ht="12.75" x14ac:dyDescent="0.2">
      <c r="A878" s="4" t="s">
        <v>223</v>
      </c>
      <c r="B878" s="4" t="s">
        <v>128</v>
      </c>
      <c r="C878" s="4" t="s">
        <v>224</v>
      </c>
      <c r="D878" s="7">
        <f>'moveset DPS calculation '!O878</f>
        <v>11.944423354339078</v>
      </c>
      <c r="E878" s="9">
        <v>190</v>
      </c>
      <c r="F878" s="9">
        <v>198</v>
      </c>
      <c r="G878" s="9">
        <v>130</v>
      </c>
      <c r="H878" s="10">
        <f t="shared" si="0"/>
        <v>10.566724710053352</v>
      </c>
      <c r="I878" s="10">
        <f t="shared" si="1"/>
        <v>11.487493771676208</v>
      </c>
      <c r="J878" s="10">
        <f t="shared" si="5"/>
        <v>12.419527888619964</v>
      </c>
      <c r="K878" s="10">
        <f t="shared" si="2"/>
        <v>13.501747531280241</v>
      </c>
      <c r="L878" s="11">
        <f t="shared" ref="L878:M878" si="1756">100*H878/MAX($I$2:$I$895)</f>
        <v>21.500069965047686</v>
      </c>
      <c r="M878" s="11">
        <f t="shared" si="1756"/>
        <v>23.373554870707046</v>
      </c>
      <c r="N878" s="11">
        <f t="shared" ref="N878:O878" si="1757">100*J878/MAX($K$2:$K$895)</f>
        <v>45.997648032477748</v>
      </c>
      <c r="O878" s="11">
        <f t="shared" si="1757"/>
        <v>50.005816351221526</v>
      </c>
      <c r="P878" s="8"/>
    </row>
    <row r="879" spans="1:16" ht="12.75" x14ac:dyDescent="0.2">
      <c r="A879" s="4" t="s">
        <v>223</v>
      </c>
      <c r="B879" s="4" t="s">
        <v>128</v>
      </c>
      <c r="C879" s="4" t="s">
        <v>97</v>
      </c>
      <c r="D879" s="7">
        <f>'moveset DPS calculation '!O879</f>
        <v>12.75808936825886</v>
      </c>
      <c r="E879" s="9">
        <v>190</v>
      </c>
      <c r="F879" s="9">
        <v>198</v>
      </c>
      <c r="G879" s="9">
        <v>130</v>
      </c>
      <c r="H879" s="10">
        <f t="shared" si="0"/>
        <v>11.286540520323795</v>
      </c>
      <c r="I879" s="10">
        <f t="shared" si="1"/>
        <v>12.270033287385235</v>
      </c>
      <c r="J879" s="10">
        <f t="shared" si="5"/>
        <v>13.265558496554501</v>
      </c>
      <c r="K879" s="10">
        <f t="shared" si="2"/>
        <v>14.421500019016468</v>
      </c>
      <c r="L879" s="11">
        <f t="shared" ref="L879:M879" si="1758">100*H879/MAX($I$2:$I$895)</f>
        <v>22.964676142214184</v>
      </c>
      <c r="M879" s="11">
        <f t="shared" si="1758"/>
        <v>24.965784705383385</v>
      </c>
      <c r="N879" s="11">
        <f t="shared" ref="N879:O879" si="1759">100*J879/MAX($K$2:$K$895)</f>
        <v>49.131053623855692</v>
      </c>
      <c r="O879" s="11">
        <f t="shared" si="1759"/>
        <v>53.412262360063153</v>
      </c>
      <c r="P879" s="8"/>
    </row>
    <row r="880" spans="1:16" ht="12.75" x14ac:dyDescent="0.2">
      <c r="A880" s="4" t="s">
        <v>223</v>
      </c>
      <c r="B880" s="4" t="s">
        <v>128</v>
      </c>
      <c r="C880" s="4" t="s">
        <v>25</v>
      </c>
      <c r="D880" s="7">
        <f>'moveset DPS calculation '!O880</f>
        <v>16.460481099656356</v>
      </c>
      <c r="E880" s="9">
        <v>190</v>
      </c>
      <c r="F880" s="9">
        <v>198</v>
      </c>
      <c r="G880" s="9">
        <v>130</v>
      </c>
      <c r="H880" s="10">
        <f t="shared" si="0"/>
        <v>14.561889445413859</v>
      </c>
      <c r="I880" s="10">
        <f t="shared" si="1"/>
        <v>15.830791366115239</v>
      </c>
      <c r="J880" s="10">
        <f t="shared" si="5"/>
        <v>17.115217538150944</v>
      </c>
      <c r="K880" s="10">
        <f t="shared" si="2"/>
        <v>18.606612764628334</v>
      </c>
      <c r="L880" s="11">
        <f t="shared" ref="L880:M880" si="1760">100*H880/MAX($I$2:$I$895)</f>
        <v>29.629014712744105</v>
      </c>
      <c r="M880" s="11">
        <f t="shared" si="1760"/>
        <v>32.21084407070088</v>
      </c>
      <c r="N880" s="11">
        <f t="shared" ref="N880:O880" si="1761">100*J880/MAX($K$2:$K$895)</f>
        <v>63.388863037259654</v>
      </c>
      <c r="O880" s="11">
        <f t="shared" si="1761"/>
        <v>68.912476601321401</v>
      </c>
      <c r="P880" s="8"/>
    </row>
    <row r="881" spans="1:16" ht="12.75" x14ac:dyDescent="0.2">
      <c r="A881" s="4" t="s">
        <v>51</v>
      </c>
      <c r="B881" s="4" t="s">
        <v>162</v>
      </c>
      <c r="C881" s="4" t="s">
        <v>33</v>
      </c>
      <c r="D881" s="7">
        <f>'moveset DPS calculation '!O881</f>
        <v>14.389085595458889</v>
      </c>
      <c r="E881" s="9">
        <v>168</v>
      </c>
      <c r="F881" s="9">
        <v>108</v>
      </c>
      <c r="G881" s="9">
        <v>280</v>
      </c>
      <c r="H881" s="10">
        <f t="shared" si="0"/>
        <v>14.026622143686343</v>
      </c>
      <c r="I881" s="10">
        <f t="shared" si="1"/>
        <v>15.3218193327533</v>
      </c>
      <c r="J881" s="10">
        <f t="shared" si="5"/>
        <v>13.513133119305406</v>
      </c>
      <c r="K881" s="10">
        <f t="shared" si="2"/>
        <v>14.760915504281824</v>
      </c>
      <c r="L881" s="11">
        <f t="shared" ref="L881:M881" si="1762">100*H881/MAX($I$2:$I$895)</f>
        <v>28.539908603431467</v>
      </c>
      <c r="M881" s="11">
        <f t="shared" si="1762"/>
        <v>31.175240832440782</v>
      </c>
      <c r="N881" s="11">
        <f t="shared" ref="N881:O881" si="1763">100*J881/MAX($K$2:$K$895)</f>
        <v>50.04798464258662</v>
      </c>
      <c r="O881" s="11">
        <f t="shared" si="1763"/>
        <v>54.669340259321636</v>
      </c>
      <c r="P881" s="8"/>
    </row>
    <row r="882" spans="1:16" ht="12.75" x14ac:dyDescent="0.2">
      <c r="A882" s="4" t="s">
        <v>51</v>
      </c>
      <c r="B882" s="4" t="s">
        <v>162</v>
      </c>
      <c r="C882" s="4" t="s">
        <v>19</v>
      </c>
      <c r="D882" s="7">
        <f>'moveset DPS calculation '!O882</f>
        <v>18.208092485549134</v>
      </c>
      <c r="E882" s="9">
        <v>168</v>
      </c>
      <c r="F882" s="9">
        <v>108</v>
      </c>
      <c r="G882" s="9">
        <v>280</v>
      </c>
      <c r="H882" s="10">
        <f t="shared" si="0"/>
        <v>17.749427617047086</v>
      </c>
      <c r="I882" s="10">
        <f t="shared" si="1"/>
        <v>19.388383063458296</v>
      </c>
      <c r="J882" s="10">
        <f t="shared" si="5"/>
        <v>17.099653482046236</v>
      </c>
      <c r="K882" s="10">
        <f t="shared" si="2"/>
        <v>18.678609762260447</v>
      </c>
      <c r="L882" s="11">
        <f t="shared" ref="L882:M882" si="1764">100*H882/MAX($I$2:$I$895)</f>
        <v>36.114685115529539</v>
      </c>
      <c r="M882" s="11">
        <f t="shared" si="1764"/>
        <v>39.449460813235689</v>
      </c>
      <c r="N882" s="11">
        <f t="shared" ref="N882:O882" si="1765">100*J882/MAX($K$2:$K$895)</f>
        <v>63.331219141204784</v>
      </c>
      <c r="O882" s="11">
        <f t="shared" si="1765"/>
        <v>69.179128650109149</v>
      </c>
      <c r="P882" s="8"/>
    </row>
    <row r="883" spans="1:16" ht="12.75" x14ac:dyDescent="0.2">
      <c r="A883" s="4" t="s">
        <v>51</v>
      </c>
      <c r="B883" s="4" t="s">
        <v>162</v>
      </c>
      <c r="C883" s="4" t="s">
        <v>60</v>
      </c>
      <c r="D883" s="7">
        <f>'moveset DPS calculation '!O883</f>
        <v>16.35928961748634</v>
      </c>
      <c r="E883" s="9">
        <v>168</v>
      </c>
      <c r="F883" s="9">
        <v>108</v>
      </c>
      <c r="G883" s="9">
        <v>280</v>
      </c>
      <c r="H883" s="10">
        <f t="shared" si="0"/>
        <v>15.94719639975107</v>
      </c>
      <c r="I883" s="10">
        <f t="shared" si="1"/>
        <v>17.419736526580778</v>
      </c>
      <c r="J883" s="10">
        <f t="shared" si="5"/>
        <v>15.363398658781392</v>
      </c>
      <c r="K883" s="10">
        <f t="shared" si="2"/>
        <v>16.782031780393318</v>
      </c>
      <c r="L883" s="11">
        <f t="shared" ref="L883:M883" si="1766">100*H883/MAX($I$2:$I$895)</f>
        <v>32.447692899086931</v>
      </c>
      <c r="M883" s="11">
        <f t="shared" si="1766"/>
        <v>35.443864051635018</v>
      </c>
      <c r="N883" s="11">
        <f t="shared" ref="N883:O883" si="1767">100*J883/MAX($K$2:$K$895)</f>
        <v>56.90073007821816</v>
      </c>
      <c r="O883" s="11">
        <f t="shared" si="1767"/>
        <v>62.154857900171251</v>
      </c>
      <c r="P883" s="8"/>
    </row>
    <row r="884" spans="1:16" ht="12.75" x14ac:dyDescent="0.2">
      <c r="A884" s="4" t="s">
        <v>51</v>
      </c>
      <c r="B884" s="4" t="s">
        <v>18</v>
      </c>
      <c r="C884" s="4" t="s">
        <v>33</v>
      </c>
      <c r="D884" s="7">
        <f>'moveset DPS calculation '!O884</f>
        <v>16.31282690192381</v>
      </c>
      <c r="E884" s="9">
        <v>168</v>
      </c>
      <c r="F884" s="9">
        <v>108</v>
      </c>
      <c r="G884" s="9">
        <v>280</v>
      </c>
      <c r="H884" s="10">
        <f t="shared" si="0"/>
        <v>15.901904087696796</v>
      </c>
      <c r="I884" s="10">
        <f t="shared" si="1"/>
        <v>17.37026199056281</v>
      </c>
      <c r="J884" s="10">
        <f t="shared" si="5"/>
        <v>15.319764415568672</v>
      </c>
      <c r="K884" s="10">
        <f t="shared" si="2"/>
        <v>16.734368416799565</v>
      </c>
      <c r="L884" s="11">
        <f t="shared" ref="L884:M884" si="1768">100*H884/MAX($I$2:$I$895)</f>
        <v>32.35553682378773</v>
      </c>
      <c r="M884" s="11">
        <f t="shared" si="1768"/>
        <v>35.343198422969351</v>
      </c>
      <c r="N884" s="11">
        <f t="shared" ref="N884:O884" si="1769">100*J884/MAX($K$2:$K$895)</f>
        <v>56.739123890006987</v>
      </c>
      <c r="O884" s="11">
        <f t="shared" si="1769"/>
        <v>61.978329239638327</v>
      </c>
      <c r="P884" s="8"/>
    </row>
    <row r="885" spans="1:16" ht="12.75" x14ac:dyDescent="0.2">
      <c r="A885" s="4" t="s">
        <v>51</v>
      </c>
      <c r="B885" s="4" t="s">
        <v>18</v>
      </c>
      <c r="C885" s="4" t="s">
        <v>19</v>
      </c>
      <c r="D885" s="7">
        <f>'moveset DPS calculation '!O885</f>
        <v>22.172435105067986</v>
      </c>
      <c r="E885" s="9">
        <v>168</v>
      </c>
      <c r="F885" s="9">
        <v>108</v>
      </c>
      <c r="G885" s="9">
        <v>280</v>
      </c>
      <c r="H885" s="10">
        <f t="shared" si="0"/>
        <v>21.613907788716347</v>
      </c>
      <c r="I885" s="10">
        <f t="shared" si="1"/>
        <v>23.609703520998089</v>
      </c>
      <c r="J885" s="10">
        <f t="shared" si="5"/>
        <v>20.822662091085348</v>
      </c>
      <c r="K885" s="10">
        <f t="shared" si="2"/>
        <v>22.745395385886788</v>
      </c>
      <c r="L885" s="11">
        <f t="shared" ref="L885:M885" si="1770">100*H885/MAX($I$2:$I$895)</f>
        <v>43.977726535580793</v>
      </c>
      <c r="M885" s="11">
        <f t="shared" si="1770"/>
        <v>48.03856364995891</v>
      </c>
      <c r="N885" s="11">
        <f t="shared" ref="N885:O885" si="1771">100*J885/MAX($K$2:$K$895)</f>
        <v>77.119959031823498</v>
      </c>
      <c r="O885" s="11">
        <f t="shared" si="1771"/>
        <v>84.24110004038323</v>
      </c>
      <c r="P885" s="8"/>
    </row>
    <row r="886" spans="1:16" ht="12.75" x14ac:dyDescent="0.2">
      <c r="A886" s="4" t="s">
        <v>51</v>
      </c>
      <c r="B886" s="4" t="s">
        <v>18</v>
      </c>
      <c r="C886" s="4" t="s">
        <v>60</v>
      </c>
      <c r="D886" s="7">
        <f>'moveset DPS calculation '!O886</f>
        <v>19.72543352601156</v>
      </c>
      <c r="E886" s="9">
        <v>168</v>
      </c>
      <c r="F886" s="9">
        <v>108</v>
      </c>
      <c r="G886" s="9">
        <v>280</v>
      </c>
      <c r="H886" s="10">
        <f t="shared" si="0"/>
        <v>19.228546585134339</v>
      </c>
      <c r="I886" s="10">
        <f t="shared" si="1"/>
        <v>21.004081652079819</v>
      </c>
      <c r="J886" s="10">
        <f t="shared" si="5"/>
        <v>18.524624605550088</v>
      </c>
      <c r="K886" s="10">
        <f t="shared" si="2"/>
        <v>20.23516057578215</v>
      </c>
      <c r="L886" s="11">
        <f t="shared" ref="L886:M886" si="1772">100*H886/MAX($I$2:$I$895)</f>
        <v>39.124242208490323</v>
      </c>
      <c r="M886" s="11">
        <f t="shared" si="1772"/>
        <v>42.736915881005324</v>
      </c>
      <c r="N886" s="11">
        <f t="shared" ref="N886:O886" si="1773">100*J886/MAX($K$2:$K$895)</f>
        <v>68.608820736305191</v>
      </c>
      <c r="O886" s="11">
        <f t="shared" si="1773"/>
        <v>74.944056037618239</v>
      </c>
      <c r="P886" s="8"/>
    </row>
    <row r="887" spans="1:16" ht="12.75" x14ac:dyDescent="0.2">
      <c r="A887" s="4" t="s">
        <v>200</v>
      </c>
      <c r="B887" s="4" t="s">
        <v>107</v>
      </c>
      <c r="C887" s="4" t="s">
        <v>220</v>
      </c>
      <c r="D887" s="7">
        <f>'moveset DPS calculation '!O887</f>
        <v>14.263168612544122</v>
      </c>
      <c r="E887" s="9">
        <v>232</v>
      </c>
      <c r="F887" s="9">
        <v>194</v>
      </c>
      <c r="G887" s="9">
        <v>180</v>
      </c>
      <c r="H887" s="10">
        <f t="shared" si="0"/>
        <v>12.406123449859772</v>
      </c>
      <c r="I887" s="10">
        <f t="shared" si="1"/>
        <v>13.305072585828967</v>
      </c>
      <c r="J887" s="10">
        <f t="shared" si="5"/>
        <v>15.290256972107207</v>
      </c>
      <c r="K887" s="10">
        <f t="shared" si="2"/>
        <v>16.398190755724208</v>
      </c>
      <c r="L887" s="11">
        <f t="shared" ref="L887:M887" si="1774">100*H887/MAX($I$2:$I$895)</f>
        <v>25.242686781953378</v>
      </c>
      <c r="M887" s="11">
        <f t="shared" si="1774"/>
        <v>27.071774777400858</v>
      </c>
      <c r="N887" s="11">
        <f t="shared" ref="N887:O887" si="1775">100*J887/MAX($K$2:$K$895)</f>
        <v>56.629838496000794</v>
      </c>
      <c r="O887" s="11">
        <f t="shared" si="1775"/>
        <v>60.733243124513528</v>
      </c>
      <c r="P887" s="8"/>
    </row>
    <row r="888" spans="1:16" ht="12.75" x14ac:dyDescent="0.2">
      <c r="A888" s="4" t="s">
        <v>200</v>
      </c>
      <c r="B888" s="4" t="s">
        <v>107</v>
      </c>
      <c r="C888" s="4" t="s">
        <v>75</v>
      </c>
      <c r="D888" s="7">
        <f>'moveset DPS calculation '!O888</f>
        <v>17.930327868852459</v>
      </c>
      <c r="E888" s="9">
        <v>232</v>
      </c>
      <c r="F888" s="9">
        <v>194</v>
      </c>
      <c r="G888" s="9">
        <v>180</v>
      </c>
      <c r="H888" s="10">
        <f t="shared" si="0"/>
        <v>15.595823556471791</v>
      </c>
      <c r="I888" s="10">
        <f t="shared" si="1"/>
        <v>16.725898730032696</v>
      </c>
      <c r="J888" s="10">
        <f t="shared" si="5"/>
        <v>19.22148774626227</v>
      </c>
      <c r="K888" s="10">
        <f t="shared" si="2"/>
        <v>20.614278965161532</v>
      </c>
      <c r="L888" s="11">
        <f t="shared" ref="L888:M888" si="1776">100*H888/MAX($I$2:$I$895)</f>
        <v>31.732756064673644</v>
      </c>
      <c r="M888" s="11">
        <f t="shared" si="1776"/>
        <v>34.032115228843651</v>
      </c>
      <c r="N888" s="11">
        <f t="shared" ref="N888:O888" si="1777">100*J888/MAX($K$2:$K$895)</f>
        <v>71.18976147421013</v>
      </c>
      <c r="O888" s="11">
        <f t="shared" si="1777"/>
        <v>76.348179800912945</v>
      </c>
      <c r="P888" s="8"/>
    </row>
    <row r="889" spans="1:16" ht="12.75" x14ac:dyDescent="0.2">
      <c r="A889" s="4" t="s">
        <v>200</v>
      </c>
      <c r="B889" s="4" t="s">
        <v>107</v>
      </c>
      <c r="C889" s="4" t="s">
        <v>63</v>
      </c>
      <c r="D889" s="7">
        <f>'moveset DPS calculation '!O889</f>
        <v>17.316878980891719</v>
      </c>
      <c r="E889" s="9">
        <v>232</v>
      </c>
      <c r="F889" s="9">
        <v>194</v>
      </c>
      <c r="G889" s="9">
        <v>180</v>
      </c>
      <c r="H889" s="10">
        <f t="shared" si="0"/>
        <v>15.062244879744457</v>
      </c>
      <c r="I889" s="10">
        <f t="shared" si="1"/>
        <v>16.153656880852324</v>
      </c>
      <c r="J889" s="10">
        <f t="shared" si="5"/>
        <v>18.563864507627635</v>
      </c>
      <c r="K889" s="10">
        <f t="shared" si="2"/>
        <v>19.909004270812055</v>
      </c>
      <c r="L889" s="11">
        <f t="shared" ref="L889:M889" si="1778">100*H889/MAX($I$2:$I$895)</f>
        <v>30.647085793489175</v>
      </c>
      <c r="M889" s="11">
        <f t="shared" si="1778"/>
        <v>32.867777164599325</v>
      </c>
      <c r="N889" s="11">
        <f t="shared" ref="N889:O889" si="1779">100*J889/MAX($K$2:$K$895)</f>
        <v>68.754151800479193</v>
      </c>
      <c r="O889" s="11">
        <f t="shared" si="1779"/>
        <v>73.736085569325752</v>
      </c>
      <c r="P889" s="8"/>
    </row>
    <row r="890" spans="1:16" ht="12.75" x14ac:dyDescent="0.2">
      <c r="A890" s="4" t="s">
        <v>147</v>
      </c>
      <c r="B890" s="4" t="s">
        <v>108</v>
      </c>
      <c r="C890" s="4" t="s">
        <v>265</v>
      </c>
      <c r="D890" s="7">
        <f>'moveset DPS calculation '!O890</f>
        <v>12</v>
      </c>
      <c r="E890" s="9">
        <v>88</v>
      </c>
      <c r="F890" s="9">
        <v>90</v>
      </c>
      <c r="G890" s="9">
        <v>80</v>
      </c>
      <c r="H890" s="10">
        <f t="shared" si="0"/>
        <v>10.891702185343167</v>
      </c>
      <c r="I890" s="10">
        <f t="shared" si="1"/>
        <v>12.784040448186081</v>
      </c>
      <c r="J890" s="10">
        <f t="shared" si="5"/>
        <v>11.264044461032041</v>
      </c>
      <c r="K890" s="10">
        <f t="shared" si="2"/>
        <v>13.221073946896848</v>
      </c>
      <c r="L890" s="11">
        <f t="shared" ref="L890:M890" si="1780">100*H890/MAX($I$2:$I$895)</f>
        <v>22.16130025612814</v>
      </c>
      <c r="M890" s="11">
        <f t="shared" si="1780"/>
        <v>26.011632896094685</v>
      </c>
      <c r="N890" s="11">
        <f t="shared" ref="N890:O890" si="1781">100*J890/MAX($K$2:$K$895)</f>
        <v>41.718135921695236</v>
      </c>
      <c r="O890" s="11">
        <f t="shared" si="1781"/>
        <v>48.966298193827548</v>
      </c>
      <c r="P890" s="8"/>
    </row>
    <row r="891" spans="1:16" ht="12.75" x14ac:dyDescent="0.2">
      <c r="A891" s="4" t="s">
        <v>147</v>
      </c>
      <c r="B891" s="4" t="s">
        <v>108</v>
      </c>
      <c r="C891" s="4" t="s">
        <v>270</v>
      </c>
      <c r="D891" s="7">
        <f>'moveset DPS calculation '!O891</f>
        <v>12.677865612648223</v>
      </c>
      <c r="E891" s="9">
        <v>88</v>
      </c>
      <c r="F891" s="9">
        <v>90</v>
      </c>
      <c r="G891" s="9">
        <v>80</v>
      </c>
      <c r="H891" s="10">
        <f t="shared" si="0"/>
        <v>11.506961383230635</v>
      </c>
      <c r="I891" s="10">
        <f t="shared" si="1"/>
        <v>13.50619556573019</v>
      </c>
      <c r="J891" s="10">
        <f t="shared" si="5"/>
        <v>11.900336827654899</v>
      </c>
      <c r="K891" s="10">
        <f t="shared" si="2"/>
        <v>13.967916562803572</v>
      </c>
      <c r="L891" s="11">
        <f t="shared" ref="L891:M891" si="1782">100*H891/MAX($I$2:$I$895)</f>
        <v>23.413165537394928</v>
      </c>
      <c r="M891" s="11">
        <f t="shared" si="1782"/>
        <v>27.480998851852341</v>
      </c>
      <c r="N891" s="11">
        <f t="shared" ref="N891:O891" si="1783">100*J891/MAX($K$2:$K$895)</f>
        <v>44.074743402120383</v>
      </c>
      <c r="O891" s="11">
        <f t="shared" si="1783"/>
        <v>51.732345670850421</v>
      </c>
      <c r="P891" s="8"/>
    </row>
    <row r="892" spans="1:16" ht="12.75" x14ac:dyDescent="0.2">
      <c r="A892" s="4" t="s">
        <v>147</v>
      </c>
      <c r="B892" s="4" t="s">
        <v>108</v>
      </c>
      <c r="C892" s="4" t="s">
        <v>25</v>
      </c>
      <c r="D892" s="7">
        <f>'moveset DPS calculation '!O892</f>
        <v>18.662864385297841</v>
      </c>
      <c r="E892" s="9">
        <v>88</v>
      </c>
      <c r="F892" s="9">
        <v>90</v>
      </c>
      <c r="G892" s="9">
        <v>80</v>
      </c>
      <c r="H892" s="10">
        <f t="shared" si="0"/>
        <v>16.939196734175969</v>
      </c>
      <c r="I892" s="10">
        <f t="shared" si="1"/>
        <v>19.882234431721589</v>
      </c>
      <c r="J892" s="10">
        <f t="shared" si="5"/>
        <v>17.51827785051719</v>
      </c>
      <c r="K892" s="10">
        <f t="shared" si="2"/>
        <v>20.561925841577526</v>
      </c>
      <c r="L892" s="11">
        <f t="shared" ref="L892:M892" si="1784">100*H892/MAX($I$2:$I$895)</f>
        <v>34.46611177349881</v>
      </c>
      <c r="M892" s="11">
        <f t="shared" si="1784"/>
        <v>40.454298098330597</v>
      </c>
      <c r="N892" s="11">
        <f t="shared" ref="N892:O892" si="1785">100*J892/MAX($K$2:$K$895)</f>
        <v>64.881659426168383</v>
      </c>
      <c r="O892" s="11">
        <f t="shared" si="1785"/>
        <v>76.154281886788183</v>
      </c>
      <c r="P892" s="8"/>
    </row>
    <row r="893" spans="1:16" ht="12.75" x14ac:dyDescent="0.2">
      <c r="A893" s="4" t="s">
        <v>147</v>
      </c>
      <c r="B893" s="4" t="s">
        <v>252</v>
      </c>
      <c r="C893" s="4" t="s">
        <v>265</v>
      </c>
      <c r="D893" s="7">
        <f>'moveset DPS calculation '!O893</f>
        <v>9.7623871799594752</v>
      </c>
      <c r="E893" s="9">
        <v>88</v>
      </c>
      <c r="F893" s="9">
        <v>90</v>
      </c>
      <c r="G893" s="9">
        <v>80</v>
      </c>
      <c r="H893" s="10">
        <f t="shared" si="0"/>
        <v>8.860751148510893</v>
      </c>
      <c r="I893" s="10">
        <f t="shared" si="1"/>
        <v>10.400229381621264</v>
      </c>
      <c r="J893" s="10">
        <f t="shared" si="5"/>
        <v>9.1636636034060608</v>
      </c>
      <c r="K893" s="10">
        <f t="shared" si="2"/>
        <v>10.755770233706835</v>
      </c>
      <c r="L893" s="11">
        <f t="shared" ref="L893:M893" si="1786">100*H893/MAX($I$2:$I$895)</f>
        <v>18.028932792638162</v>
      </c>
      <c r="M893" s="11">
        <f t="shared" si="1786"/>
        <v>21.161302626220571</v>
      </c>
      <c r="N893" s="11">
        <f t="shared" ref="N893:O893" si="1787">100*J893/MAX($K$2:$K$895)</f>
        <v>33.939049607813708</v>
      </c>
      <c r="O893" s="11">
        <f t="shared" si="1787"/>
        <v>39.83566347812458</v>
      </c>
      <c r="P893" s="8"/>
    </row>
    <row r="894" spans="1:16" ht="12.75" x14ac:dyDescent="0.2">
      <c r="A894" s="4" t="s">
        <v>147</v>
      </c>
      <c r="B894" s="4" t="s">
        <v>252</v>
      </c>
      <c r="C894" s="4" t="s">
        <v>270</v>
      </c>
      <c r="D894" s="7">
        <f>'moveset DPS calculation '!O894</f>
        <v>10.601050379303636</v>
      </c>
      <c r="E894" s="9">
        <v>88</v>
      </c>
      <c r="F894" s="9">
        <v>90</v>
      </c>
      <c r="G894" s="9">
        <v>80</v>
      </c>
      <c r="H894" s="10">
        <f t="shared" si="0"/>
        <v>9.621956965266202</v>
      </c>
      <c r="I894" s="10">
        <f t="shared" si="1"/>
        <v>11.293688070189674</v>
      </c>
      <c r="J894" s="10">
        <f t="shared" si="5"/>
        <v>9.9508919005097294</v>
      </c>
      <c r="K894" s="10">
        <f t="shared" si="2"/>
        <v>11.679772581629354</v>
      </c>
      <c r="L894" s="11">
        <f t="shared" ref="L894:M894" si="1788">100*H894/MAX($I$2:$I$895)</f>
        <v>19.577755040507412</v>
      </c>
      <c r="M894" s="11">
        <f t="shared" si="1788"/>
        <v>22.979219231620956</v>
      </c>
      <c r="N894" s="11">
        <f t="shared" ref="N894:O894" si="1789">100*J894/MAX($K$2:$K$895)</f>
        <v>36.854671719710666</v>
      </c>
      <c r="O894" s="11">
        <f t="shared" si="1789"/>
        <v>43.257849503397544</v>
      </c>
      <c r="P894" s="8"/>
    </row>
    <row r="895" spans="1:16" ht="12.75" x14ac:dyDescent="0.2">
      <c r="A895" s="4" t="s">
        <v>147</v>
      </c>
      <c r="B895" s="4" t="s">
        <v>252</v>
      </c>
      <c r="C895" s="4" t="s">
        <v>25</v>
      </c>
      <c r="D895" s="7">
        <f>'moveset DPS calculation '!O895</f>
        <v>14.249073810202335</v>
      </c>
      <c r="E895" s="9">
        <v>88</v>
      </c>
      <c r="F895" s="9">
        <v>90</v>
      </c>
      <c r="G895" s="9">
        <v>80</v>
      </c>
      <c r="H895" s="10">
        <f t="shared" si="0"/>
        <v>12.933055696474737</v>
      </c>
      <c r="I895" s="10">
        <f t="shared" si="1"/>
        <v>15.180061328234634</v>
      </c>
      <c r="J895" s="10">
        <f t="shared" si="5"/>
        <v>13.375183410553863</v>
      </c>
      <c r="K895" s="10">
        <f t="shared" si="2"/>
        <v>15.699004876623025</v>
      </c>
      <c r="L895" s="11">
        <f t="shared" ref="L895:M895" si="1790">100*H895/MAX($I$2:$I$895)</f>
        <v>26.31483358996881</v>
      </c>
      <c r="M895" s="11">
        <f t="shared" si="1790"/>
        <v>30.886806421695027</v>
      </c>
      <c r="N895" s="11">
        <f t="shared" ref="N895:O895" si="1791">100*J895/MAX($K$2:$K$895)</f>
        <v>49.537066497690752</v>
      </c>
      <c r="O895" s="11">
        <f t="shared" si="1791"/>
        <v>58.143699764685508</v>
      </c>
      <c r="P895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5"/>
  <sheetViews>
    <sheetView workbookViewId="0"/>
  </sheetViews>
  <sheetFormatPr defaultColWidth="14.42578125" defaultRowHeight="15.75" customHeight="1" x14ac:dyDescent="0.2"/>
  <cols>
    <col min="4" max="4" width="14.7109375" customWidth="1"/>
    <col min="5" max="5" width="1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10</v>
      </c>
      <c r="E1" s="1" t="s">
        <v>7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4" t="s">
        <v>20</v>
      </c>
      <c r="B2" s="4" t="s">
        <v>21</v>
      </c>
      <c r="C2" s="4" t="s">
        <v>22</v>
      </c>
      <c r="D2" s="7">
        <f>'moveset DPS calculation '!O2</f>
        <v>16.199246546672249</v>
      </c>
      <c r="E2" s="6"/>
    </row>
    <row r="3" spans="1:26" ht="15.75" customHeight="1" x14ac:dyDescent="0.2">
      <c r="A3" s="4" t="s">
        <v>20</v>
      </c>
      <c r="B3" s="4" t="s">
        <v>21</v>
      </c>
      <c r="C3" s="4" t="s">
        <v>97</v>
      </c>
      <c r="D3" s="7">
        <f>'moveset DPS calculation '!O3</f>
        <v>14.443132624950806</v>
      </c>
      <c r="E3" s="6"/>
    </row>
    <row r="4" spans="1:26" ht="15.75" customHeight="1" x14ac:dyDescent="0.2">
      <c r="A4" s="4" t="s">
        <v>20</v>
      </c>
      <c r="B4" s="4" t="s">
        <v>21</v>
      </c>
      <c r="C4" s="4" t="s">
        <v>117</v>
      </c>
      <c r="D4" s="7">
        <f>'moveset DPS calculation '!O4</f>
        <v>14.397803060023538</v>
      </c>
      <c r="E4" s="6"/>
    </row>
    <row r="5" spans="1:26" ht="15.75" customHeight="1" x14ac:dyDescent="0.2">
      <c r="A5" s="4" t="s">
        <v>133</v>
      </c>
      <c r="B5" s="4" t="s">
        <v>108</v>
      </c>
      <c r="C5" s="4" t="s">
        <v>136</v>
      </c>
      <c r="D5" s="7">
        <f>'moveset DPS calculation '!O5</f>
        <v>12.107466852756454</v>
      </c>
      <c r="E5" s="6"/>
      <c r="F5" s="12"/>
    </row>
    <row r="6" spans="1:26" ht="15.75" customHeight="1" x14ac:dyDescent="0.2">
      <c r="A6" s="4" t="s">
        <v>133</v>
      </c>
      <c r="B6" s="4" t="s">
        <v>108</v>
      </c>
      <c r="C6" s="4" t="s">
        <v>19</v>
      </c>
      <c r="D6" s="7">
        <f>'moveset DPS calculation '!O6</f>
        <v>17.419354838709673</v>
      </c>
      <c r="E6" s="6"/>
    </row>
    <row r="7" spans="1:26" ht="15.75" customHeight="1" x14ac:dyDescent="0.2">
      <c r="A7" s="4" t="s">
        <v>133</v>
      </c>
      <c r="B7" s="4" t="s">
        <v>108</v>
      </c>
      <c r="C7" s="4" t="s">
        <v>160</v>
      </c>
      <c r="D7" s="7">
        <f>'moveset DPS calculation '!O7</f>
        <v>13.498661909009813</v>
      </c>
      <c r="E7" s="6"/>
    </row>
    <row r="8" spans="1:26" ht="15.75" customHeight="1" x14ac:dyDescent="0.2">
      <c r="A8" s="4" t="s">
        <v>133</v>
      </c>
      <c r="B8" s="4" t="s">
        <v>169</v>
      </c>
      <c r="C8" s="4" t="s">
        <v>136</v>
      </c>
      <c r="D8" s="7">
        <f>'moveset DPS calculation '!O8</f>
        <v>11.806891726429944</v>
      </c>
      <c r="E8" s="6"/>
    </row>
    <row r="9" spans="1:26" ht="15.75" customHeight="1" x14ac:dyDescent="0.2">
      <c r="A9" s="4" t="s">
        <v>133</v>
      </c>
      <c r="B9" s="4" t="s">
        <v>169</v>
      </c>
      <c r="C9" s="4" t="s">
        <v>19</v>
      </c>
      <c r="D9" s="7">
        <f>'moveset DPS calculation '!O9</f>
        <v>15.68910719445247</v>
      </c>
      <c r="E9" s="6"/>
    </row>
    <row r="10" spans="1:26" ht="15.75" customHeight="1" x14ac:dyDescent="0.2">
      <c r="A10" s="4" t="s">
        <v>133</v>
      </c>
      <c r="B10" s="4" t="s">
        <v>169</v>
      </c>
      <c r="C10" s="4" t="s">
        <v>160</v>
      </c>
      <c r="D10" s="7">
        <f>'moveset DPS calculation '!O10</f>
        <v>12.735191211372367</v>
      </c>
      <c r="E10" s="6"/>
    </row>
    <row r="11" spans="1:26" ht="15.75" customHeight="1" x14ac:dyDescent="0.2">
      <c r="A11" s="4" t="s">
        <v>50</v>
      </c>
      <c r="B11" s="4" t="s">
        <v>127</v>
      </c>
      <c r="C11" s="4" t="s">
        <v>33</v>
      </c>
      <c r="D11" s="7">
        <f>'moveset DPS calculation '!O11</f>
        <v>12.811339966684955</v>
      </c>
      <c r="E11" s="6"/>
    </row>
    <row r="12" spans="1:26" ht="15.75" customHeight="1" x14ac:dyDescent="0.2">
      <c r="A12" s="4" t="s">
        <v>50</v>
      </c>
      <c r="B12" s="4" t="s">
        <v>127</v>
      </c>
      <c r="C12" s="4" t="s">
        <v>28</v>
      </c>
      <c r="D12" s="7">
        <f>'moveset DPS calculation '!O12</f>
        <v>17.019347037484884</v>
      </c>
      <c r="E12" s="6"/>
    </row>
    <row r="13" spans="1:26" ht="15.75" customHeight="1" x14ac:dyDescent="0.2">
      <c r="A13" s="4" t="s">
        <v>50</v>
      </c>
      <c r="B13" s="4" t="s">
        <v>127</v>
      </c>
      <c r="C13" s="4" t="s">
        <v>97</v>
      </c>
      <c r="D13" s="7">
        <f>'moveset DPS calculation '!O13</f>
        <v>13.523612029177951</v>
      </c>
      <c r="E13" s="6"/>
    </row>
    <row r="14" spans="1:26" ht="15.75" customHeight="1" x14ac:dyDescent="0.2">
      <c r="A14" s="4" t="s">
        <v>50</v>
      </c>
      <c r="B14" s="4" t="s">
        <v>52</v>
      </c>
      <c r="C14" s="4" t="s">
        <v>33</v>
      </c>
      <c r="D14" s="7">
        <f>'moveset DPS calculation '!O14</f>
        <v>15.350877192982455</v>
      </c>
      <c r="E14" s="6"/>
    </row>
    <row r="15" spans="1:26" ht="15.75" customHeight="1" x14ac:dyDescent="0.2">
      <c r="A15" s="4" t="s">
        <v>50</v>
      </c>
      <c r="B15" s="4" t="s">
        <v>52</v>
      </c>
      <c r="C15" s="4" t="s">
        <v>28</v>
      </c>
      <c r="D15" s="7">
        <f>'moveset DPS calculation '!O15</f>
        <v>19.466628636622932</v>
      </c>
      <c r="E15" s="6"/>
    </row>
    <row r="16" spans="1:26" ht="15.75" customHeight="1" x14ac:dyDescent="0.2">
      <c r="A16" s="4" t="s">
        <v>50</v>
      </c>
      <c r="B16" s="4" t="s">
        <v>52</v>
      </c>
      <c r="C16" s="4" t="s">
        <v>97</v>
      </c>
      <c r="D16" s="7">
        <f>'moveset DPS calculation '!O16</f>
        <v>15.350877192982455</v>
      </c>
      <c r="E16" s="6"/>
    </row>
    <row r="17" spans="1:5" ht="15.75" customHeight="1" x14ac:dyDescent="0.2">
      <c r="A17" s="4" t="s">
        <v>226</v>
      </c>
      <c r="B17" s="4" t="s">
        <v>58</v>
      </c>
      <c r="C17" s="4" t="s">
        <v>224</v>
      </c>
      <c r="D17" s="7">
        <f>'moveset DPS calculation '!O17</f>
        <v>12.421938636980721</v>
      </c>
      <c r="E17" s="6"/>
    </row>
    <row r="18" spans="1:5" ht="15.75" customHeight="1" x14ac:dyDescent="0.2">
      <c r="A18" s="4" t="s">
        <v>226</v>
      </c>
      <c r="B18" s="4" t="s">
        <v>58</v>
      </c>
      <c r="C18" s="4" t="s">
        <v>171</v>
      </c>
      <c r="D18" s="7">
        <f>'moveset DPS calculation '!O18</f>
        <v>15.723270440251572</v>
      </c>
      <c r="E18" s="6"/>
    </row>
    <row r="19" spans="1:5" ht="15.75" customHeight="1" x14ac:dyDescent="0.2">
      <c r="A19" s="4" t="s">
        <v>226</v>
      </c>
      <c r="B19" s="4" t="s">
        <v>58</v>
      </c>
      <c r="C19" s="4" t="s">
        <v>153</v>
      </c>
      <c r="D19" s="7">
        <f>'moveset DPS calculation '!O19</f>
        <v>15.720081135902637</v>
      </c>
      <c r="E19" s="6"/>
    </row>
    <row r="20" spans="1:5" ht="15.75" customHeight="1" x14ac:dyDescent="0.2">
      <c r="A20" s="4" t="s">
        <v>226</v>
      </c>
      <c r="B20" s="4" t="s">
        <v>108</v>
      </c>
      <c r="C20" s="4" t="s">
        <v>224</v>
      </c>
      <c r="D20" s="7">
        <f>'moveset DPS calculation '!O20</f>
        <v>12.545100584036341</v>
      </c>
      <c r="E20" s="6"/>
    </row>
    <row r="21" spans="1:5" ht="15.75" customHeight="1" x14ac:dyDescent="0.2">
      <c r="A21" s="4" t="s">
        <v>226</v>
      </c>
      <c r="B21" s="4" t="s">
        <v>108</v>
      </c>
      <c r="C21" s="4" t="s">
        <v>171</v>
      </c>
      <c r="D21" s="7">
        <f>'moveset DPS calculation '!O21</f>
        <v>16.988188976377948</v>
      </c>
      <c r="E21" s="6"/>
    </row>
    <row r="22" spans="1:5" ht="15.75" customHeight="1" x14ac:dyDescent="0.2">
      <c r="A22" s="4" t="s">
        <v>226</v>
      </c>
      <c r="B22" s="4" t="s">
        <v>108</v>
      </c>
      <c r="C22" s="4" t="s">
        <v>153</v>
      </c>
      <c r="D22" s="7">
        <f>'moveset DPS calculation '!O22</f>
        <v>16.930618401206633</v>
      </c>
      <c r="E22" s="6"/>
    </row>
    <row r="23" spans="1:5" ht="15.75" customHeight="1" x14ac:dyDescent="0.2">
      <c r="A23" s="4" t="s">
        <v>80</v>
      </c>
      <c r="B23" s="4" t="s">
        <v>108</v>
      </c>
      <c r="C23" s="4" t="s">
        <v>253</v>
      </c>
      <c r="D23" s="7">
        <f>'moveset DPS calculation '!O23</f>
        <v>12</v>
      </c>
      <c r="E23" s="6"/>
    </row>
    <row r="24" spans="1:5" ht="15.75" customHeight="1" x14ac:dyDescent="0.2">
      <c r="A24" s="4" t="s">
        <v>80</v>
      </c>
      <c r="B24" s="4" t="s">
        <v>108</v>
      </c>
      <c r="C24" s="4" t="s">
        <v>82</v>
      </c>
      <c r="D24" s="7">
        <f>'moveset DPS calculation '!O24</f>
        <v>19.452247191011232</v>
      </c>
      <c r="E24" s="6"/>
    </row>
    <row r="25" spans="1:5" ht="15.75" customHeight="1" x14ac:dyDescent="0.2">
      <c r="A25" s="4" t="s">
        <v>80</v>
      </c>
      <c r="B25" s="4" t="s">
        <v>108</v>
      </c>
      <c r="C25" s="4" t="s">
        <v>143</v>
      </c>
      <c r="D25" s="7">
        <f>'moveset DPS calculation '!O25</f>
        <v>17.719614921780984</v>
      </c>
      <c r="E25" s="6"/>
    </row>
    <row r="26" spans="1:5" ht="15.75" customHeight="1" x14ac:dyDescent="0.2">
      <c r="A26" s="4" t="s">
        <v>80</v>
      </c>
      <c r="B26" s="4" t="s">
        <v>81</v>
      </c>
      <c r="C26" s="4" t="s">
        <v>253</v>
      </c>
      <c r="D26" s="7">
        <f>'moveset DPS calculation '!O26</f>
        <v>14.880952380952381</v>
      </c>
      <c r="E26" s="6"/>
    </row>
    <row r="27" spans="1:5" ht="15.75" customHeight="1" x14ac:dyDescent="0.2">
      <c r="A27" s="4" t="s">
        <v>80</v>
      </c>
      <c r="B27" s="4" t="s">
        <v>81</v>
      </c>
      <c r="C27" s="4" t="s">
        <v>82</v>
      </c>
      <c r="D27" s="7">
        <f>'moveset DPS calculation '!O27</f>
        <v>19.793666026871403</v>
      </c>
      <c r="E27" s="6"/>
    </row>
    <row r="28" spans="1:5" ht="15.75" customHeight="1" x14ac:dyDescent="0.2">
      <c r="A28" s="4" t="s">
        <v>80</v>
      </c>
      <c r="B28" s="4" t="s">
        <v>81</v>
      </c>
      <c r="C28" s="4" t="s">
        <v>143</v>
      </c>
      <c r="D28" s="7">
        <f>'moveset DPS calculation '!O28</f>
        <v>18.357385398981325</v>
      </c>
      <c r="E28" s="6"/>
    </row>
    <row r="29" spans="1:5" ht="15.75" customHeight="1" x14ac:dyDescent="0.2">
      <c r="A29" s="4" t="s">
        <v>130</v>
      </c>
      <c r="B29" s="4" t="s">
        <v>70</v>
      </c>
      <c r="C29" s="4" t="s">
        <v>72</v>
      </c>
      <c r="D29" s="7">
        <f>'moveset DPS calculation '!O29</f>
        <v>19.045761830473221</v>
      </c>
      <c r="E29" s="6"/>
    </row>
    <row r="30" spans="1:5" ht="15.75" customHeight="1" x14ac:dyDescent="0.2">
      <c r="A30" s="4" t="s">
        <v>130</v>
      </c>
      <c r="B30" s="4" t="s">
        <v>70</v>
      </c>
      <c r="C30" s="4" t="s">
        <v>157</v>
      </c>
      <c r="D30" s="7">
        <f>'moveset DPS calculation '!O30</f>
        <v>17.455189662359317</v>
      </c>
      <c r="E30" s="6"/>
    </row>
    <row r="31" spans="1:5" ht="15.75" customHeight="1" x14ac:dyDescent="0.2">
      <c r="A31" s="4" t="s">
        <v>130</v>
      </c>
      <c r="B31" s="4" t="s">
        <v>70</v>
      </c>
      <c r="C31" s="4" t="s">
        <v>207</v>
      </c>
      <c r="D31" s="7">
        <f>'moveset DPS calculation '!O31</f>
        <v>13.888888888888889</v>
      </c>
      <c r="E31" s="6"/>
    </row>
    <row r="32" spans="1:5" ht="15.75" customHeight="1" x14ac:dyDescent="0.2">
      <c r="A32" s="4" t="s">
        <v>140</v>
      </c>
      <c r="B32" s="4" t="s">
        <v>54</v>
      </c>
      <c r="C32" s="4" t="s">
        <v>264</v>
      </c>
      <c r="D32" s="7">
        <f>'moveset DPS calculation '!O32</f>
        <v>13.888888888888889</v>
      </c>
      <c r="E32" s="6"/>
    </row>
    <row r="33" spans="1:5" ht="15.75" customHeight="1" x14ac:dyDescent="0.2">
      <c r="A33" s="4" t="s">
        <v>140</v>
      </c>
      <c r="B33" s="4" t="s">
        <v>54</v>
      </c>
      <c r="C33" s="4" t="s">
        <v>25</v>
      </c>
      <c r="D33" s="7">
        <f>'moveset DPS calculation '!O33</f>
        <v>20.010046885465506</v>
      </c>
      <c r="E33" s="6"/>
    </row>
    <row r="34" spans="1:5" ht="15.75" customHeight="1" x14ac:dyDescent="0.2">
      <c r="A34" s="4" t="s">
        <v>140</v>
      </c>
      <c r="B34" s="4" t="s">
        <v>54</v>
      </c>
      <c r="C34" s="4" t="s">
        <v>161</v>
      </c>
      <c r="D34" s="7">
        <f>'moveset DPS calculation '!O34</f>
        <v>17.625125812059657</v>
      </c>
      <c r="E34" s="6"/>
    </row>
    <row r="35" spans="1:5" ht="12.75" x14ac:dyDescent="0.2">
      <c r="A35" s="4" t="s">
        <v>140</v>
      </c>
      <c r="B35" s="4" t="s">
        <v>142</v>
      </c>
      <c r="C35" s="4" t="s">
        <v>264</v>
      </c>
      <c r="D35" s="7">
        <f>'moveset DPS calculation '!O35</f>
        <v>14.285714285714286</v>
      </c>
      <c r="E35" s="6"/>
    </row>
    <row r="36" spans="1:5" ht="12.75" x14ac:dyDescent="0.2">
      <c r="A36" s="4" t="s">
        <v>140</v>
      </c>
      <c r="B36" s="4" t="s">
        <v>142</v>
      </c>
      <c r="C36" s="4" t="s">
        <v>25</v>
      </c>
      <c r="D36" s="7">
        <f>'moveset DPS calculation '!O36</f>
        <v>18.761061946902654</v>
      </c>
      <c r="E36" s="6"/>
    </row>
    <row r="37" spans="1:5" ht="12.75" x14ac:dyDescent="0.2">
      <c r="A37" s="4" t="s">
        <v>140</v>
      </c>
      <c r="B37" s="4" t="s">
        <v>142</v>
      </c>
      <c r="C37" s="4" t="s">
        <v>161</v>
      </c>
      <c r="D37" s="7">
        <f>'moveset DPS calculation '!O37</f>
        <v>17.011049997522424</v>
      </c>
      <c r="E37" s="6"/>
    </row>
    <row r="38" spans="1:5" ht="12.75" x14ac:dyDescent="0.2">
      <c r="A38" s="4" t="s">
        <v>26</v>
      </c>
      <c r="B38" s="4" t="s">
        <v>58</v>
      </c>
      <c r="C38" s="4" t="s">
        <v>34</v>
      </c>
      <c r="D38" s="7">
        <f>'moveset DPS calculation '!O38</f>
        <v>16.524520255863539</v>
      </c>
      <c r="E38" s="6"/>
    </row>
    <row r="39" spans="1:5" ht="12.75" x14ac:dyDescent="0.2">
      <c r="A39" s="4" t="s">
        <v>26</v>
      </c>
      <c r="B39" s="4" t="s">
        <v>58</v>
      </c>
      <c r="C39" s="4" t="s">
        <v>25</v>
      </c>
      <c r="D39" s="7">
        <f>'moveset DPS calculation '!O39</f>
        <v>17.256637168141594</v>
      </c>
      <c r="E39" s="6"/>
    </row>
    <row r="40" spans="1:5" ht="12.75" x14ac:dyDescent="0.2">
      <c r="A40" s="4" t="s">
        <v>26</v>
      </c>
      <c r="B40" s="4" t="s">
        <v>58</v>
      </c>
      <c r="C40" s="4" t="s">
        <v>244</v>
      </c>
      <c r="D40" s="7">
        <f>'moveset DPS calculation '!O40</f>
        <v>11.904761904761905</v>
      </c>
      <c r="E40" s="6"/>
    </row>
    <row r="41" spans="1:5" ht="12.75" x14ac:dyDescent="0.2">
      <c r="A41" s="4" t="s">
        <v>26</v>
      </c>
      <c r="B41" s="4" t="s">
        <v>27</v>
      </c>
      <c r="C41" s="4" t="s">
        <v>34</v>
      </c>
      <c r="D41" s="7">
        <f>'moveset DPS calculation '!O41</f>
        <v>18.119572478289914</v>
      </c>
      <c r="E41" s="6"/>
    </row>
    <row r="42" spans="1:5" ht="12.75" x14ac:dyDescent="0.2">
      <c r="A42" s="4" t="s">
        <v>26</v>
      </c>
      <c r="B42" s="4" t="s">
        <v>27</v>
      </c>
      <c r="C42" s="4" t="s">
        <v>25</v>
      </c>
      <c r="D42" s="7">
        <f>'moveset DPS calculation '!O42</f>
        <v>18.617021276595743</v>
      </c>
      <c r="E42" s="6"/>
    </row>
    <row r="43" spans="1:5" ht="12.75" x14ac:dyDescent="0.2">
      <c r="A43" s="4" t="s">
        <v>26</v>
      </c>
      <c r="B43" s="4" t="s">
        <v>27</v>
      </c>
      <c r="C43" s="4" t="s">
        <v>244</v>
      </c>
      <c r="D43" s="7">
        <f>'moveset DPS calculation '!O43</f>
        <v>13.461538461538462</v>
      </c>
      <c r="E43" s="6"/>
    </row>
    <row r="44" spans="1:5" ht="12.75" x14ac:dyDescent="0.2">
      <c r="A44" s="4" t="s">
        <v>85</v>
      </c>
      <c r="B44" s="4" t="s">
        <v>108</v>
      </c>
      <c r="C44" s="4" t="s">
        <v>209</v>
      </c>
      <c r="D44" s="7">
        <f>'moveset DPS calculation '!O44</f>
        <v>14.235934664246825</v>
      </c>
      <c r="E44" s="6"/>
    </row>
    <row r="45" spans="1:5" ht="12.75" x14ac:dyDescent="0.2">
      <c r="A45" s="4" t="s">
        <v>85</v>
      </c>
      <c r="B45" s="4" t="s">
        <v>108</v>
      </c>
      <c r="C45" s="4" t="s">
        <v>42</v>
      </c>
      <c r="D45" s="7">
        <f>'moveset DPS calculation '!O45</f>
        <v>18.777134587554265</v>
      </c>
      <c r="E45" s="6"/>
    </row>
    <row r="46" spans="1:5" ht="12.75" x14ac:dyDescent="0.2">
      <c r="A46" s="4" t="s">
        <v>85</v>
      </c>
      <c r="B46" s="4" t="s">
        <v>108</v>
      </c>
      <c r="C46" s="4" t="s">
        <v>157</v>
      </c>
      <c r="D46" s="7">
        <f>'moveset DPS calculation '!O46</f>
        <v>15.170940170940169</v>
      </c>
      <c r="E46" s="6"/>
    </row>
    <row r="47" spans="1:5" ht="12.75" x14ac:dyDescent="0.2">
      <c r="A47" s="4" t="s">
        <v>85</v>
      </c>
      <c r="B47" s="4" t="s">
        <v>41</v>
      </c>
      <c r="C47" s="4" t="s">
        <v>209</v>
      </c>
      <c r="D47" s="7">
        <f>'moveset DPS calculation '!O47</f>
        <v>15.254083484573504</v>
      </c>
      <c r="E47" s="6"/>
    </row>
    <row r="48" spans="1:5" ht="12.75" x14ac:dyDescent="0.2">
      <c r="A48" s="4" t="s">
        <v>85</v>
      </c>
      <c r="B48" s="4" t="s">
        <v>41</v>
      </c>
      <c r="C48" s="4" t="s">
        <v>42</v>
      </c>
      <c r="D48" s="7">
        <f>'moveset DPS calculation '!O48</f>
        <v>20.62228654124457</v>
      </c>
      <c r="E48" s="6"/>
    </row>
    <row r="49" spans="1:5" ht="12.75" x14ac:dyDescent="0.2">
      <c r="A49" s="4" t="s">
        <v>85</v>
      </c>
      <c r="B49" s="4" t="s">
        <v>41</v>
      </c>
      <c r="C49" s="4" t="s">
        <v>157</v>
      </c>
      <c r="D49" s="7">
        <f>'moveset DPS calculation '!O49</f>
        <v>16.533119658119656</v>
      </c>
      <c r="E49" s="6"/>
    </row>
    <row r="50" spans="1:5" ht="12.75" x14ac:dyDescent="0.2">
      <c r="A50" s="4" t="s">
        <v>167</v>
      </c>
      <c r="B50" s="4" t="s">
        <v>128</v>
      </c>
      <c r="C50" s="4" t="s">
        <v>34</v>
      </c>
      <c r="D50" s="7">
        <f>'moveset DPS calculation '!O50</f>
        <v>15.596707818930041</v>
      </c>
      <c r="E50" s="6"/>
    </row>
    <row r="51" spans="1:5" ht="12.75" x14ac:dyDescent="0.2">
      <c r="A51" s="4" t="s">
        <v>167</v>
      </c>
      <c r="B51" s="4" t="s">
        <v>128</v>
      </c>
      <c r="C51" s="4" t="s">
        <v>156</v>
      </c>
      <c r="D51" s="7">
        <f>'moveset DPS calculation '!O51</f>
        <v>15.251116580074742</v>
      </c>
      <c r="E51" s="6"/>
    </row>
    <row r="52" spans="1:5" ht="12.75" x14ac:dyDescent="0.2">
      <c r="A52" s="4" t="s">
        <v>167</v>
      </c>
      <c r="B52" s="4" t="s">
        <v>128</v>
      </c>
      <c r="C52" s="4" t="s">
        <v>25</v>
      </c>
      <c r="D52" s="7">
        <f>'moveset DPS calculation '!O52</f>
        <v>16.460481099656356</v>
      </c>
      <c r="E52" s="6"/>
    </row>
    <row r="53" spans="1:5" ht="12.75" x14ac:dyDescent="0.2">
      <c r="A53" s="4" t="s">
        <v>167</v>
      </c>
      <c r="B53" s="4" t="s">
        <v>27</v>
      </c>
      <c r="C53" s="4" t="s">
        <v>34</v>
      </c>
      <c r="D53" s="7">
        <f>'moveset DPS calculation '!O53</f>
        <v>18.119572478289914</v>
      </c>
      <c r="E53" s="6"/>
    </row>
    <row r="54" spans="1:5" ht="12.75" x14ac:dyDescent="0.2">
      <c r="A54" s="4" t="s">
        <v>167</v>
      </c>
      <c r="B54" s="4" t="s">
        <v>27</v>
      </c>
      <c r="C54" s="4" t="s">
        <v>156</v>
      </c>
      <c r="D54" s="7">
        <f>'moveset DPS calculation '!O54</f>
        <v>16.996717333904233</v>
      </c>
      <c r="E54" s="6"/>
    </row>
    <row r="55" spans="1:5" ht="12.75" x14ac:dyDescent="0.2">
      <c r="A55" s="4" t="s">
        <v>167</v>
      </c>
      <c r="B55" s="4" t="s">
        <v>27</v>
      </c>
      <c r="C55" s="4" t="s">
        <v>25</v>
      </c>
      <c r="D55" s="7">
        <f>'moveset DPS calculation '!O55</f>
        <v>18.617021276595743</v>
      </c>
      <c r="E55" s="6"/>
    </row>
    <row r="56" spans="1:5" ht="12.75" x14ac:dyDescent="0.2">
      <c r="A56" s="4" t="s">
        <v>175</v>
      </c>
      <c r="B56" s="4" t="s">
        <v>54</v>
      </c>
      <c r="C56" s="4" t="s">
        <v>176</v>
      </c>
      <c r="D56" s="7">
        <f>'moveset DPS calculation '!O56</f>
        <v>18.861892583120202</v>
      </c>
      <c r="E56" s="6"/>
    </row>
    <row r="57" spans="1:5" ht="12.75" x14ac:dyDescent="0.2">
      <c r="A57" s="4" t="s">
        <v>175</v>
      </c>
      <c r="B57" s="4" t="s">
        <v>54</v>
      </c>
      <c r="C57" s="4" t="s">
        <v>28</v>
      </c>
      <c r="D57" s="7">
        <f>'moveset DPS calculation '!O57</f>
        <v>16.801162040025822</v>
      </c>
      <c r="E57" s="6"/>
    </row>
    <row r="58" spans="1:5" ht="12.75" x14ac:dyDescent="0.2">
      <c r="A58" s="4" t="s">
        <v>175</v>
      </c>
      <c r="B58" s="4" t="s">
        <v>54</v>
      </c>
      <c r="C58" s="4" t="s">
        <v>117</v>
      </c>
      <c r="D58" s="7">
        <f>'moveset DPS calculation '!O58</f>
        <v>16.579867433899043</v>
      </c>
      <c r="E58" s="6"/>
    </row>
    <row r="59" spans="1:5" ht="12.75" x14ac:dyDescent="0.2">
      <c r="A59" s="4" t="s">
        <v>175</v>
      </c>
      <c r="B59" s="4" t="s">
        <v>127</v>
      </c>
      <c r="C59" s="4" t="s">
        <v>176</v>
      </c>
      <c r="D59" s="7">
        <f>'moveset DPS calculation '!O59</f>
        <v>15.767131594906003</v>
      </c>
      <c r="E59" s="6"/>
    </row>
    <row r="60" spans="1:5" ht="12.75" x14ac:dyDescent="0.2">
      <c r="A60" s="4" t="s">
        <v>175</v>
      </c>
      <c r="B60" s="4" t="s">
        <v>127</v>
      </c>
      <c r="C60" s="4" t="s">
        <v>28</v>
      </c>
      <c r="D60" s="7">
        <f>'moveset DPS calculation '!O60</f>
        <v>13.615477629987906</v>
      </c>
      <c r="E60" s="6"/>
    </row>
    <row r="61" spans="1:5" ht="12.75" x14ac:dyDescent="0.2">
      <c r="A61" s="4" t="s">
        <v>175</v>
      </c>
      <c r="B61" s="4" t="s">
        <v>127</v>
      </c>
      <c r="C61" s="4" t="s">
        <v>117</v>
      </c>
      <c r="D61" s="7">
        <f>'moveset DPS calculation '!O61</f>
        <v>14.089475310621477</v>
      </c>
      <c r="E61" s="6"/>
    </row>
    <row r="62" spans="1:5" ht="12.75" x14ac:dyDescent="0.2">
      <c r="A62" s="4" t="s">
        <v>230</v>
      </c>
      <c r="B62" s="4" t="s">
        <v>54</v>
      </c>
      <c r="C62" s="4" t="s">
        <v>165</v>
      </c>
      <c r="D62" s="7">
        <f>'moveset DPS calculation '!O62</f>
        <v>13.888888888888889</v>
      </c>
      <c r="E62" s="6"/>
    </row>
    <row r="63" spans="1:5" ht="12.75" x14ac:dyDescent="0.2">
      <c r="A63" s="4" t="s">
        <v>230</v>
      </c>
      <c r="B63" s="4" t="s">
        <v>128</v>
      </c>
      <c r="C63" s="4" t="s">
        <v>165</v>
      </c>
      <c r="D63" s="7">
        <f>'moveset DPS calculation '!O63</f>
        <v>10.909090909090908</v>
      </c>
      <c r="E63" s="6"/>
    </row>
    <row r="64" spans="1:5" ht="12.75" x14ac:dyDescent="0.2">
      <c r="A64" s="4" t="s">
        <v>9</v>
      </c>
      <c r="B64" s="4" t="s">
        <v>18</v>
      </c>
      <c r="C64" s="4" t="s">
        <v>33</v>
      </c>
      <c r="D64" s="7">
        <f>'moveset DPS calculation '!O64</f>
        <v>16.203703703703702</v>
      </c>
      <c r="E64" s="6"/>
    </row>
    <row r="65" spans="1:5" ht="12.75" x14ac:dyDescent="0.2">
      <c r="A65" s="4" t="s">
        <v>9</v>
      </c>
      <c r="B65" s="4" t="s">
        <v>18</v>
      </c>
      <c r="C65" s="4" t="s">
        <v>19</v>
      </c>
      <c r="D65" s="7">
        <f>'moveset DPS calculation '!O65</f>
        <v>22.172435105067986</v>
      </c>
      <c r="E65" s="6"/>
    </row>
    <row r="66" spans="1:5" ht="12.75" x14ac:dyDescent="0.2">
      <c r="A66" s="4" t="s">
        <v>9</v>
      </c>
      <c r="B66" s="4" t="s">
        <v>18</v>
      </c>
      <c r="C66" s="4" t="s">
        <v>36</v>
      </c>
      <c r="D66" s="7">
        <f>'moveset DPS calculation '!O66</f>
        <v>16.203703703703702</v>
      </c>
      <c r="E66" s="4" t="s">
        <v>32</v>
      </c>
    </row>
    <row r="67" spans="1:5" ht="12.75" x14ac:dyDescent="0.2">
      <c r="A67" s="4" t="s">
        <v>9</v>
      </c>
      <c r="B67" s="4" t="s">
        <v>18</v>
      </c>
      <c r="C67" s="4" t="s">
        <v>28</v>
      </c>
      <c r="D67" s="7">
        <f>'moveset DPS calculation '!O67</f>
        <v>17.787896592244419</v>
      </c>
      <c r="E67" s="6"/>
    </row>
    <row r="68" spans="1:5" ht="12.75" x14ac:dyDescent="0.2">
      <c r="A68" s="4" t="s">
        <v>9</v>
      </c>
      <c r="B68" s="4" t="s">
        <v>21</v>
      </c>
      <c r="C68" s="4" t="s">
        <v>33</v>
      </c>
      <c r="D68" s="7">
        <f>'moveset DPS calculation '!O68</f>
        <v>12.365339578454332</v>
      </c>
      <c r="E68" s="6"/>
    </row>
    <row r="69" spans="1:5" ht="12.75" x14ac:dyDescent="0.2">
      <c r="A69" s="4" t="s">
        <v>9</v>
      </c>
      <c r="B69" s="4" t="s">
        <v>21</v>
      </c>
      <c r="C69" s="4" t="s">
        <v>19</v>
      </c>
      <c r="D69" s="7">
        <f>'moveset DPS calculation '!O69</f>
        <v>17.653631284916202</v>
      </c>
      <c r="E69" s="6"/>
    </row>
    <row r="70" spans="1:5" ht="12.75" x14ac:dyDescent="0.2">
      <c r="A70" s="4" t="s">
        <v>9</v>
      </c>
      <c r="B70" s="4" t="s">
        <v>21</v>
      </c>
      <c r="C70" s="4" t="s">
        <v>36</v>
      </c>
      <c r="D70" s="7">
        <f>'moveset DPS calculation '!O70</f>
        <v>11.428571428571429</v>
      </c>
      <c r="E70" s="4" t="s">
        <v>32</v>
      </c>
    </row>
    <row r="71" spans="1:5" ht="12.75" x14ac:dyDescent="0.2">
      <c r="A71" s="4" t="s">
        <v>9</v>
      </c>
      <c r="B71" s="4" t="s">
        <v>21</v>
      </c>
      <c r="C71" s="4" t="s">
        <v>28</v>
      </c>
      <c r="D71" s="7">
        <f>'moveset DPS calculation '!O71</f>
        <v>14.39312567132116</v>
      </c>
      <c r="E71" s="6"/>
    </row>
    <row r="72" spans="1:5" ht="12.75" x14ac:dyDescent="0.2">
      <c r="A72" s="4" t="s">
        <v>88</v>
      </c>
      <c r="B72" s="4" t="s">
        <v>100</v>
      </c>
      <c r="C72" s="4" t="s">
        <v>105</v>
      </c>
      <c r="D72" s="7">
        <f>'moveset DPS calculation '!O72</f>
        <v>14.779874213836479</v>
      </c>
      <c r="E72" s="6"/>
    </row>
    <row r="73" spans="1:5" ht="12.75" x14ac:dyDescent="0.2">
      <c r="A73" s="4" t="s">
        <v>88</v>
      </c>
      <c r="B73" s="4" t="s">
        <v>100</v>
      </c>
      <c r="C73" s="4" t="s">
        <v>82</v>
      </c>
      <c r="D73" s="7">
        <f>'moveset DPS calculation '!O73</f>
        <v>17.754318618042227</v>
      </c>
      <c r="E73" s="6"/>
    </row>
    <row r="74" spans="1:5" ht="12.75" x14ac:dyDescent="0.2">
      <c r="A74" s="4" t="s">
        <v>88</v>
      </c>
      <c r="B74" s="4" t="s">
        <v>100</v>
      </c>
      <c r="C74" s="4" t="s">
        <v>143</v>
      </c>
      <c r="D74" s="7">
        <f>'moveset DPS calculation '!O74</f>
        <v>16.553480475382003</v>
      </c>
      <c r="E74" s="6"/>
    </row>
    <row r="75" spans="1:5" ht="12.75" x14ac:dyDescent="0.2">
      <c r="A75" s="4" t="s">
        <v>88</v>
      </c>
      <c r="B75" s="4" t="s">
        <v>89</v>
      </c>
      <c r="C75" s="4" t="s">
        <v>105</v>
      </c>
      <c r="D75" s="7">
        <f>'moveset DPS calculation '!O75</f>
        <v>17.064896755162245</v>
      </c>
      <c r="E75" s="6"/>
    </row>
    <row r="76" spans="1:5" ht="12.75" x14ac:dyDescent="0.2">
      <c r="A76" s="4" t="s">
        <v>88</v>
      </c>
      <c r="B76" s="4" t="s">
        <v>89</v>
      </c>
      <c r="C76" s="4" t="s">
        <v>82</v>
      </c>
      <c r="D76" s="7">
        <f>'moveset DPS calculation '!O76</f>
        <v>19.808004326663063</v>
      </c>
      <c r="E76" s="6"/>
    </row>
    <row r="77" spans="1:5" ht="12.75" x14ac:dyDescent="0.2">
      <c r="A77" s="4" t="s">
        <v>88</v>
      </c>
      <c r="B77" s="4" t="s">
        <v>89</v>
      </c>
      <c r="C77" s="4" t="s">
        <v>143</v>
      </c>
      <c r="D77" s="7">
        <f>'moveset DPS calculation '!O77</f>
        <v>18.38763775754672</v>
      </c>
      <c r="E77" s="6"/>
    </row>
    <row r="78" spans="1:5" ht="12.75" x14ac:dyDescent="0.2">
      <c r="A78" s="4" t="s">
        <v>141</v>
      </c>
      <c r="B78" s="4" t="s">
        <v>100</v>
      </c>
      <c r="C78" s="4" t="s">
        <v>235</v>
      </c>
      <c r="D78" s="7">
        <f>'moveset DPS calculation '!O78</f>
        <v>14.79076479076479</v>
      </c>
      <c r="E78" s="6"/>
    </row>
    <row r="79" spans="1:5" ht="12.75" x14ac:dyDescent="0.2">
      <c r="A79" s="4" t="s">
        <v>141</v>
      </c>
      <c r="B79" s="4" t="s">
        <v>100</v>
      </c>
      <c r="C79" s="4" t="s">
        <v>289</v>
      </c>
      <c r="D79" s="7">
        <f>'moveset DPS calculation '!O79</f>
        <v>11.904761904761905</v>
      </c>
      <c r="E79" s="6"/>
    </row>
    <row r="80" spans="1:5" ht="12.75" x14ac:dyDescent="0.2">
      <c r="A80" s="4" t="s">
        <v>141</v>
      </c>
      <c r="B80" s="4" t="s">
        <v>100</v>
      </c>
      <c r="C80" s="4" t="s">
        <v>143</v>
      </c>
      <c r="D80" s="7">
        <f>'moveset DPS calculation '!O80</f>
        <v>16.553480475382003</v>
      </c>
      <c r="E80" s="6"/>
    </row>
    <row r="81" spans="1:5" ht="12.75" x14ac:dyDescent="0.2">
      <c r="A81" s="4" t="s">
        <v>141</v>
      </c>
      <c r="B81" s="4" t="s">
        <v>45</v>
      </c>
      <c r="C81" s="4" t="s">
        <v>235</v>
      </c>
      <c r="D81" s="7">
        <f>'moveset DPS calculation '!O81</f>
        <v>15.39980256663376</v>
      </c>
      <c r="E81" s="6"/>
    </row>
    <row r="82" spans="1:5" ht="12.75" x14ac:dyDescent="0.2">
      <c r="A82" s="4" t="s">
        <v>141</v>
      </c>
      <c r="B82" s="4" t="s">
        <v>45</v>
      </c>
      <c r="C82" s="4" t="s">
        <v>289</v>
      </c>
      <c r="D82" s="7">
        <f>'moveset DPS calculation '!O82</f>
        <v>12</v>
      </c>
      <c r="E82" s="6"/>
    </row>
    <row r="83" spans="1:5" ht="12.75" x14ac:dyDescent="0.2">
      <c r="A83" s="4" t="s">
        <v>141</v>
      </c>
      <c r="B83" s="4" t="s">
        <v>45</v>
      </c>
      <c r="C83" s="4" t="s">
        <v>143</v>
      </c>
      <c r="D83" s="7">
        <f>'moveset DPS calculation '!O83</f>
        <v>17.719614921780984</v>
      </c>
      <c r="E83" s="6"/>
    </row>
    <row r="84" spans="1:5" ht="12.75" x14ac:dyDescent="0.2">
      <c r="A84" s="4" t="s">
        <v>196</v>
      </c>
      <c r="B84" s="4" t="s">
        <v>100</v>
      </c>
      <c r="C84" s="4" t="s">
        <v>251</v>
      </c>
      <c r="D84" s="7">
        <f>'moveset DPS calculation '!O84</f>
        <v>14.805709064009399</v>
      </c>
      <c r="E84" s="6"/>
    </row>
    <row r="85" spans="1:5" ht="12.75" x14ac:dyDescent="0.2">
      <c r="A85" s="4" t="s">
        <v>196</v>
      </c>
      <c r="B85" s="4" t="s">
        <v>100</v>
      </c>
      <c r="C85" s="4" t="s">
        <v>235</v>
      </c>
      <c r="D85" s="7">
        <f>'moveset DPS calculation '!O85</f>
        <v>14.79076479076479</v>
      </c>
      <c r="E85" s="6"/>
    </row>
    <row r="86" spans="1:5" ht="12.75" x14ac:dyDescent="0.2">
      <c r="A86" s="4" t="s">
        <v>196</v>
      </c>
      <c r="B86" s="4" t="s">
        <v>100</v>
      </c>
      <c r="C86" s="4" t="s">
        <v>143</v>
      </c>
      <c r="D86" s="7">
        <f>'moveset DPS calculation '!O86</f>
        <v>16.553480475382003</v>
      </c>
      <c r="E86" s="6"/>
    </row>
    <row r="87" spans="1:5" ht="12.75" x14ac:dyDescent="0.2">
      <c r="A87" s="4" t="s">
        <v>196</v>
      </c>
      <c r="B87" s="4" t="s">
        <v>45</v>
      </c>
      <c r="C87" s="4" t="s">
        <v>251</v>
      </c>
      <c r="D87" s="7">
        <f>'moveset DPS calculation '!O87</f>
        <v>15.414126394052046</v>
      </c>
      <c r="E87" s="6"/>
    </row>
    <row r="88" spans="1:5" ht="12.75" x14ac:dyDescent="0.2">
      <c r="A88" s="4" t="s">
        <v>196</v>
      </c>
      <c r="B88" s="4" t="s">
        <v>45</v>
      </c>
      <c r="C88" s="4" t="s">
        <v>235</v>
      </c>
      <c r="D88" s="7">
        <f>'moveset DPS calculation '!O88</f>
        <v>15.39980256663376</v>
      </c>
      <c r="E88" s="6"/>
    </row>
    <row r="89" spans="1:5" ht="12.75" x14ac:dyDescent="0.2">
      <c r="A89" s="4" t="s">
        <v>196</v>
      </c>
      <c r="B89" s="4" t="s">
        <v>45</v>
      </c>
      <c r="C89" s="4" t="s">
        <v>143</v>
      </c>
      <c r="D89" s="7">
        <f>'moveset DPS calculation '!O89</f>
        <v>17.719614921780984</v>
      </c>
      <c r="E89" s="6"/>
    </row>
    <row r="90" spans="1:5" ht="12.75" x14ac:dyDescent="0.2">
      <c r="A90" s="4" t="s">
        <v>179</v>
      </c>
      <c r="B90" s="4" t="s">
        <v>18</v>
      </c>
      <c r="C90" s="4" t="s">
        <v>33</v>
      </c>
      <c r="D90" s="7">
        <f>'moveset DPS calculation '!O90</f>
        <v>15.210900846297168</v>
      </c>
      <c r="E90" s="6"/>
    </row>
    <row r="91" spans="1:5" ht="12.75" x14ac:dyDescent="0.2">
      <c r="A91" s="4" t="s">
        <v>179</v>
      </c>
      <c r="B91" s="4" t="s">
        <v>18</v>
      </c>
      <c r="C91" s="4" t="s">
        <v>132</v>
      </c>
      <c r="D91" s="7">
        <f>'moveset DPS calculation '!O91</f>
        <v>17.945710455764075</v>
      </c>
      <c r="E91" s="6"/>
    </row>
    <row r="92" spans="1:5" ht="12.75" x14ac:dyDescent="0.2">
      <c r="A92" s="4" t="s">
        <v>179</v>
      </c>
      <c r="B92" s="4" t="s">
        <v>18</v>
      </c>
      <c r="C92" s="4" t="s">
        <v>28</v>
      </c>
      <c r="D92" s="7">
        <f>'moveset DPS calculation '!O92</f>
        <v>16.039952996474735</v>
      </c>
      <c r="E92" s="6"/>
    </row>
    <row r="93" spans="1:5" ht="12.75" x14ac:dyDescent="0.2">
      <c r="A93" s="4" t="s">
        <v>179</v>
      </c>
      <c r="B93" s="4" t="s">
        <v>21</v>
      </c>
      <c r="C93" s="4" t="s">
        <v>33</v>
      </c>
      <c r="D93" s="7">
        <f>'moveset DPS calculation '!O93</f>
        <v>14.20541987286718</v>
      </c>
      <c r="E93" s="6"/>
    </row>
    <row r="94" spans="1:5" ht="12.75" x14ac:dyDescent="0.2">
      <c r="A94" s="4" t="s">
        <v>179</v>
      </c>
      <c r="B94" s="4" t="s">
        <v>21</v>
      </c>
      <c r="C94" s="4" t="s">
        <v>132</v>
      </c>
      <c r="D94" s="7">
        <f>'moveset DPS calculation '!O94</f>
        <v>15.665873959571938</v>
      </c>
      <c r="E94" s="6"/>
    </row>
    <row r="95" spans="1:5" ht="12.75" x14ac:dyDescent="0.2">
      <c r="A95" s="4" t="s">
        <v>179</v>
      </c>
      <c r="B95" s="4" t="s">
        <v>21</v>
      </c>
      <c r="C95" s="4" t="s">
        <v>28</v>
      </c>
      <c r="D95" s="7">
        <f>'moveset DPS calculation '!O95</f>
        <v>14.39312567132116</v>
      </c>
      <c r="E95" s="6"/>
    </row>
    <row r="96" spans="1:5" ht="12.75" x14ac:dyDescent="0.2">
      <c r="A96" s="4" t="s">
        <v>131</v>
      </c>
      <c r="B96" s="4" t="s">
        <v>18</v>
      </c>
      <c r="C96" s="4" t="s">
        <v>48</v>
      </c>
      <c r="D96" s="7">
        <f>'moveset DPS calculation '!O96</f>
        <v>17.050487156775908</v>
      </c>
      <c r="E96" s="6"/>
    </row>
    <row r="97" spans="1:5" ht="12.75" x14ac:dyDescent="0.2">
      <c r="A97" s="4" t="s">
        <v>131</v>
      </c>
      <c r="B97" s="4" t="s">
        <v>18</v>
      </c>
      <c r="C97" s="4" t="s">
        <v>183</v>
      </c>
      <c r="D97" s="7">
        <f>'moveset DPS calculation '!O97</f>
        <v>12.962962962962964</v>
      </c>
      <c r="E97" s="6"/>
    </row>
    <row r="98" spans="1:5" ht="12.75" x14ac:dyDescent="0.2">
      <c r="A98" s="4" t="s">
        <v>131</v>
      </c>
      <c r="B98" s="4" t="s">
        <v>18</v>
      </c>
      <c r="C98" s="4" t="s">
        <v>132</v>
      </c>
      <c r="D98" s="7">
        <f>'moveset DPS calculation '!O98</f>
        <v>17.945710455764075</v>
      </c>
      <c r="E98" s="6"/>
    </row>
    <row r="99" spans="1:5" ht="12.75" x14ac:dyDescent="0.2">
      <c r="A99" s="4" t="s">
        <v>131</v>
      </c>
      <c r="B99" s="4" t="s">
        <v>21</v>
      </c>
      <c r="C99" s="4" t="s">
        <v>48</v>
      </c>
      <c r="D99" s="7">
        <f>'moveset DPS calculation '!O99</f>
        <v>14.82996676041933</v>
      </c>
      <c r="E99" s="6"/>
    </row>
    <row r="100" spans="1:5" ht="12.75" x14ac:dyDescent="0.2">
      <c r="A100" s="4" t="s">
        <v>131</v>
      </c>
      <c r="B100" s="4" t="s">
        <v>21</v>
      </c>
      <c r="C100" s="4" t="s">
        <v>183</v>
      </c>
      <c r="D100" s="7">
        <f>'moveset DPS calculation '!O100</f>
        <v>11.428571428571429</v>
      </c>
      <c r="E100" s="6"/>
    </row>
    <row r="101" spans="1:5" ht="12.75" x14ac:dyDescent="0.2">
      <c r="A101" s="4" t="s">
        <v>131</v>
      </c>
      <c r="B101" s="4" t="s">
        <v>21</v>
      </c>
      <c r="C101" s="4" t="s">
        <v>132</v>
      </c>
      <c r="D101" s="7">
        <f>'moveset DPS calculation '!O101</f>
        <v>15.665873959571938</v>
      </c>
      <c r="E101" s="6"/>
    </row>
    <row r="102" spans="1:5" ht="12.75" x14ac:dyDescent="0.2">
      <c r="A102" s="4" t="s">
        <v>69</v>
      </c>
      <c r="B102" s="4" t="s">
        <v>70</v>
      </c>
      <c r="C102" s="4" t="s">
        <v>72</v>
      </c>
      <c r="D102" s="7">
        <f>'moveset DPS calculation '!O102</f>
        <v>19.045761830473221</v>
      </c>
      <c r="E102" s="6"/>
    </row>
    <row r="103" spans="1:5" ht="12.75" x14ac:dyDescent="0.2">
      <c r="A103" s="4" t="s">
        <v>69</v>
      </c>
      <c r="B103" s="4" t="s">
        <v>70</v>
      </c>
      <c r="C103" s="4" t="s">
        <v>42</v>
      </c>
      <c r="D103" s="7">
        <f>'moveset DPS calculation '!O103</f>
        <v>18.268727082242012</v>
      </c>
      <c r="E103" s="6"/>
    </row>
    <row r="104" spans="1:5" ht="12.75" x14ac:dyDescent="0.2">
      <c r="A104" s="4" t="s">
        <v>69</v>
      </c>
      <c r="B104" s="4" t="s">
        <v>70</v>
      </c>
      <c r="C104" s="4" t="s">
        <v>207</v>
      </c>
      <c r="D104" s="7">
        <f>'moveset DPS calculation '!O104</f>
        <v>13.888888888888889</v>
      </c>
      <c r="E104" s="6"/>
    </row>
    <row r="105" spans="1:5" ht="12.75" x14ac:dyDescent="0.2">
      <c r="A105" s="4" t="s">
        <v>69</v>
      </c>
      <c r="B105" s="4" t="s">
        <v>94</v>
      </c>
      <c r="C105" s="4" t="s">
        <v>72</v>
      </c>
      <c r="D105" s="7">
        <f>'moveset DPS calculation '!O105</f>
        <v>18.659529553679132</v>
      </c>
      <c r="E105" s="6"/>
    </row>
    <row r="106" spans="1:5" ht="12.75" x14ac:dyDescent="0.2">
      <c r="A106" s="4" t="s">
        <v>69</v>
      </c>
      <c r="B106" s="4" t="s">
        <v>94</v>
      </c>
      <c r="C106" s="4" t="s">
        <v>42</v>
      </c>
      <c r="D106" s="7">
        <f>'moveset DPS calculation '!O106</f>
        <v>17.884264884568651</v>
      </c>
      <c r="E106" s="6"/>
    </row>
    <row r="107" spans="1:5" ht="12.75" x14ac:dyDescent="0.2">
      <c r="A107" s="4" t="s">
        <v>69</v>
      </c>
      <c r="B107" s="4" t="s">
        <v>94</v>
      </c>
      <c r="C107" s="4" t="s">
        <v>207</v>
      </c>
      <c r="D107" s="7">
        <f>'moveset DPS calculation '!O107</f>
        <v>13.392857142857142</v>
      </c>
      <c r="E107" s="6"/>
    </row>
    <row r="108" spans="1:5" ht="12.75" x14ac:dyDescent="0.2">
      <c r="A108" s="4" t="s">
        <v>181</v>
      </c>
      <c r="B108" s="4" t="s">
        <v>39</v>
      </c>
      <c r="C108" s="4" t="s">
        <v>182</v>
      </c>
      <c r="D108" s="7">
        <f>'moveset DPS calculation '!O108</f>
        <v>16.15113547376664</v>
      </c>
      <c r="E108" s="6"/>
    </row>
    <row r="109" spans="1:5" ht="12.75" x14ac:dyDescent="0.2">
      <c r="A109" s="4" t="s">
        <v>181</v>
      </c>
      <c r="B109" s="4" t="s">
        <v>39</v>
      </c>
      <c r="C109" s="4" t="s">
        <v>253</v>
      </c>
      <c r="D109" s="7">
        <f>'moveset DPS calculation '!O109</f>
        <v>13.888888888888889</v>
      </c>
      <c r="E109" s="6"/>
    </row>
    <row r="110" spans="1:5" ht="12.75" x14ac:dyDescent="0.2">
      <c r="A110" s="4" t="s">
        <v>181</v>
      </c>
      <c r="B110" s="4" t="s">
        <v>39</v>
      </c>
      <c r="C110" s="4" t="s">
        <v>38</v>
      </c>
      <c r="D110" s="7">
        <f>'moveset DPS calculation '!O110</f>
        <v>14.66431711912904</v>
      </c>
      <c r="E110" s="6"/>
    </row>
    <row r="111" spans="1:5" ht="12.75" x14ac:dyDescent="0.2">
      <c r="A111" s="4" t="s">
        <v>181</v>
      </c>
      <c r="B111" s="4" t="s">
        <v>203</v>
      </c>
      <c r="C111" s="4" t="s">
        <v>182</v>
      </c>
      <c r="D111" s="7">
        <f>'moveset DPS calculation '!O111</f>
        <v>14.111365369946606</v>
      </c>
      <c r="E111" s="6"/>
    </row>
    <row r="112" spans="1:5" ht="12.75" x14ac:dyDescent="0.2">
      <c r="A112" s="4" t="s">
        <v>181</v>
      </c>
      <c r="B112" s="4" t="s">
        <v>203</v>
      </c>
      <c r="C112" s="4" t="s">
        <v>253</v>
      </c>
      <c r="D112" s="7">
        <f>'moveset DPS calculation '!O112</f>
        <v>11.923688394276629</v>
      </c>
      <c r="E112" s="6"/>
    </row>
    <row r="113" spans="1:5" ht="12.75" x14ac:dyDescent="0.2">
      <c r="A113" s="4" t="s">
        <v>181</v>
      </c>
      <c r="B113" s="4" t="s">
        <v>203</v>
      </c>
      <c r="C113" s="4" t="s">
        <v>38</v>
      </c>
      <c r="D113" s="7">
        <f>'moveset DPS calculation '!O113</f>
        <v>13.474514546429013</v>
      </c>
      <c r="E113" s="6"/>
    </row>
    <row r="114" spans="1:5" ht="12.75" x14ac:dyDescent="0.2">
      <c r="A114" s="4" t="s">
        <v>77</v>
      </c>
      <c r="B114" s="4" t="s">
        <v>70</v>
      </c>
      <c r="C114" s="4" t="s">
        <v>206</v>
      </c>
      <c r="D114" s="7">
        <f>'moveset DPS calculation '!O114</f>
        <v>13.888888888888889</v>
      </c>
      <c r="E114" s="6"/>
    </row>
    <row r="115" spans="1:5" ht="12.75" x14ac:dyDescent="0.2">
      <c r="A115" s="4" t="s">
        <v>77</v>
      </c>
      <c r="B115" s="4" t="s">
        <v>70</v>
      </c>
      <c r="C115" s="4" t="s">
        <v>72</v>
      </c>
      <c r="D115" s="7">
        <f>'moveset DPS calculation '!O115</f>
        <v>19.045761830473221</v>
      </c>
      <c r="E115" s="6"/>
    </row>
    <row r="116" spans="1:5" ht="12.75" x14ac:dyDescent="0.2">
      <c r="A116" s="4" t="s">
        <v>77</v>
      </c>
      <c r="B116" s="4" t="s">
        <v>70</v>
      </c>
      <c r="C116" s="4" t="s">
        <v>207</v>
      </c>
      <c r="D116" s="7">
        <f>'moveset DPS calculation '!O116</f>
        <v>13.888888888888889</v>
      </c>
      <c r="E116" s="6"/>
    </row>
    <row r="117" spans="1:5" ht="12.75" x14ac:dyDescent="0.2">
      <c r="A117" s="4" t="s">
        <v>77</v>
      </c>
      <c r="B117" s="4" t="s">
        <v>94</v>
      </c>
      <c r="C117" s="4" t="s">
        <v>206</v>
      </c>
      <c r="D117" s="7">
        <f>'moveset DPS calculation '!O117</f>
        <v>13.392857142857142</v>
      </c>
      <c r="E117" s="6"/>
    </row>
    <row r="118" spans="1:5" ht="12.75" x14ac:dyDescent="0.2">
      <c r="A118" s="4" t="s">
        <v>77</v>
      </c>
      <c r="B118" s="4" t="s">
        <v>94</v>
      </c>
      <c r="C118" s="4" t="s">
        <v>72</v>
      </c>
      <c r="D118" s="7">
        <f>'moveset DPS calculation '!O118</f>
        <v>18.659529553679132</v>
      </c>
      <c r="E118" s="6"/>
    </row>
    <row r="119" spans="1:5" ht="12.75" x14ac:dyDescent="0.2">
      <c r="A119" s="4" t="s">
        <v>77</v>
      </c>
      <c r="B119" s="4" t="s">
        <v>94</v>
      </c>
      <c r="C119" s="4" t="s">
        <v>207</v>
      </c>
      <c r="D119" s="7">
        <f>'moveset DPS calculation '!O119</f>
        <v>13.392857142857142</v>
      </c>
      <c r="E119" s="6"/>
    </row>
    <row r="120" spans="1:5" ht="12.75" x14ac:dyDescent="0.2">
      <c r="A120" s="4" t="s">
        <v>37</v>
      </c>
      <c r="B120" s="4" t="s">
        <v>30</v>
      </c>
      <c r="C120" s="4" t="s">
        <v>38</v>
      </c>
      <c r="D120" s="7">
        <f>'moveset DPS calculation '!O120</f>
        <v>14.686984070322611</v>
      </c>
      <c r="E120" s="4" t="s">
        <v>32</v>
      </c>
    </row>
    <row r="121" spans="1:5" ht="12.75" x14ac:dyDescent="0.2">
      <c r="A121" s="4" t="s">
        <v>37</v>
      </c>
      <c r="B121" s="4" t="s">
        <v>30</v>
      </c>
      <c r="C121" s="4" t="s">
        <v>46</v>
      </c>
      <c r="D121" s="7">
        <f>'moveset DPS calculation '!O121</f>
        <v>14.115432873274781</v>
      </c>
      <c r="E121" s="4" t="s">
        <v>32</v>
      </c>
    </row>
    <row r="122" spans="1:5" ht="12.75" x14ac:dyDescent="0.2">
      <c r="A122" s="4" t="s">
        <v>37</v>
      </c>
      <c r="B122" s="4" t="s">
        <v>30</v>
      </c>
      <c r="C122" s="4" t="s">
        <v>59</v>
      </c>
      <c r="D122" s="7">
        <f>'moveset DPS calculation '!O122</f>
        <v>13.636363636363637</v>
      </c>
      <c r="E122" s="4" t="s">
        <v>32</v>
      </c>
    </row>
    <row r="123" spans="1:5" ht="12.75" x14ac:dyDescent="0.2">
      <c r="A123" s="4" t="s">
        <v>37</v>
      </c>
      <c r="B123" s="4" t="s">
        <v>39</v>
      </c>
      <c r="C123" s="4" t="s">
        <v>38</v>
      </c>
      <c r="D123" s="7">
        <f>'moveset DPS calculation '!O123</f>
        <v>14.66431711912904</v>
      </c>
      <c r="E123" s="6"/>
    </row>
    <row r="124" spans="1:5" ht="12.75" x14ac:dyDescent="0.2">
      <c r="A124" s="4" t="s">
        <v>37</v>
      </c>
      <c r="B124" s="4" t="s">
        <v>39</v>
      </c>
      <c r="C124" s="4" t="s">
        <v>46</v>
      </c>
      <c r="D124" s="7">
        <f>'moveset DPS calculation '!O124</f>
        <v>14.167188478396994</v>
      </c>
      <c r="E124" s="6"/>
    </row>
    <row r="125" spans="1:5" ht="12.75" x14ac:dyDescent="0.2">
      <c r="A125" s="4" t="s">
        <v>37</v>
      </c>
      <c r="B125" s="4" t="s">
        <v>39</v>
      </c>
      <c r="C125" s="4" t="s">
        <v>59</v>
      </c>
      <c r="D125" s="7">
        <f>'moveset DPS calculation '!O125</f>
        <v>13.888888888888889</v>
      </c>
      <c r="E125" s="6"/>
    </row>
    <row r="126" spans="1:5" ht="12.75" x14ac:dyDescent="0.2">
      <c r="A126" s="4" t="s">
        <v>37</v>
      </c>
      <c r="B126" s="4" t="s">
        <v>45</v>
      </c>
      <c r="C126" s="4" t="s">
        <v>38</v>
      </c>
      <c r="D126" s="7">
        <f>'moveset DPS calculation '!O126</f>
        <v>14.293821510297484</v>
      </c>
      <c r="E126" s="6"/>
    </row>
    <row r="127" spans="1:5" ht="12.75" x14ac:dyDescent="0.2">
      <c r="A127" s="4" t="s">
        <v>37</v>
      </c>
      <c r="B127" s="4" t="s">
        <v>45</v>
      </c>
      <c r="C127" s="4" t="s">
        <v>46</v>
      </c>
      <c r="D127" s="7">
        <f>'moveset DPS calculation '!O127</f>
        <v>13.529921942758021</v>
      </c>
      <c r="E127" s="6"/>
    </row>
    <row r="128" spans="1:5" ht="12.75" x14ac:dyDescent="0.2">
      <c r="A128" s="4" t="s">
        <v>37</v>
      </c>
      <c r="B128" s="4" t="s">
        <v>45</v>
      </c>
      <c r="C128" s="4" t="s">
        <v>59</v>
      </c>
      <c r="D128" s="7">
        <f>'moveset DPS calculation '!O128</f>
        <v>12</v>
      </c>
      <c r="E128" s="6"/>
    </row>
    <row r="129" spans="1:5" ht="12.75" x14ac:dyDescent="0.2">
      <c r="A129" s="4" t="s">
        <v>236</v>
      </c>
      <c r="B129" s="4" t="s">
        <v>18</v>
      </c>
      <c r="C129" s="4" t="s">
        <v>165</v>
      </c>
      <c r="D129" s="7">
        <f>'moveset DPS calculation '!O129</f>
        <v>16.203703703703702</v>
      </c>
      <c r="E129" s="6"/>
    </row>
    <row r="130" spans="1:5" ht="12.75" x14ac:dyDescent="0.2">
      <c r="A130" s="4" t="s">
        <v>259</v>
      </c>
      <c r="B130" s="4" t="s">
        <v>162</v>
      </c>
      <c r="C130" s="4" t="s">
        <v>264</v>
      </c>
      <c r="D130" s="7">
        <f>'moveset DPS calculation '!O130</f>
        <v>12.328767123287671</v>
      </c>
      <c r="E130" s="6"/>
    </row>
    <row r="131" spans="1:5" ht="12.75" x14ac:dyDescent="0.2">
      <c r="A131" s="4" t="s">
        <v>259</v>
      </c>
      <c r="B131" s="4" t="s">
        <v>162</v>
      </c>
      <c r="C131" s="4" t="s">
        <v>265</v>
      </c>
      <c r="D131" s="7">
        <f>'moveset DPS calculation '!O131</f>
        <v>11.538461538461538</v>
      </c>
      <c r="E131" s="6"/>
    </row>
    <row r="132" spans="1:5" ht="12.75" x14ac:dyDescent="0.2">
      <c r="A132" s="4" t="s">
        <v>259</v>
      </c>
      <c r="B132" s="4" t="s">
        <v>162</v>
      </c>
      <c r="C132" s="4" t="s">
        <v>247</v>
      </c>
      <c r="D132" s="7">
        <f>'moveset DPS calculation '!O132</f>
        <v>14.89354126611123</v>
      </c>
      <c r="E132" s="6"/>
    </row>
    <row r="133" spans="1:5" ht="12.75" x14ac:dyDescent="0.2">
      <c r="A133" s="4" t="s">
        <v>259</v>
      </c>
      <c r="B133" s="4" t="s">
        <v>169</v>
      </c>
      <c r="C133" s="4" t="s">
        <v>264</v>
      </c>
      <c r="D133" s="7">
        <f>'moveset DPS calculation '!O133</f>
        <v>12.190287413280474</v>
      </c>
      <c r="E133" s="6"/>
    </row>
    <row r="134" spans="1:5" ht="12.75" x14ac:dyDescent="0.2">
      <c r="A134" s="4" t="s">
        <v>259</v>
      </c>
      <c r="B134" s="4" t="s">
        <v>169</v>
      </c>
      <c r="C134" s="4" t="s">
        <v>265</v>
      </c>
      <c r="D134" s="7">
        <f>'moveset DPS calculation '!O134</f>
        <v>11.328053048443543</v>
      </c>
      <c r="E134" s="6"/>
    </row>
    <row r="135" spans="1:5" ht="12.75" x14ac:dyDescent="0.2">
      <c r="A135" s="4" t="s">
        <v>259</v>
      </c>
      <c r="B135" s="4" t="s">
        <v>169</v>
      </c>
      <c r="C135" s="4" t="s">
        <v>247</v>
      </c>
      <c r="D135" s="7">
        <f>'moveset DPS calculation '!O135</f>
        <v>14.643541133179832</v>
      </c>
      <c r="E135" s="6"/>
    </row>
    <row r="136" spans="1:5" ht="12.75" x14ac:dyDescent="0.2">
      <c r="A136" s="4" t="s">
        <v>245</v>
      </c>
      <c r="B136" s="4" t="s">
        <v>246</v>
      </c>
      <c r="C136" s="4" t="s">
        <v>264</v>
      </c>
      <c r="D136" s="7">
        <f>'moveset DPS calculation '!O136</f>
        <v>11.988304093567251</v>
      </c>
      <c r="E136" s="6"/>
    </row>
    <row r="137" spans="1:5" ht="12.75" x14ac:dyDescent="0.2">
      <c r="A137" s="4" t="s">
        <v>245</v>
      </c>
      <c r="B137" s="4" t="s">
        <v>246</v>
      </c>
      <c r="C137" s="4" t="s">
        <v>247</v>
      </c>
      <c r="D137" s="7">
        <f>'moveset DPS calculation '!O137</f>
        <v>14.354723030839978</v>
      </c>
      <c r="E137" s="6"/>
    </row>
    <row r="138" spans="1:5" ht="12.75" x14ac:dyDescent="0.2">
      <c r="A138" s="4" t="s">
        <v>245</v>
      </c>
      <c r="B138" s="4" t="s">
        <v>246</v>
      </c>
      <c r="C138" s="4" t="s">
        <v>231</v>
      </c>
      <c r="D138" s="7">
        <f>'moveset DPS calculation '!O138</f>
        <v>11.768082663605052</v>
      </c>
      <c r="E138" s="6"/>
    </row>
    <row r="139" spans="1:5" ht="12.75" x14ac:dyDescent="0.2">
      <c r="A139" s="4" t="s">
        <v>245</v>
      </c>
      <c r="B139" s="4" t="s">
        <v>252</v>
      </c>
      <c r="C139" s="4" t="s">
        <v>264</v>
      </c>
      <c r="D139" s="7">
        <f>'moveset DPS calculation '!O139</f>
        <v>11.34786917740337</v>
      </c>
      <c r="E139" s="6"/>
    </row>
    <row r="140" spans="1:5" ht="12.75" x14ac:dyDescent="0.2">
      <c r="A140" s="4" t="s">
        <v>245</v>
      </c>
      <c r="B140" s="4" t="s">
        <v>252</v>
      </c>
      <c r="C140" s="4" t="s">
        <v>247</v>
      </c>
      <c r="D140" s="7">
        <f>'moveset DPS calculation '!O140</f>
        <v>13.637537388909212</v>
      </c>
      <c r="E140" s="6"/>
    </row>
    <row r="141" spans="1:5" ht="12.75" x14ac:dyDescent="0.2">
      <c r="A141" s="4" t="s">
        <v>245</v>
      </c>
      <c r="B141" s="4" t="s">
        <v>252</v>
      </c>
      <c r="C141" s="4" t="s">
        <v>231</v>
      </c>
      <c r="D141" s="7">
        <f>'moveset DPS calculation '!O141</f>
        <v>11.135965765415289</v>
      </c>
      <c r="E141" s="6"/>
    </row>
    <row r="142" spans="1:5" ht="12.75" x14ac:dyDescent="0.2">
      <c r="A142" s="4" t="s">
        <v>124</v>
      </c>
      <c r="B142" s="4" t="s">
        <v>98</v>
      </c>
      <c r="C142" s="4" t="s">
        <v>68</v>
      </c>
      <c r="D142" s="7">
        <f>'moveset DPS calculation '!O142</f>
        <v>16.810344827586203</v>
      </c>
      <c r="E142" s="6"/>
    </row>
    <row r="143" spans="1:5" ht="12.75" x14ac:dyDescent="0.2">
      <c r="A143" s="4" t="s">
        <v>124</v>
      </c>
      <c r="B143" s="4" t="s">
        <v>98</v>
      </c>
      <c r="C143" s="4" t="s">
        <v>125</v>
      </c>
      <c r="D143" s="7">
        <f>'moveset DPS calculation '!O143</f>
        <v>19.106566200215283</v>
      </c>
      <c r="E143" s="6"/>
    </row>
    <row r="144" spans="1:5" ht="12.75" x14ac:dyDescent="0.2">
      <c r="A144" s="4" t="s">
        <v>124</v>
      </c>
      <c r="B144" s="4" t="s">
        <v>98</v>
      </c>
      <c r="C144" s="4" t="s">
        <v>244</v>
      </c>
      <c r="D144" s="7">
        <f>'moveset DPS calculation '!O144</f>
        <v>15</v>
      </c>
      <c r="E144" s="6"/>
    </row>
    <row r="145" spans="1:5" ht="12.75" x14ac:dyDescent="0.2">
      <c r="A145" s="4" t="s">
        <v>104</v>
      </c>
      <c r="B145" s="4" t="s">
        <v>98</v>
      </c>
      <c r="C145" s="4" t="s">
        <v>105</v>
      </c>
      <c r="D145" s="7">
        <f>'moveset DPS calculation '!O145</f>
        <v>19.685039370078737</v>
      </c>
      <c r="E145" s="6"/>
    </row>
    <row r="146" spans="1:5" ht="12.75" x14ac:dyDescent="0.2">
      <c r="A146" s="4" t="s">
        <v>104</v>
      </c>
      <c r="B146" s="4" t="s">
        <v>98</v>
      </c>
      <c r="C146" s="4" t="s">
        <v>125</v>
      </c>
      <c r="D146" s="7">
        <f>'moveset DPS calculation '!O146</f>
        <v>19.106566200215283</v>
      </c>
      <c r="E146" s="6"/>
    </row>
    <row r="147" spans="1:5" ht="12.75" x14ac:dyDescent="0.2">
      <c r="A147" s="4" t="s">
        <v>104</v>
      </c>
      <c r="B147" s="4" t="s">
        <v>98</v>
      </c>
      <c r="C147" s="4" t="s">
        <v>19</v>
      </c>
      <c r="D147" s="7">
        <f>'moveset DPS calculation '!O147</f>
        <v>19.064516129032253</v>
      </c>
      <c r="E147" s="6"/>
    </row>
    <row r="148" spans="1:5" ht="12.75" x14ac:dyDescent="0.2">
      <c r="A148" s="4" t="s">
        <v>104</v>
      </c>
      <c r="B148" s="4" t="s">
        <v>169</v>
      </c>
      <c r="C148" s="4" t="s">
        <v>105</v>
      </c>
      <c r="D148" s="7">
        <f>'moveset DPS calculation '!O148</f>
        <v>15.598792351559878</v>
      </c>
      <c r="E148" s="6"/>
    </row>
    <row r="149" spans="1:5" ht="12.75" x14ac:dyDescent="0.2">
      <c r="A149" s="4" t="s">
        <v>104</v>
      </c>
      <c r="B149" s="4" t="s">
        <v>169</v>
      </c>
      <c r="C149" s="4" t="s">
        <v>125</v>
      </c>
      <c r="D149" s="7">
        <f>'moveset DPS calculation '!O149</f>
        <v>16.169466031586861</v>
      </c>
      <c r="E149" s="6"/>
    </row>
    <row r="150" spans="1:5" ht="12.75" x14ac:dyDescent="0.2">
      <c r="A150" s="4" t="s">
        <v>104</v>
      </c>
      <c r="B150" s="4" t="s">
        <v>169</v>
      </c>
      <c r="C150" s="4" t="s">
        <v>19</v>
      </c>
      <c r="D150" s="7">
        <f>'moveset DPS calculation '!O150</f>
        <v>15.68910719445247</v>
      </c>
      <c r="E150" s="6"/>
    </row>
    <row r="151" spans="1:5" ht="12.75" x14ac:dyDescent="0.2">
      <c r="A151" s="4" t="s">
        <v>198</v>
      </c>
      <c r="B151" s="4" t="s">
        <v>98</v>
      </c>
      <c r="C151" s="4" t="s">
        <v>68</v>
      </c>
      <c r="D151" s="7">
        <f>'moveset DPS calculation '!O151</f>
        <v>16.810344827586203</v>
      </c>
      <c r="E151" s="6"/>
    </row>
    <row r="152" spans="1:5" ht="12.75" x14ac:dyDescent="0.2">
      <c r="A152" s="4" t="s">
        <v>198</v>
      </c>
      <c r="B152" s="4" t="s">
        <v>98</v>
      </c>
      <c r="C152" s="4" t="s">
        <v>257</v>
      </c>
      <c r="D152" s="7">
        <f>'moveset DPS calculation '!O152</f>
        <v>15</v>
      </c>
      <c r="E152" s="6"/>
    </row>
    <row r="153" spans="1:5" ht="12.75" x14ac:dyDescent="0.2">
      <c r="A153" s="4" t="s">
        <v>198</v>
      </c>
      <c r="B153" s="4" t="s">
        <v>98</v>
      </c>
      <c r="C153" s="4" t="s">
        <v>244</v>
      </c>
      <c r="D153" s="7">
        <f>'moveset DPS calculation '!O153</f>
        <v>15</v>
      </c>
      <c r="E153" s="6"/>
    </row>
    <row r="154" spans="1:5" ht="12.75" x14ac:dyDescent="0.2">
      <c r="A154" s="4" t="s">
        <v>79</v>
      </c>
      <c r="B154" s="4" t="s">
        <v>127</v>
      </c>
      <c r="C154" s="4" t="s">
        <v>36</v>
      </c>
      <c r="D154" s="7">
        <f>'moveset DPS calculation '!O154</f>
        <v>12.879232009380038</v>
      </c>
      <c r="E154" s="6"/>
    </row>
    <row r="155" spans="1:5" ht="12.75" x14ac:dyDescent="0.2">
      <c r="A155" s="4" t="s">
        <v>79</v>
      </c>
      <c r="B155" s="4" t="s">
        <v>127</v>
      </c>
      <c r="C155" s="4" t="s">
        <v>28</v>
      </c>
      <c r="D155" s="7">
        <f>'moveset DPS calculation '!O155</f>
        <v>17.019347037484884</v>
      </c>
      <c r="E155" s="6"/>
    </row>
    <row r="156" spans="1:5" ht="12.75" x14ac:dyDescent="0.2">
      <c r="A156" s="4" t="s">
        <v>79</v>
      </c>
      <c r="B156" s="4" t="s">
        <v>127</v>
      </c>
      <c r="C156" s="4" t="s">
        <v>22</v>
      </c>
      <c r="D156" s="7">
        <f>'moveset DPS calculation '!O156</f>
        <v>15.294490084897479</v>
      </c>
      <c r="E156" s="6"/>
    </row>
    <row r="157" spans="1:5" ht="12.75" x14ac:dyDescent="0.2">
      <c r="A157" s="4" t="s">
        <v>79</v>
      </c>
      <c r="B157" s="4" t="s">
        <v>18</v>
      </c>
      <c r="C157" s="4" t="s">
        <v>36</v>
      </c>
      <c r="D157" s="7">
        <f>'moveset DPS calculation '!O157</f>
        <v>13.099146421536442</v>
      </c>
      <c r="E157" s="6"/>
    </row>
    <row r="158" spans="1:5" ht="12.75" x14ac:dyDescent="0.2">
      <c r="A158" s="4" t="s">
        <v>79</v>
      </c>
      <c r="B158" s="4" t="s">
        <v>18</v>
      </c>
      <c r="C158" s="4" t="s">
        <v>28</v>
      </c>
      <c r="D158" s="7">
        <f>'moveset DPS calculation '!O158</f>
        <v>18.301997649823736</v>
      </c>
      <c r="E158" s="6"/>
    </row>
    <row r="159" spans="1:5" ht="12.75" x14ac:dyDescent="0.2">
      <c r="A159" s="4" t="s">
        <v>79</v>
      </c>
      <c r="B159" s="4" t="s">
        <v>18</v>
      </c>
      <c r="C159" s="4" t="s">
        <v>22</v>
      </c>
      <c r="D159" s="7">
        <f>'moveset DPS calculation '!O159</f>
        <v>16.046935119100066</v>
      </c>
      <c r="E159" s="6"/>
    </row>
    <row r="160" spans="1:5" ht="12.75" x14ac:dyDescent="0.2">
      <c r="A160" s="4" t="s">
        <v>29</v>
      </c>
      <c r="B160" s="4" t="s">
        <v>30</v>
      </c>
      <c r="C160" s="4" t="s">
        <v>31</v>
      </c>
      <c r="D160" s="7">
        <f>'moveset DPS calculation '!O160</f>
        <v>19.862114248194352</v>
      </c>
      <c r="E160" s="4" t="s">
        <v>32</v>
      </c>
    </row>
    <row r="161" spans="1:5" ht="12.75" x14ac:dyDescent="0.2">
      <c r="A161" s="4" t="s">
        <v>29</v>
      </c>
      <c r="B161" s="4" t="s">
        <v>30</v>
      </c>
      <c r="C161" s="4" t="s">
        <v>46</v>
      </c>
      <c r="D161" s="7">
        <f>'moveset DPS calculation '!O161</f>
        <v>14.115432873274781</v>
      </c>
      <c r="E161" s="4" t="s">
        <v>32</v>
      </c>
    </row>
    <row r="162" spans="1:5" ht="12.75" x14ac:dyDescent="0.2">
      <c r="A162" s="4" t="s">
        <v>29</v>
      </c>
      <c r="B162" s="4" t="s">
        <v>30</v>
      </c>
      <c r="C162" s="4" t="s">
        <v>114</v>
      </c>
      <c r="D162" s="7">
        <f>'moveset DPS calculation '!O162</f>
        <v>17.494521548575602</v>
      </c>
      <c r="E162" s="4" t="s">
        <v>32</v>
      </c>
    </row>
    <row r="163" spans="1:5" ht="12.75" x14ac:dyDescent="0.2">
      <c r="A163" s="4" t="s">
        <v>29</v>
      </c>
      <c r="B163" s="4" t="s">
        <v>39</v>
      </c>
      <c r="C163" s="4" t="s">
        <v>31</v>
      </c>
      <c r="D163" s="7">
        <f>'moveset DPS calculation '!O163</f>
        <v>18.732970027247955</v>
      </c>
      <c r="E163" s="6"/>
    </row>
    <row r="164" spans="1:5" ht="12.75" x14ac:dyDescent="0.2">
      <c r="A164" s="4" t="s">
        <v>29</v>
      </c>
      <c r="B164" s="4" t="s">
        <v>39</v>
      </c>
      <c r="C164" s="4" t="s">
        <v>46</v>
      </c>
      <c r="D164" s="7">
        <f>'moveset DPS calculation '!O164</f>
        <v>14.167188478396994</v>
      </c>
      <c r="E164" s="6"/>
    </row>
    <row r="165" spans="1:5" ht="12.75" x14ac:dyDescent="0.2">
      <c r="A165" s="4" t="s">
        <v>29</v>
      </c>
      <c r="B165" s="4" t="s">
        <v>39</v>
      </c>
      <c r="C165" s="4" t="s">
        <v>114</v>
      </c>
      <c r="D165" s="7">
        <f>'moveset DPS calculation '!O165</f>
        <v>16.806515301085884</v>
      </c>
      <c r="E165" s="6"/>
    </row>
    <row r="166" spans="1:5" ht="12.75" x14ac:dyDescent="0.2">
      <c r="A166" s="4" t="s">
        <v>29</v>
      </c>
      <c r="B166" s="4" t="s">
        <v>35</v>
      </c>
      <c r="C166" s="4" t="s">
        <v>31</v>
      </c>
      <c r="D166" s="7">
        <f>'moveset DPS calculation '!O166</f>
        <v>17.677286742034944</v>
      </c>
      <c r="E166" s="6"/>
    </row>
    <row r="167" spans="1:5" ht="12.75" x14ac:dyDescent="0.2">
      <c r="A167" s="4" t="s">
        <v>29</v>
      </c>
      <c r="B167" s="4" t="s">
        <v>35</v>
      </c>
      <c r="C167" s="4" t="s">
        <v>46</v>
      </c>
      <c r="D167" s="7">
        <f>'moveset DPS calculation '!O167</f>
        <v>12.704114957544091</v>
      </c>
      <c r="E167" s="6"/>
    </row>
    <row r="168" spans="1:5" ht="12.75" x14ac:dyDescent="0.2">
      <c r="A168" s="4" t="s">
        <v>29</v>
      </c>
      <c r="B168" s="4" t="s">
        <v>35</v>
      </c>
      <c r="C168" s="4" t="s">
        <v>114</v>
      </c>
      <c r="D168" s="7">
        <f>'moveset DPS calculation '!O168</f>
        <v>15.045766590389016</v>
      </c>
      <c r="E168" s="6"/>
    </row>
    <row r="169" spans="1:5" ht="12.75" x14ac:dyDescent="0.2">
      <c r="A169" s="4" t="s">
        <v>154</v>
      </c>
      <c r="B169" s="4" t="s">
        <v>252</v>
      </c>
      <c r="C169" s="4" t="s">
        <v>48</v>
      </c>
      <c r="D169" s="7">
        <f>'moveset DPS calculation '!O169</f>
        <v>15.034221542959665</v>
      </c>
      <c r="E169" s="6"/>
    </row>
    <row r="170" spans="1:5" ht="12.75" x14ac:dyDescent="0.2">
      <c r="A170" s="4" t="s">
        <v>154</v>
      </c>
      <c r="B170" s="4" t="s">
        <v>252</v>
      </c>
      <c r="C170" s="4" t="s">
        <v>38</v>
      </c>
      <c r="D170" s="7">
        <f>'moveset DPS calculation '!O170</f>
        <v>11.137068372830464</v>
      </c>
      <c r="E170" s="6"/>
    </row>
    <row r="171" spans="1:5" ht="12.75" x14ac:dyDescent="0.2">
      <c r="A171" s="4" t="s">
        <v>154</v>
      </c>
      <c r="B171" s="4" t="s">
        <v>252</v>
      </c>
      <c r="C171" s="4" t="s">
        <v>231</v>
      </c>
      <c r="D171" s="7">
        <f>'moveset DPS calculation '!O171</f>
        <v>11.135965765415289</v>
      </c>
      <c r="E171" s="6"/>
    </row>
    <row r="172" spans="1:5" ht="12.75" x14ac:dyDescent="0.2">
      <c r="A172" s="4" t="s">
        <v>154</v>
      </c>
      <c r="B172" s="4" t="s">
        <v>128</v>
      </c>
      <c r="C172" s="4" t="s">
        <v>48</v>
      </c>
      <c r="D172" s="7">
        <f>'moveset DPS calculation '!O172</f>
        <v>18.243785084202084</v>
      </c>
      <c r="E172" s="6"/>
    </row>
    <row r="173" spans="1:5" ht="12.75" x14ac:dyDescent="0.2">
      <c r="A173" s="4" t="s">
        <v>154</v>
      </c>
      <c r="B173" s="4" t="s">
        <v>128</v>
      </c>
      <c r="C173" s="4" t="s">
        <v>38</v>
      </c>
      <c r="D173" s="7">
        <f>'moveset DPS calculation '!O173</f>
        <v>13.636363636363637</v>
      </c>
      <c r="E173" s="6"/>
    </row>
    <row r="174" spans="1:5" ht="12.75" x14ac:dyDescent="0.2">
      <c r="A174" s="4" t="s">
        <v>154</v>
      </c>
      <c r="B174" s="4" t="s">
        <v>128</v>
      </c>
      <c r="C174" s="4" t="s">
        <v>231</v>
      </c>
      <c r="D174" s="7">
        <f>'moveset DPS calculation '!O174</f>
        <v>13.636363636363637</v>
      </c>
      <c r="E174" s="6"/>
    </row>
    <row r="175" spans="1:5" ht="12.75" x14ac:dyDescent="0.2">
      <c r="A175" s="4" t="s">
        <v>86</v>
      </c>
      <c r="B175" s="4" t="s">
        <v>58</v>
      </c>
      <c r="C175" s="4" t="s">
        <v>171</v>
      </c>
      <c r="D175" s="7">
        <f>'moveset DPS calculation '!O175</f>
        <v>15.723270440251572</v>
      </c>
      <c r="E175" s="6"/>
    </row>
    <row r="176" spans="1:5" ht="12.75" x14ac:dyDescent="0.2">
      <c r="A176" s="4" t="s">
        <v>86</v>
      </c>
      <c r="B176" s="4" t="s">
        <v>58</v>
      </c>
      <c r="C176" s="4" t="s">
        <v>25</v>
      </c>
      <c r="D176" s="7">
        <f>'moveset DPS calculation '!O176</f>
        <v>17.256637168141594</v>
      </c>
      <c r="E176" s="6"/>
    </row>
    <row r="177" spans="1:5" ht="12.75" x14ac:dyDescent="0.2">
      <c r="A177" s="4" t="s">
        <v>86</v>
      </c>
      <c r="B177" s="4" t="s">
        <v>58</v>
      </c>
      <c r="C177" s="4" t="s">
        <v>244</v>
      </c>
      <c r="D177" s="7">
        <f>'moveset DPS calculation '!O177</f>
        <v>11.904761904761905</v>
      </c>
      <c r="E177" s="6"/>
    </row>
    <row r="178" spans="1:5" ht="12.75" x14ac:dyDescent="0.2">
      <c r="A178" s="4" t="s">
        <v>86</v>
      </c>
      <c r="B178" s="4" t="s">
        <v>87</v>
      </c>
      <c r="C178" s="4" t="s">
        <v>171</v>
      </c>
      <c r="D178" s="7">
        <f>'moveset DPS calculation '!O178</f>
        <v>17.667238421955403</v>
      </c>
      <c r="E178" s="6"/>
    </row>
    <row r="179" spans="1:5" ht="12.75" x14ac:dyDescent="0.2">
      <c r="A179" s="4" t="s">
        <v>86</v>
      </c>
      <c r="B179" s="4" t="s">
        <v>87</v>
      </c>
      <c r="C179" s="4" t="s">
        <v>25</v>
      </c>
      <c r="D179" s="7">
        <f>'moveset DPS calculation '!O179</f>
        <v>19.204200055263886</v>
      </c>
      <c r="E179" s="6"/>
    </row>
    <row r="180" spans="1:5" ht="12.75" x14ac:dyDescent="0.2">
      <c r="A180" s="4" t="s">
        <v>86</v>
      </c>
      <c r="B180" s="4" t="s">
        <v>87</v>
      </c>
      <c r="C180" s="4" t="s">
        <v>244</v>
      </c>
      <c r="D180" s="7">
        <f>'moveset DPS calculation '!O180</f>
        <v>13.043478260869565</v>
      </c>
      <c r="E180" s="6"/>
    </row>
    <row r="181" spans="1:5" ht="12.75" x14ac:dyDescent="0.2">
      <c r="A181" s="4" t="s">
        <v>158</v>
      </c>
      <c r="B181" s="4" t="s">
        <v>221</v>
      </c>
      <c r="C181" s="4" t="s">
        <v>75</v>
      </c>
      <c r="D181" s="7">
        <f>'moveset DPS calculation '!O181</f>
        <v>16.029593094944513</v>
      </c>
      <c r="E181" s="6"/>
    </row>
    <row r="182" spans="1:5" ht="12.75" x14ac:dyDescent="0.2">
      <c r="A182" s="4" t="s">
        <v>158</v>
      </c>
      <c r="B182" s="4" t="s">
        <v>221</v>
      </c>
      <c r="C182" s="4" t="s">
        <v>191</v>
      </c>
      <c r="D182" s="7">
        <f>'moveset DPS calculation '!O182</f>
        <v>14.577757954207552</v>
      </c>
      <c r="E182" s="6"/>
    </row>
    <row r="183" spans="1:5" ht="12.75" x14ac:dyDescent="0.2">
      <c r="A183" s="4" t="s">
        <v>158</v>
      </c>
      <c r="B183" s="4" t="s">
        <v>221</v>
      </c>
      <c r="C183" s="4" t="s">
        <v>63</v>
      </c>
      <c r="D183" s="7">
        <f>'moveset DPS calculation '!O183</f>
        <v>15.624999999999998</v>
      </c>
      <c r="E183" s="6"/>
    </row>
    <row r="184" spans="1:5" ht="12.75" x14ac:dyDescent="0.2">
      <c r="A184" s="4" t="s">
        <v>158</v>
      </c>
      <c r="B184" s="4" t="s">
        <v>107</v>
      </c>
      <c r="C184" s="4" t="s">
        <v>75</v>
      </c>
      <c r="D184" s="7">
        <f>'moveset DPS calculation '!O184</f>
        <v>17.930327868852459</v>
      </c>
      <c r="E184" s="6"/>
    </row>
    <row r="185" spans="1:5" ht="12.75" x14ac:dyDescent="0.2">
      <c r="A185" s="4" t="s">
        <v>158</v>
      </c>
      <c r="B185" s="4" t="s">
        <v>107</v>
      </c>
      <c r="C185" s="4" t="s">
        <v>191</v>
      </c>
      <c r="D185" s="7">
        <f>'moveset DPS calculation '!O185</f>
        <v>15.96759644740494</v>
      </c>
      <c r="E185" s="6"/>
    </row>
    <row r="186" spans="1:5" ht="12.75" x14ac:dyDescent="0.2">
      <c r="A186" s="4" t="s">
        <v>158</v>
      </c>
      <c r="B186" s="4" t="s">
        <v>107</v>
      </c>
      <c r="C186" s="4" t="s">
        <v>63</v>
      </c>
      <c r="D186" s="7">
        <f>'moveset DPS calculation '!O186</f>
        <v>17.316878980891719</v>
      </c>
      <c r="E186" s="6"/>
    </row>
    <row r="187" spans="1:5" ht="12.75" x14ac:dyDescent="0.2">
      <c r="A187" s="4" t="s">
        <v>190</v>
      </c>
      <c r="B187" s="4" t="s">
        <v>62</v>
      </c>
      <c r="C187" s="4" t="s">
        <v>220</v>
      </c>
      <c r="D187" s="7">
        <f>'moveset DPS calculation '!O187</f>
        <v>15.0230225810521</v>
      </c>
      <c r="E187" s="6"/>
    </row>
    <row r="188" spans="1:5" ht="12.75" x14ac:dyDescent="0.2">
      <c r="A188" s="4" t="s">
        <v>190</v>
      </c>
      <c r="B188" s="4" t="s">
        <v>62</v>
      </c>
      <c r="C188" s="4" t="s">
        <v>19</v>
      </c>
      <c r="D188" s="7">
        <f>'moveset DPS calculation '!O188</f>
        <v>17.123115577889447</v>
      </c>
      <c r="E188" s="6"/>
    </row>
    <row r="189" spans="1:5" ht="12.75" x14ac:dyDescent="0.2">
      <c r="A189" s="4" t="s">
        <v>190</v>
      </c>
      <c r="B189" s="4" t="s">
        <v>62</v>
      </c>
      <c r="C189" s="4" t="s">
        <v>63</v>
      </c>
      <c r="D189" s="7">
        <f>'moveset DPS calculation '!O189</f>
        <v>17.952775073028238</v>
      </c>
      <c r="E189" s="6"/>
    </row>
    <row r="190" spans="1:5" ht="12.75" x14ac:dyDescent="0.2">
      <c r="A190" s="4" t="s">
        <v>190</v>
      </c>
      <c r="B190" s="4" t="s">
        <v>128</v>
      </c>
      <c r="C190" s="4" t="s">
        <v>220</v>
      </c>
      <c r="D190" s="7">
        <f>'moveset DPS calculation '!O190</f>
        <v>13.859099453943246</v>
      </c>
      <c r="E190" s="6"/>
    </row>
    <row r="191" spans="1:5" ht="12.75" x14ac:dyDescent="0.2">
      <c r="A191" s="4" t="s">
        <v>190</v>
      </c>
      <c r="B191" s="4" t="s">
        <v>128</v>
      </c>
      <c r="C191" s="4" t="s">
        <v>19</v>
      </c>
      <c r="D191" s="7">
        <f>'moveset DPS calculation '!O191</f>
        <v>15.470383275261325</v>
      </c>
      <c r="E191" s="6"/>
    </row>
    <row r="192" spans="1:5" ht="12.75" x14ac:dyDescent="0.2">
      <c r="A192" s="4" t="s">
        <v>190</v>
      </c>
      <c r="B192" s="4" t="s">
        <v>128</v>
      </c>
      <c r="C192" s="4" t="s">
        <v>63</v>
      </c>
      <c r="D192" s="7">
        <f>'moveset DPS calculation '!O192</f>
        <v>16.237288135593221</v>
      </c>
      <c r="E192" s="6"/>
    </row>
    <row r="193" spans="1:5" ht="12.75" x14ac:dyDescent="0.2">
      <c r="A193" s="4" t="s">
        <v>166</v>
      </c>
      <c r="B193" s="4" t="s">
        <v>127</v>
      </c>
      <c r="C193" s="4" t="s">
        <v>136</v>
      </c>
      <c r="D193" s="7">
        <f>'moveset DPS calculation '!O193</f>
        <v>12.417218543046358</v>
      </c>
      <c r="E193" s="6"/>
    </row>
    <row r="194" spans="1:5" ht="12.75" x14ac:dyDescent="0.2">
      <c r="A194" s="4" t="s">
        <v>166</v>
      </c>
      <c r="B194" s="4" t="s">
        <v>127</v>
      </c>
      <c r="C194" s="4" t="s">
        <v>28</v>
      </c>
      <c r="D194" s="7">
        <f>'moveset DPS calculation '!O194</f>
        <v>17.019347037484884</v>
      </c>
      <c r="E194" s="6"/>
    </row>
    <row r="195" spans="1:5" ht="12.75" x14ac:dyDescent="0.2">
      <c r="A195" s="4" t="s">
        <v>166</v>
      </c>
      <c r="B195" s="4" t="s">
        <v>127</v>
      </c>
      <c r="C195" s="4" t="s">
        <v>156</v>
      </c>
      <c r="D195" s="7">
        <f>'moveset DPS calculation '!O195</f>
        <v>16.140207094943747</v>
      </c>
      <c r="E195" s="6"/>
    </row>
    <row r="196" spans="1:5" ht="12.75" x14ac:dyDescent="0.2">
      <c r="A196" s="4" t="s">
        <v>78</v>
      </c>
      <c r="B196" s="4" t="s">
        <v>127</v>
      </c>
      <c r="C196" s="4" t="s">
        <v>28</v>
      </c>
      <c r="D196" s="7">
        <f>'moveset DPS calculation '!O196</f>
        <v>17.019347037484884</v>
      </c>
      <c r="E196" s="6"/>
    </row>
    <row r="197" spans="1:5" ht="12.75" x14ac:dyDescent="0.2">
      <c r="A197" s="4" t="s">
        <v>78</v>
      </c>
      <c r="B197" s="4" t="s">
        <v>127</v>
      </c>
      <c r="C197" s="4" t="s">
        <v>156</v>
      </c>
      <c r="D197" s="7">
        <f>'moveset DPS calculation '!O197</f>
        <v>16.140207094943747</v>
      </c>
      <c r="E197" s="6"/>
    </row>
    <row r="198" spans="1:5" ht="12.75" x14ac:dyDescent="0.2">
      <c r="A198" s="4" t="s">
        <v>78</v>
      </c>
      <c r="B198" s="4" t="s">
        <v>127</v>
      </c>
      <c r="C198" s="4" t="s">
        <v>55</v>
      </c>
      <c r="D198" s="7">
        <f>'moveset DPS calculation '!O198</f>
        <v>18.754760091393756</v>
      </c>
      <c r="E198" s="6"/>
    </row>
    <row r="199" spans="1:5" ht="12.75" x14ac:dyDescent="0.2">
      <c r="A199" s="4" t="s">
        <v>78</v>
      </c>
      <c r="B199" s="4" t="s">
        <v>21</v>
      </c>
      <c r="C199" s="4" t="s">
        <v>28</v>
      </c>
      <c r="D199" s="7">
        <f>'moveset DPS calculation '!O199</f>
        <v>17.991407089151448</v>
      </c>
      <c r="E199" s="6"/>
    </row>
    <row r="200" spans="1:5" ht="12.75" x14ac:dyDescent="0.2">
      <c r="A200" s="4" t="s">
        <v>78</v>
      </c>
      <c r="B200" s="4" t="s">
        <v>21</v>
      </c>
      <c r="C200" s="4" t="s">
        <v>156</v>
      </c>
      <c r="D200" s="7">
        <f>'moveset DPS calculation '!O200</f>
        <v>17.055971793741737</v>
      </c>
      <c r="E200" s="6"/>
    </row>
    <row r="201" spans="1:5" ht="12.75" x14ac:dyDescent="0.2">
      <c r="A201" s="4" t="s">
        <v>78</v>
      </c>
      <c r="B201" s="4" t="s">
        <v>21</v>
      </c>
      <c r="C201" s="4" t="s">
        <v>55</v>
      </c>
      <c r="D201" s="7">
        <f>'moveset DPS calculation '!O201</f>
        <v>19.685039370078737</v>
      </c>
      <c r="E201" s="6"/>
    </row>
    <row r="202" spans="1:5" ht="12.75" x14ac:dyDescent="0.2">
      <c r="A202" s="4" t="s">
        <v>261</v>
      </c>
      <c r="B202" s="4" t="s">
        <v>262</v>
      </c>
      <c r="C202" s="4" t="s">
        <v>264</v>
      </c>
      <c r="D202" s="7">
        <f>'moveset DPS calculation '!O202</f>
        <v>13.274336283185841</v>
      </c>
      <c r="E202" s="6"/>
    </row>
    <row r="203" spans="1:5" ht="12.75" x14ac:dyDescent="0.2">
      <c r="A203" s="4" t="s">
        <v>261</v>
      </c>
      <c r="B203" s="4" t="s">
        <v>262</v>
      </c>
      <c r="C203" s="4" t="s">
        <v>265</v>
      </c>
      <c r="D203" s="7">
        <f>'moveset DPS calculation '!O203</f>
        <v>13.274336283185841</v>
      </c>
      <c r="E203" s="6"/>
    </row>
    <row r="204" spans="1:5" ht="12.75" x14ac:dyDescent="0.2">
      <c r="A204" s="4" t="s">
        <v>261</v>
      </c>
      <c r="B204" s="4" t="s">
        <v>262</v>
      </c>
      <c r="C204" s="4" t="s">
        <v>186</v>
      </c>
      <c r="D204" s="7">
        <f>'moveset DPS calculation '!O204</f>
        <v>15.619861887536995</v>
      </c>
      <c r="E204" s="6"/>
    </row>
    <row r="205" spans="1:5" ht="12.75" x14ac:dyDescent="0.2">
      <c r="A205" s="4" t="s">
        <v>261</v>
      </c>
      <c r="B205" s="4" t="s">
        <v>168</v>
      </c>
      <c r="C205" s="4" t="s">
        <v>264</v>
      </c>
      <c r="D205" s="7">
        <f>'moveset DPS calculation '!O205</f>
        <v>11.148648648648647</v>
      </c>
      <c r="E205" s="6"/>
    </row>
    <row r="206" spans="1:5" ht="12.75" x14ac:dyDescent="0.2">
      <c r="A206" s="4" t="s">
        <v>261</v>
      </c>
      <c r="B206" s="4" t="s">
        <v>168</v>
      </c>
      <c r="C206" s="4" t="s">
        <v>265</v>
      </c>
      <c r="D206" s="7">
        <f>'moveset DPS calculation '!O206</f>
        <v>10.203180212014134</v>
      </c>
      <c r="E206" s="6"/>
    </row>
    <row r="207" spans="1:5" ht="12.75" x14ac:dyDescent="0.2">
      <c r="A207" s="4" t="s">
        <v>261</v>
      </c>
      <c r="B207" s="4" t="s">
        <v>168</v>
      </c>
      <c r="C207" s="4" t="s">
        <v>186</v>
      </c>
      <c r="D207" s="7">
        <f>'moveset DPS calculation '!O207</f>
        <v>13.53550295857988</v>
      </c>
      <c r="E207" s="6"/>
    </row>
    <row r="208" spans="1:5" ht="12.75" x14ac:dyDescent="0.2">
      <c r="A208" s="4" t="s">
        <v>288</v>
      </c>
      <c r="B208" s="4" t="s">
        <v>246</v>
      </c>
      <c r="C208" s="4" t="s">
        <v>264</v>
      </c>
      <c r="D208" s="7">
        <f>'moveset DPS calculation '!O208</f>
        <v>11.988304093567251</v>
      </c>
      <c r="E208" s="6"/>
    </row>
    <row r="209" spans="1:5" ht="12.75" x14ac:dyDescent="0.2">
      <c r="A209" s="4" t="s">
        <v>288</v>
      </c>
      <c r="B209" s="4" t="s">
        <v>246</v>
      </c>
      <c r="C209" s="4" t="s">
        <v>286</v>
      </c>
      <c r="D209" s="7">
        <f>'moveset DPS calculation '!O209</f>
        <v>12.838169263856923</v>
      </c>
      <c r="E209" s="6"/>
    </row>
    <row r="210" spans="1:5" ht="12.75" x14ac:dyDescent="0.2">
      <c r="A210" s="4" t="s">
        <v>288</v>
      </c>
      <c r="B210" s="4" t="s">
        <v>246</v>
      </c>
      <c r="C210" s="4" t="s">
        <v>257</v>
      </c>
      <c r="D210" s="7">
        <f>'moveset DPS calculation '!O210</f>
        <v>10.869565217391305</v>
      </c>
      <c r="E210" s="6"/>
    </row>
    <row r="211" spans="1:5" ht="12.75" x14ac:dyDescent="0.2">
      <c r="A211" s="4" t="s">
        <v>288</v>
      </c>
      <c r="B211" s="4" t="s">
        <v>169</v>
      </c>
      <c r="C211" s="4" t="s">
        <v>264</v>
      </c>
      <c r="D211" s="7">
        <f>'moveset DPS calculation '!O211</f>
        <v>12.190287413280474</v>
      </c>
      <c r="E211" s="6"/>
    </row>
    <row r="212" spans="1:5" ht="12.75" x14ac:dyDescent="0.2">
      <c r="A212" s="4" t="s">
        <v>288</v>
      </c>
      <c r="B212" s="4" t="s">
        <v>169</v>
      </c>
      <c r="C212" s="4" t="s">
        <v>286</v>
      </c>
      <c r="D212" s="7">
        <f>'moveset DPS calculation '!O212</f>
        <v>13.068694666897121</v>
      </c>
      <c r="E212" s="6"/>
    </row>
    <row r="213" spans="1:5" ht="12.75" x14ac:dyDescent="0.2">
      <c r="A213" s="4" t="s">
        <v>288</v>
      </c>
      <c r="B213" s="4" t="s">
        <v>169</v>
      </c>
      <c r="C213" s="4" t="s">
        <v>257</v>
      </c>
      <c r="D213" s="7">
        <f>'moveset DPS calculation '!O213</f>
        <v>11.278195488721805</v>
      </c>
      <c r="E213" s="6"/>
    </row>
    <row r="214" spans="1:5" ht="12.75" x14ac:dyDescent="0.2">
      <c r="A214" s="4" t="s">
        <v>99</v>
      </c>
      <c r="B214" s="4" t="s">
        <v>100</v>
      </c>
      <c r="C214" s="4" t="s">
        <v>82</v>
      </c>
      <c r="D214" s="7">
        <f>'moveset DPS calculation '!O214</f>
        <v>17.754318618042227</v>
      </c>
      <c r="E214" s="6"/>
    </row>
    <row r="215" spans="1:5" ht="12.75" x14ac:dyDescent="0.2">
      <c r="A215" s="4" t="s">
        <v>99</v>
      </c>
      <c r="B215" s="4" t="s">
        <v>100</v>
      </c>
      <c r="C215" s="4" t="s">
        <v>143</v>
      </c>
      <c r="D215" s="7">
        <f>'moveset DPS calculation '!O215</f>
        <v>16.553480475382003</v>
      </c>
      <c r="E215" s="6"/>
    </row>
    <row r="216" spans="1:5" ht="12.75" x14ac:dyDescent="0.2">
      <c r="A216" s="4" t="s">
        <v>99</v>
      </c>
      <c r="B216" s="4" t="s">
        <v>100</v>
      </c>
      <c r="C216" s="4" t="s">
        <v>189</v>
      </c>
      <c r="D216" s="7">
        <f>'moveset DPS calculation '!O216</f>
        <v>16.208251473477407</v>
      </c>
      <c r="E216" s="6"/>
    </row>
    <row r="217" spans="1:5" ht="12.75" x14ac:dyDescent="0.2">
      <c r="A217" s="4" t="s">
        <v>23</v>
      </c>
      <c r="B217" s="4" t="s">
        <v>24</v>
      </c>
      <c r="C217" s="4" t="s">
        <v>224</v>
      </c>
      <c r="D217" s="7">
        <f>'moveset DPS calculation '!O217</f>
        <v>12.714132762312634</v>
      </c>
      <c r="E217" s="6"/>
    </row>
    <row r="218" spans="1:5" ht="12.75" x14ac:dyDescent="0.2">
      <c r="A218" s="4" t="s">
        <v>23</v>
      </c>
      <c r="B218" s="4" t="s">
        <v>24</v>
      </c>
      <c r="C218" s="4" t="s">
        <v>258</v>
      </c>
      <c r="D218" s="7">
        <f>'moveset DPS calculation '!O218</f>
        <v>12.5</v>
      </c>
      <c r="E218" s="6"/>
    </row>
    <row r="219" spans="1:5" ht="12.75" x14ac:dyDescent="0.2">
      <c r="A219" s="4" t="s">
        <v>23</v>
      </c>
      <c r="B219" s="4" t="s">
        <v>24</v>
      </c>
      <c r="C219" s="4" t="s">
        <v>25</v>
      </c>
      <c r="D219" s="7">
        <f>'moveset DPS calculation '!O219</f>
        <v>18.402306648575308</v>
      </c>
      <c r="E219" s="6"/>
    </row>
    <row r="220" spans="1:5" ht="12.75" x14ac:dyDescent="0.2">
      <c r="A220" s="4" t="s">
        <v>23</v>
      </c>
      <c r="B220" s="4" t="s">
        <v>35</v>
      </c>
      <c r="C220" s="4" t="s">
        <v>224</v>
      </c>
      <c r="D220" s="7">
        <f>'moveset DPS calculation '!O220</f>
        <v>11.760046934584922</v>
      </c>
      <c r="E220" s="6"/>
    </row>
    <row r="221" spans="1:5" ht="12.75" x14ac:dyDescent="0.2">
      <c r="A221" s="4" t="s">
        <v>23</v>
      </c>
      <c r="B221" s="4" t="s">
        <v>35</v>
      </c>
      <c r="C221" s="4" t="s">
        <v>258</v>
      </c>
      <c r="D221" s="7">
        <f>'moveset DPS calculation '!O221</f>
        <v>11.367621274108711</v>
      </c>
      <c r="E221" s="6"/>
    </row>
    <row r="222" spans="1:5" ht="12.75" x14ac:dyDescent="0.2">
      <c r="A222" s="4" t="s">
        <v>23</v>
      </c>
      <c r="B222" s="4" t="s">
        <v>35</v>
      </c>
      <c r="C222" s="4" t="s">
        <v>25</v>
      </c>
      <c r="D222" s="7">
        <f>'moveset DPS calculation '!O222</f>
        <v>17.238946378174976</v>
      </c>
      <c r="E222" s="6"/>
    </row>
    <row r="223" spans="1:5" ht="12.75" x14ac:dyDescent="0.2">
      <c r="A223" s="4" t="s">
        <v>65</v>
      </c>
      <c r="B223" s="4" t="s">
        <v>44</v>
      </c>
      <c r="C223" s="4" t="s">
        <v>224</v>
      </c>
      <c r="D223" s="7">
        <f>'moveset DPS calculation '!O223</f>
        <v>14.473684210526315</v>
      </c>
      <c r="E223" s="6"/>
    </row>
    <row r="224" spans="1:5" ht="12.75" x14ac:dyDescent="0.2">
      <c r="A224" s="4" t="s">
        <v>65</v>
      </c>
      <c r="B224" s="4" t="s">
        <v>44</v>
      </c>
      <c r="C224" s="4" t="s">
        <v>97</v>
      </c>
      <c r="D224" s="7">
        <f>'moveset DPS calculation '!O224</f>
        <v>16.294174993906896</v>
      </c>
      <c r="E224" s="6"/>
    </row>
    <row r="225" spans="1:5" ht="12.75" x14ac:dyDescent="0.2">
      <c r="A225" s="4" t="s">
        <v>65</v>
      </c>
      <c r="B225" s="4" t="s">
        <v>44</v>
      </c>
      <c r="C225" s="4" t="s">
        <v>25</v>
      </c>
      <c r="D225" s="7">
        <f>'moveset DPS calculation '!O225</f>
        <v>18.543114017163873</v>
      </c>
      <c r="E225" s="6"/>
    </row>
    <row r="226" spans="1:5" ht="12.75" x14ac:dyDescent="0.2">
      <c r="A226" s="4" t="s">
        <v>65</v>
      </c>
      <c r="B226" s="4" t="s">
        <v>44</v>
      </c>
      <c r="C226" s="4" t="s">
        <v>153</v>
      </c>
      <c r="D226" s="7">
        <f>'moveset DPS calculation '!O226</f>
        <v>17.311255210745717</v>
      </c>
      <c r="E226" s="4" t="s">
        <v>32</v>
      </c>
    </row>
    <row r="227" spans="1:5" ht="12.75" x14ac:dyDescent="0.2">
      <c r="A227" s="4" t="s">
        <v>65</v>
      </c>
      <c r="B227" s="4" t="s">
        <v>35</v>
      </c>
      <c r="C227" s="4" t="s">
        <v>224</v>
      </c>
      <c r="D227" s="7">
        <f>'moveset DPS calculation '!O227</f>
        <v>11.760046934584922</v>
      </c>
      <c r="E227" s="6"/>
    </row>
    <row r="228" spans="1:5" ht="12.75" x14ac:dyDescent="0.2">
      <c r="A228" s="4" t="s">
        <v>65</v>
      </c>
      <c r="B228" s="4" t="s">
        <v>35</v>
      </c>
      <c r="C228" s="4" t="s">
        <v>97</v>
      </c>
      <c r="D228" s="7">
        <f>'moveset DPS calculation '!O228</f>
        <v>14.836870446626545</v>
      </c>
      <c r="E228" s="6"/>
    </row>
    <row r="229" spans="1:5" ht="12.75" x14ac:dyDescent="0.2">
      <c r="A229" s="4" t="s">
        <v>65</v>
      </c>
      <c r="B229" s="4" t="s">
        <v>35</v>
      </c>
      <c r="C229" s="4" t="s">
        <v>25</v>
      </c>
      <c r="D229" s="7">
        <f>'moveset DPS calculation '!O229</f>
        <v>17.238946378174976</v>
      </c>
      <c r="E229" s="6"/>
    </row>
    <row r="230" spans="1:5" ht="12.75" x14ac:dyDescent="0.2">
      <c r="A230" s="4" t="s">
        <v>65</v>
      </c>
      <c r="B230" s="4" t="s">
        <v>35</v>
      </c>
      <c r="C230" s="4" t="s">
        <v>153</v>
      </c>
      <c r="D230" s="7">
        <f>'moveset DPS calculation '!O230</f>
        <v>15.344062153163152</v>
      </c>
      <c r="E230" s="4" t="s">
        <v>32</v>
      </c>
    </row>
    <row r="231" spans="1:5" ht="12.75" x14ac:dyDescent="0.2">
      <c r="A231" s="4" t="s">
        <v>255</v>
      </c>
      <c r="B231" s="4" t="s">
        <v>113</v>
      </c>
      <c r="C231" s="4" t="s">
        <v>38</v>
      </c>
      <c r="D231" s="7">
        <f>'moveset DPS calculation '!O231</f>
        <v>13.849602071147761</v>
      </c>
      <c r="E231" s="6"/>
    </row>
    <row r="232" spans="1:5" ht="12.75" x14ac:dyDescent="0.2">
      <c r="A232" s="4" t="s">
        <v>255</v>
      </c>
      <c r="B232" s="4" t="s">
        <v>113</v>
      </c>
      <c r="C232" s="4" t="s">
        <v>177</v>
      </c>
      <c r="D232" s="7">
        <f>'moveset DPS calculation '!O232</f>
        <v>15.766471653433626</v>
      </c>
      <c r="E232" s="6"/>
    </row>
    <row r="233" spans="1:5" ht="12.75" x14ac:dyDescent="0.2">
      <c r="A233" s="4" t="s">
        <v>255</v>
      </c>
      <c r="B233" s="4" t="s">
        <v>113</v>
      </c>
      <c r="C233" s="4" t="s">
        <v>59</v>
      </c>
      <c r="D233" s="7">
        <f>'moveset DPS calculation '!O233</f>
        <v>11.029411764705882</v>
      </c>
      <c r="E233" s="6"/>
    </row>
    <row r="234" spans="1:5" ht="12.75" x14ac:dyDescent="0.2">
      <c r="A234" s="4" t="s">
        <v>255</v>
      </c>
      <c r="B234" s="4" t="s">
        <v>128</v>
      </c>
      <c r="C234" s="4" t="s">
        <v>38</v>
      </c>
      <c r="D234" s="7">
        <f>'moveset DPS calculation '!O234</f>
        <v>13.635698610095099</v>
      </c>
      <c r="E234" s="6"/>
    </row>
    <row r="235" spans="1:5" ht="12.75" x14ac:dyDescent="0.2">
      <c r="A235" s="4" t="s">
        <v>255</v>
      </c>
      <c r="B235" s="4" t="s">
        <v>128</v>
      </c>
      <c r="C235" s="4" t="s">
        <v>177</v>
      </c>
      <c r="D235" s="7">
        <f>'moveset DPS calculation '!O235</f>
        <v>15.298703364887439</v>
      </c>
      <c r="E235" s="6"/>
    </row>
    <row r="236" spans="1:5" ht="12.75" x14ac:dyDescent="0.2">
      <c r="A236" s="4" t="s">
        <v>255</v>
      </c>
      <c r="B236" s="4" t="s">
        <v>128</v>
      </c>
      <c r="C236" s="4" t="s">
        <v>59</v>
      </c>
      <c r="D236" s="7">
        <f>'moveset DPS calculation '!O236</f>
        <v>10.980392156862745</v>
      </c>
      <c r="E236" s="6"/>
    </row>
    <row r="237" spans="1:5" ht="12.75" x14ac:dyDescent="0.2">
      <c r="A237" s="4" t="s">
        <v>216</v>
      </c>
      <c r="B237" s="4" t="s">
        <v>58</v>
      </c>
      <c r="C237" s="4" t="s">
        <v>132</v>
      </c>
      <c r="D237" s="7">
        <f>'moveset DPS calculation '!O237</f>
        <v>14.683301343570058</v>
      </c>
      <c r="E237" s="6"/>
    </row>
    <row r="238" spans="1:5" ht="12.75" x14ac:dyDescent="0.2">
      <c r="A238" s="4" t="s">
        <v>216</v>
      </c>
      <c r="B238" s="4" t="s">
        <v>58</v>
      </c>
      <c r="C238" s="4" t="s">
        <v>187</v>
      </c>
      <c r="D238" s="7">
        <f>'moveset DPS calculation '!O238</f>
        <v>17.536704730831975</v>
      </c>
      <c r="E238" s="6"/>
    </row>
    <row r="239" spans="1:5" ht="12.75" x14ac:dyDescent="0.2">
      <c r="A239" s="4" t="s">
        <v>216</v>
      </c>
      <c r="B239" s="4" t="s">
        <v>58</v>
      </c>
      <c r="C239" s="4" t="s">
        <v>25</v>
      </c>
      <c r="D239" s="7">
        <f>'moveset DPS calculation '!O239</f>
        <v>17.256637168141594</v>
      </c>
      <c r="E239" s="6"/>
    </row>
    <row r="240" spans="1:5" ht="12.75" x14ac:dyDescent="0.2">
      <c r="A240" s="4" t="s">
        <v>216</v>
      </c>
      <c r="B240" s="4" t="s">
        <v>92</v>
      </c>
      <c r="C240" s="4" t="s">
        <v>132</v>
      </c>
      <c r="D240" s="7">
        <f>'moveset DPS calculation '!O240</f>
        <v>15.15656712090461</v>
      </c>
      <c r="E240" s="6"/>
    </row>
    <row r="241" spans="1:5" ht="12.75" x14ac:dyDescent="0.2">
      <c r="A241" s="4" t="s">
        <v>216</v>
      </c>
      <c r="B241" s="4" t="s">
        <v>92</v>
      </c>
      <c r="C241" s="4" t="s">
        <v>187</v>
      </c>
      <c r="D241" s="7">
        <f>'moveset DPS calculation '!O241</f>
        <v>17.714321419645085</v>
      </c>
      <c r="E241" s="6"/>
    </row>
    <row r="242" spans="1:5" ht="12.75" x14ac:dyDescent="0.2">
      <c r="A242" s="4" t="s">
        <v>216</v>
      </c>
      <c r="B242" s="4" t="s">
        <v>92</v>
      </c>
      <c r="C242" s="4" t="s">
        <v>25</v>
      </c>
      <c r="D242" s="7">
        <f>'moveset DPS calculation '!O242</f>
        <v>17.472394290331266</v>
      </c>
      <c r="E242" s="6"/>
    </row>
    <row r="243" spans="1:5" ht="12.75" x14ac:dyDescent="0.2">
      <c r="A243" s="4" t="s">
        <v>272</v>
      </c>
      <c r="B243" s="4" t="s">
        <v>108</v>
      </c>
      <c r="C243" s="4" t="s">
        <v>265</v>
      </c>
      <c r="D243" s="7">
        <f>'moveset DPS calculation '!O243</f>
        <v>12</v>
      </c>
      <c r="E243" s="6"/>
    </row>
    <row r="244" spans="1:5" ht="12.75" x14ac:dyDescent="0.2">
      <c r="A244" s="4" t="s">
        <v>272</v>
      </c>
      <c r="B244" s="4" t="s">
        <v>108</v>
      </c>
      <c r="C244" s="4" t="s">
        <v>258</v>
      </c>
      <c r="D244" s="7">
        <f>'moveset DPS calculation '!O244</f>
        <v>12</v>
      </c>
      <c r="E244" s="6"/>
    </row>
    <row r="245" spans="1:5" ht="12.75" x14ac:dyDescent="0.2">
      <c r="A245" s="4" t="s">
        <v>272</v>
      </c>
      <c r="B245" s="4" t="s">
        <v>108</v>
      </c>
      <c r="C245" s="4" t="s">
        <v>270</v>
      </c>
      <c r="D245" s="7">
        <f>'moveset DPS calculation '!O245</f>
        <v>12.677865612648223</v>
      </c>
      <c r="E245" s="6"/>
    </row>
    <row r="246" spans="1:5" ht="12.75" x14ac:dyDescent="0.2">
      <c r="A246" s="4" t="s">
        <v>272</v>
      </c>
      <c r="B246" s="4" t="s">
        <v>89</v>
      </c>
      <c r="C246" s="4" t="s">
        <v>265</v>
      </c>
      <c r="D246" s="7">
        <f>'moveset DPS calculation '!O246</f>
        <v>15</v>
      </c>
      <c r="E246" s="6"/>
    </row>
    <row r="247" spans="1:5" ht="12.75" x14ac:dyDescent="0.2">
      <c r="A247" s="4" t="s">
        <v>272</v>
      </c>
      <c r="B247" s="4" t="s">
        <v>89</v>
      </c>
      <c r="C247" s="4" t="s">
        <v>258</v>
      </c>
      <c r="D247" s="7">
        <f>'moveset DPS calculation '!O247</f>
        <v>15</v>
      </c>
      <c r="E247" s="6"/>
    </row>
    <row r="248" spans="1:5" ht="12.75" x14ac:dyDescent="0.2">
      <c r="A248" s="4" t="s">
        <v>272</v>
      </c>
      <c r="B248" s="4" t="s">
        <v>89</v>
      </c>
      <c r="C248" s="4" t="s">
        <v>270</v>
      </c>
      <c r="D248" s="7">
        <f>'moveset DPS calculation '!O248</f>
        <v>15</v>
      </c>
      <c r="E248" s="6"/>
    </row>
    <row r="249" spans="1:5" ht="12.75" x14ac:dyDescent="0.2">
      <c r="A249" s="4" t="s">
        <v>227</v>
      </c>
      <c r="B249" s="4" t="s">
        <v>30</v>
      </c>
      <c r="C249" s="4" t="s">
        <v>68</v>
      </c>
      <c r="D249" s="7">
        <f>'moveset DPS calculation '!O249</f>
        <v>16.290018832391713</v>
      </c>
      <c r="E249" s="6"/>
    </row>
    <row r="250" spans="1:5" ht="12.75" x14ac:dyDescent="0.2">
      <c r="A250" s="4" t="s">
        <v>227</v>
      </c>
      <c r="B250" s="4" t="s">
        <v>30</v>
      </c>
      <c r="C250" s="4" t="s">
        <v>254</v>
      </c>
      <c r="D250" s="7">
        <f>'moveset DPS calculation '!O250</f>
        <v>11.167512690355329</v>
      </c>
      <c r="E250" s="6"/>
    </row>
    <row r="251" spans="1:5" ht="12.75" x14ac:dyDescent="0.2">
      <c r="A251" s="4" t="s">
        <v>227</v>
      </c>
      <c r="B251" s="4" t="s">
        <v>30</v>
      </c>
      <c r="C251" s="4" t="s">
        <v>211</v>
      </c>
      <c r="D251" s="7">
        <f>'moveset DPS calculation '!O251</f>
        <v>12.468559108875315</v>
      </c>
      <c r="E251" s="6"/>
    </row>
    <row r="252" spans="1:5" ht="12.75" x14ac:dyDescent="0.2">
      <c r="A252" s="4" t="s">
        <v>227</v>
      </c>
      <c r="B252" s="4" t="s">
        <v>246</v>
      </c>
      <c r="C252" s="4" t="s">
        <v>68</v>
      </c>
      <c r="D252" s="7">
        <f>'moveset DPS calculation '!O252</f>
        <v>13.644214162348877</v>
      </c>
      <c r="E252" s="6"/>
    </row>
    <row r="253" spans="1:5" ht="12.75" x14ac:dyDescent="0.2">
      <c r="A253" s="4" t="s">
        <v>227</v>
      </c>
      <c r="B253" s="4" t="s">
        <v>246</v>
      </c>
      <c r="C253" s="4" t="s">
        <v>254</v>
      </c>
      <c r="D253" s="7">
        <f>'moveset DPS calculation '!O253</f>
        <v>9.9596231493943481</v>
      </c>
      <c r="E253" s="6"/>
    </row>
    <row r="254" spans="1:5" ht="12.75" x14ac:dyDescent="0.2">
      <c r="A254" s="4" t="s">
        <v>227</v>
      </c>
      <c r="B254" s="4" t="s">
        <v>246</v>
      </c>
      <c r="C254" s="4" t="s">
        <v>211</v>
      </c>
      <c r="D254" s="7">
        <f>'moveset DPS calculation '!O254</f>
        <v>11.316648531011969</v>
      </c>
      <c r="E254" s="6"/>
    </row>
    <row r="255" spans="1:5" ht="12.75" x14ac:dyDescent="0.2">
      <c r="A255" s="4" t="s">
        <v>84</v>
      </c>
      <c r="B255" s="4" t="s">
        <v>127</v>
      </c>
      <c r="C255" s="4" t="s">
        <v>42</v>
      </c>
      <c r="D255" s="7">
        <f>'moveset DPS calculation '!O255</f>
        <v>15.698154778297988</v>
      </c>
      <c r="E255" s="6"/>
    </row>
    <row r="256" spans="1:5" ht="12.75" x14ac:dyDescent="0.2">
      <c r="A256" s="4" t="s">
        <v>84</v>
      </c>
      <c r="B256" s="4" t="s">
        <v>127</v>
      </c>
      <c r="C256" s="4" t="s">
        <v>157</v>
      </c>
      <c r="D256" s="7">
        <f>'moveset DPS calculation '!O256</f>
        <v>13.424419865538926</v>
      </c>
      <c r="E256" s="6"/>
    </row>
    <row r="257" spans="1:5" ht="12.75" x14ac:dyDescent="0.2">
      <c r="A257" s="4" t="s">
        <v>84</v>
      </c>
      <c r="B257" s="4" t="s">
        <v>127</v>
      </c>
      <c r="C257" s="4" t="s">
        <v>28</v>
      </c>
      <c r="D257" s="7">
        <f>'moveset DPS calculation '!O257</f>
        <v>13.615477629987906</v>
      </c>
      <c r="E257" s="6"/>
    </row>
    <row r="258" spans="1:5" ht="12.75" x14ac:dyDescent="0.2">
      <c r="A258" s="4" t="s">
        <v>84</v>
      </c>
      <c r="B258" s="4" t="s">
        <v>41</v>
      </c>
      <c r="C258" s="4" t="s">
        <v>42</v>
      </c>
      <c r="D258" s="7">
        <f>'moveset DPS calculation '!O258</f>
        <v>20.62228654124457</v>
      </c>
      <c r="E258" s="6"/>
    </row>
    <row r="259" spans="1:5" ht="12.75" x14ac:dyDescent="0.2">
      <c r="A259" s="4" t="s">
        <v>84</v>
      </c>
      <c r="B259" s="4" t="s">
        <v>41</v>
      </c>
      <c r="C259" s="4" t="s">
        <v>157</v>
      </c>
      <c r="D259" s="7">
        <f>'moveset DPS calculation '!O259</f>
        <v>16.533119658119656</v>
      </c>
      <c r="E259" s="6"/>
    </row>
    <row r="260" spans="1:5" ht="12.75" x14ac:dyDescent="0.2">
      <c r="A260" s="4" t="s">
        <v>84</v>
      </c>
      <c r="B260" s="4" t="s">
        <v>41</v>
      </c>
      <c r="C260" s="4" t="s">
        <v>28</v>
      </c>
      <c r="D260" s="7">
        <f>'moveset DPS calculation '!O260</f>
        <v>17.227662178702566</v>
      </c>
      <c r="E260" s="6"/>
    </row>
    <row r="261" spans="1:5" ht="12.75" x14ac:dyDescent="0.2">
      <c r="A261" s="4" t="s">
        <v>106</v>
      </c>
      <c r="B261" s="4" t="s">
        <v>30</v>
      </c>
      <c r="C261" s="4" t="s">
        <v>136</v>
      </c>
      <c r="D261" s="7">
        <f>'moveset DPS calculation '!O261</f>
        <v>13.636363636363637</v>
      </c>
      <c r="E261" s="4" t="s">
        <v>32</v>
      </c>
    </row>
    <row r="262" spans="1:5" ht="12.75" x14ac:dyDescent="0.2">
      <c r="A262" s="4" t="s">
        <v>106</v>
      </c>
      <c r="B262" s="4" t="s">
        <v>30</v>
      </c>
      <c r="C262" s="4" t="s">
        <v>31</v>
      </c>
      <c r="D262" s="7">
        <f>'moveset DPS calculation '!O262</f>
        <v>19.862114248194352</v>
      </c>
      <c r="E262" s="4" t="s">
        <v>32</v>
      </c>
    </row>
    <row r="263" spans="1:5" ht="12.75" x14ac:dyDescent="0.2">
      <c r="A263" s="4" t="s">
        <v>106</v>
      </c>
      <c r="B263" s="4" t="s">
        <v>30</v>
      </c>
      <c r="C263" s="4" t="s">
        <v>114</v>
      </c>
      <c r="D263" s="7">
        <f>'moveset DPS calculation '!O263</f>
        <v>19.53981008035062</v>
      </c>
      <c r="E263" s="4" t="s">
        <v>32</v>
      </c>
    </row>
    <row r="264" spans="1:5" ht="12.75" x14ac:dyDescent="0.2">
      <c r="A264" s="4" t="s">
        <v>106</v>
      </c>
      <c r="B264" s="4" t="s">
        <v>39</v>
      </c>
      <c r="C264" s="4" t="s">
        <v>136</v>
      </c>
      <c r="D264" s="7">
        <f>'moveset DPS calculation '!O264</f>
        <v>13.888888888888889</v>
      </c>
      <c r="E264" s="6"/>
    </row>
    <row r="265" spans="1:5" ht="12.75" x14ac:dyDescent="0.2">
      <c r="A265" s="4" t="s">
        <v>106</v>
      </c>
      <c r="B265" s="4" t="s">
        <v>39</v>
      </c>
      <c r="C265" s="4" t="s">
        <v>31</v>
      </c>
      <c r="D265" s="7">
        <f>'moveset DPS calculation '!O265</f>
        <v>18.732970027247955</v>
      </c>
      <c r="E265" s="6"/>
    </row>
    <row r="266" spans="1:5" ht="12.75" x14ac:dyDescent="0.2">
      <c r="A266" s="4" t="s">
        <v>106</v>
      </c>
      <c r="B266" s="4" t="s">
        <v>39</v>
      </c>
      <c r="C266" s="4" t="s">
        <v>114</v>
      </c>
      <c r="D266" s="7">
        <f>'moveset DPS calculation '!O266</f>
        <v>18.385982230997037</v>
      </c>
      <c r="E266" s="6"/>
    </row>
    <row r="267" spans="1:5" ht="12.75" x14ac:dyDescent="0.2">
      <c r="A267" s="4" t="s">
        <v>106</v>
      </c>
      <c r="B267" s="4" t="s">
        <v>113</v>
      </c>
      <c r="C267" s="4" t="s">
        <v>136</v>
      </c>
      <c r="D267" s="7">
        <f>'moveset DPS calculation '!O267</f>
        <v>11.761158021712907</v>
      </c>
      <c r="E267" s="6"/>
    </row>
    <row r="268" spans="1:5" ht="12.75" x14ac:dyDescent="0.2">
      <c r="A268" s="4" t="s">
        <v>106</v>
      </c>
      <c r="B268" s="4" t="s">
        <v>113</v>
      </c>
      <c r="C268" s="4" t="s">
        <v>31</v>
      </c>
      <c r="D268" s="7">
        <f>'moveset DPS calculation '!O268</f>
        <v>17.637178051511757</v>
      </c>
      <c r="E268" s="6"/>
    </row>
    <row r="269" spans="1:5" ht="12.75" x14ac:dyDescent="0.2">
      <c r="A269" s="4" t="s">
        <v>106</v>
      </c>
      <c r="B269" s="4" t="s">
        <v>113</v>
      </c>
      <c r="C269" s="4" t="s">
        <v>114</v>
      </c>
      <c r="D269" s="7">
        <f>'moveset DPS calculation '!O269</f>
        <v>17.119062307217764</v>
      </c>
      <c r="E269" s="6"/>
    </row>
    <row r="270" spans="1:5" ht="12.75" x14ac:dyDescent="0.2">
      <c r="A270" s="4" t="s">
        <v>151</v>
      </c>
      <c r="B270" s="4" t="s">
        <v>30</v>
      </c>
      <c r="C270" s="4" t="s">
        <v>38</v>
      </c>
      <c r="D270" s="7">
        <f>'moveset DPS calculation '!O270</f>
        <v>14.686984070322611</v>
      </c>
      <c r="E270" s="4" t="s">
        <v>32</v>
      </c>
    </row>
    <row r="271" spans="1:5" ht="12.75" x14ac:dyDescent="0.2">
      <c r="A271" s="4" t="s">
        <v>151</v>
      </c>
      <c r="B271" s="4" t="s">
        <v>30</v>
      </c>
      <c r="C271" s="4" t="s">
        <v>177</v>
      </c>
      <c r="D271" s="7">
        <f>'moveset DPS calculation '!O271</f>
        <v>17.127090079968276</v>
      </c>
      <c r="E271" s="4" t="s">
        <v>32</v>
      </c>
    </row>
    <row r="272" spans="1:5" ht="12.75" x14ac:dyDescent="0.2">
      <c r="A272" s="4" t="s">
        <v>151</v>
      </c>
      <c r="B272" s="4" t="s">
        <v>30</v>
      </c>
      <c r="C272" s="4" t="s">
        <v>114</v>
      </c>
      <c r="D272" s="7">
        <f>'moveset DPS calculation '!O272</f>
        <v>19.53981008035062</v>
      </c>
      <c r="E272" s="4" t="s">
        <v>32</v>
      </c>
    </row>
    <row r="273" spans="1:5" ht="12.75" x14ac:dyDescent="0.2">
      <c r="A273" s="4" t="s">
        <v>151</v>
      </c>
      <c r="B273" s="4" t="s">
        <v>39</v>
      </c>
      <c r="C273" s="4" t="s">
        <v>38</v>
      </c>
      <c r="D273" s="7">
        <f>'moveset DPS calculation '!O273</f>
        <v>14.66431711912904</v>
      </c>
      <c r="E273" s="6"/>
    </row>
    <row r="274" spans="1:5" ht="12.75" x14ac:dyDescent="0.2">
      <c r="A274" s="4" t="s">
        <v>151</v>
      </c>
      <c r="B274" s="4" t="s">
        <v>39</v>
      </c>
      <c r="C274" s="4" t="s">
        <v>177</v>
      </c>
      <c r="D274" s="7">
        <f>'moveset DPS calculation '!O274</f>
        <v>16.729766938735374</v>
      </c>
      <c r="E274" s="6"/>
    </row>
    <row r="275" spans="1:5" ht="12.75" x14ac:dyDescent="0.2">
      <c r="A275" s="4" t="s">
        <v>151</v>
      </c>
      <c r="B275" s="4" t="s">
        <v>39</v>
      </c>
      <c r="C275" s="4" t="s">
        <v>114</v>
      </c>
      <c r="D275" s="7">
        <f>'moveset DPS calculation '!O275</f>
        <v>18.385982230997037</v>
      </c>
      <c r="E275" s="6"/>
    </row>
    <row r="276" spans="1:5" ht="12.75" x14ac:dyDescent="0.2">
      <c r="A276" s="4" t="s">
        <v>151</v>
      </c>
      <c r="B276" s="4" t="s">
        <v>113</v>
      </c>
      <c r="C276" s="4" t="s">
        <v>38</v>
      </c>
      <c r="D276" s="7">
        <f>'moveset DPS calculation '!O276</f>
        <v>13.849602071147761</v>
      </c>
      <c r="E276" s="6"/>
    </row>
    <row r="277" spans="1:5" ht="12.75" x14ac:dyDescent="0.2">
      <c r="A277" s="4" t="s">
        <v>151</v>
      </c>
      <c r="B277" s="4" t="s">
        <v>113</v>
      </c>
      <c r="C277" s="4" t="s">
        <v>177</v>
      </c>
      <c r="D277" s="7">
        <f>'moveset DPS calculation '!O277</f>
        <v>15.766471653433626</v>
      </c>
      <c r="E277" s="6"/>
    </row>
    <row r="278" spans="1:5" ht="12.75" x14ac:dyDescent="0.2">
      <c r="A278" s="4" t="s">
        <v>151</v>
      </c>
      <c r="B278" s="4" t="s">
        <v>113</v>
      </c>
      <c r="C278" s="4" t="s">
        <v>114</v>
      </c>
      <c r="D278" s="7">
        <f>'moveset DPS calculation '!O278</f>
        <v>17.119062307217764</v>
      </c>
      <c r="E278" s="6"/>
    </row>
    <row r="279" spans="1:5" ht="12.75" x14ac:dyDescent="0.2">
      <c r="A279" s="4" t="s">
        <v>116</v>
      </c>
      <c r="B279" s="4" t="s">
        <v>58</v>
      </c>
      <c r="C279" s="4" t="s">
        <v>46</v>
      </c>
      <c r="D279" s="7">
        <f>'moveset DPS calculation '!O279</f>
        <v>11.904761904761905</v>
      </c>
      <c r="E279" s="4" t="s">
        <v>32</v>
      </c>
    </row>
    <row r="280" spans="1:5" ht="12.75" x14ac:dyDescent="0.2">
      <c r="A280" s="4" t="s">
        <v>116</v>
      </c>
      <c r="B280" s="4" t="s">
        <v>58</v>
      </c>
      <c r="C280" s="4" t="s">
        <v>266</v>
      </c>
      <c r="D280" s="7">
        <f>'moveset DPS calculation '!O280</f>
        <v>13.260025873221217</v>
      </c>
      <c r="E280" s="4" t="s">
        <v>32</v>
      </c>
    </row>
    <row r="281" spans="1:5" ht="12.75" x14ac:dyDescent="0.2">
      <c r="A281" s="4" t="s">
        <v>116</v>
      </c>
      <c r="B281" s="4" t="s">
        <v>58</v>
      </c>
      <c r="C281" s="4" t="s">
        <v>25</v>
      </c>
      <c r="D281" s="7">
        <f>'moveset DPS calculation '!O281</f>
        <v>17.256637168141594</v>
      </c>
      <c r="E281" s="4" t="s">
        <v>32</v>
      </c>
    </row>
    <row r="282" spans="1:5" ht="12.75" x14ac:dyDescent="0.2">
      <c r="A282" s="4" t="s">
        <v>116</v>
      </c>
      <c r="B282" s="4" t="s">
        <v>39</v>
      </c>
      <c r="C282" s="4" t="s">
        <v>46</v>
      </c>
      <c r="D282" s="7">
        <f>'moveset DPS calculation '!O282</f>
        <v>14.285714285714286</v>
      </c>
      <c r="E282" s="6"/>
    </row>
    <row r="283" spans="1:5" ht="12.75" x14ac:dyDescent="0.2">
      <c r="A283" s="4" t="s">
        <v>116</v>
      </c>
      <c r="B283" s="4" t="s">
        <v>39</v>
      </c>
      <c r="C283" s="4" t="s">
        <v>266</v>
      </c>
      <c r="D283" s="7">
        <f>'moveset DPS calculation '!O283</f>
        <v>14.359637774902975</v>
      </c>
      <c r="E283" s="6"/>
    </row>
    <row r="284" spans="1:5" ht="12.75" x14ac:dyDescent="0.2">
      <c r="A284" s="4" t="s">
        <v>116</v>
      </c>
      <c r="B284" s="4" t="s">
        <v>39</v>
      </c>
      <c r="C284" s="4" t="s">
        <v>25</v>
      </c>
      <c r="D284" s="7">
        <f>'moveset DPS calculation '!O284</f>
        <v>18.761061946902654</v>
      </c>
      <c r="E284" s="6"/>
    </row>
    <row r="285" spans="1:5" ht="12.75" x14ac:dyDescent="0.2">
      <c r="A285" s="4" t="s">
        <v>116</v>
      </c>
      <c r="B285" s="4" t="s">
        <v>142</v>
      </c>
      <c r="C285" s="4" t="s">
        <v>46</v>
      </c>
      <c r="D285" s="7">
        <f>'moveset DPS calculation '!O285</f>
        <v>11.333750782717596</v>
      </c>
      <c r="E285" s="6"/>
    </row>
    <row r="286" spans="1:5" ht="12.75" x14ac:dyDescent="0.2">
      <c r="A286" s="4" t="s">
        <v>116</v>
      </c>
      <c r="B286" s="4" t="s">
        <v>142</v>
      </c>
      <c r="C286" s="4" t="s">
        <v>266</v>
      </c>
      <c r="D286" s="7">
        <f>'moveset DPS calculation '!O286</f>
        <v>12.836568566061365</v>
      </c>
      <c r="E286" s="6"/>
    </row>
    <row r="287" spans="1:5" ht="12.75" x14ac:dyDescent="0.2">
      <c r="A287" s="4" t="s">
        <v>116</v>
      </c>
      <c r="B287" s="4" t="s">
        <v>142</v>
      </c>
      <c r="C287" s="4" t="s">
        <v>25</v>
      </c>
      <c r="D287" s="7">
        <f>'moveset DPS calculation '!O287</f>
        <v>16.511430990685859</v>
      </c>
      <c r="E287" s="6"/>
    </row>
    <row r="288" spans="1:5" ht="12.75" x14ac:dyDescent="0.2">
      <c r="A288" s="4" t="s">
        <v>146</v>
      </c>
      <c r="B288" s="4" t="s">
        <v>108</v>
      </c>
      <c r="C288" s="4" t="s">
        <v>48</v>
      </c>
      <c r="D288" s="7">
        <f>'moveset DPS calculation '!O288</f>
        <v>16.630400994715568</v>
      </c>
      <c r="E288" s="6"/>
    </row>
    <row r="289" spans="1:5" ht="12.75" x14ac:dyDescent="0.2">
      <c r="A289" s="4" t="s">
        <v>146</v>
      </c>
      <c r="B289" s="4" t="s">
        <v>108</v>
      </c>
      <c r="C289" s="4" t="s">
        <v>290</v>
      </c>
      <c r="D289" s="7">
        <f>'moveset DPS calculation '!O289</f>
        <v>12</v>
      </c>
      <c r="E289" s="6"/>
    </row>
    <row r="290" spans="1:5" ht="12.75" x14ac:dyDescent="0.2">
      <c r="A290" s="4" t="s">
        <v>146</v>
      </c>
      <c r="B290" s="4" t="s">
        <v>108</v>
      </c>
      <c r="C290" s="4" t="s">
        <v>143</v>
      </c>
      <c r="D290" s="7">
        <f>'moveset DPS calculation '!O290</f>
        <v>17.719614921780984</v>
      </c>
      <c r="E290" s="6"/>
    </row>
    <row r="291" spans="1:5" ht="12.75" x14ac:dyDescent="0.2">
      <c r="A291" s="4" t="s">
        <v>146</v>
      </c>
      <c r="B291" s="4" t="s">
        <v>100</v>
      </c>
      <c r="C291" s="4" t="s">
        <v>48</v>
      </c>
      <c r="D291" s="7">
        <f>'moveset DPS calculation '!O291</f>
        <v>15.462847654628476</v>
      </c>
      <c r="E291" s="6"/>
    </row>
    <row r="292" spans="1:5" ht="12.75" x14ac:dyDescent="0.2">
      <c r="A292" s="4" t="s">
        <v>146</v>
      </c>
      <c r="B292" s="4" t="s">
        <v>100</v>
      </c>
      <c r="C292" s="4" t="s">
        <v>290</v>
      </c>
      <c r="D292" s="7">
        <f>'moveset DPS calculation '!O292</f>
        <v>11.904761904761905</v>
      </c>
      <c r="E292" s="6"/>
    </row>
    <row r="293" spans="1:5" ht="12.75" x14ac:dyDescent="0.2">
      <c r="A293" s="4" t="s">
        <v>146</v>
      </c>
      <c r="B293" s="4" t="s">
        <v>100</v>
      </c>
      <c r="C293" s="4" t="s">
        <v>143</v>
      </c>
      <c r="D293" s="7">
        <f>'moveset DPS calculation '!O293</f>
        <v>16.553480475382003</v>
      </c>
      <c r="E293" s="6"/>
    </row>
    <row r="294" spans="1:5" ht="12.75" x14ac:dyDescent="0.2">
      <c r="A294" s="4" t="s">
        <v>159</v>
      </c>
      <c r="B294" s="4" t="s">
        <v>108</v>
      </c>
      <c r="C294" s="4" t="s">
        <v>125</v>
      </c>
      <c r="D294" s="7">
        <f>'moveset DPS calculation '!O294</f>
        <v>15.285252960172226</v>
      </c>
      <c r="E294" s="6"/>
    </row>
    <row r="295" spans="1:5" ht="12.75" x14ac:dyDescent="0.2">
      <c r="A295" s="4" t="s">
        <v>159</v>
      </c>
      <c r="B295" s="4" t="s">
        <v>108</v>
      </c>
      <c r="C295" s="4" t="s">
        <v>42</v>
      </c>
      <c r="D295" s="7">
        <f>'moveset DPS calculation '!O295</f>
        <v>18.777134587554265</v>
      </c>
      <c r="E295" s="6"/>
    </row>
    <row r="296" spans="1:5" ht="12.75" x14ac:dyDescent="0.2">
      <c r="A296" s="4" t="s">
        <v>159</v>
      </c>
      <c r="B296" s="4" t="s">
        <v>108</v>
      </c>
      <c r="C296" s="4" t="s">
        <v>257</v>
      </c>
      <c r="D296" s="7">
        <f>'moveset DPS calculation '!O296</f>
        <v>12</v>
      </c>
      <c r="E296" s="6"/>
    </row>
    <row r="297" spans="1:5" ht="12.75" x14ac:dyDescent="0.2">
      <c r="A297" s="4" t="s">
        <v>159</v>
      </c>
      <c r="B297" s="4" t="s">
        <v>98</v>
      </c>
      <c r="C297" s="4" t="s">
        <v>125</v>
      </c>
      <c r="D297" s="7">
        <f>'moveset DPS calculation '!O297</f>
        <v>15.285252960172226</v>
      </c>
      <c r="E297" s="4" t="s">
        <v>32</v>
      </c>
    </row>
    <row r="298" spans="1:5" ht="12.75" x14ac:dyDescent="0.2">
      <c r="A298" s="4" t="s">
        <v>159</v>
      </c>
      <c r="B298" s="4" t="s">
        <v>98</v>
      </c>
      <c r="C298" s="4" t="s">
        <v>42</v>
      </c>
      <c r="D298" s="7">
        <f>'moveset DPS calculation '!O298</f>
        <v>18.777134587554265</v>
      </c>
      <c r="E298" s="4" t="s">
        <v>32</v>
      </c>
    </row>
    <row r="299" spans="1:5" ht="12.75" x14ac:dyDescent="0.2">
      <c r="A299" s="4" t="s">
        <v>159</v>
      </c>
      <c r="B299" s="4" t="s">
        <v>98</v>
      </c>
      <c r="C299" s="4" t="s">
        <v>257</v>
      </c>
      <c r="D299" s="7">
        <f>'moveset DPS calculation '!O299</f>
        <v>12</v>
      </c>
      <c r="E299" s="4" t="s">
        <v>32</v>
      </c>
    </row>
    <row r="300" spans="1:5" ht="12.75" x14ac:dyDescent="0.2">
      <c r="A300" s="4" t="s">
        <v>43</v>
      </c>
      <c r="B300" s="4" t="s">
        <v>24</v>
      </c>
      <c r="C300" s="4" t="s">
        <v>224</v>
      </c>
      <c r="D300" s="7">
        <f>'moveset DPS calculation '!O300</f>
        <v>12.714132762312634</v>
      </c>
      <c r="E300" s="6"/>
    </row>
    <row r="301" spans="1:5" ht="12.75" x14ac:dyDescent="0.2">
      <c r="A301" s="4" t="s">
        <v>43</v>
      </c>
      <c r="B301" s="4" t="s">
        <v>24</v>
      </c>
      <c r="C301" s="4" t="s">
        <v>97</v>
      </c>
      <c r="D301" s="7">
        <f>'moveset DPS calculation '!O301</f>
        <v>15.776419012459622</v>
      </c>
      <c r="E301" s="6"/>
    </row>
    <row r="302" spans="1:5" ht="12.75" x14ac:dyDescent="0.2">
      <c r="A302" s="4" t="s">
        <v>43</v>
      </c>
      <c r="B302" s="4" t="s">
        <v>24</v>
      </c>
      <c r="C302" s="4" t="s">
        <v>25</v>
      </c>
      <c r="D302" s="7">
        <f>'moveset DPS calculation '!O302</f>
        <v>18.402306648575308</v>
      </c>
      <c r="E302" s="6"/>
    </row>
    <row r="303" spans="1:5" ht="12.75" x14ac:dyDescent="0.2">
      <c r="A303" s="4" t="s">
        <v>43</v>
      </c>
      <c r="B303" s="4" t="s">
        <v>44</v>
      </c>
      <c r="C303" s="4" t="s">
        <v>224</v>
      </c>
      <c r="D303" s="7">
        <f>'moveset DPS calculation '!O303</f>
        <v>14.473684210526315</v>
      </c>
      <c r="E303" s="6"/>
    </row>
    <row r="304" spans="1:5" ht="12.75" x14ac:dyDescent="0.2">
      <c r="A304" s="4" t="s">
        <v>43</v>
      </c>
      <c r="B304" s="4" t="s">
        <v>44</v>
      </c>
      <c r="C304" s="4" t="s">
        <v>97</v>
      </c>
      <c r="D304" s="7">
        <f>'moveset DPS calculation '!O304</f>
        <v>16.294174993906896</v>
      </c>
      <c r="E304" s="6"/>
    </row>
    <row r="305" spans="1:5" ht="12.75" x14ac:dyDescent="0.2">
      <c r="A305" s="4" t="s">
        <v>43</v>
      </c>
      <c r="B305" s="4" t="s">
        <v>44</v>
      </c>
      <c r="C305" s="4" t="s">
        <v>25</v>
      </c>
      <c r="D305" s="7">
        <f>'moveset DPS calculation '!O305</f>
        <v>18.543114017163873</v>
      </c>
      <c r="E305" s="6"/>
    </row>
    <row r="306" spans="1:5" ht="12.75" x14ac:dyDescent="0.2">
      <c r="A306" s="4" t="s">
        <v>213</v>
      </c>
      <c r="B306" s="4" t="s">
        <v>214</v>
      </c>
      <c r="C306" s="4" t="s">
        <v>172</v>
      </c>
      <c r="D306" s="7">
        <f>'moveset DPS calculation '!O306</f>
        <v>13.19975835682642</v>
      </c>
      <c r="E306" s="6"/>
    </row>
    <row r="307" spans="1:5" ht="12.75" x14ac:dyDescent="0.2">
      <c r="A307" s="4" t="s">
        <v>213</v>
      </c>
      <c r="B307" s="4" t="s">
        <v>214</v>
      </c>
      <c r="C307" s="4" t="s">
        <v>172</v>
      </c>
      <c r="D307" s="7">
        <f>'moveset DPS calculation '!O307</f>
        <v>11.036328251702887</v>
      </c>
      <c r="E307" s="6"/>
    </row>
    <row r="308" spans="1:5" ht="12.75" x14ac:dyDescent="0.2">
      <c r="A308" s="4" t="s">
        <v>213</v>
      </c>
      <c r="B308" s="4" t="s">
        <v>214</v>
      </c>
      <c r="C308" s="4" t="s">
        <v>251</v>
      </c>
      <c r="D308" s="7">
        <f>'moveset DPS calculation '!O308</f>
        <v>10.639382464316924</v>
      </c>
      <c r="E308" s="6"/>
    </row>
    <row r="309" spans="1:5" ht="12.75" x14ac:dyDescent="0.2">
      <c r="A309" s="4" t="s">
        <v>213</v>
      </c>
      <c r="B309" s="4" t="s">
        <v>214</v>
      </c>
      <c r="C309" s="4" t="s">
        <v>260</v>
      </c>
      <c r="D309" s="7">
        <f>'moveset DPS calculation '!O309</f>
        <v>11.801942421089143</v>
      </c>
      <c r="E309" s="6"/>
    </row>
    <row r="310" spans="1:5" ht="12.75" x14ac:dyDescent="0.2">
      <c r="A310" s="4" t="s">
        <v>213</v>
      </c>
      <c r="B310" s="4" t="s">
        <v>214</v>
      </c>
      <c r="C310" s="4" t="s">
        <v>191</v>
      </c>
      <c r="D310" s="7">
        <f>'moveset DPS calculation '!O310</f>
        <v>16.611560752674446</v>
      </c>
      <c r="E310" s="6"/>
    </row>
    <row r="311" spans="1:5" ht="12.75" x14ac:dyDescent="0.2">
      <c r="A311" s="4" t="s">
        <v>213</v>
      </c>
      <c r="B311" s="4" t="s">
        <v>203</v>
      </c>
      <c r="C311" s="4" t="s">
        <v>251</v>
      </c>
      <c r="D311" s="7">
        <f>'moveset DPS calculation '!O311</f>
        <v>13.751614821498144</v>
      </c>
      <c r="E311" s="6"/>
    </row>
    <row r="312" spans="1:5" ht="12.75" x14ac:dyDescent="0.2">
      <c r="A312" s="4" t="s">
        <v>213</v>
      </c>
      <c r="B312" s="4" t="s">
        <v>203</v>
      </c>
      <c r="C312" s="4" t="s">
        <v>260</v>
      </c>
      <c r="D312" s="7">
        <f>'moveset DPS calculation '!O312</f>
        <v>13.297872340425531</v>
      </c>
      <c r="E312" s="6"/>
    </row>
    <row r="313" spans="1:5" ht="12.75" x14ac:dyDescent="0.2">
      <c r="A313" s="4" t="s">
        <v>213</v>
      </c>
      <c r="B313" s="4" t="s">
        <v>203</v>
      </c>
      <c r="C313" s="4" t="s">
        <v>191</v>
      </c>
      <c r="D313" s="7">
        <f>'moveset DPS calculation '!O313</f>
        <v>14.717339302565453</v>
      </c>
      <c r="E313" s="6"/>
    </row>
    <row r="314" spans="1:5" ht="12.75" x14ac:dyDescent="0.2">
      <c r="A314" s="4" t="s">
        <v>248</v>
      </c>
      <c r="B314" s="4" t="s">
        <v>221</v>
      </c>
      <c r="C314" s="4" t="s">
        <v>172</v>
      </c>
      <c r="D314" s="7">
        <f>'moveset DPS calculation '!O314</f>
        <v>15.619425615412061</v>
      </c>
      <c r="E314" s="6"/>
    </row>
    <row r="315" spans="1:5" ht="12.75" x14ac:dyDescent="0.2">
      <c r="A315" s="4" t="s">
        <v>248</v>
      </c>
      <c r="B315" s="4" t="s">
        <v>221</v>
      </c>
      <c r="C315" s="4" t="s">
        <v>256</v>
      </c>
      <c r="D315" s="7">
        <f>'moveset DPS calculation '!O315</f>
        <v>13.870614035087717</v>
      </c>
      <c r="E315" s="6"/>
    </row>
    <row r="316" spans="1:5" ht="12.75" x14ac:dyDescent="0.2">
      <c r="A316" s="4" t="s">
        <v>248</v>
      </c>
      <c r="B316" s="4" t="s">
        <v>221</v>
      </c>
      <c r="C316" s="4" t="s">
        <v>219</v>
      </c>
      <c r="D316" s="7">
        <f>'moveset DPS calculation '!O316</f>
        <v>12.488615664845172</v>
      </c>
      <c r="E316" s="4" t="s">
        <v>32</v>
      </c>
    </row>
    <row r="317" spans="1:5" ht="12.75" x14ac:dyDescent="0.2">
      <c r="A317" s="4" t="s">
        <v>248</v>
      </c>
      <c r="B317" s="4" t="s">
        <v>221</v>
      </c>
      <c r="C317" s="4" t="s">
        <v>114</v>
      </c>
      <c r="D317" s="7">
        <f>'moveset DPS calculation '!O317</f>
        <v>15.010316368638238</v>
      </c>
      <c r="E317" s="6"/>
    </row>
    <row r="318" spans="1:5" ht="12.75" x14ac:dyDescent="0.2">
      <c r="A318" s="4" t="s">
        <v>248</v>
      </c>
      <c r="B318" s="4" t="s">
        <v>203</v>
      </c>
      <c r="C318" s="4" t="s">
        <v>172</v>
      </c>
      <c r="D318" s="7">
        <f>'moveset DPS calculation '!O318</f>
        <v>16.611560752674446</v>
      </c>
      <c r="E318" s="6"/>
    </row>
    <row r="319" spans="1:5" ht="12.75" x14ac:dyDescent="0.2">
      <c r="A319" s="4" t="s">
        <v>248</v>
      </c>
      <c r="B319" s="4" t="s">
        <v>203</v>
      </c>
      <c r="C319" s="4" t="s">
        <v>256</v>
      </c>
      <c r="D319" s="7">
        <f>'moveset DPS calculation '!O319</f>
        <v>14.89466754443713</v>
      </c>
      <c r="E319" s="6"/>
    </row>
    <row r="320" spans="1:5" ht="12.75" x14ac:dyDescent="0.2">
      <c r="A320" s="4" t="s">
        <v>248</v>
      </c>
      <c r="B320" s="4" t="s">
        <v>203</v>
      </c>
      <c r="C320" s="4" t="s">
        <v>219</v>
      </c>
      <c r="D320" s="7">
        <f>'moveset DPS calculation '!O320</f>
        <v>13.749150237933378</v>
      </c>
      <c r="E320" s="4" t="s">
        <v>32</v>
      </c>
    </row>
    <row r="321" spans="1:5" ht="12.75" x14ac:dyDescent="0.2">
      <c r="A321" s="4" t="s">
        <v>248</v>
      </c>
      <c r="B321" s="4" t="s">
        <v>203</v>
      </c>
      <c r="C321" s="4" t="s">
        <v>114</v>
      </c>
      <c r="D321" s="7">
        <f>'moveset DPS calculation '!O321</f>
        <v>16.260744985673352</v>
      </c>
      <c r="E321" s="6"/>
    </row>
    <row r="322" spans="1:5" ht="12.75" x14ac:dyDescent="0.2">
      <c r="A322" s="4" t="s">
        <v>139</v>
      </c>
      <c r="B322" s="4" t="s">
        <v>135</v>
      </c>
      <c r="C322" s="4" t="s">
        <v>218</v>
      </c>
      <c r="D322" s="7">
        <f>'moveset DPS calculation '!O322</f>
        <v>13.586956521739131</v>
      </c>
      <c r="E322" s="6"/>
    </row>
    <row r="323" spans="1:5" ht="12.75" x14ac:dyDescent="0.2">
      <c r="A323" s="4" t="s">
        <v>139</v>
      </c>
      <c r="B323" s="4" t="s">
        <v>135</v>
      </c>
      <c r="C323" s="4" t="s">
        <v>125</v>
      </c>
      <c r="D323" s="7">
        <f>'moveset DPS calculation '!O323</f>
        <v>15.729027962716378</v>
      </c>
      <c r="E323" s="6"/>
    </row>
    <row r="324" spans="1:5" ht="12.75" x14ac:dyDescent="0.2">
      <c r="A324" s="4" t="s">
        <v>139</v>
      </c>
      <c r="B324" s="4" t="s">
        <v>135</v>
      </c>
      <c r="C324" s="4" t="s">
        <v>209</v>
      </c>
      <c r="D324" s="7">
        <f>'moveset DPS calculation '!O324</f>
        <v>14.668780668456623</v>
      </c>
      <c r="E324" s="6"/>
    </row>
    <row r="325" spans="1:5" ht="12.75" x14ac:dyDescent="0.2">
      <c r="A325" s="4" t="s">
        <v>139</v>
      </c>
      <c r="B325" s="4" t="s">
        <v>41</v>
      </c>
      <c r="C325" s="4" t="s">
        <v>218</v>
      </c>
      <c r="D325" s="7">
        <f>'moveset DPS calculation '!O325</f>
        <v>15</v>
      </c>
      <c r="E325" s="6"/>
    </row>
    <row r="326" spans="1:5" ht="12.75" x14ac:dyDescent="0.2">
      <c r="A326" s="4" t="s">
        <v>139</v>
      </c>
      <c r="B326" s="4" t="s">
        <v>41</v>
      </c>
      <c r="C326" s="4" t="s">
        <v>125</v>
      </c>
      <c r="D326" s="7">
        <f>'moveset DPS calculation '!O326</f>
        <v>16.657696447793324</v>
      </c>
      <c r="E326" s="6"/>
    </row>
    <row r="327" spans="1:5" ht="12.75" x14ac:dyDescent="0.2">
      <c r="A327" s="4" t="s">
        <v>139</v>
      </c>
      <c r="B327" s="4" t="s">
        <v>41</v>
      </c>
      <c r="C327" s="4" t="s">
        <v>209</v>
      </c>
      <c r="D327" s="7">
        <f>'moveset DPS calculation '!O327</f>
        <v>15.254083484573504</v>
      </c>
      <c r="E327" s="6"/>
    </row>
    <row r="328" spans="1:5" ht="12.75" x14ac:dyDescent="0.2">
      <c r="A328" s="4" t="s">
        <v>148</v>
      </c>
      <c r="B328" s="4" t="s">
        <v>127</v>
      </c>
      <c r="C328" s="4" t="s">
        <v>28</v>
      </c>
      <c r="D328" s="7">
        <f>'moveset DPS calculation '!O328</f>
        <v>17.019347037484884</v>
      </c>
      <c r="E328" s="6"/>
    </row>
    <row r="329" spans="1:5" ht="12.75" x14ac:dyDescent="0.2">
      <c r="A329" s="4" t="s">
        <v>148</v>
      </c>
      <c r="B329" s="4" t="s">
        <v>127</v>
      </c>
      <c r="C329" s="4" t="s">
        <v>22</v>
      </c>
      <c r="D329" s="7">
        <f>'moveset DPS calculation '!O329</f>
        <v>15.294490084897479</v>
      </c>
      <c r="E329" s="6"/>
    </row>
    <row r="330" spans="1:5" ht="12.75" x14ac:dyDescent="0.2">
      <c r="A330" s="4" t="s">
        <v>148</v>
      </c>
      <c r="B330" s="4" t="s">
        <v>127</v>
      </c>
      <c r="C330" s="4" t="s">
        <v>97</v>
      </c>
      <c r="D330" s="7">
        <f>'moveset DPS calculation '!O330</f>
        <v>13.523612029177951</v>
      </c>
      <c r="E330" s="6"/>
    </row>
    <row r="331" spans="1:5" ht="12.75" x14ac:dyDescent="0.2">
      <c r="A331" s="4" t="s">
        <v>148</v>
      </c>
      <c r="B331" s="4" t="s">
        <v>21</v>
      </c>
      <c r="C331" s="4" t="s">
        <v>28</v>
      </c>
      <c r="D331" s="7">
        <f>'moveset DPS calculation '!O331</f>
        <v>17.991407089151448</v>
      </c>
      <c r="E331" s="6"/>
    </row>
    <row r="332" spans="1:5" ht="12.75" x14ac:dyDescent="0.2">
      <c r="A332" s="4" t="s">
        <v>148</v>
      </c>
      <c r="B332" s="4" t="s">
        <v>21</v>
      </c>
      <c r="C332" s="4" t="s">
        <v>22</v>
      </c>
      <c r="D332" s="7">
        <f>'moveset DPS calculation '!O332</f>
        <v>16.199246546672249</v>
      </c>
      <c r="E332" s="6"/>
    </row>
    <row r="333" spans="1:5" ht="12.75" x14ac:dyDescent="0.2">
      <c r="A333" s="4" t="s">
        <v>148</v>
      </c>
      <c r="B333" s="4" t="s">
        <v>21</v>
      </c>
      <c r="C333" s="4" t="s">
        <v>97</v>
      </c>
      <c r="D333" s="7">
        <f>'moveset DPS calculation '!O333</f>
        <v>14.443132624950806</v>
      </c>
      <c r="E333" s="6"/>
    </row>
    <row r="334" spans="1:5" ht="12.75" x14ac:dyDescent="0.2">
      <c r="A334" s="4" t="s">
        <v>121</v>
      </c>
      <c r="B334" s="4" t="s">
        <v>92</v>
      </c>
      <c r="C334" s="4" t="s">
        <v>34</v>
      </c>
      <c r="D334" s="7">
        <f>'moveset DPS calculation '!O334</f>
        <v>16.855275741153967</v>
      </c>
      <c r="E334" s="6"/>
    </row>
    <row r="335" spans="1:5" ht="12.75" x14ac:dyDescent="0.2">
      <c r="A335" s="4" t="s">
        <v>121</v>
      </c>
      <c r="B335" s="4" t="s">
        <v>92</v>
      </c>
      <c r="C335" s="4" t="s">
        <v>25</v>
      </c>
      <c r="D335" s="7">
        <f>'moveset DPS calculation '!O335</f>
        <v>17.472394290331266</v>
      </c>
      <c r="E335" s="6"/>
    </row>
    <row r="336" spans="1:5" ht="12.75" x14ac:dyDescent="0.2">
      <c r="A336" s="4" t="s">
        <v>121</v>
      </c>
      <c r="B336" s="4" t="s">
        <v>92</v>
      </c>
      <c r="C336" s="4" t="s">
        <v>55</v>
      </c>
      <c r="D336" s="7">
        <f>'moveset DPS calculation '!O336</f>
        <v>18.641856632793189</v>
      </c>
      <c r="E336" s="6"/>
    </row>
    <row r="337" spans="1:5" ht="12.75" x14ac:dyDescent="0.2">
      <c r="A337" s="4" t="s">
        <v>121</v>
      </c>
      <c r="B337" s="4" t="s">
        <v>27</v>
      </c>
      <c r="C337" s="4" t="s">
        <v>34</v>
      </c>
      <c r="D337" s="7">
        <f>'moveset DPS calculation '!O337</f>
        <v>18.119572478289914</v>
      </c>
      <c r="E337" s="6"/>
    </row>
    <row r="338" spans="1:5" ht="12.75" x14ac:dyDescent="0.2">
      <c r="A338" s="4" t="s">
        <v>121</v>
      </c>
      <c r="B338" s="4" t="s">
        <v>27</v>
      </c>
      <c r="C338" s="4" t="s">
        <v>25</v>
      </c>
      <c r="D338" s="7">
        <f>'moveset DPS calculation '!O338</f>
        <v>18.617021276595743</v>
      </c>
      <c r="E338" s="6"/>
    </row>
    <row r="339" spans="1:5" ht="12.75" x14ac:dyDescent="0.2">
      <c r="A339" s="4" t="s">
        <v>121</v>
      </c>
      <c r="B339" s="4" t="s">
        <v>27</v>
      </c>
      <c r="C339" s="4" t="s">
        <v>55</v>
      </c>
      <c r="D339" s="7">
        <f>'moveset DPS calculation '!O339</f>
        <v>20.030709101060861</v>
      </c>
      <c r="E339" s="6"/>
    </row>
    <row r="340" spans="1:5" ht="12.75" x14ac:dyDescent="0.2">
      <c r="A340" s="4" t="s">
        <v>49</v>
      </c>
      <c r="B340" s="4" t="s">
        <v>162</v>
      </c>
      <c r="C340" s="4" t="s">
        <v>48</v>
      </c>
      <c r="D340" s="7">
        <f>'moveset DPS calculation '!O340</f>
        <v>16.889632107023413</v>
      </c>
      <c r="E340" s="6"/>
    </row>
    <row r="341" spans="1:5" ht="12.75" x14ac:dyDescent="0.2">
      <c r="A341" s="4" t="s">
        <v>49</v>
      </c>
      <c r="B341" s="4" t="s">
        <v>162</v>
      </c>
      <c r="C341" s="4" t="s">
        <v>33</v>
      </c>
      <c r="D341" s="7">
        <f>'moveset DPS calculation '!O341</f>
        <v>14.389085595458889</v>
      </c>
      <c r="E341" s="6"/>
    </row>
    <row r="342" spans="1:5" ht="12.75" x14ac:dyDescent="0.2">
      <c r="A342" s="4" t="s">
        <v>49</v>
      </c>
      <c r="B342" s="4" t="s">
        <v>162</v>
      </c>
      <c r="C342" s="4" t="s">
        <v>183</v>
      </c>
      <c r="D342" s="7">
        <f>'moveset DPS calculation '!O342</f>
        <v>11.538461538461538</v>
      </c>
      <c r="E342" s="6"/>
    </row>
    <row r="343" spans="1:5" ht="12.75" x14ac:dyDescent="0.2">
      <c r="A343" s="4" t="s">
        <v>49</v>
      </c>
      <c r="B343" s="4" t="s">
        <v>162</v>
      </c>
      <c r="C343" s="4" t="s">
        <v>60</v>
      </c>
      <c r="D343" s="7">
        <f>'moveset DPS calculation '!O343</f>
        <v>16.35928961748634</v>
      </c>
      <c r="E343" s="4" t="s">
        <v>32</v>
      </c>
    </row>
    <row r="344" spans="1:5" ht="12.75" x14ac:dyDescent="0.2">
      <c r="A344" s="4" t="s">
        <v>49</v>
      </c>
      <c r="B344" s="4" t="s">
        <v>18</v>
      </c>
      <c r="C344" s="4" t="s">
        <v>48</v>
      </c>
      <c r="D344" s="7">
        <f>'moveset DPS calculation '!O344</f>
        <v>21.313108945969887</v>
      </c>
      <c r="E344" s="6"/>
    </row>
    <row r="345" spans="1:5" ht="12.75" x14ac:dyDescent="0.2">
      <c r="A345" s="4" t="s">
        <v>49</v>
      </c>
      <c r="B345" s="4" t="s">
        <v>18</v>
      </c>
      <c r="C345" s="4" t="s">
        <v>33</v>
      </c>
      <c r="D345" s="7">
        <f>'moveset DPS calculation '!O345</f>
        <v>16.31282690192381</v>
      </c>
      <c r="E345" s="6"/>
    </row>
    <row r="346" spans="1:5" ht="12.75" x14ac:dyDescent="0.2">
      <c r="A346" s="4" t="s">
        <v>49</v>
      </c>
      <c r="B346" s="4" t="s">
        <v>18</v>
      </c>
      <c r="C346" s="4" t="s">
        <v>183</v>
      </c>
      <c r="D346" s="7">
        <f>'moveset DPS calculation '!O346</f>
        <v>16.203703703703702</v>
      </c>
      <c r="E346" s="6"/>
    </row>
    <row r="347" spans="1:5" ht="12.75" x14ac:dyDescent="0.2">
      <c r="A347" s="4" t="s">
        <v>49</v>
      </c>
      <c r="B347" s="4" t="s">
        <v>18</v>
      </c>
      <c r="C347" s="4" t="s">
        <v>60</v>
      </c>
      <c r="D347" s="7">
        <f>'moveset DPS calculation '!O347</f>
        <v>19.72543352601156</v>
      </c>
      <c r="E347" s="4" t="s">
        <v>32</v>
      </c>
    </row>
    <row r="348" spans="1:5" ht="12.75" x14ac:dyDescent="0.2">
      <c r="A348" s="4" t="s">
        <v>184</v>
      </c>
      <c r="B348" s="4" t="s">
        <v>107</v>
      </c>
      <c r="C348" s="4" t="s">
        <v>220</v>
      </c>
      <c r="D348" s="7">
        <f>'moveset DPS calculation '!O348</f>
        <v>14.263168612544122</v>
      </c>
      <c r="E348" s="6"/>
    </row>
    <row r="349" spans="1:5" ht="12.75" x14ac:dyDescent="0.2">
      <c r="A349" s="4" t="s">
        <v>184</v>
      </c>
      <c r="B349" s="4" t="s">
        <v>107</v>
      </c>
      <c r="C349" s="4" t="s">
        <v>75</v>
      </c>
      <c r="D349" s="7">
        <f>'moveset DPS calculation '!O349</f>
        <v>17.930327868852459</v>
      </c>
      <c r="E349" s="6"/>
    </row>
    <row r="350" spans="1:5" ht="12.75" x14ac:dyDescent="0.2">
      <c r="A350" s="4" t="s">
        <v>184</v>
      </c>
      <c r="B350" s="4" t="s">
        <v>107</v>
      </c>
      <c r="C350" s="4" t="s">
        <v>63</v>
      </c>
      <c r="D350" s="7">
        <f>'moveset DPS calculation '!O350</f>
        <v>17.316878980891719</v>
      </c>
      <c r="E350" s="6"/>
    </row>
    <row r="351" spans="1:5" ht="12.75" x14ac:dyDescent="0.2">
      <c r="A351" s="4" t="s">
        <v>239</v>
      </c>
      <c r="B351" s="4" t="s">
        <v>70</v>
      </c>
      <c r="C351" s="4" t="s">
        <v>283</v>
      </c>
      <c r="D351" s="7">
        <f>'moveset DPS calculation '!O351</f>
        <v>13.888888888888889</v>
      </c>
      <c r="E351" s="6"/>
    </row>
    <row r="352" spans="1:5" ht="12.75" x14ac:dyDescent="0.2">
      <c r="A352" s="4" t="s">
        <v>239</v>
      </c>
      <c r="B352" s="4" t="s">
        <v>70</v>
      </c>
      <c r="C352" s="4" t="s">
        <v>260</v>
      </c>
      <c r="D352" s="7">
        <f>'moveset DPS calculation '!O352</f>
        <v>15.021283129149417</v>
      </c>
      <c r="E352" s="6"/>
    </row>
    <row r="353" spans="1:5" ht="12.75" x14ac:dyDescent="0.2">
      <c r="A353" s="4" t="s">
        <v>239</v>
      </c>
      <c r="B353" s="4" t="s">
        <v>70</v>
      </c>
      <c r="C353" s="4" t="s">
        <v>22</v>
      </c>
      <c r="D353" s="7">
        <f>'moveset DPS calculation '!O353</f>
        <v>15.991218269842987</v>
      </c>
      <c r="E353" s="6"/>
    </row>
    <row r="354" spans="1:5" ht="12.75" x14ac:dyDescent="0.2">
      <c r="A354" s="4" t="s">
        <v>239</v>
      </c>
      <c r="B354" s="4" t="s">
        <v>18</v>
      </c>
      <c r="C354" s="4" t="s">
        <v>283</v>
      </c>
      <c r="D354" s="7">
        <f>'moveset DPS calculation '!O354</f>
        <v>12.962962962962964</v>
      </c>
      <c r="E354" s="6"/>
    </row>
    <row r="355" spans="1:5" ht="12.75" x14ac:dyDescent="0.2">
      <c r="A355" s="4" t="s">
        <v>239</v>
      </c>
      <c r="B355" s="4" t="s">
        <v>18</v>
      </c>
      <c r="C355" s="4" t="s">
        <v>260</v>
      </c>
      <c r="D355" s="7">
        <f>'moveset DPS calculation '!O355</f>
        <v>14.88384997603854</v>
      </c>
      <c r="E355" s="6"/>
    </row>
    <row r="356" spans="1:5" ht="12.75" x14ac:dyDescent="0.2">
      <c r="A356" s="4" t="s">
        <v>239</v>
      </c>
      <c r="B356" s="4" t="s">
        <v>18</v>
      </c>
      <c r="C356" s="4" t="s">
        <v>22</v>
      </c>
      <c r="D356" s="7">
        <f>'moveset DPS calculation '!O356</f>
        <v>16.046935119100066</v>
      </c>
      <c r="E356" s="6"/>
    </row>
    <row r="357" spans="1:5" ht="12.75" x14ac:dyDescent="0.2">
      <c r="A357" s="4" t="s">
        <v>280</v>
      </c>
      <c r="B357" s="4" t="s">
        <v>30</v>
      </c>
      <c r="C357" s="4" t="s">
        <v>136</v>
      </c>
      <c r="D357" s="7">
        <f>'moveset DPS calculation '!O357</f>
        <v>11.758725855642155</v>
      </c>
      <c r="E357" s="6"/>
    </row>
    <row r="358" spans="1:5" ht="12.75" x14ac:dyDescent="0.2">
      <c r="A358" s="4" t="s">
        <v>280</v>
      </c>
      <c r="B358" s="4" t="s">
        <v>30</v>
      </c>
      <c r="C358" s="4" t="s">
        <v>206</v>
      </c>
      <c r="D358" s="7">
        <f>'moveset DPS calculation '!O358</f>
        <v>12.432170542635658</v>
      </c>
      <c r="E358" s="6"/>
    </row>
    <row r="359" spans="1:5" ht="12.75" x14ac:dyDescent="0.2">
      <c r="A359" s="4" t="s">
        <v>280</v>
      </c>
      <c r="B359" s="4" t="s">
        <v>30</v>
      </c>
      <c r="C359" s="4" t="s">
        <v>59</v>
      </c>
      <c r="D359" s="7">
        <f>'moveset DPS calculation '!O359</f>
        <v>10.989785135611131</v>
      </c>
      <c r="E359" s="6"/>
    </row>
    <row r="360" spans="1:5" ht="12.75" x14ac:dyDescent="0.2">
      <c r="A360" s="4" t="s">
        <v>280</v>
      </c>
      <c r="B360" s="4" t="s">
        <v>45</v>
      </c>
      <c r="C360" s="4" t="s">
        <v>136</v>
      </c>
      <c r="D360" s="7">
        <f>'moveset DPS calculation '!O360</f>
        <v>12.107466852756454</v>
      </c>
      <c r="E360" s="6"/>
    </row>
    <row r="361" spans="1:5" ht="12.75" x14ac:dyDescent="0.2">
      <c r="A361" s="4" t="s">
        <v>280</v>
      </c>
      <c r="B361" s="4" t="s">
        <v>45</v>
      </c>
      <c r="C361" s="4" t="s">
        <v>206</v>
      </c>
      <c r="D361" s="7">
        <f>'moveset DPS calculation '!O361</f>
        <v>12.855711422845692</v>
      </c>
      <c r="E361" s="6"/>
    </row>
    <row r="362" spans="1:5" ht="12.75" x14ac:dyDescent="0.2">
      <c r="A362" s="4" t="s">
        <v>280</v>
      </c>
      <c r="B362" s="4" t="s">
        <v>45</v>
      </c>
      <c r="C362" s="4" t="s">
        <v>59</v>
      </c>
      <c r="D362" s="7">
        <f>'moveset DPS calculation '!O362</f>
        <v>12</v>
      </c>
      <c r="E362" s="6"/>
    </row>
    <row r="363" spans="1:5" ht="12.75" x14ac:dyDescent="0.2">
      <c r="A363" s="4" t="s">
        <v>202</v>
      </c>
      <c r="B363" s="4" t="s">
        <v>168</v>
      </c>
      <c r="C363" s="4" t="s">
        <v>136</v>
      </c>
      <c r="D363" s="7">
        <f>'moveset DPS calculation '!O363</f>
        <v>10.838870431893687</v>
      </c>
      <c r="E363" s="6"/>
    </row>
    <row r="364" spans="1:5" ht="12.75" x14ac:dyDescent="0.2">
      <c r="A364" s="4" t="s">
        <v>202</v>
      </c>
      <c r="B364" s="4" t="s">
        <v>168</v>
      </c>
      <c r="C364" s="4" t="s">
        <v>114</v>
      </c>
      <c r="D364" s="7">
        <f>'moveset DPS calculation '!O364</f>
        <v>16.254752851711025</v>
      </c>
      <c r="E364" s="6"/>
    </row>
    <row r="365" spans="1:5" ht="12.75" x14ac:dyDescent="0.2">
      <c r="A365" s="4" t="s">
        <v>202</v>
      </c>
      <c r="B365" s="4" t="s">
        <v>168</v>
      </c>
      <c r="C365" s="4" t="s">
        <v>211</v>
      </c>
      <c r="D365" s="7">
        <f>'moveset DPS calculation '!O365</f>
        <v>11.528268551236748</v>
      </c>
      <c r="E365" s="6"/>
    </row>
    <row r="366" spans="1:5" ht="12.75" x14ac:dyDescent="0.2">
      <c r="A366" s="4" t="s">
        <v>202</v>
      </c>
      <c r="B366" s="4" t="s">
        <v>30</v>
      </c>
      <c r="C366" s="4" t="s">
        <v>136</v>
      </c>
      <c r="D366" s="7">
        <f>'moveset DPS calculation '!O366</f>
        <v>11.758725855642155</v>
      </c>
      <c r="E366" s="6"/>
    </row>
    <row r="367" spans="1:5" ht="12.75" x14ac:dyDescent="0.2">
      <c r="A367" s="4" t="s">
        <v>202</v>
      </c>
      <c r="B367" s="4" t="s">
        <v>30</v>
      </c>
      <c r="C367" s="4" t="s">
        <v>114</v>
      </c>
      <c r="D367" s="7">
        <f>'moveset DPS calculation '!O367</f>
        <v>17.677136596055515</v>
      </c>
      <c r="E367" s="6"/>
    </row>
    <row r="368" spans="1:5" ht="12.75" x14ac:dyDescent="0.2">
      <c r="A368" s="4" t="s">
        <v>202</v>
      </c>
      <c r="B368" s="4" t="s">
        <v>30</v>
      </c>
      <c r="C368" s="4" t="s">
        <v>211</v>
      </c>
      <c r="D368" s="7">
        <f>'moveset DPS calculation '!O368</f>
        <v>12.468559108875315</v>
      </c>
      <c r="E368" s="6"/>
    </row>
    <row r="369" spans="1:5" ht="12.75" x14ac:dyDescent="0.2">
      <c r="A369" s="4" t="s">
        <v>210</v>
      </c>
      <c r="B369" s="4" t="s">
        <v>127</v>
      </c>
      <c r="C369" s="4" t="s">
        <v>33</v>
      </c>
      <c r="D369" s="7">
        <f>'moveset DPS calculation '!O369</f>
        <v>12.811339966684955</v>
      </c>
      <c r="E369" s="6"/>
    </row>
    <row r="370" spans="1:5" ht="12.75" x14ac:dyDescent="0.2">
      <c r="A370" s="4" t="s">
        <v>210</v>
      </c>
      <c r="B370" s="4" t="s">
        <v>127</v>
      </c>
      <c r="C370" s="4" t="s">
        <v>36</v>
      </c>
      <c r="D370" s="7">
        <f>'moveset DPS calculation '!O370</f>
        <v>12.879232009380038</v>
      </c>
      <c r="E370" s="6"/>
    </row>
    <row r="371" spans="1:5" ht="12.75" x14ac:dyDescent="0.2">
      <c r="A371" s="4" t="s">
        <v>210</v>
      </c>
      <c r="B371" s="4" t="s">
        <v>127</v>
      </c>
      <c r="C371" s="4" t="s">
        <v>97</v>
      </c>
      <c r="D371" s="7">
        <f>'moveset DPS calculation '!O371</f>
        <v>13.523612029177951</v>
      </c>
      <c r="E371" s="6"/>
    </row>
    <row r="372" spans="1:5" ht="12.75" x14ac:dyDescent="0.2">
      <c r="A372" s="4" t="s">
        <v>210</v>
      </c>
      <c r="B372" s="4" t="s">
        <v>52</v>
      </c>
      <c r="C372" s="4" t="s">
        <v>33</v>
      </c>
      <c r="D372" s="7">
        <f>'moveset DPS calculation '!O372</f>
        <v>15.350877192982455</v>
      </c>
      <c r="E372" s="6"/>
    </row>
    <row r="373" spans="1:5" ht="12.75" x14ac:dyDescent="0.2">
      <c r="A373" s="4" t="s">
        <v>210</v>
      </c>
      <c r="B373" s="4" t="s">
        <v>52</v>
      </c>
      <c r="C373" s="4" t="s">
        <v>36</v>
      </c>
      <c r="D373" s="7">
        <f>'moveset DPS calculation '!O373</f>
        <v>15.350877192982455</v>
      </c>
      <c r="E373" s="6"/>
    </row>
    <row r="374" spans="1:5" ht="12.75" x14ac:dyDescent="0.2">
      <c r="A374" s="4" t="s">
        <v>210</v>
      </c>
      <c r="B374" s="4" t="s">
        <v>52</v>
      </c>
      <c r="C374" s="4" t="s">
        <v>97</v>
      </c>
      <c r="D374" s="7">
        <f>'moveset DPS calculation '!O374</f>
        <v>15.350877192982455</v>
      </c>
      <c r="E374" s="6"/>
    </row>
    <row r="375" spans="1:5" ht="12.75" x14ac:dyDescent="0.2">
      <c r="A375" s="4" t="s">
        <v>215</v>
      </c>
      <c r="B375" s="4" t="s">
        <v>54</v>
      </c>
      <c r="C375" s="4" t="s">
        <v>165</v>
      </c>
      <c r="D375" s="7">
        <f>'moveset DPS calculation '!O375</f>
        <v>13.888888888888889</v>
      </c>
      <c r="E375" s="6"/>
    </row>
    <row r="376" spans="1:5" ht="12.75" x14ac:dyDescent="0.2">
      <c r="A376" s="4" t="s">
        <v>215</v>
      </c>
      <c r="B376" s="4" t="s">
        <v>87</v>
      </c>
      <c r="C376" s="4" t="s">
        <v>165</v>
      </c>
      <c r="D376" s="7">
        <f>'moveset DPS calculation '!O376</f>
        <v>13.043478260869565</v>
      </c>
      <c r="E376" s="6"/>
    </row>
    <row r="377" spans="1:5" ht="12.75" x14ac:dyDescent="0.2">
      <c r="A377" s="4" t="s">
        <v>199</v>
      </c>
      <c r="B377" s="4" t="s">
        <v>221</v>
      </c>
      <c r="C377" s="4" t="s">
        <v>172</v>
      </c>
      <c r="D377" s="7">
        <f>'moveset DPS calculation '!O377</f>
        <v>12.495540492329646</v>
      </c>
      <c r="E377" s="6"/>
    </row>
    <row r="378" spans="1:5" ht="12.75" x14ac:dyDescent="0.2">
      <c r="A378" s="4" t="s">
        <v>199</v>
      </c>
      <c r="B378" s="4" t="s">
        <v>221</v>
      </c>
      <c r="C378" s="4" t="s">
        <v>31</v>
      </c>
      <c r="D378" s="7">
        <f>'moveset DPS calculation '!O378</f>
        <v>13.992537313432836</v>
      </c>
      <c r="E378" s="6"/>
    </row>
    <row r="379" spans="1:5" ht="12.75" x14ac:dyDescent="0.2">
      <c r="A379" s="4" t="s">
        <v>199</v>
      </c>
      <c r="B379" s="4" t="s">
        <v>221</v>
      </c>
      <c r="C379" s="4" t="s">
        <v>219</v>
      </c>
      <c r="D379" s="7">
        <f>'moveset DPS calculation '!O379</f>
        <v>13.43351548269581</v>
      </c>
      <c r="E379" s="6"/>
    </row>
    <row r="380" spans="1:5" ht="12.75" x14ac:dyDescent="0.2">
      <c r="A380" s="4" t="s">
        <v>199</v>
      </c>
      <c r="B380" s="4" t="s">
        <v>39</v>
      </c>
      <c r="C380" s="4" t="s">
        <v>172</v>
      </c>
      <c r="D380" s="7">
        <f>'moveset DPS calculation '!O380</f>
        <v>13.681167039032724</v>
      </c>
      <c r="E380" s="6"/>
    </row>
    <row r="381" spans="1:5" ht="12.75" x14ac:dyDescent="0.2">
      <c r="A381" s="4" t="s">
        <v>199</v>
      </c>
      <c r="B381" s="4" t="s">
        <v>39</v>
      </c>
      <c r="C381" s="4" t="s">
        <v>31</v>
      </c>
      <c r="D381" s="7">
        <f>'moveset DPS calculation '!O381</f>
        <v>14.986376021798366</v>
      </c>
      <c r="E381" s="6"/>
    </row>
    <row r="382" spans="1:5" ht="12.75" x14ac:dyDescent="0.2">
      <c r="A382" s="4" t="s">
        <v>199</v>
      </c>
      <c r="B382" s="4" t="s">
        <v>39</v>
      </c>
      <c r="C382" s="4" t="s">
        <v>219</v>
      </c>
      <c r="D382" s="7">
        <f>'moveset DPS calculation '!O382</f>
        <v>14.265831593597774</v>
      </c>
      <c r="E382" s="6"/>
    </row>
    <row r="383" spans="1:5" ht="12.75" x14ac:dyDescent="0.2">
      <c r="A383" s="4" t="s">
        <v>275</v>
      </c>
      <c r="B383" s="4" t="s">
        <v>122</v>
      </c>
      <c r="C383" s="4" t="s">
        <v>278</v>
      </c>
      <c r="D383" s="7">
        <f>'moveset DPS calculation '!O383</f>
        <v>12.698412698412698</v>
      </c>
      <c r="E383" s="6"/>
    </row>
    <row r="384" spans="1:5" ht="12.75" x14ac:dyDescent="0.2">
      <c r="A384" s="4" t="s">
        <v>275</v>
      </c>
      <c r="B384" s="4" t="s">
        <v>122</v>
      </c>
      <c r="C384" s="4" t="s">
        <v>211</v>
      </c>
      <c r="D384" s="7">
        <f>'moveset DPS calculation '!O384</f>
        <v>13.05241521068859</v>
      </c>
      <c r="E384" s="6"/>
    </row>
    <row r="385" spans="1:5" ht="12.75" x14ac:dyDescent="0.2">
      <c r="A385" s="4" t="s">
        <v>275</v>
      </c>
      <c r="B385" s="4" t="s">
        <v>122</v>
      </c>
      <c r="C385" s="4" t="s">
        <v>161</v>
      </c>
      <c r="D385" s="7">
        <f>'moveset DPS calculation '!O385</f>
        <v>14.500409310659068</v>
      </c>
      <c r="E385" s="6"/>
    </row>
    <row r="386" spans="1:5" ht="12.75" x14ac:dyDescent="0.2">
      <c r="A386" s="4" t="s">
        <v>275</v>
      </c>
      <c r="B386" s="4" t="s">
        <v>30</v>
      </c>
      <c r="C386" s="4" t="s">
        <v>278</v>
      </c>
      <c r="D386" s="7">
        <f>'moveset DPS calculation '!O386</f>
        <v>11.517671517671518</v>
      </c>
      <c r="E386" s="6"/>
    </row>
    <row r="387" spans="1:5" ht="12.75" x14ac:dyDescent="0.2">
      <c r="A387" s="4" t="s">
        <v>275</v>
      </c>
      <c r="B387" s="4" t="s">
        <v>30</v>
      </c>
      <c r="C387" s="4" t="s">
        <v>211</v>
      </c>
      <c r="D387" s="7">
        <f>'moveset DPS calculation '!O387</f>
        <v>12.468559108875315</v>
      </c>
      <c r="E387" s="6"/>
    </row>
    <row r="388" spans="1:5" ht="12.75" x14ac:dyDescent="0.2">
      <c r="A388" s="4" t="s">
        <v>275</v>
      </c>
      <c r="B388" s="4" t="s">
        <v>30</v>
      </c>
      <c r="C388" s="4" t="s">
        <v>161</v>
      </c>
      <c r="D388" s="7">
        <f>'moveset DPS calculation '!O388</f>
        <v>13.718363621276243</v>
      </c>
      <c r="E388" s="6"/>
    </row>
    <row r="389" spans="1:5" ht="12.75" x14ac:dyDescent="0.2">
      <c r="A389" s="4" t="s">
        <v>204</v>
      </c>
      <c r="B389" s="4" t="s">
        <v>58</v>
      </c>
      <c r="C389" s="4" t="s">
        <v>224</v>
      </c>
      <c r="D389" s="7">
        <f>'moveset DPS calculation '!O389</f>
        <v>12.421938636980721</v>
      </c>
      <c r="E389" s="4" t="s">
        <v>32</v>
      </c>
    </row>
    <row r="390" spans="1:5" ht="12.75" x14ac:dyDescent="0.2">
      <c r="A390" s="4" t="s">
        <v>204</v>
      </c>
      <c r="B390" s="4" t="s">
        <v>58</v>
      </c>
      <c r="C390" s="4" t="s">
        <v>266</v>
      </c>
      <c r="D390" s="7">
        <f>'moveset DPS calculation '!O390</f>
        <v>13.260025873221217</v>
      </c>
      <c r="E390" s="4" t="s">
        <v>32</v>
      </c>
    </row>
    <row r="391" spans="1:5" ht="12.75" x14ac:dyDescent="0.2">
      <c r="A391" s="4" t="s">
        <v>204</v>
      </c>
      <c r="B391" s="4" t="s">
        <v>58</v>
      </c>
      <c r="C391" s="4" t="s">
        <v>25</v>
      </c>
      <c r="D391" s="7">
        <f>'moveset DPS calculation '!O391</f>
        <v>17.256637168141594</v>
      </c>
      <c r="E391" s="4" t="s">
        <v>32</v>
      </c>
    </row>
    <row r="392" spans="1:5" ht="12.75" x14ac:dyDescent="0.2">
      <c r="A392" s="4" t="s">
        <v>204</v>
      </c>
      <c r="B392" s="4" t="s">
        <v>128</v>
      </c>
      <c r="C392" s="4" t="s">
        <v>224</v>
      </c>
      <c r="D392" s="7">
        <f>'moveset DPS calculation '!O392</f>
        <v>11.944423354339078</v>
      </c>
      <c r="E392" s="6"/>
    </row>
    <row r="393" spans="1:5" ht="12.75" x14ac:dyDescent="0.2">
      <c r="A393" s="4" t="s">
        <v>204</v>
      </c>
      <c r="B393" s="4" t="s">
        <v>128</v>
      </c>
      <c r="C393" s="4" t="s">
        <v>266</v>
      </c>
      <c r="D393" s="7">
        <f>'moveset DPS calculation '!O393</f>
        <v>12.759493670886076</v>
      </c>
      <c r="E393" s="6"/>
    </row>
    <row r="394" spans="1:5" ht="12.75" x14ac:dyDescent="0.2">
      <c r="A394" s="4" t="s">
        <v>204</v>
      </c>
      <c r="B394" s="4" t="s">
        <v>128</v>
      </c>
      <c r="C394" s="4" t="s">
        <v>25</v>
      </c>
      <c r="D394" s="7">
        <f>'moveset DPS calculation '!O394</f>
        <v>16.460481099656356</v>
      </c>
      <c r="E394" s="6"/>
    </row>
    <row r="395" spans="1:5" ht="12.75" x14ac:dyDescent="0.2">
      <c r="A395" s="4" t="s">
        <v>277</v>
      </c>
      <c r="B395" s="4" t="s">
        <v>135</v>
      </c>
      <c r="C395" s="4" t="s">
        <v>218</v>
      </c>
      <c r="D395" s="7">
        <f>'moveset DPS calculation '!O395</f>
        <v>13.586956521739131</v>
      </c>
      <c r="E395" s="6"/>
    </row>
    <row r="396" spans="1:5" ht="12.75" x14ac:dyDescent="0.2">
      <c r="A396" s="4" t="s">
        <v>277</v>
      </c>
      <c r="B396" s="4" t="s">
        <v>135</v>
      </c>
      <c r="C396" s="4" t="s">
        <v>278</v>
      </c>
      <c r="D396" s="7">
        <f>'moveset DPS calculation '!O396</f>
        <v>13.586956521739131</v>
      </c>
      <c r="E396" s="6"/>
    </row>
    <row r="397" spans="1:5" ht="12.75" x14ac:dyDescent="0.2">
      <c r="A397" s="4" t="s">
        <v>277</v>
      </c>
      <c r="B397" s="4" t="s">
        <v>135</v>
      </c>
      <c r="C397" s="4" t="s">
        <v>211</v>
      </c>
      <c r="D397" s="7">
        <f>'moveset DPS calculation '!O397</f>
        <v>13.586956521739131</v>
      </c>
      <c r="E397" s="6"/>
    </row>
    <row r="398" spans="1:5" ht="12.75" x14ac:dyDescent="0.2">
      <c r="A398" s="4" t="s">
        <v>277</v>
      </c>
      <c r="B398" s="4" t="s">
        <v>30</v>
      </c>
      <c r="C398" s="4" t="s">
        <v>218</v>
      </c>
      <c r="D398" s="7">
        <f>'moveset DPS calculation '!O398</f>
        <v>12.192262602579133</v>
      </c>
      <c r="E398" s="6"/>
    </row>
    <row r="399" spans="1:5" ht="12.75" x14ac:dyDescent="0.2">
      <c r="A399" s="4" t="s">
        <v>277</v>
      </c>
      <c r="B399" s="4" t="s">
        <v>30</v>
      </c>
      <c r="C399" s="4" t="s">
        <v>278</v>
      </c>
      <c r="D399" s="7">
        <f>'moveset DPS calculation '!O399</f>
        <v>11.517671517671518</v>
      </c>
      <c r="E399" s="6"/>
    </row>
    <row r="400" spans="1:5" ht="12.75" x14ac:dyDescent="0.2">
      <c r="A400" s="4" t="s">
        <v>277</v>
      </c>
      <c r="B400" s="4" t="s">
        <v>30</v>
      </c>
      <c r="C400" s="4" t="s">
        <v>211</v>
      </c>
      <c r="D400" s="7">
        <f>'moveset DPS calculation '!O400</f>
        <v>12.468559108875315</v>
      </c>
      <c r="E400" s="6"/>
    </row>
    <row r="401" spans="1:5" ht="12.75" x14ac:dyDescent="0.2">
      <c r="A401" s="4" t="s">
        <v>83</v>
      </c>
      <c r="B401" s="4" t="s">
        <v>70</v>
      </c>
      <c r="C401" s="4" t="s">
        <v>72</v>
      </c>
      <c r="D401" s="7">
        <f>'moveset DPS calculation '!O401</f>
        <v>19.045761830473221</v>
      </c>
      <c r="E401" s="6"/>
    </row>
    <row r="402" spans="1:5" ht="12.75" x14ac:dyDescent="0.2">
      <c r="A402" s="4" t="s">
        <v>83</v>
      </c>
      <c r="B402" s="4" t="s">
        <v>70</v>
      </c>
      <c r="C402" s="4" t="s">
        <v>125</v>
      </c>
      <c r="D402" s="7">
        <f>'moveset DPS calculation '!O402</f>
        <v>15.649895178197067</v>
      </c>
      <c r="E402" s="6"/>
    </row>
    <row r="403" spans="1:5" ht="12.75" x14ac:dyDescent="0.2">
      <c r="A403" s="4" t="s">
        <v>83</v>
      </c>
      <c r="B403" s="4" t="s">
        <v>70</v>
      </c>
      <c r="C403" s="4" t="s">
        <v>157</v>
      </c>
      <c r="D403" s="7">
        <f>'moveset DPS calculation '!O403</f>
        <v>17.455189662359317</v>
      </c>
      <c r="E403" s="6"/>
    </row>
    <row r="404" spans="1:5" ht="12.75" x14ac:dyDescent="0.2">
      <c r="A404" s="4" t="s">
        <v>83</v>
      </c>
      <c r="B404" s="4" t="s">
        <v>94</v>
      </c>
      <c r="C404" s="4" t="s">
        <v>72</v>
      </c>
      <c r="D404" s="7">
        <f>'moveset DPS calculation '!O404</f>
        <v>18.659529553679132</v>
      </c>
      <c r="E404" s="6"/>
    </row>
    <row r="405" spans="1:5" ht="12.75" x14ac:dyDescent="0.2">
      <c r="A405" s="4" t="s">
        <v>83</v>
      </c>
      <c r="B405" s="4" t="s">
        <v>94</v>
      </c>
      <c r="C405" s="4" t="s">
        <v>125</v>
      </c>
      <c r="D405" s="7">
        <f>'moveset DPS calculation '!O405</f>
        <v>15.35418695228822</v>
      </c>
      <c r="E405" s="6"/>
    </row>
    <row r="406" spans="1:5" ht="12.75" x14ac:dyDescent="0.2">
      <c r="A406" s="4" t="s">
        <v>83</v>
      </c>
      <c r="B406" s="4" t="s">
        <v>94</v>
      </c>
      <c r="C406" s="4" t="s">
        <v>157</v>
      </c>
      <c r="D406" s="7">
        <f>'moveset DPS calculation '!O406</f>
        <v>17.152710551790904</v>
      </c>
      <c r="E406" s="6"/>
    </row>
    <row r="407" spans="1:5" ht="12.75" x14ac:dyDescent="0.2">
      <c r="A407" s="4" t="s">
        <v>71</v>
      </c>
      <c r="B407" s="4" t="s">
        <v>24</v>
      </c>
      <c r="C407" s="4" t="s">
        <v>19</v>
      </c>
      <c r="D407" s="7">
        <f>'moveset DPS calculation '!O407</f>
        <v>18.275862068965516</v>
      </c>
      <c r="E407" s="6"/>
    </row>
    <row r="408" spans="1:5" ht="12.75" x14ac:dyDescent="0.2">
      <c r="A408" s="4" t="s">
        <v>71</v>
      </c>
      <c r="B408" s="4" t="s">
        <v>24</v>
      </c>
      <c r="C408" s="4" t="s">
        <v>34</v>
      </c>
      <c r="D408" s="7">
        <f>'moveset DPS calculation '!O408</f>
        <v>14.249578414839798</v>
      </c>
      <c r="E408" s="6"/>
    </row>
    <row r="409" spans="1:5" ht="12.75" x14ac:dyDescent="0.2">
      <c r="A409" s="4" t="s">
        <v>71</v>
      </c>
      <c r="B409" s="4" t="s">
        <v>24</v>
      </c>
      <c r="C409" s="4" t="s">
        <v>219</v>
      </c>
      <c r="D409" s="7">
        <f>'moveset DPS calculation '!O409</f>
        <v>14.262648008611411</v>
      </c>
      <c r="E409" s="6"/>
    </row>
    <row r="410" spans="1:5" ht="12.75" x14ac:dyDescent="0.2">
      <c r="A410" s="4" t="s">
        <v>71</v>
      </c>
      <c r="B410" s="4" t="s">
        <v>21</v>
      </c>
      <c r="C410" s="4" t="s">
        <v>19</v>
      </c>
      <c r="D410" s="7">
        <f>'moveset DPS calculation '!O410</f>
        <v>17.653631284916202</v>
      </c>
      <c r="E410" s="6"/>
    </row>
    <row r="411" spans="1:5" ht="12.75" x14ac:dyDescent="0.2">
      <c r="A411" s="4" t="s">
        <v>71</v>
      </c>
      <c r="B411" s="4" t="s">
        <v>21</v>
      </c>
      <c r="C411" s="4" t="s">
        <v>34</v>
      </c>
      <c r="D411" s="7">
        <f>'moveset DPS calculation '!O411</f>
        <v>14.416775884665793</v>
      </c>
      <c r="E411" s="6"/>
    </row>
    <row r="412" spans="1:5" ht="12.75" x14ac:dyDescent="0.2">
      <c r="A412" s="4" t="s">
        <v>71</v>
      </c>
      <c r="B412" s="4" t="s">
        <v>21</v>
      </c>
      <c r="C412" s="4" t="s">
        <v>219</v>
      </c>
      <c r="D412" s="7">
        <f>'moveset DPS calculation '!O412</f>
        <v>14.37670609645132</v>
      </c>
      <c r="E412" s="6"/>
    </row>
    <row r="413" spans="1:5" ht="12.75" x14ac:dyDescent="0.2">
      <c r="A413" s="4" t="s">
        <v>281</v>
      </c>
      <c r="B413" s="4" t="s">
        <v>214</v>
      </c>
      <c r="C413" s="4" t="s">
        <v>96</v>
      </c>
      <c r="D413" s="7">
        <f>'moveset DPS calculation '!O413</f>
        <v>13.114754098360656</v>
      </c>
      <c r="E413" s="6"/>
    </row>
    <row r="414" spans="1:5" ht="12.75" x14ac:dyDescent="0.2">
      <c r="A414" s="4" t="s">
        <v>281</v>
      </c>
      <c r="B414" s="4" t="s">
        <v>214</v>
      </c>
      <c r="C414" s="4" t="s">
        <v>114</v>
      </c>
      <c r="D414" s="7">
        <f>'moveset DPS calculation '!O414</f>
        <v>12.406015037593985</v>
      </c>
      <c r="E414" s="6"/>
    </row>
    <row r="415" spans="1:5" ht="12.75" x14ac:dyDescent="0.2">
      <c r="A415" s="4" t="s">
        <v>281</v>
      </c>
      <c r="B415" s="4" t="s">
        <v>214</v>
      </c>
      <c r="C415" s="4" t="s">
        <v>243</v>
      </c>
      <c r="D415" s="7">
        <f>'moveset DPS calculation '!O415</f>
        <v>11.992316136114161</v>
      </c>
      <c r="E415" s="6"/>
    </row>
    <row r="416" spans="1:5" ht="12.75" x14ac:dyDescent="0.2">
      <c r="A416" s="4" t="s">
        <v>281</v>
      </c>
      <c r="B416" s="4" t="s">
        <v>242</v>
      </c>
      <c r="C416" s="4" t="s">
        <v>96</v>
      </c>
      <c r="D416" s="7">
        <f>'moveset DPS calculation '!O416</f>
        <v>14.732142857142858</v>
      </c>
      <c r="E416" s="6"/>
    </row>
    <row r="417" spans="1:5" ht="12.75" x14ac:dyDescent="0.2">
      <c r="A417" s="4" t="s">
        <v>281</v>
      </c>
      <c r="B417" s="4" t="s">
        <v>242</v>
      </c>
      <c r="C417" s="4" t="s">
        <v>114</v>
      </c>
      <c r="D417" s="7">
        <f>'moveset DPS calculation '!O417</f>
        <v>13.766163793103448</v>
      </c>
      <c r="E417" s="6"/>
    </row>
    <row r="418" spans="1:5" ht="12.75" x14ac:dyDescent="0.2">
      <c r="A418" s="4" t="s">
        <v>281</v>
      </c>
      <c r="B418" s="4" t="s">
        <v>242</v>
      </c>
      <c r="C418" s="4" t="s">
        <v>243</v>
      </c>
      <c r="D418" s="7">
        <f>'moveset DPS calculation '!O418</f>
        <v>13.006498470948012</v>
      </c>
      <c r="E418" s="6"/>
    </row>
    <row r="419" spans="1:5" ht="12.75" x14ac:dyDescent="0.2">
      <c r="A419" s="4" t="s">
        <v>232</v>
      </c>
      <c r="B419" s="4" t="s">
        <v>242</v>
      </c>
      <c r="C419" s="4" t="s">
        <v>172</v>
      </c>
      <c r="D419" s="7">
        <f>'moveset DPS calculation '!O419</f>
        <v>14.482832009080591</v>
      </c>
      <c r="E419" s="6"/>
    </row>
    <row r="420" spans="1:5" ht="12.75" x14ac:dyDescent="0.2">
      <c r="A420" s="4" t="s">
        <v>232</v>
      </c>
      <c r="B420" s="4" t="s">
        <v>242</v>
      </c>
      <c r="C420" s="4" t="s">
        <v>96</v>
      </c>
      <c r="D420" s="7">
        <f>'moveset DPS calculation '!O420</f>
        <v>14.732142857142858</v>
      </c>
      <c r="E420" s="6"/>
    </row>
    <row r="421" spans="1:5" ht="12.75" x14ac:dyDescent="0.2">
      <c r="A421" s="4" t="s">
        <v>232</v>
      </c>
      <c r="B421" s="4" t="s">
        <v>242</v>
      </c>
      <c r="C421" s="4" t="s">
        <v>243</v>
      </c>
      <c r="D421" s="7">
        <f>'moveset DPS calculation '!O421</f>
        <v>13.006498470948012</v>
      </c>
      <c r="E421" s="6"/>
    </row>
    <row r="422" spans="1:5" ht="12.75" x14ac:dyDescent="0.2">
      <c r="A422" s="4" t="s">
        <v>232</v>
      </c>
      <c r="B422" s="4" t="s">
        <v>221</v>
      </c>
      <c r="C422" s="4" t="s">
        <v>172</v>
      </c>
      <c r="D422" s="7">
        <f>'moveset DPS calculation '!O422</f>
        <v>15.619425615412061</v>
      </c>
      <c r="E422" s="6"/>
    </row>
    <row r="423" spans="1:5" ht="12.75" x14ac:dyDescent="0.2">
      <c r="A423" s="4" t="s">
        <v>232</v>
      </c>
      <c r="B423" s="4" t="s">
        <v>221</v>
      </c>
      <c r="C423" s="4" t="s">
        <v>96</v>
      </c>
      <c r="D423" s="7">
        <f>'moveset DPS calculation '!O423</f>
        <v>16.249999999999996</v>
      </c>
      <c r="E423" s="6"/>
    </row>
    <row r="424" spans="1:5" ht="12.75" x14ac:dyDescent="0.2">
      <c r="A424" s="4" t="s">
        <v>232</v>
      </c>
      <c r="B424" s="4" t="s">
        <v>221</v>
      </c>
      <c r="C424" s="4" t="s">
        <v>243</v>
      </c>
      <c r="D424" s="7">
        <f>'moveset DPS calculation '!O424</f>
        <v>13.885585156993342</v>
      </c>
      <c r="E424" s="6"/>
    </row>
    <row r="425" spans="1:5" ht="12.75" x14ac:dyDescent="0.2">
      <c r="A425" s="4" t="s">
        <v>225</v>
      </c>
      <c r="B425" s="4" t="s">
        <v>242</v>
      </c>
      <c r="C425" s="4" t="s">
        <v>172</v>
      </c>
      <c r="D425" s="7">
        <f>'moveset DPS calculation '!O425</f>
        <v>14.482832009080591</v>
      </c>
      <c r="E425" s="6"/>
    </row>
    <row r="426" spans="1:5" ht="12.75" x14ac:dyDescent="0.2">
      <c r="A426" s="4" t="s">
        <v>225</v>
      </c>
      <c r="B426" s="4" t="s">
        <v>242</v>
      </c>
      <c r="C426" s="4" t="s">
        <v>96</v>
      </c>
      <c r="D426" s="7">
        <f>'moveset DPS calculation '!O426</f>
        <v>14.732142857142858</v>
      </c>
      <c r="E426" s="6"/>
    </row>
    <row r="427" spans="1:5" ht="12.75" x14ac:dyDescent="0.2">
      <c r="A427" s="4" t="s">
        <v>225</v>
      </c>
      <c r="B427" s="4" t="s">
        <v>242</v>
      </c>
      <c r="C427" s="4" t="s">
        <v>256</v>
      </c>
      <c r="D427" s="7">
        <f>'moveset DPS calculation '!O427</f>
        <v>13.125</v>
      </c>
      <c r="E427" s="6"/>
    </row>
    <row r="428" spans="1:5" ht="12.75" x14ac:dyDescent="0.2">
      <c r="A428" s="4" t="s">
        <v>225</v>
      </c>
      <c r="B428" s="4" t="s">
        <v>221</v>
      </c>
      <c r="C428" s="4" t="s">
        <v>172</v>
      </c>
      <c r="D428" s="7">
        <f>'moveset DPS calculation '!O428</f>
        <v>15.619425615412061</v>
      </c>
      <c r="E428" s="6"/>
    </row>
    <row r="429" spans="1:5" ht="12.75" x14ac:dyDescent="0.2">
      <c r="A429" s="4" t="s">
        <v>225</v>
      </c>
      <c r="B429" s="4" t="s">
        <v>221</v>
      </c>
      <c r="C429" s="4" t="s">
        <v>96</v>
      </c>
      <c r="D429" s="7">
        <f>'moveset DPS calculation '!O429</f>
        <v>16.249999999999996</v>
      </c>
      <c r="E429" s="6"/>
    </row>
    <row r="430" spans="1:5" ht="12.75" x14ac:dyDescent="0.2">
      <c r="A430" s="4" t="s">
        <v>225</v>
      </c>
      <c r="B430" s="4" t="s">
        <v>221</v>
      </c>
      <c r="C430" s="4" t="s">
        <v>256</v>
      </c>
      <c r="D430" s="7">
        <f>'moveset DPS calculation '!O430</f>
        <v>13.870614035087717</v>
      </c>
      <c r="E430" s="6"/>
    </row>
    <row r="431" spans="1:5" ht="12.75" x14ac:dyDescent="0.2">
      <c r="A431" s="4" t="s">
        <v>291</v>
      </c>
      <c r="B431" s="4" t="s">
        <v>292</v>
      </c>
      <c r="C431" s="4" t="s">
        <v>165</v>
      </c>
      <c r="D431" s="7">
        <f>'moveset DPS calculation '!O431</f>
        <v>3.9619651347068148</v>
      </c>
      <c r="E431" s="6"/>
    </row>
    <row r="432" spans="1:5" ht="12.75" x14ac:dyDescent="0.2">
      <c r="A432" s="4" t="s">
        <v>120</v>
      </c>
      <c r="B432" s="4" t="s">
        <v>100</v>
      </c>
      <c r="C432" s="4" t="s">
        <v>82</v>
      </c>
      <c r="D432" s="7">
        <f>'moveset DPS calculation '!O432</f>
        <v>17.754318618042227</v>
      </c>
      <c r="E432" s="6"/>
    </row>
    <row r="433" spans="1:5" ht="12.75" x14ac:dyDescent="0.2">
      <c r="A433" s="4" t="s">
        <v>120</v>
      </c>
      <c r="B433" s="4" t="s">
        <v>100</v>
      </c>
      <c r="C433" s="4" t="s">
        <v>251</v>
      </c>
      <c r="D433" s="7">
        <f>'moveset DPS calculation '!O433</f>
        <v>14.805709064009399</v>
      </c>
      <c r="E433" s="6"/>
    </row>
    <row r="434" spans="1:5" ht="12.75" x14ac:dyDescent="0.2">
      <c r="A434" s="4" t="s">
        <v>120</v>
      </c>
      <c r="B434" s="4" t="s">
        <v>100</v>
      </c>
      <c r="C434" s="4" t="s">
        <v>143</v>
      </c>
      <c r="D434" s="7">
        <f>'moveset DPS calculation '!O434</f>
        <v>16.553480475382003</v>
      </c>
      <c r="E434" s="6"/>
    </row>
    <row r="435" spans="1:5" ht="12.75" x14ac:dyDescent="0.2">
      <c r="A435" s="4" t="s">
        <v>120</v>
      </c>
      <c r="B435" s="4" t="s">
        <v>242</v>
      </c>
      <c r="C435" s="4" t="s">
        <v>82</v>
      </c>
      <c r="D435" s="7">
        <f>'moveset DPS calculation '!O435</f>
        <v>14.980158730158729</v>
      </c>
      <c r="E435" s="6"/>
    </row>
    <row r="436" spans="1:5" ht="12.75" x14ac:dyDescent="0.2">
      <c r="A436" s="4" t="s">
        <v>120</v>
      </c>
      <c r="B436" s="4" t="s">
        <v>242</v>
      </c>
      <c r="C436" s="4" t="s">
        <v>251</v>
      </c>
      <c r="D436" s="7">
        <f>'moveset DPS calculation '!O436</f>
        <v>12.673951828724354</v>
      </c>
      <c r="E436" s="6"/>
    </row>
    <row r="437" spans="1:5" ht="12.75" x14ac:dyDescent="0.2">
      <c r="A437" s="4" t="s">
        <v>120</v>
      </c>
      <c r="B437" s="4" t="s">
        <v>242</v>
      </c>
      <c r="C437" s="4" t="s">
        <v>143</v>
      </c>
      <c r="D437" s="7">
        <f>'moveset DPS calculation '!O437</f>
        <v>14.073426573426573</v>
      </c>
      <c r="E437" s="6"/>
    </row>
    <row r="438" spans="1:5" ht="12.75" x14ac:dyDescent="0.2">
      <c r="A438" s="4" t="s">
        <v>61</v>
      </c>
      <c r="B438" s="4" t="s">
        <v>62</v>
      </c>
      <c r="C438" s="4" t="s">
        <v>220</v>
      </c>
      <c r="D438" s="7">
        <f>'moveset DPS calculation '!O438</f>
        <v>15.0230225810521</v>
      </c>
      <c r="E438" s="6"/>
    </row>
    <row r="439" spans="1:5" ht="12.75" x14ac:dyDescent="0.2">
      <c r="A439" s="4" t="s">
        <v>61</v>
      </c>
      <c r="B439" s="4" t="s">
        <v>62</v>
      </c>
      <c r="C439" s="4" t="s">
        <v>279</v>
      </c>
      <c r="D439" s="7">
        <f>'moveset DPS calculation '!O439</f>
        <v>13.036552649228705</v>
      </c>
      <c r="E439" s="6"/>
    </row>
    <row r="440" spans="1:5" ht="12.75" x14ac:dyDescent="0.2">
      <c r="A440" s="4" t="s">
        <v>61</v>
      </c>
      <c r="B440" s="4" t="s">
        <v>62</v>
      </c>
      <c r="C440" s="4" t="s">
        <v>63</v>
      </c>
      <c r="D440" s="7">
        <f>'moveset DPS calculation '!O440</f>
        <v>17.952775073028238</v>
      </c>
      <c r="E440" s="6"/>
    </row>
    <row r="441" spans="1:5" ht="12.75" x14ac:dyDescent="0.2">
      <c r="A441" s="4" t="s">
        <v>61</v>
      </c>
      <c r="B441" s="4" t="s">
        <v>107</v>
      </c>
      <c r="C441" s="4" t="s">
        <v>220</v>
      </c>
      <c r="D441" s="7">
        <f>'moveset DPS calculation '!O441</f>
        <v>14.263168612544122</v>
      </c>
      <c r="E441" s="6"/>
    </row>
    <row r="442" spans="1:5" ht="12.75" x14ac:dyDescent="0.2">
      <c r="A442" s="4" t="s">
        <v>61</v>
      </c>
      <c r="B442" s="4" t="s">
        <v>107</v>
      </c>
      <c r="C442" s="4" t="s">
        <v>279</v>
      </c>
      <c r="D442" s="7">
        <f>'moveset DPS calculation '!O442</f>
        <v>12.313300142247511</v>
      </c>
      <c r="E442" s="6"/>
    </row>
    <row r="443" spans="1:5" ht="12.75" x14ac:dyDescent="0.2">
      <c r="A443" s="4" t="s">
        <v>61</v>
      </c>
      <c r="B443" s="4" t="s">
        <v>107</v>
      </c>
      <c r="C443" s="4" t="s">
        <v>63</v>
      </c>
      <c r="D443" s="7">
        <f>'moveset DPS calculation '!O443</f>
        <v>17.316878980891719</v>
      </c>
      <c r="E443" s="6"/>
    </row>
    <row r="444" spans="1:5" ht="12.75" x14ac:dyDescent="0.2">
      <c r="A444" s="4" t="s">
        <v>208</v>
      </c>
      <c r="B444" s="4" t="s">
        <v>62</v>
      </c>
      <c r="C444" s="4" t="s">
        <v>220</v>
      </c>
      <c r="D444" s="7">
        <f>'moveset DPS calculation '!O444</f>
        <v>15.0230225810521</v>
      </c>
      <c r="E444" s="6"/>
    </row>
    <row r="445" spans="1:5" ht="12.75" x14ac:dyDescent="0.2">
      <c r="A445" s="4" t="s">
        <v>208</v>
      </c>
      <c r="B445" s="4" t="s">
        <v>62</v>
      </c>
      <c r="C445" s="4" t="s">
        <v>209</v>
      </c>
      <c r="D445" s="7">
        <f>'moveset DPS calculation '!O445</f>
        <v>16.631012097964</v>
      </c>
      <c r="E445" s="6"/>
    </row>
    <row r="446" spans="1:5" ht="12.75" x14ac:dyDescent="0.2">
      <c r="A446" s="4" t="s">
        <v>208</v>
      </c>
      <c r="B446" s="4" t="s">
        <v>62</v>
      </c>
      <c r="C446" s="4" t="s">
        <v>279</v>
      </c>
      <c r="D446" s="7">
        <f>'moveset DPS calculation '!O446</f>
        <v>13.036552649228705</v>
      </c>
      <c r="E446" s="6"/>
    </row>
    <row r="447" spans="1:5" ht="12.75" x14ac:dyDescent="0.2">
      <c r="A447" s="4" t="s">
        <v>208</v>
      </c>
      <c r="B447" s="4" t="s">
        <v>107</v>
      </c>
      <c r="C447" s="4" t="s">
        <v>220</v>
      </c>
      <c r="D447" s="7">
        <f>'moveset DPS calculation '!O447</f>
        <v>14.263168612544122</v>
      </c>
      <c r="E447" s="6"/>
    </row>
    <row r="448" spans="1:5" ht="12.75" x14ac:dyDescent="0.2">
      <c r="A448" s="4" t="s">
        <v>208</v>
      </c>
      <c r="B448" s="4" t="s">
        <v>107</v>
      </c>
      <c r="C448" s="4" t="s">
        <v>209</v>
      </c>
      <c r="D448" s="7">
        <f>'moveset DPS calculation '!O448</f>
        <v>16.142254840724547</v>
      </c>
      <c r="E448" s="6"/>
    </row>
    <row r="449" spans="1:5" ht="12.75" x14ac:dyDescent="0.2">
      <c r="A449" s="4" t="s">
        <v>208</v>
      </c>
      <c r="B449" s="4" t="s">
        <v>107</v>
      </c>
      <c r="C449" s="4" t="s">
        <v>279</v>
      </c>
      <c r="D449" s="7">
        <f>'moveset DPS calculation '!O449</f>
        <v>12.313300142247511</v>
      </c>
      <c r="E449" s="6"/>
    </row>
    <row r="450" spans="1:5" ht="12.75" x14ac:dyDescent="0.2">
      <c r="A450" s="4" t="s">
        <v>95</v>
      </c>
      <c r="B450" s="4" t="s">
        <v>242</v>
      </c>
      <c r="C450" s="4" t="s">
        <v>172</v>
      </c>
      <c r="D450" s="7">
        <f>'moveset DPS calculation '!O450</f>
        <v>14.482832009080591</v>
      </c>
      <c r="E450" s="6"/>
    </row>
    <row r="451" spans="1:5" ht="12.75" x14ac:dyDescent="0.2">
      <c r="A451" s="4" t="s">
        <v>95</v>
      </c>
      <c r="B451" s="4" t="s">
        <v>242</v>
      </c>
      <c r="C451" s="4" t="s">
        <v>96</v>
      </c>
      <c r="D451" s="7">
        <f>'moveset DPS calculation '!O451</f>
        <v>14.732142857142858</v>
      </c>
      <c r="E451" s="6"/>
    </row>
    <row r="452" spans="1:5" ht="12.75" x14ac:dyDescent="0.2">
      <c r="A452" s="4" t="s">
        <v>95</v>
      </c>
      <c r="B452" s="4" t="s">
        <v>242</v>
      </c>
      <c r="C452" s="4" t="s">
        <v>256</v>
      </c>
      <c r="D452" s="7">
        <f>'moveset DPS calculation '!O452</f>
        <v>13.125</v>
      </c>
      <c r="E452" s="6"/>
    </row>
    <row r="453" spans="1:5" ht="12.75" x14ac:dyDescent="0.2">
      <c r="A453" s="4" t="s">
        <v>95</v>
      </c>
      <c r="B453" s="4" t="s">
        <v>45</v>
      </c>
      <c r="C453" s="4" t="s">
        <v>172</v>
      </c>
      <c r="D453" s="7">
        <f>'moveset DPS calculation '!O453</f>
        <v>17.078295341922697</v>
      </c>
      <c r="E453" s="6"/>
    </row>
    <row r="454" spans="1:5" ht="12.75" x14ac:dyDescent="0.2">
      <c r="A454" s="4" t="s">
        <v>95</v>
      </c>
      <c r="B454" s="4" t="s">
        <v>45</v>
      </c>
      <c r="C454" s="4" t="s">
        <v>96</v>
      </c>
      <c r="D454" s="7">
        <f>'moveset DPS calculation '!O454</f>
        <v>18.318584070796458</v>
      </c>
      <c r="E454" s="6"/>
    </row>
    <row r="455" spans="1:5" ht="12.75" x14ac:dyDescent="0.2">
      <c r="A455" s="4" t="s">
        <v>95</v>
      </c>
      <c r="B455" s="4" t="s">
        <v>45</v>
      </c>
      <c r="C455" s="4" t="s">
        <v>256</v>
      </c>
      <c r="D455" s="7">
        <f>'moveset DPS calculation '!O455</f>
        <v>14.786729857819903</v>
      </c>
      <c r="E455" s="6"/>
    </row>
    <row r="456" spans="1:5" ht="12.75" x14ac:dyDescent="0.2">
      <c r="A456" s="4" t="s">
        <v>109</v>
      </c>
      <c r="B456" s="4" t="s">
        <v>39</v>
      </c>
      <c r="C456" s="4" t="s">
        <v>182</v>
      </c>
      <c r="D456" s="7">
        <f>'moveset DPS calculation '!O456</f>
        <v>16.15113547376664</v>
      </c>
      <c r="E456" s="6"/>
    </row>
    <row r="457" spans="1:5" ht="12.75" x14ac:dyDescent="0.2">
      <c r="A457" s="4" t="s">
        <v>109</v>
      </c>
      <c r="B457" s="4" t="s">
        <v>39</v>
      </c>
      <c r="C457" s="4" t="s">
        <v>38</v>
      </c>
      <c r="D457" s="7">
        <f>'moveset DPS calculation '!O457</f>
        <v>14.66431711912904</v>
      </c>
      <c r="E457" s="6"/>
    </row>
    <row r="458" spans="1:5" ht="12.75" x14ac:dyDescent="0.2">
      <c r="A458" s="4" t="s">
        <v>109</v>
      </c>
      <c r="B458" s="4" t="s">
        <v>39</v>
      </c>
      <c r="C458" s="4" t="s">
        <v>31</v>
      </c>
      <c r="D458" s="7">
        <f>'moveset DPS calculation '!O458</f>
        <v>18.732970027247955</v>
      </c>
      <c r="E458" s="6"/>
    </row>
    <row r="459" spans="1:5" ht="12.75" x14ac:dyDescent="0.2">
      <c r="A459" s="4" t="s">
        <v>109</v>
      </c>
      <c r="B459" s="4" t="s">
        <v>203</v>
      </c>
      <c r="C459" s="4" t="s">
        <v>182</v>
      </c>
      <c r="D459" s="7">
        <f>'moveset DPS calculation '!O459</f>
        <v>14.111365369946606</v>
      </c>
      <c r="E459" s="6"/>
    </row>
    <row r="460" spans="1:5" ht="12.75" x14ac:dyDescent="0.2">
      <c r="A460" s="4" t="s">
        <v>109</v>
      </c>
      <c r="B460" s="4" t="s">
        <v>203</v>
      </c>
      <c r="C460" s="4" t="s">
        <v>38</v>
      </c>
      <c r="D460" s="7">
        <f>'moveset DPS calculation '!O460</f>
        <v>13.474514546429013</v>
      </c>
      <c r="E460" s="6"/>
    </row>
    <row r="461" spans="1:5" ht="12.75" x14ac:dyDescent="0.2">
      <c r="A461" s="4" t="s">
        <v>109</v>
      </c>
      <c r="B461" s="4" t="s">
        <v>203</v>
      </c>
      <c r="C461" s="4" t="s">
        <v>31</v>
      </c>
      <c r="D461" s="7">
        <f>'moveset DPS calculation '!O461</f>
        <v>16.29955947136564</v>
      </c>
      <c r="E461" s="6"/>
    </row>
    <row r="462" spans="1:5" ht="12.75" x14ac:dyDescent="0.2">
      <c r="A462" s="4" t="s">
        <v>47</v>
      </c>
      <c r="B462" s="4" t="s">
        <v>108</v>
      </c>
      <c r="C462" s="4" t="s">
        <v>48</v>
      </c>
      <c r="D462" s="7">
        <f>'moveset DPS calculation '!O462</f>
        <v>18.806341311781157</v>
      </c>
      <c r="E462" s="6"/>
    </row>
    <row r="463" spans="1:5" ht="12.75" x14ac:dyDescent="0.2">
      <c r="A463" s="4" t="s">
        <v>47</v>
      </c>
      <c r="B463" s="4" t="s">
        <v>108</v>
      </c>
      <c r="C463" s="4" t="s">
        <v>224</v>
      </c>
      <c r="D463" s="7">
        <f>'moveset DPS calculation '!O463</f>
        <v>12.545100584036341</v>
      </c>
      <c r="E463" s="6"/>
    </row>
    <row r="464" spans="1:5" ht="12.75" x14ac:dyDescent="0.2">
      <c r="A464" s="4" t="s">
        <v>47</v>
      </c>
      <c r="B464" s="4" t="s">
        <v>108</v>
      </c>
      <c r="C464" s="4" t="s">
        <v>271</v>
      </c>
      <c r="D464" s="7">
        <f>'moveset DPS calculation '!O464</f>
        <v>12</v>
      </c>
      <c r="E464" s="6"/>
    </row>
    <row r="465" spans="1:5" ht="12.75" x14ac:dyDescent="0.2">
      <c r="A465" s="4" t="s">
        <v>47</v>
      </c>
      <c r="B465" s="4" t="s">
        <v>45</v>
      </c>
      <c r="C465" s="4" t="s">
        <v>48</v>
      </c>
      <c r="D465" s="7">
        <f>'moveset DPS calculation '!O465</f>
        <v>20.788001243394461</v>
      </c>
      <c r="E465" s="6"/>
    </row>
    <row r="466" spans="1:5" ht="12.75" x14ac:dyDescent="0.2">
      <c r="A466" s="4" t="s">
        <v>47</v>
      </c>
      <c r="B466" s="4" t="s">
        <v>45</v>
      </c>
      <c r="C466" s="4" t="s">
        <v>224</v>
      </c>
      <c r="D466" s="7">
        <f>'moveset DPS calculation '!O466</f>
        <v>15</v>
      </c>
      <c r="E466" s="6"/>
    </row>
    <row r="467" spans="1:5" ht="12.75" x14ac:dyDescent="0.2">
      <c r="A467" s="4" t="s">
        <v>47</v>
      </c>
      <c r="B467" s="4" t="s">
        <v>45</v>
      </c>
      <c r="C467" s="4" t="s">
        <v>271</v>
      </c>
      <c r="D467" s="7">
        <f>'moveset DPS calculation '!O467</f>
        <v>15</v>
      </c>
      <c r="E467" s="6"/>
    </row>
    <row r="468" spans="1:5" ht="12.75" x14ac:dyDescent="0.2">
      <c r="A468" s="4" t="s">
        <v>164</v>
      </c>
      <c r="B468" s="4" t="s">
        <v>54</v>
      </c>
      <c r="C468" s="4" t="s">
        <v>165</v>
      </c>
      <c r="D468" s="7">
        <f>'moveset DPS calculation '!O468</f>
        <v>13.888888888888889</v>
      </c>
      <c r="E468" s="6"/>
    </row>
    <row r="469" spans="1:5" ht="12.75" x14ac:dyDescent="0.2">
      <c r="A469" s="4" t="s">
        <v>164</v>
      </c>
      <c r="B469" s="4" t="s">
        <v>128</v>
      </c>
      <c r="C469" s="4" t="s">
        <v>165</v>
      </c>
      <c r="D469" s="7">
        <f>'moveset DPS calculation '!O469</f>
        <v>10.909090909090908</v>
      </c>
      <c r="E469" s="6"/>
    </row>
    <row r="470" spans="1:5" ht="12.75" x14ac:dyDescent="0.2">
      <c r="A470" s="4" t="s">
        <v>192</v>
      </c>
      <c r="B470" s="4" t="s">
        <v>18</v>
      </c>
      <c r="C470" s="4" t="s">
        <v>72</v>
      </c>
      <c r="D470" s="7">
        <f>'moveset DPS calculation '!O470</f>
        <v>17.691256830601095</v>
      </c>
      <c r="E470" s="6"/>
    </row>
    <row r="471" spans="1:5" ht="12.75" x14ac:dyDescent="0.2">
      <c r="A471" s="4" t="s">
        <v>192</v>
      </c>
      <c r="B471" s="4" t="s">
        <v>18</v>
      </c>
      <c r="C471" s="4" t="s">
        <v>125</v>
      </c>
      <c r="D471" s="7">
        <f>'moveset DPS calculation '!O471</f>
        <v>15.628245067497405</v>
      </c>
      <c r="E471" s="6"/>
    </row>
    <row r="472" spans="1:5" ht="12.75" x14ac:dyDescent="0.2">
      <c r="A472" s="4" t="s">
        <v>192</v>
      </c>
      <c r="B472" s="4" t="s">
        <v>18</v>
      </c>
      <c r="C472" s="4" t="s">
        <v>31</v>
      </c>
      <c r="D472" s="7">
        <f>'moveset DPS calculation '!O472</f>
        <v>17.197875166002657</v>
      </c>
      <c r="E472" s="6"/>
    </row>
    <row r="473" spans="1:5" ht="12.75" x14ac:dyDescent="0.2">
      <c r="A473" s="4" t="s">
        <v>192</v>
      </c>
      <c r="B473" s="4" t="s">
        <v>18</v>
      </c>
      <c r="C473" s="4" t="s">
        <v>82</v>
      </c>
      <c r="D473" s="7">
        <f>'moveset DPS calculation '!O473</f>
        <v>17.359249329758715</v>
      </c>
      <c r="E473" s="6"/>
    </row>
    <row r="474" spans="1:5" ht="12.75" x14ac:dyDescent="0.2">
      <c r="A474" s="4" t="s">
        <v>192</v>
      </c>
      <c r="B474" s="4" t="s">
        <v>18</v>
      </c>
      <c r="C474" s="4" t="s">
        <v>19</v>
      </c>
      <c r="D474" s="7">
        <f>'moveset DPS calculation '!O474</f>
        <v>17.737948084054388</v>
      </c>
      <c r="E474" s="6"/>
    </row>
    <row r="475" spans="1:5" ht="12.75" x14ac:dyDescent="0.2">
      <c r="A475" s="4" t="s">
        <v>192</v>
      </c>
      <c r="B475" s="4" t="s">
        <v>18</v>
      </c>
      <c r="C475" s="4" t="s">
        <v>28</v>
      </c>
      <c r="D475" s="7">
        <f>'moveset DPS calculation '!O475</f>
        <v>18.301997649823736</v>
      </c>
      <c r="E475" s="6"/>
    </row>
    <row r="476" spans="1:5" ht="12.75" x14ac:dyDescent="0.2">
      <c r="A476" s="4" t="s">
        <v>192</v>
      </c>
      <c r="B476" s="4" t="s">
        <v>18</v>
      </c>
      <c r="C476" s="4" t="s">
        <v>55</v>
      </c>
      <c r="D476" s="7">
        <f>'moveset DPS calculation '!O476</f>
        <v>17.892768079800501</v>
      </c>
      <c r="E476" s="6"/>
    </row>
    <row r="477" spans="1:5" ht="12.75" x14ac:dyDescent="0.2">
      <c r="A477" s="4" t="s">
        <v>192</v>
      </c>
      <c r="B477" s="4" t="s">
        <v>18</v>
      </c>
      <c r="C477" s="4" t="s">
        <v>75</v>
      </c>
      <c r="D477" s="7">
        <f>'moveset DPS calculation '!O477</f>
        <v>17.039473684210527</v>
      </c>
      <c r="E477" s="6"/>
    </row>
    <row r="478" spans="1:5" ht="12.75" x14ac:dyDescent="0.2">
      <c r="A478" s="4" t="s">
        <v>67</v>
      </c>
      <c r="B478" s="4" t="s">
        <v>127</v>
      </c>
      <c r="C478" s="4" t="s">
        <v>19</v>
      </c>
      <c r="D478" s="7">
        <f>'moveset DPS calculation '!O478</f>
        <v>16.504915553314849</v>
      </c>
      <c r="E478" s="6"/>
    </row>
    <row r="479" spans="1:5" ht="12.75" x14ac:dyDescent="0.2">
      <c r="A479" s="4" t="s">
        <v>67</v>
      </c>
      <c r="B479" s="4" t="s">
        <v>127</v>
      </c>
      <c r="C479" s="4" t="s">
        <v>28</v>
      </c>
      <c r="D479" s="7">
        <f>'moveset DPS calculation '!O479</f>
        <v>17.019347037484884</v>
      </c>
      <c r="E479" s="6"/>
    </row>
    <row r="480" spans="1:5" ht="12.75" x14ac:dyDescent="0.2">
      <c r="A480" s="4" t="s">
        <v>67</v>
      </c>
      <c r="B480" s="4" t="s">
        <v>127</v>
      </c>
      <c r="C480" s="4" t="s">
        <v>97</v>
      </c>
      <c r="D480" s="7">
        <f>'moveset DPS calculation '!O480</f>
        <v>13.523612029177951</v>
      </c>
      <c r="E480" s="6"/>
    </row>
    <row r="481" spans="1:5" ht="12.75" x14ac:dyDescent="0.2">
      <c r="A481" s="4" t="s">
        <v>67</v>
      </c>
      <c r="B481" s="4" t="s">
        <v>52</v>
      </c>
      <c r="C481" s="4" t="s">
        <v>19</v>
      </c>
      <c r="D481" s="7">
        <f>'moveset DPS calculation '!O481</f>
        <v>18.978430197723185</v>
      </c>
      <c r="E481" s="6"/>
    </row>
    <row r="482" spans="1:5" ht="12.75" x14ac:dyDescent="0.2">
      <c r="A482" s="4" t="s">
        <v>67</v>
      </c>
      <c r="B482" s="4" t="s">
        <v>52</v>
      </c>
      <c r="C482" s="4" t="s">
        <v>28</v>
      </c>
      <c r="D482" s="7">
        <f>'moveset DPS calculation '!O482</f>
        <v>19.466628636622932</v>
      </c>
      <c r="E482" s="6"/>
    </row>
    <row r="483" spans="1:5" ht="12.75" x14ac:dyDescent="0.2">
      <c r="A483" s="4" t="s">
        <v>67</v>
      </c>
      <c r="B483" s="4" t="s">
        <v>52</v>
      </c>
      <c r="C483" s="4" t="s">
        <v>97</v>
      </c>
      <c r="D483" s="7">
        <f>'moveset DPS calculation '!O483</f>
        <v>15.350877192982455</v>
      </c>
      <c r="E483" s="6"/>
    </row>
    <row r="484" spans="1:5" ht="12.75" x14ac:dyDescent="0.2">
      <c r="A484" s="4" t="s">
        <v>195</v>
      </c>
      <c r="B484" s="4" t="s">
        <v>100</v>
      </c>
      <c r="C484" s="4" t="s">
        <v>82</v>
      </c>
      <c r="D484" s="7">
        <f>'moveset DPS calculation '!O484</f>
        <v>17.754318618042227</v>
      </c>
      <c r="E484" s="6"/>
    </row>
    <row r="485" spans="1:5" ht="12.75" x14ac:dyDescent="0.2">
      <c r="A485" s="4" t="s">
        <v>195</v>
      </c>
      <c r="B485" s="4" t="s">
        <v>100</v>
      </c>
      <c r="C485" s="4" t="s">
        <v>143</v>
      </c>
      <c r="D485" s="7">
        <f>'moveset DPS calculation '!O485</f>
        <v>16.553480475382003</v>
      </c>
      <c r="E485" s="6"/>
    </row>
    <row r="486" spans="1:5" ht="12.75" x14ac:dyDescent="0.2">
      <c r="A486" s="4" t="s">
        <v>195</v>
      </c>
      <c r="B486" s="4" t="s">
        <v>100</v>
      </c>
      <c r="C486" s="4" t="s">
        <v>189</v>
      </c>
      <c r="D486" s="7">
        <f>'moveset DPS calculation '!O486</f>
        <v>16.208251473477407</v>
      </c>
      <c r="E486" s="6"/>
    </row>
    <row r="487" spans="1:5" ht="12.75" x14ac:dyDescent="0.2">
      <c r="A487" s="4" t="s">
        <v>193</v>
      </c>
      <c r="B487" s="4" t="s">
        <v>127</v>
      </c>
      <c r="C487" s="4" t="s">
        <v>36</v>
      </c>
      <c r="D487" s="7">
        <f>'moveset DPS calculation '!O487</f>
        <v>12.879232009380038</v>
      </c>
      <c r="E487" s="6"/>
    </row>
    <row r="488" spans="1:5" ht="12.75" x14ac:dyDescent="0.2">
      <c r="A488" s="4" t="s">
        <v>193</v>
      </c>
      <c r="B488" s="4" t="s">
        <v>127</v>
      </c>
      <c r="C488" s="4" t="s">
        <v>28</v>
      </c>
      <c r="D488" s="7">
        <f>'moveset DPS calculation '!O488</f>
        <v>17.019347037484884</v>
      </c>
      <c r="E488" s="6"/>
    </row>
    <row r="489" spans="1:5" ht="12.75" x14ac:dyDescent="0.2">
      <c r="A489" s="4" t="s">
        <v>193</v>
      </c>
      <c r="B489" s="4" t="s">
        <v>127</v>
      </c>
      <c r="C489" s="4" t="s">
        <v>97</v>
      </c>
      <c r="D489" s="7">
        <f>'moveset DPS calculation '!O489</f>
        <v>13.523612029177951</v>
      </c>
      <c r="E489" s="6"/>
    </row>
    <row r="490" spans="1:5" ht="12.75" x14ac:dyDescent="0.2">
      <c r="A490" s="4" t="s">
        <v>193</v>
      </c>
      <c r="B490" s="4" t="s">
        <v>21</v>
      </c>
      <c r="C490" s="4" t="s">
        <v>36</v>
      </c>
      <c r="D490" s="7">
        <f>'moveset DPS calculation '!O490</f>
        <v>14.285714285714286</v>
      </c>
      <c r="E490" s="6"/>
    </row>
    <row r="491" spans="1:5" ht="12.75" x14ac:dyDescent="0.2">
      <c r="A491" s="4" t="s">
        <v>193</v>
      </c>
      <c r="B491" s="4" t="s">
        <v>21</v>
      </c>
      <c r="C491" s="4" t="s">
        <v>28</v>
      </c>
      <c r="D491" s="7">
        <f>'moveset DPS calculation '!O491</f>
        <v>17.991407089151448</v>
      </c>
      <c r="E491" s="6"/>
    </row>
    <row r="492" spans="1:5" ht="12.75" x14ac:dyDescent="0.2">
      <c r="A492" s="4" t="s">
        <v>193</v>
      </c>
      <c r="B492" s="4" t="s">
        <v>21</v>
      </c>
      <c r="C492" s="4" t="s">
        <v>97</v>
      </c>
      <c r="D492" s="7">
        <f>'moveset DPS calculation '!O492</f>
        <v>14.443132624950806</v>
      </c>
      <c r="E492" s="6"/>
    </row>
    <row r="493" spans="1:5" ht="12.75" x14ac:dyDescent="0.2">
      <c r="A493" s="4" t="s">
        <v>170</v>
      </c>
      <c r="B493" s="4" t="s">
        <v>58</v>
      </c>
      <c r="C493" s="4" t="s">
        <v>224</v>
      </c>
      <c r="D493" s="7">
        <f>'moveset DPS calculation '!O493</f>
        <v>12.421938636980721</v>
      </c>
      <c r="E493" s="4" t="s">
        <v>32</v>
      </c>
    </row>
    <row r="494" spans="1:5" ht="12.75" x14ac:dyDescent="0.2">
      <c r="A494" s="4" t="s">
        <v>170</v>
      </c>
      <c r="B494" s="4" t="s">
        <v>58</v>
      </c>
      <c r="C494" s="4" t="s">
        <v>171</v>
      </c>
      <c r="D494" s="7">
        <f>'moveset DPS calculation '!O494</f>
        <v>15.723270440251572</v>
      </c>
      <c r="E494" s="4" t="s">
        <v>32</v>
      </c>
    </row>
    <row r="495" spans="1:5" ht="12.75" x14ac:dyDescent="0.2">
      <c r="A495" s="4" t="s">
        <v>170</v>
      </c>
      <c r="B495" s="4" t="s">
        <v>58</v>
      </c>
      <c r="C495" s="4" t="s">
        <v>153</v>
      </c>
      <c r="D495" s="7">
        <f>'moveset DPS calculation '!O495</f>
        <v>15.720081135902637</v>
      </c>
      <c r="E495" s="4" t="s">
        <v>32</v>
      </c>
    </row>
    <row r="496" spans="1:5" ht="12.75" x14ac:dyDescent="0.2">
      <c r="A496" s="4" t="s">
        <v>170</v>
      </c>
      <c r="B496" s="4" t="s">
        <v>24</v>
      </c>
      <c r="C496" s="4" t="s">
        <v>224</v>
      </c>
      <c r="D496" s="7">
        <f>'moveset DPS calculation '!O496</f>
        <v>11.713062098501071</v>
      </c>
      <c r="E496" s="6"/>
    </row>
    <row r="497" spans="1:5" ht="12.75" x14ac:dyDescent="0.2">
      <c r="A497" s="4" t="s">
        <v>170</v>
      </c>
      <c r="B497" s="4" t="s">
        <v>24</v>
      </c>
      <c r="C497" s="4" t="s">
        <v>171</v>
      </c>
      <c r="D497" s="7">
        <f>'moveset DPS calculation '!O497</f>
        <v>15.082644628099173</v>
      </c>
      <c r="E497" s="6"/>
    </row>
    <row r="498" spans="1:5" ht="12.75" x14ac:dyDescent="0.2">
      <c r="A498" s="4" t="s">
        <v>170</v>
      </c>
      <c r="B498" s="4" t="s">
        <v>24</v>
      </c>
      <c r="C498" s="4" t="s">
        <v>153</v>
      </c>
      <c r="D498" s="7">
        <f>'moveset DPS calculation '!O498</f>
        <v>15.103338632750397</v>
      </c>
      <c r="E498" s="6"/>
    </row>
    <row r="499" spans="1:5" ht="12.75" x14ac:dyDescent="0.2">
      <c r="A499" s="4" t="s">
        <v>170</v>
      </c>
      <c r="B499" s="4" t="s">
        <v>142</v>
      </c>
      <c r="C499" s="4" t="s">
        <v>224</v>
      </c>
      <c r="D499" s="7">
        <f>'moveset DPS calculation '!O499</f>
        <v>14.285714285714286</v>
      </c>
      <c r="E499" s="6"/>
    </row>
    <row r="500" spans="1:5" ht="12.75" x14ac:dyDescent="0.2">
      <c r="A500" s="4" t="s">
        <v>170</v>
      </c>
      <c r="B500" s="4" t="s">
        <v>142</v>
      </c>
      <c r="C500" s="4" t="s">
        <v>171</v>
      </c>
      <c r="D500" s="7">
        <f>'moveset DPS calculation '!O500</f>
        <v>17.50524109014675</v>
      </c>
      <c r="E500" s="6"/>
    </row>
    <row r="501" spans="1:5" ht="12.75" x14ac:dyDescent="0.2">
      <c r="A501" s="4" t="s">
        <v>170</v>
      </c>
      <c r="B501" s="4" t="s">
        <v>142</v>
      </c>
      <c r="C501" s="4" t="s">
        <v>153</v>
      </c>
      <c r="D501" s="7">
        <f>'moveset DPS calculation '!O501</f>
        <v>17.444219066937119</v>
      </c>
      <c r="E501" s="6"/>
    </row>
    <row r="502" spans="1:5" ht="12.75" x14ac:dyDescent="0.2">
      <c r="A502" s="4" t="s">
        <v>144</v>
      </c>
      <c r="B502" s="4" t="s">
        <v>168</v>
      </c>
      <c r="C502" s="4" t="s">
        <v>31</v>
      </c>
      <c r="D502" s="7">
        <f>'moveset DPS calculation '!O502</f>
        <v>16.976351351351351</v>
      </c>
      <c r="E502" s="6"/>
    </row>
    <row r="503" spans="1:5" ht="12.75" x14ac:dyDescent="0.2">
      <c r="A503" s="4" t="s">
        <v>144</v>
      </c>
      <c r="B503" s="4" t="s">
        <v>168</v>
      </c>
      <c r="C503" s="4" t="s">
        <v>197</v>
      </c>
      <c r="D503" s="7">
        <f>'moveset DPS calculation '!O503</f>
        <v>13.815789473684209</v>
      </c>
      <c r="E503" s="6"/>
    </row>
    <row r="504" spans="1:5" ht="12.75" x14ac:dyDescent="0.2">
      <c r="A504" s="4" t="s">
        <v>144</v>
      </c>
      <c r="B504" s="4" t="s">
        <v>168</v>
      </c>
      <c r="C504" s="4" t="s">
        <v>153</v>
      </c>
      <c r="D504" s="7">
        <f>'moveset DPS calculation '!O504</f>
        <v>14.338235294117645</v>
      </c>
      <c r="E504" s="6"/>
    </row>
    <row r="505" spans="1:5" ht="12.75" x14ac:dyDescent="0.2">
      <c r="A505" s="4" t="s">
        <v>144</v>
      </c>
      <c r="B505" s="4" t="s">
        <v>142</v>
      </c>
      <c r="C505" s="4" t="s">
        <v>31</v>
      </c>
      <c r="D505" s="7">
        <f>'moveset DPS calculation '!O505</f>
        <v>19.238095238095237</v>
      </c>
      <c r="E505" s="6"/>
    </row>
    <row r="506" spans="1:5" ht="12.75" x14ac:dyDescent="0.2">
      <c r="A506" s="4" t="s">
        <v>144</v>
      </c>
      <c r="B506" s="4" t="s">
        <v>142</v>
      </c>
      <c r="C506" s="4" t="s">
        <v>197</v>
      </c>
      <c r="D506" s="7">
        <f>'moveset DPS calculation '!O506</f>
        <v>17.11340206185567</v>
      </c>
      <c r="E506" s="6"/>
    </row>
    <row r="507" spans="1:5" ht="12.75" x14ac:dyDescent="0.2">
      <c r="A507" s="4" t="s">
        <v>144</v>
      </c>
      <c r="B507" s="4" t="s">
        <v>142</v>
      </c>
      <c r="C507" s="4" t="s">
        <v>153</v>
      </c>
      <c r="D507" s="7">
        <f>'moveset DPS calculation '!O507</f>
        <v>17.444219066937119</v>
      </c>
      <c r="E507" s="6"/>
    </row>
    <row r="508" spans="1:5" ht="12.75" x14ac:dyDescent="0.2">
      <c r="A508" s="4" t="s">
        <v>138</v>
      </c>
      <c r="B508" s="4" t="s">
        <v>108</v>
      </c>
      <c r="C508" s="4" t="s">
        <v>31</v>
      </c>
      <c r="D508" s="7">
        <f>'moveset DPS calculation '!O508</f>
        <v>19.262865090403334</v>
      </c>
      <c r="E508" s="6"/>
    </row>
    <row r="509" spans="1:5" ht="12.75" x14ac:dyDescent="0.2">
      <c r="A509" s="4" t="s">
        <v>138</v>
      </c>
      <c r="B509" s="4" t="s">
        <v>108</v>
      </c>
      <c r="C509" s="4" t="s">
        <v>153</v>
      </c>
      <c r="D509" s="7">
        <f>'moveset DPS calculation '!O509</f>
        <v>16.930618401206633</v>
      </c>
      <c r="E509" s="6"/>
    </row>
    <row r="510" spans="1:5" ht="12.75" x14ac:dyDescent="0.2">
      <c r="A510" s="4" t="s">
        <v>138</v>
      </c>
      <c r="B510" s="4" t="s">
        <v>108</v>
      </c>
      <c r="C510" s="4" t="s">
        <v>114</v>
      </c>
      <c r="D510" s="7">
        <f>'moveset DPS calculation '!O510</f>
        <v>16.666666666666664</v>
      </c>
      <c r="E510" s="6"/>
    </row>
    <row r="511" spans="1:5" ht="12.75" x14ac:dyDescent="0.2">
      <c r="A511" s="4" t="s">
        <v>138</v>
      </c>
      <c r="B511" s="4" t="s">
        <v>142</v>
      </c>
      <c r="C511" s="4" t="s">
        <v>31</v>
      </c>
      <c r="D511" s="7">
        <f>'moveset DPS calculation '!O511</f>
        <v>19.238095238095237</v>
      </c>
      <c r="E511" s="6"/>
    </row>
    <row r="512" spans="1:5" ht="12.75" x14ac:dyDescent="0.2">
      <c r="A512" s="4" t="s">
        <v>138</v>
      </c>
      <c r="B512" s="4" t="s">
        <v>142</v>
      </c>
      <c r="C512" s="4" t="s">
        <v>153</v>
      </c>
      <c r="D512" s="7">
        <f>'moveset DPS calculation '!O512</f>
        <v>17.444219066937119</v>
      </c>
      <c r="E512" s="6"/>
    </row>
    <row r="513" spans="1:5" ht="12.75" x14ac:dyDescent="0.2">
      <c r="A513" s="4" t="s">
        <v>138</v>
      </c>
      <c r="B513" s="4" t="s">
        <v>142</v>
      </c>
      <c r="C513" s="4" t="s">
        <v>114</v>
      </c>
      <c r="D513" s="7">
        <f>'moveset DPS calculation '!O513</f>
        <v>17.255717255717254</v>
      </c>
      <c r="E513" s="6"/>
    </row>
    <row r="514" spans="1:5" ht="12.75" x14ac:dyDescent="0.2">
      <c r="A514" s="4" t="s">
        <v>93</v>
      </c>
      <c r="B514" s="4" t="s">
        <v>108</v>
      </c>
      <c r="C514" s="4" t="s">
        <v>48</v>
      </c>
      <c r="D514" s="7">
        <f>'moveset DPS calculation '!O514</f>
        <v>16.630400994715568</v>
      </c>
      <c r="E514" s="6"/>
    </row>
    <row r="515" spans="1:5" ht="12.75" x14ac:dyDescent="0.2">
      <c r="A515" s="4" t="s">
        <v>93</v>
      </c>
      <c r="B515" s="4" t="s">
        <v>108</v>
      </c>
      <c r="C515" s="4" t="s">
        <v>270</v>
      </c>
      <c r="D515" s="7">
        <f>'moveset DPS calculation '!O515</f>
        <v>12.677865612648223</v>
      </c>
      <c r="E515" s="6"/>
    </row>
    <row r="516" spans="1:5" ht="12.75" x14ac:dyDescent="0.2">
      <c r="A516" s="4" t="s">
        <v>93</v>
      </c>
      <c r="B516" s="4" t="s">
        <v>108</v>
      </c>
      <c r="C516" s="4" t="s">
        <v>25</v>
      </c>
      <c r="D516" s="7">
        <f>'moveset DPS calculation '!O516</f>
        <v>18.662864385297841</v>
      </c>
      <c r="E516" s="6"/>
    </row>
    <row r="517" spans="1:5" ht="12.75" x14ac:dyDescent="0.2">
      <c r="A517" s="4" t="s">
        <v>93</v>
      </c>
      <c r="B517" s="4" t="s">
        <v>87</v>
      </c>
      <c r="C517" s="4" t="s">
        <v>48</v>
      </c>
      <c r="D517" s="7">
        <f>'moveset DPS calculation '!O517</f>
        <v>17.302092503555226</v>
      </c>
      <c r="E517" s="6"/>
    </row>
    <row r="518" spans="1:5" ht="12.75" x14ac:dyDescent="0.2">
      <c r="A518" s="4" t="s">
        <v>93</v>
      </c>
      <c r="B518" s="4" t="s">
        <v>87</v>
      </c>
      <c r="C518" s="4" t="s">
        <v>270</v>
      </c>
      <c r="D518" s="7">
        <f>'moveset DPS calculation '!O518</f>
        <v>13.043478260869565</v>
      </c>
      <c r="E518" s="6"/>
    </row>
    <row r="519" spans="1:5" ht="12.75" x14ac:dyDescent="0.2">
      <c r="A519" s="4" t="s">
        <v>93</v>
      </c>
      <c r="B519" s="4" t="s">
        <v>87</v>
      </c>
      <c r="C519" s="4" t="s">
        <v>25</v>
      </c>
      <c r="D519" s="7">
        <f>'moveset DPS calculation '!O519</f>
        <v>19.204200055263886</v>
      </c>
      <c r="E519" s="6"/>
    </row>
    <row r="520" spans="1:5" ht="12.75" x14ac:dyDescent="0.2">
      <c r="A520" s="4" t="s">
        <v>129</v>
      </c>
      <c r="B520" s="4" t="s">
        <v>246</v>
      </c>
      <c r="C520" s="4" t="s">
        <v>48</v>
      </c>
      <c r="D520" s="7">
        <f>'moveset DPS calculation '!O520</f>
        <v>12.795657231485071</v>
      </c>
      <c r="E520" s="6"/>
    </row>
    <row r="521" spans="1:5" ht="12.75" x14ac:dyDescent="0.2">
      <c r="A521" s="4" t="s">
        <v>129</v>
      </c>
      <c r="B521" s="4" t="s">
        <v>246</v>
      </c>
      <c r="C521" s="4" t="s">
        <v>254</v>
      </c>
      <c r="D521" s="7">
        <f>'moveset DPS calculation '!O521</f>
        <v>9.9596231493943481</v>
      </c>
      <c r="E521" s="6"/>
    </row>
    <row r="522" spans="1:5" ht="12.75" x14ac:dyDescent="0.2">
      <c r="A522" s="4" t="s">
        <v>129</v>
      </c>
      <c r="B522" s="4" t="s">
        <v>246</v>
      </c>
      <c r="C522" s="4" t="s">
        <v>25</v>
      </c>
      <c r="D522" s="7">
        <f>'moveset DPS calculation '!O522</f>
        <v>14.858096828046744</v>
      </c>
      <c r="E522" s="6"/>
    </row>
    <row r="523" spans="1:5" ht="12.75" x14ac:dyDescent="0.2">
      <c r="A523" s="4" t="s">
        <v>129</v>
      </c>
      <c r="B523" s="4" t="s">
        <v>87</v>
      </c>
      <c r="C523" s="4" t="s">
        <v>48</v>
      </c>
      <c r="D523" s="7">
        <f>'moveset DPS calculation '!O523</f>
        <v>17.302092503555226</v>
      </c>
      <c r="E523" s="6"/>
    </row>
    <row r="524" spans="1:5" ht="12.75" x14ac:dyDescent="0.2">
      <c r="A524" s="4" t="s">
        <v>129</v>
      </c>
      <c r="B524" s="4" t="s">
        <v>87</v>
      </c>
      <c r="C524" s="4" t="s">
        <v>254</v>
      </c>
      <c r="D524" s="7">
        <f>'moveset DPS calculation '!O524</f>
        <v>13.043478260869565</v>
      </c>
      <c r="E524" s="6"/>
    </row>
    <row r="525" spans="1:5" ht="12.75" x14ac:dyDescent="0.2">
      <c r="A525" s="4" t="s">
        <v>129</v>
      </c>
      <c r="B525" s="4" t="s">
        <v>87</v>
      </c>
      <c r="C525" s="4" t="s">
        <v>25</v>
      </c>
      <c r="D525" s="7">
        <f>'moveset DPS calculation '!O525</f>
        <v>19.204200055263886</v>
      </c>
      <c r="E525" s="6"/>
    </row>
    <row r="526" spans="1:5" ht="12.75" x14ac:dyDescent="0.2">
      <c r="A526" s="4" t="s">
        <v>110</v>
      </c>
      <c r="B526" s="4" t="s">
        <v>108</v>
      </c>
      <c r="C526" s="4" t="s">
        <v>38</v>
      </c>
      <c r="D526" s="7">
        <f>'moveset DPS calculation '!O526</f>
        <v>12.051258581235698</v>
      </c>
      <c r="E526" s="6"/>
    </row>
    <row r="527" spans="1:5" ht="12.75" x14ac:dyDescent="0.2">
      <c r="A527" s="4" t="s">
        <v>110</v>
      </c>
      <c r="B527" s="4" t="s">
        <v>108</v>
      </c>
      <c r="C527" s="4" t="s">
        <v>270</v>
      </c>
      <c r="D527" s="7">
        <f>'moveset DPS calculation '!O527</f>
        <v>12.677865612648223</v>
      </c>
      <c r="E527" s="6"/>
    </row>
    <row r="528" spans="1:5" ht="12.75" x14ac:dyDescent="0.2">
      <c r="A528" s="4" t="s">
        <v>110</v>
      </c>
      <c r="B528" s="4" t="s">
        <v>108</v>
      </c>
      <c r="C528" s="4" t="s">
        <v>25</v>
      </c>
      <c r="D528" s="7">
        <f>'moveset DPS calculation '!O528</f>
        <v>18.662864385297841</v>
      </c>
      <c r="E528" s="6"/>
    </row>
    <row r="529" spans="1:5" ht="12.75" x14ac:dyDescent="0.2">
      <c r="A529" s="4" t="s">
        <v>110</v>
      </c>
      <c r="B529" s="4" t="s">
        <v>87</v>
      </c>
      <c r="C529" s="4" t="s">
        <v>38</v>
      </c>
      <c r="D529" s="7">
        <f>'moveset DPS calculation '!O529</f>
        <v>13.043478260869565</v>
      </c>
      <c r="E529" s="6"/>
    </row>
    <row r="530" spans="1:5" ht="12.75" x14ac:dyDescent="0.2">
      <c r="A530" s="4" t="s">
        <v>110</v>
      </c>
      <c r="B530" s="4" t="s">
        <v>87</v>
      </c>
      <c r="C530" s="4" t="s">
        <v>270</v>
      </c>
      <c r="D530" s="7">
        <f>'moveset DPS calculation '!O530</f>
        <v>13.043478260869565</v>
      </c>
      <c r="E530" s="6"/>
    </row>
    <row r="531" spans="1:5" ht="12.75" x14ac:dyDescent="0.2">
      <c r="A531" s="4" t="s">
        <v>110</v>
      </c>
      <c r="B531" s="4" t="s">
        <v>87</v>
      </c>
      <c r="C531" s="4" t="s">
        <v>25</v>
      </c>
      <c r="D531" s="7">
        <f>'moveset DPS calculation '!O531</f>
        <v>19.204200055263886</v>
      </c>
      <c r="E531" s="6"/>
    </row>
    <row r="532" spans="1:5" ht="12.75" x14ac:dyDescent="0.2">
      <c r="A532" s="4" t="s">
        <v>163</v>
      </c>
      <c r="B532" s="4" t="s">
        <v>142</v>
      </c>
      <c r="C532" s="4" t="s">
        <v>38</v>
      </c>
      <c r="D532" s="7">
        <f>'moveset DPS calculation '!O532</f>
        <v>14.285714285714286</v>
      </c>
      <c r="E532" s="6"/>
    </row>
    <row r="533" spans="1:5" ht="12.75" x14ac:dyDescent="0.2">
      <c r="A533" s="4" t="s">
        <v>163</v>
      </c>
      <c r="B533" s="4" t="s">
        <v>142</v>
      </c>
      <c r="C533" s="4" t="s">
        <v>254</v>
      </c>
      <c r="D533" s="7">
        <f>'moveset DPS calculation '!O533</f>
        <v>14.285714285714286</v>
      </c>
      <c r="E533" s="6"/>
    </row>
    <row r="534" spans="1:5" ht="12.75" x14ac:dyDescent="0.2">
      <c r="A534" s="4" t="s">
        <v>163</v>
      </c>
      <c r="B534" s="4" t="s">
        <v>142</v>
      </c>
      <c r="C534" s="4" t="s">
        <v>25</v>
      </c>
      <c r="D534" s="7">
        <f>'moveset DPS calculation '!O534</f>
        <v>18.761061946902654</v>
      </c>
      <c r="E534" s="6"/>
    </row>
    <row r="535" spans="1:5" ht="12.75" x14ac:dyDescent="0.2">
      <c r="A535" s="4" t="s">
        <v>163</v>
      </c>
      <c r="B535" s="4" t="s">
        <v>87</v>
      </c>
      <c r="C535" s="4" t="s">
        <v>38</v>
      </c>
      <c r="D535" s="7">
        <f>'moveset DPS calculation '!O535</f>
        <v>13.043478260869565</v>
      </c>
      <c r="E535" s="6"/>
    </row>
    <row r="536" spans="1:5" ht="12.75" x14ac:dyDescent="0.2">
      <c r="A536" s="4" t="s">
        <v>163</v>
      </c>
      <c r="B536" s="4" t="s">
        <v>87</v>
      </c>
      <c r="C536" s="4" t="s">
        <v>254</v>
      </c>
      <c r="D536" s="7">
        <f>'moveset DPS calculation '!O536</f>
        <v>13.043478260869565</v>
      </c>
      <c r="E536" s="6"/>
    </row>
    <row r="537" spans="1:5" ht="12.75" x14ac:dyDescent="0.2">
      <c r="A537" s="4" t="s">
        <v>163</v>
      </c>
      <c r="B537" s="4" t="s">
        <v>87</v>
      </c>
      <c r="C537" s="4" t="s">
        <v>25</v>
      </c>
      <c r="D537" s="7">
        <f>'moveset DPS calculation '!O537</f>
        <v>19.204200055263886</v>
      </c>
      <c r="E537" s="6"/>
    </row>
    <row r="538" spans="1:5" ht="12.75" x14ac:dyDescent="0.2">
      <c r="A538" s="4" t="s">
        <v>201</v>
      </c>
      <c r="B538" s="4" t="s">
        <v>100</v>
      </c>
      <c r="C538" s="4" t="s">
        <v>82</v>
      </c>
      <c r="D538" s="7">
        <f>'moveset DPS calculation '!O538</f>
        <v>17.754318618042227</v>
      </c>
      <c r="E538" s="6"/>
    </row>
    <row r="539" spans="1:5" ht="12.75" x14ac:dyDescent="0.2">
      <c r="A539" s="4" t="s">
        <v>201</v>
      </c>
      <c r="B539" s="4" t="s">
        <v>100</v>
      </c>
      <c r="C539" s="4" t="s">
        <v>143</v>
      </c>
      <c r="D539" s="7">
        <f>'moveset DPS calculation '!O539</f>
        <v>16.553480475382003</v>
      </c>
      <c r="E539" s="6"/>
    </row>
    <row r="540" spans="1:5" ht="12.75" x14ac:dyDescent="0.2">
      <c r="A540" s="4" t="s">
        <v>201</v>
      </c>
      <c r="B540" s="4" t="s">
        <v>100</v>
      </c>
      <c r="C540" s="4" t="s">
        <v>189</v>
      </c>
      <c r="D540" s="7">
        <f>'moveset DPS calculation '!O540</f>
        <v>16.208251473477407</v>
      </c>
      <c r="E540" s="6"/>
    </row>
    <row r="541" spans="1:5" ht="12.75" x14ac:dyDescent="0.2">
      <c r="A541" s="4" t="s">
        <v>201</v>
      </c>
      <c r="B541" s="4" t="s">
        <v>162</v>
      </c>
      <c r="C541" s="4" t="s">
        <v>82</v>
      </c>
      <c r="D541" s="7">
        <f>'moveset DPS calculation '!O541</f>
        <v>17.542503863987637</v>
      </c>
      <c r="E541" s="6"/>
    </row>
    <row r="542" spans="1:5" ht="12.75" x14ac:dyDescent="0.2">
      <c r="A542" s="4" t="s">
        <v>201</v>
      </c>
      <c r="B542" s="4" t="s">
        <v>162</v>
      </c>
      <c r="C542" s="4" t="s">
        <v>143</v>
      </c>
      <c r="D542" s="7">
        <f>'moveset DPS calculation '!O542</f>
        <v>16.35928961748634</v>
      </c>
      <c r="E542" s="6"/>
    </row>
    <row r="543" spans="1:5" ht="12.75" x14ac:dyDescent="0.2">
      <c r="A543" s="4" t="s">
        <v>201</v>
      </c>
      <c r="B543" s="4" t="s">
        <v>162</v>
      </c>
      <c r="C543" s="4" t="s">
        <v>189</v>
      </c>
      <c r="D543" s="7">
        <f>'moveset DPS calculation '!O543</f>
        <v>15.981012658227849</v>
      </c>
      <c r="E543" s="6"/>
    </row>
    <row r="544" spans="1:5" ht="12.75" x14ac:dyDescent="0.2">
      <c r="A544" s="4" t="s">
        <v>205</v>
      </c>
      <c r="B544" s="4" t="s">
        <v>58</v>
      </c>
      <c r="C544" s="4" t="s">
        <v>132</v>
      </c>
      <c r="D544" s="7">
        <f>'moveset DPS calculation '!O544</f>
        <v>14.683301343570058</v>
      </c>
      <c r="E544" s="6"/>
    </row>
    <row r="545" spans="1:5" ht="12.75" x14ac:dyDescent="0.2">
      <c r="A545" s="4" t="s">
        <v>205</v>
      </c>
      <c r="B545" s="4" t="s">
        <v>58</v>
      </c>
      <c r="C545" s="4" t="s">
        <v>156</v>
      </c>
      <c r="D545" s="7">
        <f>'moveset DPS calculation '!O545</f>
        <v>15.91366166222347</v>
      </c>
      <c r="E545" s="6"/>
    </row>
    <row r="546" spans="1:5" ht="12.75" x14ac:dyDescent="0.2">
      <c r="A546" s="4" t="s">
        <v>205</v>
      </c>
      <c r="B546" s="4" t="s">
        <v>58</v>
      </c>
      <c r="C546" s="4" t="s">
        <v>25</v>
      </c>
      <c r="D546" s="7">
        <f>'moveset DPS calculation '!O546</f>
        <v>17.256637168141594</v>
      </c>
      <c r="E546" s="6"/>
    </row>
    <row r="547" spans="1:5" ht="12.75" x14ac:dyDescent="0.2">
      <c r="A547" s="4" t="s">
        <v>205</v>
      </c>
      <c r="B547" s="4" t="s">
        <v>92</v>
      </c>
      <c r="C547" s="4" t="s">
        <v>132</v>
      </c>
      <c r="D547" s="7">
        <f>'moveset DPS calculation '!O547</f>
        <v>15.15656712090461</v>
      </c>
      <c r="E547" s="6"/>
    </row>
    <row r="548" spans="1:5" ht="12.75" x14ac:dyDescent="0.2">
      <c r="A548" s="4" t="s">
        <v>205</v>
      </c>
      <c r="B548" s="4" t="s">
        <v>92</v>
      </c>
      <c r="C548" s="4" t="s">
        <v>156</v>
      </c>
      <c r="D548" s="7">
        <f>'moveset DPS calculation '!O548</f>
        <v>16.206952391233941</v>
      </c>
      <c r="E548" s="6"/>
    </row>
    <row r="549" spans="1:5" ht="12.75" x14ac:dyDescent="0.2">
      <c r="A549" s="4" t="s">
        <v>205</v>
      </c>
      <c r="B549" s="4" t="s">
        <v>92</v>
      </c>
      <c r="C549" s="4" t="s">
        <v>25</v>
      </c>
      <c r="D549" s="7">
        <f>'moveset DPS calculation '!O549</f>
        <v>17.472394290331266</v>
      </c>
      <c r="E549" s="6"/>
    </row>
    <row r="550" spans="1:5" ht="12.75" x14ac:dyDescent="0.2">
      <c r="A550" s="4" t="s">
        <v>268</v>
      </c>
      <c r="B550" s="4" t="s">
        <v>30</v>
      </c>
      <c r="C550" s="4" t="s">
        <v>136</v>
      </c>
      <c r="D550" s="7">
        <f>'moveset DPS calculation '!O550</f>
        <v>11.758725855642155</v>
      </c>
      <c r="E550" s="6"/>
    </row>
    <row r="551" spans="1:5" ht="12.75" x14ac:dyDescent="0.2">
      <c r="A551" s="4" t="s">
        <v>268</v>
      </c>
      <c r="B551" s="4" t="s">
        <v>30</v>
      </c>
      <c r="C551" s="4" t="s">
        <v>269</v>
      </c>
      <c r="D551" s="7">
        <f>'moveset DPS calculation '!O551</f>
        <v>12.154453707766564</v>
      </c>
      <c r="E551" s="6"/>
    </row>
    <row r="552" spans="1:5" ht="12.75" x14ac:dyDescent="0.2">
      <c r="A552" s="4" t="s">
        <v>268</v>
      </c>
      <c r="B552" s="4" t="s">
        <v>30</v>
      </c>
      <c r="C552" s="4" t="s">
        <v>59</v>
      </c>
      <c r="D552" s="7">
        <f>'moveset DPS calculation '!O552</f>
        <v>10.989785135611131</v>
      </c>
      <c r="E552" s="6"/>
    </row>
    <row r="553" spans="1:5" ht="12.75" x14ac:dyDescent="0.2">
      <c r="A553" s="4" t="s">
        <v>268</v>
      </c>
      <c r="B553" s="4" t="s">
        <v>41</v>
      </c>
      <c r="C553" s="4" t="s">
        <v>136</v>
      </c>
      <c r="D553" s="7">
        <f>'moveset DPS calculation '!O553</f>
        <v>15</v>
      </c>
      <c r="E553" s="6"/>
    </row>
    <row r="554" spans="1:5" ht="12.75" x14ac:dyDescent="0.2">
      <c r="A554" s="4" t="s">
        <v>268</v>
      </c>
      <c r="B554" s="4" t="s">
        <v>41</v>
      </c>
      <c r="C554" s="4" t="s">
        <v>269</v>
      </c>
      <c r="D554" s="7">
        <f>'moveset DPS calculation '!O554</f>
        <v>15</v>
      </c>
      <c r="E554" s="6"/>
    </row>
    <row r="555" spans="1:5" ht="12.75" x14ac:dyDescent="0.2">
      <c r="A555" s="4" t="s">
        <v>268</v>
      </c>
      <c r="B555" s="4" t="s">
        <v>41</v>
      </c>
      <c r="C555" s="4" t="s">
        <v>59</v>
      </c>
      <c r="D555" s="7">
        <f>'moveset DPS calculation '!O555</f>
        <v>15</v>
      </c>
      <c r="E555" s="6"/>
    </row>
    <row r="556" spans="1:5" ht="12.75" x14ac:dyDescent="0.2">
      <c r="A556" s="4" t="s">
        <v>103</v>
      </c>
      <c r="B556" s="4" t="s">
        <v>30</v>
      </c>
      <c r="C556" s="4" t="s">
        <v>136</v>
      </c>
      <c r="D556" s="7">
        <f>'moveset DPS calculation '!O556</f>
        <v>11.758725855642155</v>
      </c>
      <c r="E556" s="6"/>
    </row>
    <row r="557" spans="1:5" ht="12.75" x14ac:dyDescent="0.2">
      <c r="A557" s="4" t="s">
        <v>103</v>
      </c>
      <c r="B557" s="4" t="s">
        <v>30</v>
      </c>
      <c r="C557" s="4" t="s">
        <v>42</v>
      </c>
      <c r="D557" s="7">
        <f>'moveset DPS calculation '!O557</f>
        <v>17.689161554192228</v>
      </c>
      <c r="E557" s="6"/>
    </row>
    <row r="558" spans="1:5" ht="12.75" x14ac:dyDescent="0.2">
      <c r="A558" s="4" t="s">
        <v>103</v>
      </c>
      <c r="B558" s="4" t="s">
        <v>30</v>
      </c>
      <c r="C558" s="4" t="s">
        <v>177</v>
      </c>
      <c r="D558" s="7">
        <f>'moveset DPS calculation '!O558</f>
        <v>16.014804044676492</v>
      </c>
      <c r="E558" s="6"/>
    </row>
    <row r="559" spans="1:5" ht="12.75" x14ac:dyDescent="0.2">
      <c r="A559" s="4" t="s">
        <v>103</v>
      </c>
      <c r="B559" s="4" t="s">
        <v>113</v>
      </c>
      <c r="C559" s="4" t="s">
        <v>136</v>
      </c>
      <c r="D559" s="7">
        <f>'moveset DPS calculation '!O559</f>
        <v>11.761158021712907</v>
      </c>
      <c r="E559" s="4" t="s">
        <v>32</v>
      </c>
    </row>
    <row r="560" spans="1:5" ht="12.75" x14ac:dyDescent="0.2">
      <c r="A560" s="4" t="s">
        <v>103</v>
      </c>
      <c r="B560" s="4" t="s">
        <v>113</v>
      </c>
      <c r="C560" s="4" t="s">
        <v>42</v>
      </c>
      <c r="D560" s="7">
        <f>'moveset DPS calculation '!O560</f>
        <v>17.163962920046348</v>
      </c>
      <c r="E560" s="4" t="s">
        <v>32</v>
      </c>
    </row>
    <row r="561" spans="1:5" ht="12.75" x14ac:dyDescent="0.2">
      <c r="A561" s="4" t="s">
        <v>103</v>
      </c>
      <c r="B561" s="4" t="s">
        <v>113</v>
      </c>
      <c r="C561" s="4" t="s">
        <v>177</v>
      </c>
      <c r="D561" s="7">
        <f>'moveset DPS calculation '!O561</f>
        <v>15.766471653433626</v>
      </c>
      <c r="E561" s="4" t="s">
        <v>32</v>
      </c>
    </row>
    <row r="562" spans="1:5" ht="12.75" x14ac:dyDescent="0.2">
      <c r="A562" s="4" t="s">
        <v>103</v>
      </c>
      <c r="B562" s="4" t="s">
        <v>41</v>
      </c>
      <c r="C562" s="4" t="s">
        <v>136</v>
      </c>
      <c r="D562" s="7">
        <f>'moveset DPS calculation '!O562</f>
        <v>15</v>
      </c>
      <c r="E562" s="6"/>
    </row>
    <row r="563" spans="1:5" ht="12.75" x14ac:dyDescent="0.2">
      <c r="A563" s="4" t="s">
        <v>103</v>
      </c>
      <c r="B563" s="4" t="s">
        <v>41</v>
      </c>
      <c r="C563" s="4" t="s">
        <v>42</v>
      </c>
      <c r="D563" s="7">
        <f>'moveset DPS calculation '!O563</f>
        <v>20.62228654124457</v>
      </c>
      <c r="E563" s="6"/>
    </row>
    <row r="564" spans="1:5" ht="12.75" x14ac:dyDescent="0.2">
      <c r="A564" s="4" t="s">
        <v>103</v>
      </c>
      <c r="B564" s="4" t="s">
        <v>41</v>
      </c>
      <c r="C564" s="4" t="s">
        <v>177</v>
      </c>
      <c r="D564" s="7">
        <f>'moveset DPS calculation '!O564</f>
        <v>17.786547700754976</v>
      </c>
      <c r="E564" s="6"/>
    </row>
    <row r="565" spans="1:5" ht="12.75" x14ac:dyDescent="0.2">
      <c r="A565" s="4" t="s">
        <v>112</v>
      </c>
      <c r="B565" s="4" t="s">
        <v>113</v>
      </c>
      <c r="C565" s="4" t="s">
        <v>160</v>
      </c>
      <c r="D565" s="7">
        <f>'moveset DPS calculation '!O565</f>
        <v>12.777337559429478</v>
      </c>
      <c r="E565" s="6"/>
    </row>
    <row r="566" spans="1:5" ht="12.75" x14ac:dyDescent="0.2">
      <c r="A566" s="4" t="s">
        <v>112</v>
      </c>
      <c r="B566" s="4" t="s">
        <v>113</v>
      </c>
      <c r="C566" s="4" t="s">
        <v>177</v>
      </c>
      <c r="D566" s="7">
        <f>'moveset DPS calculation '!O566</f>
        <v>15.766471653433626</v>
      </c>
      <c r="E566" s="6"/>
    </row>
    <row r="567" spans="1:5" ht="12.75" x14ac:dyDescent="0.2">
      <c r="A567" s="4" t="s">
        <v>112</v>
      </c>
      <c r="B567" s="4" t="s">
        <v>113</v>
      </c>
      <c r="C567" s="4" t="s">
        <v>114</v>
      </c>
      <c r="D567" s="7">
        <f>'moveset DPS calculation '!O567</f>
        <v>17.119062307217764</v>
      </c>
      <c r="E567" s="6"/>
    </row>
    <row r="568" spans="1:5" ht="12.75" x14ac:dyDescent="0.2">
      <c r="A568" s="4" t="s">
        <v>112</v>
      </c>
      <c r="B568" s="4" t="s">
        <v>128</v>
      </c>
      <c r="C568" s="4" t="s">
        <v>160</v>
      </c>
      <c r="D568" s="7">
        <f>'moveset DPS calculation '!O568</f>
        <v>12.517943171762855</v>
      </c>
      <c r="E568" s="6"/>
    </row>
    <row r="569" spans="1:5" ht="12.75" x14ac:dyDescent="0.2">
      <c r="A569" s="4" t="s">
        <v>112</v>
      </c>
      <c r="B569" s="4" t="s">
        <v>128</v>
      </c>
      <c r="C569" s="4" t="s">
        <v>177</v>
      </c>
      <c r="D569" s="7">
        <f>'moveset DPS calculation '!O569</f>
        <v>15.298703364887439</v>
      </c>
      <c r="E569" s="6"/>
    </row>
    <row r="570" spans="1:5" ht="12.75" x14ac:dyDescent="0.2">
      <c r="A570" s="4" t="s">
        <v>112</v>
      </c>
      <c r="B570" s="4" t="s">
        <v>128</v>
      </c>
      <c r="C570" s="4" t="s">
        <v>114</v>
      </c>
      <c r="D570" s="7">
        <f>'moveset DPS calculation '!O570</f>
        <v>16.224899598393574</v>
      </c>
      <c r="E570" s="6"/>
    </row>
    <row r="571" spans="1:5" ht="12.75" x14ac:dyDescent="0.2">
      <c r="A571" s="4" t="s">
        <v>155</v>
      </c>
      <c r="B571" s="4" t="s">
        <v>54</v>
      </c>
      <c r="C571" s="4" t="s">
        <v>250</v>
      </c>
      <c r="D571" s="7">
        <f>'moveset DPS calculation '!O571</f>
        <v>15.342679127725857</v>
      </c>
      <c r="E571" s="6"/>
    </row>
    <row r="572" spans="1:5" ht="12.75" x14ac:dyDescent="0.2">
      <c r="A572" s="4" t="s">
        <v>155</v>
      </c>
      <c r="B572" s="4" t="s">
        <v>54</v>
      </c>
      <c r="C572" s="4" t="s">
        <v>156</v>
      </c>
      <c r="D572" s="7">
        <f>'moveset DPS calculation '!O572</f>
        <v>17.854108250488569</v>
      </c>
      <c r="E572" s="6"/>
    </row>
    <row r="573" spans="1:5" ht="12.75" x14ac:dyDescent="0.2">
      <c r="A573" s="4" t="s">
        <v>155</v>
      </c>
      <c r="B573" s="4" t="s">
        <v>54</v>
      </c>
      <c r="C573" s="4" t="s">
        <v>161</v>
      </c>
      <c r="D573" s="7">
        <f>'moveset DPS calculation '!O573</f>
        <v>17.625125812059657</v>
      </c>
      <c r="E573" s="6"/>
    </row>
    <row r="574" spans="1:5" ht="12.75" x14ac:dyDescent="0.2">
      <c r="A574" s="4" t="s">
        <v>155</v>
      </c>
      <c r="B574" s="4" t="s">
        <v>45</v>
      </c>
      <c r="C574" s="4" t="s">
        <v>250</v>
      </c>
      <c r="D574" s="7">
        <f>'moveset DPS calculation '!O574</f>
        <v>14.319526627218933</v>
      </c>
      <c r="E574" s="6"/>
    </row>
    <row r="575" spans="1:5" ht="12.75" x14ac:dyDescent="0.2">
      <c r="A575" s="4" t="s">
        <v>155</v>
      </c>
      <c r="B575" s="4" t="s">
        <v>45</v>
      </c>
      <c r="C575" s="4" t="s">
        <v>156</v>
      </c>
      <c r="D575" s="7">
        <f>'moveset DPS calculation '!O575</f>
        <v>16.814274128142742</v>
      </c>
      <c r="E575" s="6"/>
    </row>
    <row r="576" spans="1:5" ht="12.75" x14ac:dyDescent="0.2">
      <c r="A576" s="4" t="s">
        <v>155</v>
      </c>
      <c r="B576" s="4" t="s">
        <v>45</v>
      </c>
      <c r="C576" s="4" t="s">
        <v>161</v>
      </c>
      <c r="D576" s="7">
        <f>'moveset DPS calculation '!O576</f>
        <v>16.520452567449958</v>
      </c>
      <c r="E576" s="6"/>
    </row>
    <row r="577" spans="1:5" ht="12.75" x14ac:dyDescent="0.2">
      <c r="A577" s="4" t="s">
        <v>53</v>
      </c>
      <c r="B577" s="4" t="s">
        <v>54</v>
      </c>
      <c r="C577" s="4" t="s">
        <v>250</v>
      </c>
      <c r="D577" s="7">
        <f>'moveset DPS calculation '!O577</f>
        <v>15.342679127725857</v>
      </c>
      <c r="E577" s="6"/>
    </row>
    <row r="578" spans="1:5" ht="12.75" x14ac:dyDescent="0.2">
      <c r="A578" s="4" t="s">
        <v>53</v>
      </c>
      <c r="B578" s="4" t="s">
        <v>54</v>
      </c>
      <c r="C578" s="4" t="s">
        <v>55</v>
      </c>
      <c r="D578" s="7">
        <f>'moveset DPS calculation '!O578</f>
        <v>21.795313576843554</v>
      </c>
      <c r="E578" s="6"/>
    </row>
    <row r="579" spans="1:5" ht="12.75" x14ac:dyDescent="0.2">
      <c r="A579" s="4" t="s">
        <v>53</v>
      </c>
      <c r="B579" s="4" t="s">
        <v>54</v>
      </c>
      <c r="C579" s="4" t="s">
        <v>161</v>
      </c>
      <c r="D579" s="7">
        <f>'moveset DPS calculation '!O579</f>
        <v>17.625125812059657</v>
      </c>
      <c r="E579" s="6"/>
    </row>
    <row r="580" spans="1:5" ht="12.75" x14ac:dyDescent="0.2">
      <c r="A580" s="4" t="s">
        <v>53</v>
      </c>
      <c r="B580" s="4" t="s">
        <v>168</v>
      </c>
      <c r="C580" s="4" t="s">
        <v>250</v>
      </c>
      <c r="D580" s="7">
        <f>'moveset DPS calculation '!O580</f>
        <v>13.124999999999998</v>
      </c>
      <c r="E580" s="6"/>
    </row>
    <row r="581" spans="1:5" ht="12.75" x14ac:dyDescent="0.2">
      <c r="A581" s="4" t="s">
        <v>53</v>
      </c>
      <c r="B581" s="4" t="s">
        <v>168</v>
      </c>
      <c r="C581" s="4" t="s">
        <v>55</v>
      </c>
      <c r="D581" s="7">
        <f>'moveset DPS calculation '!O581</f>
        <v>19.223186119873816</v>
      </c>
      <c r="E581" s="6"/>
    </row>
    <row r="582" spans="1:5" ht="12.75" x14ac:dyDescent="0.2">
      <c r="A582" s="4" t="s">
        <v>53</v>
      </c>
      <c r="B582" s="4" t="s">
        <v>168</v>
      </c>
      <c r="C582" s="4" t="s">
        <v>161</v>
      </c>
      <c r="D582" s="7">
        <f>'moveset DPS calculation '!O582</f>
        <v>15.436083123425693</v>
      </c>
      <c r="E582" s="6"/>
    </row>
    <row r="583" spans="1:5" ht="12.75" x14ac:dyDescent="0.2">
      <c r="A583" s="4" t="s">
        <v>237</v>
      </c>
      <c r="B583" s="4" t="s">
        <v>162</v>
      </c>
      <c r="C583" s="4" t="s">
        <v>271</v>
      </c>
      <c r="D583" s="7">
        <f>'moveset DPS calculation '!O583</f>
        <v>11.538461538461538</v>
      </c>
      <c r="E583" s="6"/>
    </row>
    <row r="584" spans="1:5" ht="12.75" x14ac:dyDescent="0.2">
      <c r="A584" s="4" t="s">
        <v>237</v>
      </c>
      <c r="B584" s="4" t="s">
        <v>162</v>
      </c>
      <c r="C584" s="4" t="s">
        <v>60</v>
      </c>
      <c r="D584" s="7">
        <f>'moveset DPS calculation '!O584</f>
        <v>14.480874316939891</v>
      </c>
      <c r="E584" s="6"/>
    </row>
    <row r="585" spans="1:5" ht="12.75" x14ac:dyDescent="0.2">
      <c r="A585" s="4" t="s">
        <v>237</v>
      </c>
      <c r="B585" s="4" t="s">
        <v>162</v>
      </c>
      <c r="C585" s="4" t="s">
        <v>229</v>
      </c>
      <c r="D585" s="7">
        <f>'moveset DPS calculation '!O585</f>
        <v>12.662449288317404</v>
      </c>
      <c r="E585" s="6"/>
    </row>
    <row r="586" spans="1:5" ht="12.75" x14ac:dyDescent="0.2">
      <c r="A586" s="4" t="s">
        <v>237</v>
      </c>
      <c r="B586" s="4" t="s">
        <v>45</v>
      </c>
      <c r="C586" s="4" t="s">
        <v>271</v>
      </c>
      <c r="D586" s="7">
        <f>'moveset DPS calculation '!O586</f>
        <v>15</v>
      </c>
      <c r="E586" s="6"/>
    </row>
    <row r="587" spans="1:5" ht="12.75" x14ac:dyDescent="0.2">
      <c r="A587" s="4" t="s">
        <v>237</v>
      </c>
      <c r="B587" s="4" t="s">
        <v>45</v>
      </c>
      <c r="C587" s="4" t="s">
        <v>60</v>
      </c>
      <c r="D587" s="7">
        <f>'moveset DPS calculation '!O587</f>
        <v>16.937424789410347</v>
      </c>
      <c r="E587" s="6"/>
    </row>
    <row r="588" spans="1:5" ht="12.75" x14ac:dyDescent="0.2">
      <c r="A588" s="4" t="s">
        <v>237</v>
      </c>
      <c r="B588" s="4" t="s">
        <v>45</v>
      </c>
      <c r="C588" s="4" t="s">
        <v>229</v>
      </c>
      <c r="D588" s="7">
        <f>'moveset DPS calculation '!O588</f>
        <v>15</v>
      </c>
      <c r="E588" s="6"/>
    </row>
    <row r="589" spans="1:5" ht="12.75" x14ac:dyDescent="0.2">
      <c r="A589" s="4" t="s">
        <v>149</v>
      </c>
      <c r="B589" s="4" t="s">
        <v>169</v>
      </c>
      <c r="C589" s="4" t="s">
        <v>264</v>
      </c>
      <c r="D589" s="7">
        <f>'moveset DPS calculation '!O589</f>
        <v>12.190287413280474</v>
      </c>
      <c r="E589" s="6"/>
    </row>
    <row r="590" spans="1:5" ht="12.75" x14ac:dyDescent="0.2">
      <c r="A590" s="4" t="s">
        <v>149</v>
      </c>
      <c r="B590" s="4" t="s">
        <v>169</v>
      </c>
      <c r="C590" s="4" t="s">
        <v>265</v>
      </c>
      <c r="D590" s="7">
        <f>'moveset DPS calculation '!O590</f>
        <v>11.328053048443543</v>
      </c>
      <c r="E590" s="6"/>
    </row>
    <row r="591" spans="1:5" ht="12.75" x14ac:dyDescent="0.2">
      <c r="A591" s="4" t="s">
        <v>149</v>
      </c>
      <c r="B591" s="4" t="s">
        <v>169</v>
      </c>
      <c r="C591" s="4" t="s">
        <v>150</v>
      </c>
      <c r="D591" s="7">
        <f>'moveset DPS calculation '!O591</f>
        <v>16.342027071640803</v>
      </c>
      <c r="E591" s="6"/>
    </row>
    <row r="592" spans="1:5" ht="12.75" x14ac:dyDescent="0.2">
      <c r="A592" s="4" t="s">
        <v>149</v>
      </c>
      <c r="B592" s="4" t="s">
        <v>89</v>
      </c>
      <c r="C592" s="4" t="s">
        <v>264</v>
      </c>
      <c r="D592" s="7">
        <f>'moveset DPS calculation '!O592</f>
        <v>15</v>
      </c>
      <c r="E592" s="6"/>
    </row>
    <row r="593" spans="1:5" ht="12.75" x14ac:dyDescent="0.2">
      <c r="A593" s="4" t="s">
        <v>149</v>
      </c>
      <c r="B593" s="4" t="s">
        <v>89</v>
      </c>
      <c r="C593" s="4" t="s">
        <v>265</v>
      </c>
      <c r="D593" s="7">
        <f>'moveset DPS calculation '!O593</f>
        <v>15</v>
      </c>
      <c r="E593" s="6"/>
    </row>
    <row r="594" spans="1:5" ht="12.75" x14ac:dyDescent="0.2">
      <c r="A594" s="4" t="s">
        <v>149</v>
      </c>
      <c r="B594" s="4" t="s">
        <v>89</v>
      </c>
      <c r="C594" s="4" t="s">
        <v>150</v>
      </c>
      <c r="D594" s="7">
        <f>'moveset DPS calculation '!O594</f>
        <v>19.225188624492166</v>
      </c>
      <c r="E594" s="6"/>
    </row>
    <row r="595" spans="1:5" ht="12.75" x14ac:dyDescent="0.2">
      <c r="A595" s="4" t="s">
        <v>263</v>
      </c>
      <c r="B595" s="4" t="s">
        <v>169</v>
      </c>
      <c r="C595" s="4" t="s">
        <v>264</v>
      </c>
      <c r="D595" s="7">
        <f>'moveset DPS calculation '!O595</f>
        <v>12.190287413280474</v>
      </c>
      <c r="E595" s="6"/>
    </row>
    <row r="596" spans="1:5" ht="12.75" x14ac:dyDescent="0.2">
      <c r="A596" s="4" t="s">
        <v>263</v>
      </c>
      <c r="B596" s="4" t="s">
        <v>169</v>
      </c>
      <c r="C596" s="4" t="s">
        <v>265</v>
      </c>
      <c r="D596" s="7">
        <f>'moveset DPS calculation '!O596</f>
        <v>11.328053048443543</v>
      </c>
      <c r="E596" s="6"/>
    </row>
    <row r="597" spans="1:5" ht="12.75" x14ac:dyDescent="0.2">
      <c r="A597" s="4" t="s">
        <v>263</v>
      </c>
      <c r="B597" s="4" t="s">
        <v>169</v>
      </c>
      <c r="C597" s="4" t="s">
        <v>257</v>
      </c>
      <c r="D597" s="7">
        <f>'moveset DPS calculation '!O597</f>
        <v>11.278195488721805</v>
      </c>
      <c r="E597" s="6"/>
    </row>
    <row r="598" spans="1:5" ht="12.75" x14ac:dyDescent="0.2">
      <c r="A598" s="4" t="s">
        <v>263</v>
      </c>
      <c r="B598" s="4" t="s">
        <v>89</v>
      </c>
      <c r="C598" s="4" t="s">
        <v>264</v>
      </c>
      <c r="D598" s="7">
        <f>'moveset DPS calculation '!O598</f>
        <v>15</v>
      </c>
      <c r="E598" s="6"/>
    </row>
    <row r="599" spans="1:5" ht="12.75" x14ac:dyDescent="0.2">
      <c r="A599" s="4" t="s">
        <v>263</v>
      </c>
      <c r="B599" s="4" t="s">
        <v>89</v>
      </c>
      <c r="C599" s="4" t="s">
        <v>265</v>
      </c>
      <c r="D599" s="7">
        <f>'moveset DPS calculation '!O599</f>
        <v>15</v>
      </c>
      <c r="E599" s="6"/>
    </row>
    <row r="600" spans="1:5" ht="12.75" x14ac:dyDescent="0.2">
      <c r="A600" s="4" t="s">
        <v>263</v>
      </c>
      <c r="B600" s="4" t="s">
        <v>89</v>
      </c>
      <c r="C600" s="4" t="s">
        <v>257</v>
      </c>
      <c r="D600" s="7">
        <f>'moveset DPS calculation '!O600</f>
        <v>15</v>
      </c>
      <c r="E600" s="6"/>
    </row>
    <row r="601" spans="1:5" ht="12.75" x14ac:dyDescent="0.2">
      <c r="A601" s="4" t="s">
        <v>285</v>
      </c>
      <c r="B601" s="4" t="s">
        <v>252</v>
      </c>
      <c r="C601" s="4" t="s">
        <v>264</v>
      </c>
      <c r="D601" s="7">
        <f>'moveset DPS calculation '!O601</f>
        <v>11.34786917740337</v>
      </c>
      <c r="E601" s="6"/>
    </row>
    <row r="602" spans="1:5" ht="12.75" x14ac:dyDescent="0.2">
      <c r="A602" s="4" t="s">
        <v>285</v>
      </c>
      <c r="B602" s="4" t="s">
        <v>252</v>
      </c>
      <c r="C602" s="4" t="s">
        <v>265</v>
      </c>
      <c r="D602" s="7">
        <f>'moveset DPS calculation '!O602</f>
        <v>10.545220114201511</v>
      </c>
      <c r="E602" s="6"/>
    </row>
    <row r="603" spans="1:5" ht="12.75" x14ac:dyDescent="0.2">
      <c r="A603" s="4" t="s">
        <v>285</v>
      </c>
      <c r="B603" s="4" t="s">
        <v>252</v>
      </c>
      <c r="C603" s="4" t="s">
        <v>257</v>
      </c>
      <c r="D603" s="7">
        <f>'moveset DPS calculation '!O603</f>
        <v>9.3984962406015029</v>
      </c>
      <c r="E603" s="6"/>
    </row>
    <row r="604" spans="1:5" ht="12.75" x14ac:dyDescent="0.2">
      <c r="A604" s="4" t="s">
        <v>285</v>
      </c>
      <c r="B604" s="4" t="s">
        <v>128</v>
      </c>
      <c r="C604" s="4" t="s">
        <v>264</v>
      </c>
      <c r="D604" s="7">
        <f>'moveset DPS calculation '!O604</f>
        <v>13.636363636363637</v>
      </c>
      <c r="E604" s="6"/>
    </row>
    <row r="605" spans="1:5" ht="12.75" x14ac:dyDescent="0.2">
      <c r="A605" s="4" t="s">
        <v>285</v>
      </c>
      <c r="B605" s="4" t="s">
        <v>128</v>
      </c>
      <c r="C605" s="4" t="s">
        <v>265</v>
      </c>
      <c r="D605" s="7">
        <f>'moveset DPS calculation '!O605</f>
        <v>13.636363636363637</v>
      </c>
      <c r="E605" s="6"/>
    </row>
    <row r="606" spans="1:5" ht="12.75" x14ac:dyDescent="0.2">
      <c r="A606" s="4" t="s">
        <v>285</v>
      </c>
      <c r="B606" s="4" t="s">
        <v>128</v>
      </c>
      <c r="C606" s="4" t="s">
        <v>257</v>
      </c>
      <c r="D606" s="7">
        <f>'moveset DPS calculation '!O606</f>
        <v>13.636363636363637</v>
      </c>
      <c r="E606" s="6"/>
    </row>
    <row r="607" spans="1:5" ht="12.75" x14ac:dyDescent="0.2">
      <c r="A607" s="4" t="s">
        <v>111</v>
      </c>
      <c r="B607" s="4" t="s">
        <v>252</v>
      </c>
      <c r="C607" s="4" t="s">
        <v>220</v>
      </c>
      <c r="D607" s="7">
        <f>'moveset DPS calculation '!O607</f>
        <v>11.967640569632948</v>
      </c>
      <c r="E607" s="6"/>
    </row>
    <row r="608" spans="1:5" ht="12.75" x14ac:dyDescent="0.2">
      <c r="A608" s="4" t="s">
        <v>111</v>
      </c>
      <c r="B608" s="4" t="s">
        <v>252</v>
      </c>
      <c r="C608" s="4" t="s">
        <v>75</v>
      </c>
      <c r="D608" s="7">
        <f>'moveset DPS calculation '!O608</f>
        <v>14.272699665958092</v>
      </c>
      <c r="E608" s="6"/>
    </row>
    <row r="609" spans="1:5" ht="12.75" x14ac:dyDescent="0.2">
      <c r="A609" s="4" t="s">
        <v>111</v>
      </c>
      <c r="B609" s="4" t="s">
        <v>252</v>
      </c>
      <c r="C609" s="4" t="s">
        <v>63</v>
      </c>
      <c r="D609" s="7">
        <f>'moveset DPS calculation '!O609</f>
        <v>14.056789429294348</v>
      </c>
      <c r="E609" s="6"/>
    </row>
    <row r="610" spans="1:5" ht="12.75" x14ac:dyDescent="0.2">
      <c r="A610" s="4" t="s">
        <v>111</v>
      </c>
      <c r="B610" s="4" t="s">
        <v>107</v>
      </c>
      <c r="C610" s="4" t="s">
        <v>220</v>
      </c>
      <c r="D610" s="7">
        <f>'moveset DPS calculation '!O610</f>
        <v>14.263168612544122</v>
      </c>
      <c r="E610" s="6"/>
    </row>
    <row r="611" spans="1:5" ht="12.75" x14ac:dyDescent="0.2">
      <c r="A611" s="4" t="s">
        <v>111</v>
      </c>
      <c r="B611" s="4" t="s">
        <v>107</v>
      </c>
      <c r="C611" s="4" t="s">
        <v>75</v>
      </c>
      <c r="D611" s="7">
        <f>'moveset DPS calculation '!O611</f>
        <v>17.930327868852459</v>
      </c>
      <c r="E611" s="6"/>
    </row>
    <row r="612" spans="1:5" ht="12.75" x14ac:dyDescent="0.2">
      <c r="A612" s="4" t="s">
        <v>111</v>
      </c>
      <c r="B612" s="4" t="s">
        <v>107</v>
      </c>
      <c r="C612" s="4" t="s">
        <v>63</v>
      </c>
      <c r="D612" s="7">
        <f>'moveset DPS calculation '!O612</f>
        <v>17.316878980891719</v>
      </c>
      <c r="E612" s="6"/>
    </row>
    <row r="613" spans="1:5" ht="12.75" x14ac:dyDescent="0.2">
      <c r="A613" s="4" t="s">
        <v>274</v>
      </c>
      <c r="B613" s="4" t="s">
        <v>168</v>
      </c>
      <c r="C613" s="4" t="s">
        <v>243</v>
      </c>
      <c r="D613" s="7">
        <f>'moveset DPS calculation '!O613</f>
        <v>11.972607052896725</v>
      </c>
      <c r="E613" s="6"/>
    </row>
    <row r="614" spans="1:5" ht="12.75" x14ac:dyDescent="0.2">
      <c r="A614" s="4" t="s">
        <v>274</v>
      </c>
      <c r="B614" s="4" t="s">
        <v>168</v>
      </c>
      <c r="C614" s="4" t="s">
        <v>278</v>
      </c>
      <c r="D614" s="7">
        <f>'moveset DPS calculation '!O614</f>
        <v>11.018041237113403</v>
      </c>
      <c r="E614" s="6"/>
    </row>
    <row r="615" spans="1:5" ht="12.75" x14ac:dyDescent="0.2">
      <c r="A615" s="4" t="s">
        <v>274</v>
      </c>
      <c r="B615" s="4" t="s">
        <v>168</v>
      </c>
      <c r="C615" s="4" t="s">
        <v>161</v>
      </c>
      <c r="D615" s="7">
        <f>'moveset DPS calculation '!O615</f>
        <v>15.436083123425693</v>
      </c>
      <c r="E615" s="6"/>
    </row>
    <row r="616" spans="1:5" ht="12.75" x14ac:dyDescent="0.2">
      <c r="A616" s="4" t="s">
        <v>274</v>
      </c>
      <c r="B616" s="4" t="s">
        <v>203</v>
      </c>
      <c r="C616" s="4" t="s">
        <v>243</v>
      </c>
      <c r="D616" s="7">
        <f>'moveset DPS calculation '!O616</f>
        <v>12.057821947320869</v>
      </c>
      <c r="E616" s="6"/>
    </row>
    <row r="617" spans="1:5" ht="12.75" x14ac:dyDescent="0.2">
      <c r="A617" s="4" t="s">
        <v>274</v>
      </c>
      <c r="B617" s="4" t="s">
        <v>203</v>
      </c>
      <c r="C617" s="4" t="s">
        <v>278</v>
      </c>
      <c r="D617" s="7">
        <f>'moveset DPS calculation '!O617</f>
        <v>11.287370347773033</v>
      </c>
      <c r="E617" s="6"/>
    </row>
    <row r="618" spans="1:5" ht="12.75" x14ac:dyDescent="0.2">
      <c r="A618" s="4" t="s">
        <v>274</v>
      </c>
      <c r="B618" s="4" t="s">
        <v>203</v>
      </c>
      <c r="C618" s="4" t="s">
        <v>161</v>
      </c>
      <c r="D618" s="7">
        <f>'moveset DPS calculation '!O618</f>
        <v>14.606064818032293</v>
      </c>
      <c r="E618" s="6"/>
    </row>
    <row r="619" spans="1:5" ht="12.75" x14ac:dyDescent="0.2">
      <c r="A619" s="4" t="s">
        <v>217</v>
      </c>
      <c r="B619" s="4" t="s">
        <v>135</v>
      </c>
      <c r="C619" s="4" t="s">
        <v>48</v>
      </c>
      <c r="D619" s="7">
        <f>'moveset DPS calculation '!O619</f>
        <v>17.024680073126142</v>
      </c>
      <c r="E619" s="6"/>
    </row>
    <row r="620" spans="1:5" ht="12.75" x14ac:dyDescent="0.2">
      <c r="A620" s="4" t="s">
        <v>217</v>
      </c>
      <c r="B620" s="4" t="s">
        <v>135</v>
      </c>
      <c r="C620" s="4" t="s">
        <v>218</v>
      </c>
      <c r="D620" s="7">
        <f>'moveset DPS calculation '!O620</f>
        <v>13.586956521739131</v>
      </c>
      <c r="E620" s="6"/>
    </row>
    <row r="621" spans="1:5" ht="12.75" x14ac:dyDescent="0.2">
      <c r="A621" s="4" t="s">
        <v>217</v>
      </c>
      <c r="B621" s="4" t="s">
        <v>135</v>
      </c>
      <c r="C621" s="4" t="s">
        <v>46</v>
      </c>
      <c r="D621" s="7">
        <f>'moveset DPS calculation '!O621</f>
        <v>13.586956521739131</v>
      </c>
      <c r="E621" s="6"/>
    </row>
    <row r="622" spans="1:5" ht="12.75" x14ac:dyDescent="0.2">
      <c r="A622" s="4" t="s">
        <v>217</v>
      </c>
      <c r="B622" s="4" t="s">
        <v>30</v>
      </c>
      <c r="C622" s="4" t="s">
        <v>48</v>
      </c>
      <c r="D622" s="7">
        <f>'moveset DPS calculation '!O622</f>
        <v>15.599941682461001</v>
      </c>
      <c r="E622" s="6"/>
    </row>
    <row r="623" spans="1:5" ht="12.75" x14ac:dyDescent="0.2">
      <c r="A623" s="4" t="s">
        <v>217</v>
      </c>
      <c r="B623" s="4" t="s">
        <v>30</v>
      </c>
      <c r="C623" s="4" t="s">
        <v>218</v>
      </c>
      <c r="D623" s="7">
        <f>'moveset DPS calculation '!O623</f>
        <v>12.192262602579133</v>
      </c>
      <c r="E623" s="6"/>
    </row>
    <row r="624" spans="1:5" ht="12.75" x14ac:dyDescent="0.2">
      <c r="A624" s="4" t="s">
        <v>217</v>
      </c>
      <c r="B624" s="4" t="s">
        <v>30</v>
      </c>
      <c r="C624" s="4" t="s">
        <v>46</v>
      </c>
      <c r="D624" s="7">
        <f>'moveset DPS calculation '!O624</f>
        <v>11.292346298619824</v>
      </c>
      <c r="E624" s="6"/>
    </row>
    <row r="625" spans="1:5" ht="12.75" x14ac:dyDescent="0.2">
      <c r="A625" s="4" t="s">
        <v>240</v>
      </c>
      <c r="B625" s="4" t="s">
        <v>135</v>
      </c>
      <c r="C625" s="4" t="s">
        <v>218</v>
      </c>
      <c r="D625" s="7">
        <f>'moveset DPS calculation '!O625</f>
        <v>13.586956521739131</v>
      </c>
      <c r="E625" s="6"/>
    </row>
    <row r="626" spans="1:5" ht="12.75" x14ac:dyDescent="0.2">
      <c r="A626" s="4" t="s">
        <v>240</v>
      </c>
      <c r="B626" s="4" t="s">
        <v>135</v>
      </c>
      <c r="C626" s="4" t="s">
        <v>46</v>
      </c>
      <c r="D626" s="7">
        <f>'moveset DPS calculation '!O626</f>
        <v>13.586956521739131</v>
      </c>
      <c r="E626" s="6"/>
    </row>
    <row r="627" spans="1:5" ht="12.75" x14ac:dyDescent="0.2">
      <c r="A627" s="4" t="s">
        <v>240</v>
      </c>
      <c r="B627" s="4" t="s">
        <v>135</v>
      </c>
      <c r="C627" s="4" t="s">
        <v>241</v>
      </c>
      <c r="D627" s="7">
        <f>'moveset DPS calculation '!O627</f>
        <v>15.775537185059113</v>
      </c>
      <c r="E627" s="6"/>
    </row>
    <row r="628" spans="1:5" ht="12.75" x14ac:dyDescent="0.2">
      <c r="A628" s="4" t="s">
        <v>240</v>
      </c>
      <c r="B628" s="4" t="s">
        <v>30</v>
      </c>
      <c r="C628" s="4" t="s">
        <v>218</v>
      </c>
      <c r="D628" s="7">
        <f>'moveset DPS calculation '!O628</f>
        <v>12.192262602579133</v>
      </c>
      <c r="E628" s="6"/>
    </row>
    <row r="629" spans="1:5" ht="12.75" x14ac:dyDescent="0.2">
      <c r="A629" s="4" t="s">
        <v>240</v>
      </c>
      <c r="B629" s="4" t="s">
        <v>30</v>
      </c>
      <c r="C629" s="4" t="s">
        <v>46</v>
      </c>
      <c r="D629" s="7">
        <f>'moveset DPS calculation '!O629</f>
        <v>11.292346298619824</v>
      </c>
      <c r="E629" s="6"/>
    </row>
    <row r="630" spans="1:5" ht="12.75" x14ac:dyDescent="0.2">
      <c r="A630" s="4" t="s">
        <v>240</v>
      </c>
      <c r="B630" s="4" t="s">
        <v>30</v>
      </c>
      <c r="C630" s="4" t="s">
        <v>241</v>
      </c>
      <c r="D630" s="7">
        <f>'moveset DPS calculation '!O630</f>
        <v>14.957112428760578</v>
      </c>
      <c r="E630" s="6"/>
    </row>
    <row r="631" spans="1:5" ht="12.75" x14ac:dyDescent="0.2">
      <c r="A631" s="4" t="s">
        <v>134</v>
      </c>
      <c r="B631" s="4" t="s">
        <v>135</v>
      </c>
      <c r="C631" s="4" t="s">
        <v>42</v>
      </c>
      <c r="D631" s="7">
        <f>'moveset DPS calculation '!O631</f>
        <v>18.825301204819276</v>
      </c>
      <c r="E631" s="6"/>
    </row>
    <row r="632" spans="1:5" ht="12.75" x14ac:dyDescent="0.2">
      <c r="A632" s="4" t="s">
        <v>134</v>
      </c>
      <c r="B632" s="4" t="s">
        <v>135</v>
      </c>
      <c r="C632" s="4" t="s">
        <v>260</v>
      </c>
      <c r="D632" s="7">
        <f>'moveset DPS calculation '!O632</f>
        <v>13.586956521739131</v>
      </c>
      <c r="E632" s="6"/>
    </row>
    <row r="633" spans="1:5" ht="12.75" x14ac:dyDescent="0.2">
      <c r="A633" s="4" t="s">
        <v>134</v>
      </c>
      <c r="B633" s="4" t="s">
        <v>135</v>
      </c>
      <c r="C633" s="4" t="s">
        <v>243</v>
      </c>
      <c r="D633" s="7">
        <f>'moveset DPS calculation '!O633</f>
        <v>15.502820151262657</v>
      </c>
      <c r="E633" s="6"/>
    </row>
    <row r="634" spans="1:5" ht="12.75" x14ac:dyDescent="0.2">
      <c r="A634" s="4" t="s">
        <v>134</v>
      </c>
      <c r="B634" s="4" t="s">
        <v>30</v>
      </c>
      <c r="C634" s="4" t="s">
        <v>42</v>
      </c>
      <c r="D634" s="7">
        <f>'moveset DPS calculation '!O634</f>
        <v>17.689161554192228</v>
      </c>
      <c r="E634" s="6"/>
    </row>
    <row r="635" spans="1:5" ht="12.75" x14ac:dyDescent="0.2">
      <c r="A635" s="4" t="s">
        <v>134</v>
      </c>
      <c r="B635" s="4" t="s">
        <v>30</v>
      </c>
      <c r="C635" s="4" t="s">
        <v>260</v>
      </c>
      <c r="D635" s="7">
        <f>'moveset DPS calculation '!O635</f>
        <v>12.104439296224406</v>
      </c>
      <c r="E635" s="6"/>
    </row>
    <row r="636" spans="1:5" ht="12.75" x14ac:dyDescent="0.2">
      <c r="A636" s="4" t="s">
        <v>134</v>
      </c>
      <c r="B636" s="4" t="s">
        <v>30</v>
      </c>
      <c r="C636" s="4" t="s">
        <v>243</v>
      </c>
      <c r="D636" s="7">
        <f>'moveset DPS calculation '!O636</f>
        <v>14.299228279810805</v>
      </c>
      <c r="E636" s="6"/>
    </row>
    <row r="637" spans="1:5" ht="12.75" x14ac:dyDescent="0.2">
      <c r="A637" s="4" t="s">
        <v>137</v>
      </c>
      <c r="B637" s="4" t="s">
        <v>100</v>
      </c>
      <c r="C637" s="4" t="s">
        <v>82</v>
      </c>
      <c r="D637" s="7">
        <f>'moveset DPS calculation '!O637</f>
        <v>17.754318618042227</v>
      </c>
      <c r="E637" s="6"/>
    </row>
    <row r="638" spans="1:5" ht="12.75" x14ac:dyDescent="0.2">
      <c r="A638" s="4" t="s">
        <v>137</v>
      </c>
      <c r="B638" s="4" t="s">
        <v>100</v>
      </c>
      <c r="C638" s="4" t="s">
        <v>289</v>
      </c>
      <c r="D638" s="7">
        <f>'moveset DPS calculation '!O638</f>
        <v>11.904761904761905</v>
      </c>
      <c r="E638" s="6"/>
    </row>
    <row r="639" spans="1:5" ht="12.75" x14ac:dyDescent="0.2">
      <c r="A639" s="4" t="s">
        <v>137</v>
      </c>
      <c r="B639" s="4" t="s">
        <v>100</v>
      </c>
      <c r="C639" s="4" t="s">
        <v>290</v>
      </c>
      <c r="D639" s="7">
        <f>'moveset DPS calculation '!O639</f>
        <v>11.904761904761905</v>
      </c>
      <c r="E639" s="6"/>
    </row>
    <row r="640" spans="1:5" ht="12.75" x14ac:dyDescent="0.2">
      <c r="A640" s="4" t="s">
        <v>137</v>
      </c>
      <c r="B640" s="4" t="s">
        <v>128</v>
      </c>
      <c r="C640" s="4" t="s">
        <v>82</v>
      </c>
      <c r="D640" s="7">
        <f>'moveset DPS calculation '!O640</f>
        <v>16.877323420074351</v>
      </c>
      <c r="E640" s="6"/>
    </row>
    <row r="641" spans="1:5" ht="12.75" x14ac:dyDescent="0.2">
      <c r="A641" s="4" t="s">
        <v>137</v>
      </c>
      <c r="B641" s="4" t="s">
        <v>128</v>
      </c>
      <c r="C641" s="4" t="s">
        <v>289</v>
      </c>
      <c r="D641" s="7">
        <f>'moveset DPS calculation '!O641</f>
        <v>10.909090909090908</v>
      </c>
      <c r="E641" s="6"/>
    </row>
    <row r="642" spans="1:5" ht="12.75" x14ac:dyDescent="0.2">
      <c r="A642" s="4" t="s">
        <v>137</v>
      </c>
      <c r="B642" s="4" t="s">
        <v>128</v>
      </c>
      <c r="C642" s="4" t="s">
        <v>290</v>
      </c>
      <c r="D642" s="7">
        <f>'moveset DPS calculation '!O642</f>
        <v>10.909090909090908</v>
      </c>
      <c r="E642" s="6"/>
    </row>
    <row r="643" spans="1:5" ht="12.75" x14ac:dyDescent="0.2">
      <c r="A643" s="4" t="s">
        <v>284</v>
      </c>
      <c r="B643" s="4" t="s">
        <v>252</v>
      </c>
      <c r="C643" s="4" t="s">
        <v>220</v>
      </c>
      <c r="D643" s="7">
        <f>'moveset DPS calculation '!O643</f>
        <v>11.449488533796885</v>
      </c>
      <c r="E643" s="4" t="s">
        <v>32</v>
      </c>
    </row>
    <row r="644" spans="1:5" ht="12.75" x14ac:dyDescent="0.2">
      <c r="A644" s="4" t="s">
        <v>284</v>
      </c>
      <c r="B644" s="4" t="s">
        <v>252</v>
      </c>
      <c r="C644" s="4" t="s">
        <v>36</v>
      </c>
      <c r="D644" s="7">
        <f>'moveset DPS calculation '!O644</f>
        <v>10.094770688779827</v>
      </c>
      <c r="E644" s="4" t="s">
        <v>32</v>
      </c>
    </row>
    <row r="645" spans="1:5" ht="12.75" x14ac:dyDescent="0.2">
      <c r="A645" s="4" t="s">
        <v>284</v>
      </c>
      <c r="B645" s="4" t="s">
        <v>252</v>
      </c>
      <c r="C645" s="4" t="s">
        <v>117</v>
      </c>
      <c r="D645" s="7">
        <f>'moveset DPS calculation '!O645</f>
        <v>11.953655050230516</v>
      </c>
      <c r="E645" s="4" t="s">
        <v>32</v>
      </c>
    </row>
    <row r="646" spans="1:5" ht="12.75" x14ac:dyDescent="0.2">
      <c r="A646" s="4" t="s">
        <v>284</v>
      </c>
      <c r="B646" s="4" t="s">
        <v>128</v>
      </c>
      <c r="C646" s="4" t="s">
        <v>220</v>
      </c>
      <c r="D646" s="7">
        <f>'moveset DPS calculation '!O646</f>
        <v>13.799122728493421</v>
      </c>
      <c r="E646" s="6"/>
    </row>
    <row r="647" spans="1:5" ht="12.75" x14ac:dyDescent="0.2">
      <c r="A647" s="4" t="s">
        <v>284</v>
      </c>
      <c r="B647" s="4" t="s">
        <v>128</v>
      </c>
      <c r="C647" s="4" t="s">
        <v>36</v>
      </c>
      <c r="D647" s="7">
        <f>'moveset DPS calculation '!O647</f>
        <v>13.636363636363637</v>
      </c>
      <c r="E647" s="6"/>
    </row>
    <row r="648" spans="1:5" ht="12.75" x14ac:dyDescent="0.2">
      <c r="A648" s="4" t="s">
        <v>284</v>
      </c>
      <c r="B648" s="4" t="s">
        <v>128</v>
      </c>
      <c r="C648" s="4" t="s">
        <v>117</v>
      </c>
      <c r="D648" s="7">
        <f>'moveset DPS calculation '!O648</f>
        <v>14.077277503839625</v>
      </c>
      <c r="E648" s="6"/>
    </row>
    <row r="649" spans="1:5" ht="12.75" x14ac:dyDescent="0.2">
      <c r="A649" s="4" t="s">
        <v>284</v>
      </c>
      <c r="B649" s="4" t="s">
        <v>21</v>
      </c>
      <c r="C649" s="4" t="s">
        <v>220</v>
      </c>
      <c r="D649" s="7">
        <f>'moveset DPS calculation '!O649</f>
        <v>12.542226071892594</v>
      </c>
      <c r="E649" s="6"/>
    </row>
    <row r="650" spans="1:5" ht="12.75" x14ac:dyDescent="0.2">
      <c r="A650" s="4" t="s">
        <v>284</v>
      </c>
      <c r="B650" s="4" t="s">
        <v>21</v>
      </c>
      <c r="C650" s="4" t="s">
        <v>36</v>
      </c>
      <c r="D650" s="7">
        <f>'moveset DPS calculation '!O650</f>
        <v>11.428571428571429</v>
      </c>
      <c r="E650" s="6"/>
    </row>
    <row r="651" spans="1:5" ht="12.75" x14ac:dyDescent="0.2">
      <c r="A651" s="4" t="s">
        <v>284</v>
      </c>
      <c r="B651" s="4" t="s">
        <v>21</v>
      </c>
      <c r="C651" s="4" t="s">
        <v>117</v>
      </c>
      <c r="D651" s="7">
        <f>'moveset DPS calculation '!O651</f>
        <v>12.930561004315418</v>
      </c>
      <c r="E651" s="6"/>
    </row>
    <row r="652" spans="1:5" ht="12.75" x14ac:dyDescent="0.2">
      <c r="A652" s="4" t="s">
        <v>238</v>
      </c>
      <c r="B652" s="4" t="s">
        <v>242</v>
      </c>
      <c r="C652" s="4" t="s">
        <v>96</v>
      </c>
      <c r="D652" s="7">
        <f>'moveset DPS calculation '!O652</f>
        <v>14.732142857142858</v>
      </c>
      <c r="E652" s="6"/>
    </row>
    <row r="653" spans="1:5" ht="12.75" x14ac:dyDescent="0.2">
      <c r="A653" s="4" t="s">
        <v>238</v>
      </c>
      <c r="B653" s="4" t="s">
        <v>242</v>
      </c>
      <c r="C653" s="4" t="s">
        <v>256</v>
      </c>
      <c r="D653" s="7">
        <f>'moveset DPS calculation '!O653</f>
        <v>13.125</v>
      </c>
      <c r="E653" s="6"/>
    </row>
    <row r="654" spans="1:5" ht="12.75" x14ac:dyDescent="0.2">
      <c r="A654" s="4" t="s">
        <v>238</v>
      </c>
      <c r="B654" s="4" t="s">
        <v>242</v>
      </c>
      <c r="C654" s="4" t="s">
        <v>271</v>
      </c>
      <c r="D654" s="7">
        <f>'moveset DPS calculation '!O654</f>
        <v>10.346502590673575</v>
      </c>
      <c r="E654" s="6"/>
    </row>
    <row r="655" spans="1:5" ht="12.75" x14ac:dyDescent="0.2">
      <c r="A655" s="4" t="s">
        <v>238</v>
      </c>
      <c r="B655" s="4" t="s">
        <v>221</v>
      </c>
      <c r="C655" s="4" t="s">
        <v>96</v>
      </c>
      <c r="D655" s="7">
        <f>'moveset DPS calculation '!O655</f>
        <v>16.249999999999996</v>
      </c>
      <c r="E655" s="6"/>
    </row>
    <row r="656" spans="1:5" ht="12.75" x14ac:dyDescent="0.2">
      <c r="A656" s="4" t="s">
        <v>238</v>
      </c>
      <c r="B656" s="4" t="s">
        <v>221</v>
      </c>
      <c r="C656" s="4" t="s">
        <v>256</v>
      </c>
      <c r="D656" s="7">
        <f>'moveset DPS calculation '!O656</f>
        <v>13.870614035087717</v>
      </c>
      <c r="E656" s="6"/>
    </row>
    <row r="657" spans="1:5" ht="12.75" x14ac:dyDescent="0.2">
      <c r="A657" s="4" t="s">
        <v>238</v>
      </c>
      <c r="B657" s="4" t="s">
        <v>221</v>
      </c>
      <c r="C657" s="4" t="s">
        <v>271</v>
      </c>
      <c r="D657" s="7">
        <f>'moveset DPS calculation '!O657</f>
        <v>10.831358609794627</v>
      </c>
      <c r="E657" s="6"/>
    </row>
    <row r="658" spans="1:5" ht="12.75" x14ac:dyDescent="0.2">
      <c r="A658" s="4" t="s">
        <v>123</v>
      </c>
      <c r="B658" s="4" t="s">
        <v>41</v>
      </c>
      <c r="C658" s="4" t="s">
        <v>68</v>
      </c>
      <c r="D658" s="7">
        <f>'moveset DPS calculation '!O658</f>
        <v>18.899204244031825</v>
      </c>
      <c r="E658" s="6"/>
    </row>
    <row r="659" spans="1:5" ht="12.75" x14ac:dyDescent="0.2">
      <c r="A659" s="4" t="s">
        <v>123</v>
      </c>
      <c r="B659" s="4" t="s">
        <v>41</v>
      </c>
      <c r="C659" s="4" t="s">
        <v>96</v>
      </c>
      <c r="D659" s="7">
        <f>'moveset DPS calculation '!O659</f>
        <v>18.716814159292031</v>
      </c>
      <c r="E659" s="6"/>
    </row>
    <row r="660" spans="1:5" ht="12.75" x14ac:dyDescent="0.2">
      <c r="A660" s="4" t="s">
        <v>123</v>
      </c>
      <c r="B660" s="4" t="s">
        <v>41</v>
      </c>
      <c r="C660" s="4" t="s">
        <v>36</v>
      </c>
      <c r="D660" s="7">
        <f>'moveset DPS calculation '!O660</f>
        <v>15</v>
      </c>
      <c r="E660" s="6"/>
    </row>
    <row r="661" spans="1:5" ht="12.75" x14ac:dyDescent="0.2">
      <c r="A661" s="4" t="s">
        <v>123</v>
      </c>
      <c r="B661" s="4" t="s">
        <v>21</v>
      </c>
      <c r="C661" s="4" t="s">
        <v>68</v>
      </c>
      <c r="D661" s="7">
        <f>'moveset DPS calculation '!O661</f>
        <v>15.450399087799315</v>
      </c>
      <c r="E661" s="6"/>
    </row>
    <row r="662" spans="1:5" ht="12.75" x14ac:dyDescent="0.2">
      <c r="A662" s="4" t="s">
        <v>123</v>
      </c>
      <c r="B662" s="4" t="s">
        <v>21</v>
      </c>
      <c r="C662" s="4" t="s">
        <v>96</v>
      </c>
      <c r="D662" s="7">
        <f>'moveset DPS calculation '!O662</f>
        <v>14.545454545454545</v>
      </c>
      <c r="E662" s="6"/>
    </row>
    <row r="663" spans="1:5" ht="12.75" x14ac:dyDescent="0.2">
      <c r="A663" s="4" t="s">
        <v>123</v>
      </c>
      <c r="B663" s="4" t="s">
        <v>21</v>
      </c>
      <c r="C663" s="4" t="s">
        <v>36</v>
      </c>
      <c r="D663" s="7">
        <f>'moveset DPS calculation '!O663</f>
        <v>11.428571428571429</v>
      </c>
      <c r="E663" s="6"/>
    </row>
    <row r="664" spans="1:5" ht="12.75" x14ac:dyDescent="0.2">
      <c r="A664" s="4" t="s">
        <v>74</v>
      </c>
      <c r="B664" s="4" t="s">
        <v>62</v>
      </c>
      <c r="C664" s="4" t="s">
        <v>172</v>
      </c>
      <c r="D664" s="7">
        <f>'moveset DPS calculation '!O664</f>
        <v>14.966471404347155</v>
      </c>
      <c r="E664" s="6"/>
    </row>
    <row r="665" spans="1:5" ht="12.75" x14ac:dyDescent="0.2">
      <c r="A665" s="4" t="s">
        <v>74</v>
      </c>
      <c r="B665" s="4" t="s">
        <v>62</v>
      </c>
      <c r="C665" s="4" t="s">
        <v>75</v>
      </c>
      <c r="D665" s="7">
        <f>'moveset DPS calculation '!O665</f>
        <v>18.570287539936103</v>
      </c>
      <c r="E665" s="6"/>
    </row>
    <row r="666" spans="1:5" ht="12.75" x14ac:dyDescent="0.2">
      <c r="A666" s="4" t="s">
        <v>74</v>
      </c>
      <c r="B666" s="4" t="s">
        <v>62</v>
      </c>
      <c r="C666" s="4" t="s">
        <v>191</v>
      </c>
      <c r="D666" s="7">
        <f>'moveset DPS calculation '!O666</f>
        <v>16.619994850006439</v>
      </c>
      <c r="E666" s="6"/>
    </row>
    <row r="667" spans="1:5" ht="12.75" x14ac:dyDescent="0.2">
      <c r="A667" s="4" t="s">
        <v>74</v>
      </c>
      <c r="B667" s="4" t="s">
        <v>107</v>
      </c>
      <c r="C667" s="4" t="s">
        <v>172</v>
      </c>
      <c r="D667" s="7">
        <f>'moveset DPS calculation '!O667</f>
        <v>14.01662166722916</v>
      </c>
      <c r="E667" s="6"/>
    </row>
    <row r="668" spans="1:5" ht="12.75" x14ac:dyDescent="0.2">
      <c r="A668" s="4" t="s">
        <v>74</v>
      </c>
      <c r="B668" s="4" t="s">
        <v>107</v>
      </c>
      <c r="C668" s="4" t="s">
        <v>75</v>
      </c>
      <c r="D668" s="7">
        <f>'moveset DPS calculation '!O668</f>
        <v>17.930327868852459</v>
      </c>
      <c r="E668" s="6"/>
    </row>
    <row r="669" spans="1:5" ht="12.75" x14ac:dyDescent="0.2">
      <c r="A669" s="4" t="s">
        <v>74</v>
      </c>
      <c r="B669" s="4" t="s">
        <v>107</v>
      </c>
      <c r="C669" s="4" t="s">
        <v>191</v>
      </c>
      <c r="D669" s="7">
        <f>'moveset DPS calculation '!O669</f>
        <v>15.96759644740494</v>
      </c>
      <c r="E669" s="6"/>
    </row>
    <row r="670" spans="1:5" ht="12.75" x14ac:dyDescent="0.2">
      <c r="A670" s="4" t="s">
        <v>174</v>
      </c>
      <c r="B670" s="4" t="s">
        <v>100</v>
      </c>
      <c r="C670" s="4" t="s">
        <v>286</v>
      </c>
      <c r="D670" s="7">
        <f>'moveset DPS calculation '!O670</f>
        <v>13.405697175052204</v>
      </c>
      <c r="E670" s="6"/>
    </row>
    <row r="671" spans="1:5" ht="12.75" x14ac:dyDescent="0.2">
      <c r="A671" s="4" t="s">
        <v>174</v>
      </c>
      <c r="B671" s="4" t="s">
        <v>100</v>
      </c>
      <c r="C671" s="4" t="s">
        <v>82</v>
      </c>
      <c r="D671" s="7">
        <f>'moveset DPS calculation '!O671</f>
        <v>17.754318618042227</v>
      </c>
      <c r="E671" s="6"/>
    </row>
    <row r="672" spans="1:5" ht="12.75" x14ac:dyDescent="0.2">
      <c r="A672" s="4" t="s">
        <v>174</v>
      </c>
      <c r="B672" s="4" t="s">
        <v>100</v>
      </c>
      <c r="C672" s="4" t="s">
        <v>189</v>
      </c>
      <c r="D672" s="7">
        <f>'moveset DPS calculation '!O672</f>
        <v>16.208251473477407</v>
      </c>
      <c r="E672" s="6"/>
    </row>
    <row r="673" spans="1:5" ht="12.75" x14ac:dyDescent="0.2">
      <c r="A673" s="4" t="s">
        <v>174</v>
      </c>
      <c r="B673" s="4" t="s">
        <v>221</v>
      </c>
      <c r="C673" s="4" t="s">
        <v>286</v>
      </c>
      <c r="D673" s="7">
        <f>'moveset DPS calculation '!O673</f>
        <v>12.066207236032488</v>
      </c>
      <c r="E673" s="6"/>
    </row>
    <row r="674" spans="1:5" ht="12.75" x14ac:dyDescent="0.2">
      <c r="A674" s="4" t="s">
        <v>174</v>
      </c>
      <c r="B674" s="4" t="s">
        <v>221</v>
      </c>
      <c r="C674" s="4" t="s">
        <v>82</v>
      </c>
      <c r="D674" s="7">
        <f>'moveset DPS calculation '!O674</f>
        <v>16.311166875784188</v>
      </c>
      <c r="E674" s="6"/>
    </row>
    <row r="675" spans="1:5" ht="12.75" x14ac:dyDescent="0.2">
      <c r="A675" s="4" t="s">
        <v>174</v>
      </c>
      <c r="B675" s="4" t="s">
        <v>221</v>
      </c>
      <c r="C675" s="4" t="s">
        <v>189</v>
      </c>
      <c r="D675" s="7">
        <f>'moveset DPS calculation '!O675</f>
        <v>14.49742268041237</v>
      </c>
      <c r="E675" s="6"/>
    </row>
    <row r="676" spans="1:5" ht="12.75" x14ac:dyDescent="0.2">
      <c r="A676" s="4" t="s">
        <v>118</v>
      </c>
      <c r="B676" s="4" t="s">
        <v>108</v>
      </c>
      <c r="C676" s="4" t="s">
        <v>38</v>
      </c>
      <c r="D676" s="7">
        <f>'moveset DPS calculation '!O676</f>
        <v>12.051258581235698</v>
      </c>
      <c r="E676" s="6"/>
    </row>
    <row r="677" spans="1:5" ht="12.75" x14ac:dyDescent="0.2">
      <c r="A677" s="4" t="s">
        <v>118</v>
      </c>
      <c r="B677" s="4" t="s">
        <v>108</v>
      </c>
      <c r="C677" s="4" t="s">
        <v>19</v>
      </c>
      <c r="D677" s="7">
        <f>'moveset DPS calculation '!O677</f>
        <v>20.129032258064512</v>
      </c>
      <c r="E677" s="6"/>
    </row>
    <row r="678" spans="1:5" ht="12.75" x14ac:dyDescent="0.2">
      <c r="A678" s="4" t="s">
        <v>118</v>
      </c>
      <c r="B678" s="4" t="s">
        <v>108</v>
      </c>
      <c r="C678" s="4" t="s">
        <v>212</v>
      </c>
      <c r="D678" s="7">
        <f>'moveset DPS calculation '!O678</f>
        <v>16.520452567449958</v>
      </c>
      <c r="E678" s="6"/>
    </row>
    <row r="679" spans="1:5" ht="12.75" x14ac:dyDescent="0.2">
      <c r="A679" s="4" t="s">
        <v>118</v>
      </c>
      <c r="B679" s="4" t="s">
        <v>252</v>
      </c>
      <c r="C679" s="4" t="s">
        <v>38</v>
      </c>
      <c r="D679" s="7">
        <f>'moveset DPS calculation '!O679</f>
        <v>11.137068372830464</v>
      </c>
      <c r="E679" s="6"/>
    </row>
    <row r="680" spans="1:5" ht="12.75" x14ac:dyDescent="0.2">
      <c r="A680" s="4" t="s">
        <v>118</v>
      </c>
      <c r="B680" s="4" t="s">
        <v>252</v>
      </c>
      <c r="C680" s="4" t="s">
        <v>19</v>
      </c>
      <c r="D680" s="7">
        <f>'moveset DPS calculation '!O680</f>
        <v>16.54146200520081</v>
      </c>
      <c r="E680" s="6"/>
    </row>
    <row r="681" spans="1:5" ht="12.75" x14ac:dyDescent="0.2">
      <c r="A681" s="4" t="s">
        <v>118</v>
      </c>
      <c r="B681" s="4" t="s">
        <v>252</v>
      </c>
      <c r="C681" s="4" t="s">
        <v>212</v>
      </c>
      <c r="D681" s="7">
        <f>'moveset DPS calculation '!O681</f>
        <v>14.008543111516403</v>
      </c>
      <c r="E681" s="6"/>
    </row>
    <row r="682" spans="1:5" ht="12.75" x14ac:dyDescent="0.2">
      <c r="A682" s="4" t="s">
        <v>126</v>
      </c>
      <c r="B682" s="4" t="s">
        <v>252</v>
      </c>
      <c r="C682" s="4" t="s">
        <v>48</v>
      </c>
      <c r="D682" s="7">
        <f>'moveset DPS calculation '!O682</f>
        <v>15.034221542959665</v>
      </c>
      <c r="E682" s="6"/>
    </row>
    <row r="683" spans="1:5" ht="12.75" x14ac:dyDescent="0.2">
      <c r="A683" s="4" t="s">
        <v>126</v>
      </c>
      <c r="B683" s="4" t="s">
        <v>252</v>
      </c>
      <c r="C683" s="4" t="s">
        <v>38</v>
      </c>
      <c r="D683" s="7">
        <f>'moveset DPS calculation '!O683</f>
        <v>11.137068372830464</v>
      </c>
      <c r="E683" s="6"/>
    </row>
    <row r="684" spans="1:5" ht="12.75" x14ac:dyDescent="0.2">
      <c r="A684" s="4" t="s">
        <v>126</v>
      </c>
      <c r="B684" s="4" t="s">
        <v>252</v>
      </c>
      <c r="C684" s="4" t="s">
        <v>212</v>
      </c>
      <c r="D684" s="7">
        <f>'moveset DPS calculation '!O684</f>
        <v>14.008543111516403</v>
      </c>
      <c r="E684" s="6"/>
    </row>
    <row r="685" spans="1:5" ht="12.75" x14ac:dyDescent="0.2">
      <c r="A685" s="4" t="s">
        <v>126</v>
      </c>
      <c r="B685" s="4" t="s">
        <v>128</v>
      </c>
      <c r="C685" s="4" t="s">
        <v>48</v>
      </c>
      <c r="D685" s="7">
        <f>'moveset DPS calculation '!O685</f>
        <v>18.243785084202084</v>
      </c>
      <c r="E685" s="6"/>
    </row>
    <row r="686" spans="1:5" ht="12.75" x14ac:dyDescent="0.2">
      <c r="A686" s="4" t="s">
        <v>126</v>
      </c>
      <c r="B686" s="4" t="s">
        <v>128</v>
      </c>
      <c r="C686" s="4" t="s">
        <v>38</v>
      </c>
      <c r="D686" s="7">
        <f>'moveset DPS calculation '!O686</f>
        <v>13.636363636363637</v>
      </c>
      <c r="E686" s="6"/>
    </row>
    <row r="687" spans="1:5" ht="12.75" x14ac:dyDescent="0.2">
      <c r="A687" s="4" t="s">
        <v>126</v>
      </c>
      <c r="B687" s="4" t="s">
        <v>128</v>
      </c>
      <c r="C687" s="4" t="s">
        <v>212</v>
      </c>
      <c r="D687" s="7">
        <f>'moveset DPS calculation '!O687</f>
        <v>16.550959406036061</v>
      </c>
      <c r="E687" s="6"/>
    </row>
    <row r="688" spans="1:5" ht="12.75" x14ac:dyDescent="0.2">
      <c r="A688" s="4" t="s">
        <v>119</v>
      </c>
      <c r="B688" s="4" t="s">
        <v>39</v>
      </c>
      <c r="C688" s="4" t="s">
        <v>31</v>
      </c>
      <c r="D688" s="7">
        <f>'moveset DPS calculation '!O688</f>
        <v>18.732970027247955</v>
      </c>
      <c r="E688" s="6"/>
    </row>
    <row r="689" spans="1:5" ht="12.75" x14ac:dyDescent="0.2">
      <c r="A689" s="4" t="s">
        <v>119</v>
      </c>
      <c r="B689" s="4" t="s">
        <v>39</v>
      </c>
      <c r="C689" s="4" t="s">
        <v>197</v>
      </c>
      <c r="D689" s="7">
        <f>'moveset DPS calculation '!O689</f>
        <v>16.67482859941234</v>
      </c>
      <c r="E689" s="6"/>
    </row>
    <row r="690" spans="1:5" ht="12.75" x14ac:dyDescent="0.2">
      <c r="A690" s="4" t="s">
        <v>119</v>
      </c>
      <c r="B690" s="4" t="s">
        <v>39</v>
      </c>
      <c r="C690" s="4" t="s">
        <v>114</v>
      </c>
      <c r="D690" s="7">
        <f>'moveset DPS calculation '!O690</f>
        <v>18.385982230997037</v>
      </c>
      <c r="E690" s="6"/>
    </row>
    <row r="691" spans="1:5" ht="12.75" x14ac:dyDescent="0.2">
      <c r="A691" s="4" t="s">
        <v>119</v>
      </c>
      <c r="B691" s="4" t="s">
        <v>203</v>
      </c>
      <c r="C691" s="4" t="s">
        <v>31</v>
      </c>
      <c r="D691" s="7">
        <f>'moveset DPS calculation '!O691</f>
        <v>16.29955947136564</v>
      </c>
      <c r="E691" s="6"/>
    </row>
    <row r="692" spans="1:5" ht="12.75" x14ac:dyDescent="0.2">
      <c r="A692" s="4" t="s">
        <v>119</v>
      </c>
      <c r="B692" s="4" t="s">
        <v>203</v>
      </c>
      <c r="C692" s="4" t="s">
        <v>197</v>
      </c>
      <c r="D692" s="7">
        <f>'moveset DPS calculation '!O692</f>
        <v>14.123222748815166</v>
      </c>
      <c r="E692" s="6"/>
    </row>
    <row r="693" spans="1:5" ht="12.75" x14ac:dyDescent="0.2">
      <c r="A693" s="4" t="s">
        <v>119</v>
      </c>
      <c r="B693" s="4" t="s">
        <v>203</v>
      </c>
      <c r="C693" s="4" t="s">
        <v>114</v>
      </c>
      <c r="D693" s="7">
        <f>'moveset DPS calculation '!O693</f>
        <v>15.759312320916905</v>
      </c>
      <c r="E693" s="6"/>
    </row>
    <row r="694" spans="1:5" ht="12.75" x14ac:dyDescent="0.2">
      <c r="A694" s="4" t="s">
        <v>249</v>
      </c>
      <c r="B694" s="4" t="s">
        <v>39</v>
      </c>
      <c r="C694" s="4" t="s">
        <v>253</v>
      </c>
      <c r="D694" s="7">
        <f>'moveset DPS calculation '!O694</f>
        <v>13.888888888888889</v>
      </c>
      <c r="E694" s="6"/>
    </row>
    <row r="695" spans="1:5" ht="12.75" x14ac:dyDescent="0.2">
      <c r="A695" s="4" t="s">
        <v>249</v>
      </c>
      <c r="B695" s="4" t="s">
        <v>39</v>
      </c>
      <c r="C695" s="4" t="s">
        <v>254</v>
      </c>
      <c r="D695" s="7">
        <f>'moveset DPS calculation '!O695</f>
        <v>13.888888888888889</v>
      </c>
      <c r="E695" s="6"/>
    </row>
    <row r="696" spans="1:5" ht="12.75" x14ac:dyDescent="0.2">
      <c r="A696" s="4" t="s">
        <v>249</v>
      </c>
      <c r="B696" s="4" t="s">
        <v>39</v>
      </c>
      <c r="C696" s="4" t="s">
        <v>219</v>
      </c>
      <c r="D696" s="7">
        <f>'moveset DPS calculation '!O696</f>
        <v>14.07446068197634</v>
      </c>
      <c r="E696" s="6"/>
    </row>
    <row r="697" spans="1:5" ht="12.75" x14ac:dyDescent="0.2">
      <c r="A697" s="4" t="s">
        <v>249</v>
      </c>
      <c r="B697" s="4" t="s">
        <v>203</v>
      </c>
      <c r="C697" s="4" t="s">
        <v>253</v>
      </c>
      <c r="D697" s="7">
        <f>'moveset DPS calculation '!O697</f>
        <v>11.923688394276629</v>
      </c>
      <c r="E697" s="6"/>
    </row>
    <row r="698" spans="1:5" ht="12.75" x14ac:dyDescent="0.2">
      <c r="A698" s="4" t="s">
        <v>249</v>
      </c>
      <c r="B698" s="4" t="s">
        <v>203</v>
      </c>
      <c r="C698" s="4" t="s">
        <v>254</v>
      </c>
      <c r="D698" s="7">
        <f>'moveset DPS calculation '!O698</f>
        <v>10.978043912175648</v>
      </c>
      <c r="E698" s="6"/>
    </row>
    <row r="699" spans="1:5" ht="12.75" x14ac:dyDescent="0.2">
      <c r="A699" s="4" t="s">
        <v>249</v>
      </c>
      <c r="B699" s="4" t="s">
        <v>203</v>
      </c>
      <c r="C699" s="4" t="s">
        <v>219</v>
      </c>
      <c r="D699" s="7">
        <f>'moveset DPS calculation '!O699</f>
        <v>12.304554724677091</v>
      </c>
      <c r="E699" s="6"/>
    </row>
    <row r="700" spans="1:5" ht="12.75" x14ac:dyDescent="0.2">
      <c r="A700" s="4" t="s">
        <v>222</v>
      </c>
      <c r="B700" s="4" t="s">
        <v>30</v>
      </c>
      <c r="C700" s="4" t="s">
        <v>38</v>
      </c>
      <c r="D700" s="7">
        <f>'moveset DPS calculation '!O700</f>
        <v>14.686984070322611</v>
      </c>
      <c r="E700" s="6"/>
    </row>
    <row r="701" spans="1:5" ht="12.75" x14ac:dyDescent="0.2">
      <c r="A701" s="4" t="s">
        <v>222</v>
      </c>
      <c r="B701" s="4" t="s">
        <v>30</v>
      </c>
      <c r="C701" s="4" t="s">
        <v>177</v>
      </c>
      <c r="D701" s="7">
        <f>'moveset DPS calculation '!O701</f>
        <v>14.813958099266408</v>
      </c>
      <c r="E701" s="6"/>
    </row>
    <row r="702" spans="1:5" ht="12.75" x14ac:dyDescent="0.2">
      <c r="A702" s="4" t="s">
        <v>222</v>
      </c>
      <c r="B702" s="4" t="s">
        <v>30</v>
      </c>
      <c r="C702" s="4" t="s">
        <v>59</v>
      </c>
      <c r="D702" s="7">
        <f>'moveset DPS calculation '!O702</f>
        <v>13.636363636363637</v>
      </c>
      <c r="E702" s="6"/>
    </row>
    <row r="703" spans="1:5" ht="12.75" x14ac:dyDescent="0.2">
      <c r="A703" s="4" t="s">
        <v>222</v>
      </c>
      <c r="B703" s="4" t="s">
        <v>45</v>
      </c>
      <c r="C703" s="4" t="s">
        <v>38</v>
      </c>
      <c r="D703" s="7">
        <f>'moveset DPS calculation '!O703</f>
        <v>14.293821510297484</v>
      </c>
      <c r="E703" s="6"/>
    </row>
    <row r="704" spans="1:5" ht="12.75" x14ac:dyDescent="0.2">
      <c r="A704" s="4" t="s">
        <v>222</v>
      </c>
      <c r="B704" s="4" t="s">
        <v>45</v>
      </c>
      <c r="C704" s="4" t="s">
        <v>177</v>
      </c>
      <c r="D704" s="7">
        <f>'moveset DPS calculation '!O704</f>
        <v>14.229238160603982</v>
      </c>
      <c r="E704" s="6"/>
    </row>
    <row r="705" spans="1:5" ht="12.75" x14ac:dyDescent="0.2">
      <c r="A705" s="4" t="s">
        <v>222</v>
      </c>
      <c r="B705" s="4" t="s">
        <v>45</v>
      </c>
      <c r="C705" s="4" t="s">
        <v>59</v>
      </c>
      <c r="D705" s="7">
        <f>'moveset DPS calculation '!O705</f>
        <v>12</v>
      </c>
      <c r="E705" s="6"/>
    </row>
    <row r="706" spans="1:5" ht="12.75" x14ac:dyDescent="0.2">
      <c r="A706" s="4" t="s">
        <v>90</v>
      </c>
      <c r="B706" s="4" t="s">
        <v>122</v>
      </c>
      <c r="C706" s="4" t="s">
        <v>253</v>
      </c>
      <c r="D706" s="7">
        <f>'moveset DPS calculation '!O706</f>
        <v>12.806722689075629</v>
      </c>
      <c r="E706" s="6"/>
    </row>
    <row r="707" spans="1:5" ht="12.75" x14ac:dyDescent="0.2">
      <c r="A707" s="4" t="s">
        <v>90</v>
      </c>
      <c r="B707" s="4" t="s">
        <v>122</v>
      </c>
      <c r="C707" s="4" t="s">
        <v>31</v>
      </c>
      <c r="D707" s="7">
        <f>'moveset DPS calculation '!O707</f>
        <v>18.746232670283302</v>
      </c>
      <c r="E707" s="6"/>
    </row>
    <row r="708" spans="1:5" ht="12.75" x14ac:dyDescent="0.2">
      <c r="A708" s="4" t="s">
        <v>90</v>
      </c>
      <c r="B708" s="4" t="s">
        <v>122</v>
      </c>
      <c r="C708" s="4" t="s">
        <v>59</v>
      </c>
      <c r="D708" s="7">
        <f>'moveset DPS calculation '!O708</f>
        <v>12.698412698412698</v>
      </c>
      <c r="E708" s="6"/>
    </row>
    <row r="709" spans="1:5" ht="12.75" x14ac:dyDescent="0.2">
      <c r="A709" s="4" t="s">
        <v>90</v>
      </c>
      <c r="B709" s="4" t="s">
        <v>30</v>
      </c>
      <c r="C709" s="4" t="s">
        <v>253</v>
      </c>
      <c r="D709" s="7">
        <f>'moveset DPS calculation '!O709</f>
        <v>13.636363636363637</v>
      </c>
      <c r="E709" s="6"/>
    </row>
    <row r="710" spans="1:5" ht="12.75" x14ac:dyDescent="0.2">
      <c r="A710" s="4" t="s">
        <v>90</v>
      </c>
      <c r="B710" s="4" t="s">
        <v>30</v>
      </c>
      <c r="C710" s="4" t="s">
        <v>31</v>
      </c>
      <c r="D710" s="7">
        <f>'moveset DPS calculation '!O710</f>
        <v>19.862114248194352</v>
      </c>
      <c r="E710" s="6"/>
    </row>
    <row r="711" spans="1:5" ht="12.75" x14ac:dyDescent="0.2">
      <c r="A711" s="4" t="s">
        <v>90</v>
      </c>
      <c r="B711" s="4" t="s">
        <v>30</v>
      </c>
      <c r="C711" s="4" t="s">
        <v>59</v>
      </c>
      <c r="D711" s="7">
        <f>'moveset DPS calculation '!O711</f>
        <v>13.636363636363637</v>
      </c>
      <c r="E711" s="6"/>
    </row>
    <row r="712" spans="1:5" ht="12.75" x14ac:dyDescent="0.2">
      <c r="A712" s="4" t="s">
        <v>233</v>
      </c>
      <c r="B712" s="4" t="s">
        <v>168</v>
      </c>
      <c r="C712" s="4" t="s">
        <v>176</v>
      </c>
      <c r="D712" s="7">
        <f>'moveset DPS calculation '!O712</f>
        <v>16.985294117647058</v>
      </c>
      <c r="E712" s="6"/>
    </row>
    <row r="713" spans="1:5" ht="12.75" x14ac:dyDescent="0.2">
      <c r="A713" s="4" t="s">
        <v>233</v>
      </c>
      <c r="B713" s="4" t="s">
        <v>168</v>
      </c>
      <c r="C713" s="4" t="s">
        <v>271</v>
      </c>
      <c r="D713" s="7">
        <f>'moveset DPS calculation '!O713</f>
        <v>10.513663967611334</v>
      </c>
      <c r="E713" s="6"/>
    </row>
    <row r="714" spans="1:5" ht="12.75" x14ac:dyDescent="0.2">
      <c r="A714" s="4" t="s">
        <v>233</v>
      </c>
      <c r="B714" s="4" t="s">
        <v>168</v>
      </c>
      <c r="C714" s="4" t="s">
        <v>161</v>
      </c>
      <c r="D714" s="7">
        <f>'moveset DPS calculation '!O714</f>
        <v>15.436083123425693</v>
      </c>
      <c r="E714" s="6"/>
    </row>
    <row r="715" spans="1:5" ht="12.75" x14ac:dyDescent="0.2">
      <c r="A715" s="4" t="s">
        <v>233</v>
      </c>
      <c r="B715" s="4" t="s">
        <v>169</v>
      </c>
      <c r="C715" s="4" t="s">
        <v>176</v>
      </c>
      <c r="D715" s="7">
        <f>'moveset DPS calculation '!O715</f>
        <v>16.391536851894905</v>
      </c>
      <c r="E715" s="6"/>
    </row>
    <row r="716" spans="1:5" ht="12.75" x14ac:dyDescent="0.2">
      <c r="A716" s="4" t="s">
        <v>233</v>
      </c>
      <c r="B716" s="4" t="s">
        <v>169</v>
      </c>
      <c r="C716" s="4" t="s">
        <v>271</v>
      </c>
      <c r="D716" s="7">
        <f>'moveset DPS calculation '!O716</f>
        <v>11.278195488721805</v>
      </c>
      <c r="E716" s="6"/>
    </row>
    <row r="717" spans="1:5" ht="12.75" x14ac:dyDescent="0.2">
      <c r="A717" s="4" t="s">
        <v>233</v>
      </c>
      <c r="B717" s="4" t="s">
        <v>169</v>
      </c>
      <c r="C717" s="4" t="s">
        <v>161</v>
      </c>
      <c r="D717" s="7">
        <f>'moveset DPS calculation '!O717</f>
        <v>15.130426435650692</v>
      </c>
      <c r="E717" s="6"/>
    </row>
    <row r="718" spans="1:5" ht="12.75" x14ac:dyDescent="0.2">
      <c r="A718" s="4" t="s">
        <v>40</v>
      </c>
      <c r="B718" s="4" t="s">
        <v>98</v>
      </c>
      <c r="C718" s="4" t="s">
        <v>72</v>
      </c>
      <c r="D718" s="7">
        <f>'moveset DPS calculation '!O718</f>
        <v>17.335243553008592</v>
      </c>
      <c r="E718" s="6"/>
    </row>
    <row r="719" spans="1:5" ht="12.75" x14ac:dyDescent="0.2">
      <c r="A719" s="4" t="s">
        <v>40</v>
      </c>
      <c r="B719" s="4" t="s">
        <v>98</v>
      </c>
      <c r="C719" s="4" t="s">
        <v>125</v>
      </c>
      <c r="D719" s="7">
        <f>'moveset DPS calculation '!O719</f>
        <v>15.285252960172226</v>
      </c>
      <c r="E719" s="6"/>
    </row>
    <row r="720" spans="1:5" ht="12.75" x14ac:dyDescent="0.2">
      <c r="A720" s="4" t="s">
        <v>40</v>
      </c>
      <c r="B720" s="4" t="s">
        <v>98</v>
      </c>
      <c r="C720" s="4" t="s">
        <v>42</v>
      </c>
      <c r="D720" s="7">
        <f>'moveset DPS calculation '!O720</f>
        <v>18.777134587554265</v>
      </c>
      <c r="E720" s="6"/>
    </row>
    <row r="721" spans="1:5" ht="12.75" x14ac:dyDescent="0.2">
      <c r="A721" s="4" t="s">
        <v>40</v>
      </c>
      <c r="B721" s="4" t="s">
        <v>41</v>
      </c>
      <c r="C721" s="4" t="s">
        <v>72</v>
      </c>
      <c r="D721" s="7">
        <f>'moveset DPS calculation '!O721</f>
        <v>19.161891117478508</v>
      </c>
      <c r="E721" s="6"/>
    </row>
    <row r="722" spans="1:5" ht="12.75" x14ac:dyDescent="0.2">
      <c r="A722" s="4" t="s">
        <v>40</v>
      </c>
      <c r="B722" s="4" t="s">
        <v>41</v>
      </c>
      <c r="C722" s="4" t="s">
        <v>125</v>
      </c>
      <c r="D722" s="7">
        <f>'moveset DPS calculation '!O722</f>
        <v>16.657696447793324</v>
      </c>
      <c r="E722" s="6"/>
    </row>
    <row r="723" spans="1:5" ht="12.75" x14ac:dyDescent="0.2">
      <c r="A723" s="4" t="s">
        <v>40</v>
      </c>
      <c r="B723" s="4" t="s">
        <v>41</v>
      </c>
      <c r="C723" s="4" t="s">
        <v>42</v>
      </c>
      <c r="D723" s="7">
        <f>'moveset DPS calculation '!O723</f>
        <v>20.62228654124457</v>
      </c>
      <c r="E723" s="6"/>
    </row>
    <row r="724" spans="1:5" ht="12.75" x14ac:dyDescent="0.2">
      <c r="A724" s="4" t="s">
        <v>276</v>
      </c>
      <c r="B724" s="4" t="s">
        <v>246</v>
      </c>
      <c r="C724" s="4" t="s">
        <v>286</v>
      </c>
      <c r="D724" s="7">
        <f>'moveset DPS calculation '!O724</f>
        <v>11.779798513375844</v>
      </c>
      <c r="E724" s="6"/>
    </row>
    <row r="725" spans="1:5" ht="12.75" x14ac:dyDescent="0.2">
      <c r="A725" s="4" t="s">
        <v>276</v>
      </c>
      <c r="B725" s="4" t="s">
        <v>246</v>
      </c>
      <c r="C725" s="4" t="s">
        <v>207</v>
      </c>
      <c r="D725" s="7">
        <f>'moveset DPS calculation '!O725</f>
        <v>8.695652173913043</v>
      </c>
      <c r="E725" s="6"/>
    </row>
    <row r="726" spans="1:5" ht="12.75" x14ac:dyDescent="0.2">
      <c r="A726" s="4" t="s">
        <v>276</v>
      </c>
      <c r="B726" s="4" t="s">
        <v>246</v>
      </c>
      <c r="C726" s="4" t="s">
        <v>197</v>
      </c>
      <c r="D726" s="7">
        <f>'moveset DPS calculation '!O726</f>
        <v>12.716763005780347</v>
      </c>
      <c r="E726" s="6"/>
    </row>
    <row r="727" spans="1:5" ht="12.75" x14ac:dyDescent="0.2">
      <c r="A727" s="4" t="s">
        <v>276</v>
      </c>
      <c r="B727" s="4" t="s">
        <v>142</v>
      </c>
      <c r="C727" s="4" t="s">
        <v>286</v>
      </c>
      <c r="D727" s="7">
        <f>'moveset DPS calculation '!O727</f>
        <v>13.184665694811079</v>
      </c>
      <c r="E727" s="6"/>
    </row>
    <row r="728" spans="1:5" ht="12.75" x14ac:dyDescent="0.2">
      <c r="A728" s="4" t="s">
        <v>276</v>
      </c>
      <c r="B728" s="4" t="s">
        <v>142</v>
      </c>
      <c r="C728" s="4" t="s">
        <v>207</v>
      </c>
      <c r="D728" s="7">
        <f>'moveset DPS calculation '!O728</f>
        <v>11.428571428571429</v>
      </c>
      <c r="E728" s="6"/>
    </row>
    <row r="729" spans="1:5" ht="12.75" x14ac:dyDescent="0.2">
      <c r="A729" s="4" t="s">
        <v>276</v>
      </c>
      <c r="B729" s="4" t="s">
        <v>142</v>
      </c>
      <c r="C729" s="4" t="s">
        <v>197</v>
      </c>
      <c r="D729" s="7">
        <f>'moveset DPS calculation '!O729</f>
        <v>15.010309278350515</v>
      </c>
      <c r="E729" s="6"/>
    </row>
    <row r="730" spans="1:5" ht="12.75" x14ac:dyDescent="0.2">
      <c r="A730" s="4" t="s">
        <v>66</v>
      </c>
      <c r="B730" s="4" t="s">
        <v>94</v>
      </c>
      <c r="C730" s="4" t="s">
        <v>206</v>
      </c>
      <c r="D730" s="7">
        <f>'moveset DPS calculation '!O730</f>
        <v>12.115384615384617</v>
      </c>
      <c r="E730" s="6"/>
    </row>
    <row r="731" spans="1:5" ht="12.75" x14ac:dyDescent="0.2">
      <c r="A731" s="4" t="s">
        <v>66</v>
      </c>
      <c r="B731" s="4" t="s">
        <v>94</v>
      </c>
      <c r="C731" s="4" t="s">
        <v>68</v>
      </c>
      <c r="D731" s="7">
        <f>'moveset DPS calculation '!O731</f>
        <v>14.965792474344356</v>
      </c>
      <c r="E731" s="6"/>
    </row>
    <row r="732" spans="1:5" ht="12.75" x14ac:dyDescent="0.2">
      <c r="A732" s="4" t="s">
        <v>66</v>
      </c>
      <c r="B732" s="4" t="s">
        <v>94</v>
      </c>
      <c r="C732" s="4" t="s">
        <v>207</v>
      </c>
      <c r="D732" s="7">
        <f>'moveset DPS calculation '!O732</f>
        <v>10.714285714285714</v>
      </c>
      <c r="E732" s="6"/>
    </row>
    <row r="733" spans="1:5" ht="12.75" x14ac:dyDescent="0.2">
      <c r="A733" s="4" t="s">
        <v>66</v>
      </c>
      <c r="B733" s="4" t="s">
        <v>24</v>
      </c>
      <c r="C733" s="4" t="s">
        <v>206</v>
      </c>
      <c r="D733" s="7">
        <f>'moveset DPS calculation '!O733</f>
        <v>12.057522123893804</v>
      </c>
      <c r="E733" s="6"/>
    </row>
    <row r="734" spans="1:5" ht="12.75" x14ac:dyDescent="0.2">
      <c r="A734" s="4" t="s">
        <v>66</v>
      </c>
      <c r="B734" s="4" t="s">
        <v>24</v>
      </c>
      <c r="C734" s="4" t="s">
        <v>68</v>
      </c>
      <c r="D734" s="7">
        <f>'moveset DPS calculation '!O734</f>
        <v>15.558698727015559</v>
      </c>
      <c r="E734" s="6"/>
    </row>
    <row r="735" spans="1:5" ht="12.75" x14ac:dyDescent="0.2">
      <c r="A735" s="4" t="s">
        <v>66</v>
      </c>
      <c r="B735" s="4" t="s">
        <v>24</v>
      </c>
      <c r="C735" s="4" t="s">
        <v>207</v>
      </c>
      <c r="D735" s="7">
        <f>'moveset DPS calculation '!O735</f>
        <v>10</v>
      </c>
      <c r="E735" s="6"/>
    </row>
    <row r="736" spans="1:5" ht="12.75" x14ac:dyDescent="0.2">
      <c r="A736" s="4" t="s">
        <v>66</v>
      </c>
      <c r="B736" s="4" t="s">
        <v>41</v>
      </c>
      <c r="C736" s="4" t="s">
        <v>206</v>
      </c>
      <c r="D736" s="7">
        <f>'moveset DPS calculation '!O736</f>
        <v>15</v>
      </c>
      <c r="E736" s="4" t="s">
        <v>32</v>
      </c>
    </row>
    <row r="737" spans="1:5" ht="12.75" x14ac:dyDescent="0.2">
      <c r="A737" s="4" t="s">
        <v>66</v>
      </c>
      <c r="B737" s="4" t="s">
        <v>41</v>
      </c>
      <c r="C737" s="4" t="s">
        <v>68</v>
      </c>
      <c r="D737" s="7">
        <f>'moveset DPS calculation '!O737</f>
        <v>18.899204244031825</v>
      </c>
      <c r="E737" s="4" t="s">
        <v>32</v>
      </c>
    </row>
    <row r="738" spans="1:5" ht="12.75" x14ac:dyDescent="0.2">
      <c r="A738" s="4" t="s">
        <v>66</v>
      </c>
      <c r="B738" s="4" t="s">
        <v>41</v>
      </c>
      <c r="C738" s="4" t="s">
        <v>207</v>
      </c>
      <c r="D738" s="7">
        <f>'moveset DPS calculation '!O738</f>
        <v>15</v>
      </c>
      <c r="E738" s="4" t="s">
        <v>32</v>
      </c>
    </row>
    <row r="739" spans="1:5" ht="12.75" x14ac:dyDescent="0.2">
      <c r="A739" s="4" t="s">
        <v>287</v>
      </c>
      <c r="B739" s="4" t="s">
        <v>94</v>
      </c>
      <c r="C739" s="4" t="s">
        <v>218</v>
      </c>
      <c r="D739" s="7">
        <f>'moveset DPS calculation '!O739</f>
        <v>11.909372579395818</v>
      </c>
      <c r="E739" s="6"/>
    </row>
    <row r="740" spans="1:5" ht="12.75" x14ac:dyDescent="0.2">
      <c r="A740" s="4" t="s">
        <v>287</v>
      </c>
      <c r="B740" s="4" t="s">
        <v>94</v>
      </c>
      <c r="C740" s="4" t="s">
        <v>207</v>
      </c>
      <c r="D740" s="7">
        <f>'moveset DPS calculation '!O740</f>
        <v>10.714285714285714</v>
      </c>
      <c r="E740" s="6"/>
    </row>
    <row r="741" spans="1:5" ht="12.75" x14ac:dyDescent="0.2">
      <c r="A741" s="4" t="s">
        <v>287</v>
      </c>
      <c r="B741" s="4" t="s">
        <v>94</v>
      </c>
      <c r="C741" s="4" t="s">
        <v>211</v>
      </c>
      <c r="D741" s="7">
        <f>'moveset DPS calculation '!O741</f>
        <v>12.166546503244414</v>
      </c>
      <c r="E741" s="6"/>
    </row>
    <row r="742" spans="1:5" ht="12.75" x14ac:dyDescent="0.2">
      <c r="A742" s="4" t="s">
        <v>287</v>
      </c>
      <c r="B742" s="4" t="s">
        <v>128</v>
      </c>
      <c r="C742" s="4" t="s">
        <v>218</v>
      </c>
      <c r="D742" s="7">
        <f>'moveset DPS calculation '!O742</f>
        <v>12.028639618138424</v>
      </c>
      <c r="E742" s="6"/>
    </row>
    <row r="743" spans="1:5" ht="12.75" x14ac:dyDescent="0.2">
      <c r="A743" s="4" t="s">
        <v>287</v>
      </c>
      <c r="B743" s="4" t="s">
        <v>128</v>
      </c>
      <c r="C743" s="4" t="s">
        <v>207</v>
      </c>
      <c r="D743" s="7">
        <f>'moveset DPS calculation '!O743</f>
        <v>10.909090909090908</v>
      </c>
      <c r="E743" s="6"/>
    </row>
    <row r="744" spans="1:5" ht="12.75" x14ac:dyDescent="0.2">
      <c r="A744" s="4" t="s">
        <v>287</v>
      </c>
      <c r="B744" s="4" t="s">
        <v>128</v>
      </c>
      <c r="C744" s="4" t="s">
        <v>211</v>
      </c>
      <c r="D744" s="7">
        <f>'moveset DPS calculation '!O744</f>
        <v>12.283813747228381</v>
      </c>
      <c r="E744" s="6"/>
    </row>
    <row r="745" spans="1:5" ht="12.75" x14ac:dyDescent="0.2">
      <c r="A745" s="4" t="s">
        <v>101</v>
      </c>
      <c r="B745" s="4" t="s">
        <v>127</v>
      </c>
      <c r="C745" s="4" t="s">
        <v>157</v>
      </c>
      <c r="D745" s="7">
        <f>'moveset DPS calculation '!O745</f>
        <v>14.806983300802427</v>
      </c>
      <c r="E745" s="6"/>
    </row>
    <row r="746" spans="1:5" ht="12.75" x14ac:dyDescent="0.2">
      <c r="A746" s="4" t="s">
        <v>101</v>
      </c>
      <c r="B746" s="4" t="s">
        <v>127</v>
      </c>
      <c r="C746" s="4" t="s">
        <v>28</v>
      </c>
      <c r="D746" s="7">
        <f>'moveset DPS calculation '!O746</f>
        <v>17.019347037484884</v>
      </c>
      <c r="E746" s="6"/>
    </row>
    <row r="747" spans="1:5" ht="12.75" x14ac:dyDescent="0.2">
      <c r="A747" s="4" t="s">
        <v>101</v>
      </c>
      <c r="B747" s="4" t="s">
        <v>127</v>
      </c>
      <c r="C747" s="4" t="s">
        <v>211</v>
      </c>
      <c r="D747" s="7">
        <f>'moveset DPS calculation '!O747</f>
        <v>12.913140667411783</v>
      </c>
      <c r="E747" s="6"/>
    </row>
    <row r="748" spans="1:5" ht="12.75" x14ac:dyDescent="0.2">
      <c r="A748" s="4" t="s">
        <v>101</v>
      </c>
      <c r="B748" s="4" t="s">
        <v>41</v>
      </c>
      <c r="C748" s="4" t="s">
        <v>157</v>
      </c>
      <c r="D748" s="7">
        <f>'moveset DPS calculation '!O748</f>
        <v>16.533119658119656</v>
      </c>
      <c r="E748" s="6"/>
    </row>
    <row r="749" spans="1:5" ht="12.75" x14ac:dyDescent="0.2">
      <c r="A749" s="4" t="s">
        <v>101</v>
      </c>
      <c r="B749" s="4" t="s">
        <v>41</v>
      </c>
      <c r="C749" s="4" t="s">
        <v>28</v>
      </c>
      <c r="D749" s="7">
        <f>'moveset DPS calculation '!O749</f>
        <v>19.583843329253362</v>
      </c>
      <c r="E749" s="6"/>
    </row>
    <row r="750" spans="1:5" ht="12.75" x14ac:dyDescent="0.2">
      <c r="A750" s="4" t="s">
        <v>101</v>
      </c>
      <c r="B750" s="4" t="s">
        <v>41</v>
      </c>
      <c r="C750" s="4" t="s">
        <v>211</v>
      </c>
      <c r="D750" s="7">
        <f>'moveset DPS calculation '!O750</f>
        <v>15</v>
      </c>
      <c r="E750" s="6"/>
    </row>
    <row r="751" spans="1:5" ht="12.75" x14ac:dyDescent="0.2">
      <c r="A751" s="4" t="s">
        <v>56</v>
      </c>
      <c r="B751" s="4" t="s">
        <v>127</v>
      </c>
      <c r="C751" s="4" t="s">
        <v>28</v>
      </c>
      <c r="D751" s="7">
        <f>'moveset DPS calculation '!O751</f>
        <v>17.019347037484884</v>
      </c>
      <c r="E751" s="6"/>
    </row>
    <row r="752" spans="1:5" ht="12.75" x14ac:dyDescent="0.2">
      <c r="A752" s="4" t="s">
        <v>56</v>
      </c>
      <c r="B752" s="4" t="s">
        <v>127</v>
      </c>
      <c r="C752" s="4" t="s">
        <v>22</v>
      </c>
      <c r="D752" s="7">
        <f>'moveset DPS calculation '!O752</f>
        <v>15.294490084897479</v>
      </c>
      <c r="E752" s="6"/>
    </row>
    <row r="753" spans="1:5" ht="12.75" x14ac:dyDescent="0.2">
      <c r="A753" s="4" t="s">
        <v>56</v>
      </c>
      <c r="B753" s="4" t="s">
        <v>127</v>
      </c>
      <c r="C753" s="4" t="s">
        <v>211</v>
      </c>
      <c r="D753" s="7">
        <f>'moveset DPS calculation '!O753</f>
        <v>12.913140667411783</v>
      </c>
      <c r="E753" s="6"/>
    </row>
    <row r="754" spans="1:5" ht="12.75" x14ac:dyDescent="0.2">
      <c r="A754" s="4" t="s">
        <v>56</v>
      </c>
      <c r="B754" s="4" t="s">
        <v>41</v>
      </c>
      <c r="C754" s="4" t="s">
        <v>28</v>
      </c>
      <c r="D754" s="7">
        <f>'moveset DPS calculation '!O754</f>
        <v>19.583843329253362</v>
      </c>
      <c r="E754" s="6"/>
    </row>
    <row r="755" spans="1:5" ht="12.75" x14ac:dyDescent="0.2">
      <c r="A755" s="4" t="s">
        <v>56</v>
      </c>
      <c r="B755" s="4" t="s">
        <v>41</v>
      </c>
      <c r="C755" s="4" t="s">
        <v>22</v>
      </c>
      <c r="D755" s="7">
        <f>'moveset DPS calculation '!O755</f>
        <v>17.019741837509493</v>
      </c>
      <c r="E755" s="6"/>
    </row>
    <row r="756" spans="1:5" ht="12.75" x14ac:dyDescent="0.2">
      <c r="A756" s="4" t="s">
        <v>56</v>
      </c>
      <c r="B756" s="4" t="s">
        <v>41</v>
      </c>
      <c r="C756" s="4" t="s">
        <v>211</v>
      </c>
      <c r="D756" s="7">
        <f>'moveset DPS calculation '!O756</f>
        <v>15</v>
      </c>
      <c r="E756" s="6"/>
    </row>
    <row r="757" spans="1:5" ht="12.75" x14ac:dyDescent="0.2">
      <c r="A757" s="4" t="s">
        <v>73</v>
      </c>
      <c r="B757" s="4" t="s">
        <v>24</v>
      </c>
      <c r="C757" s="4" t="s">
        <v>48</v>
      </c>
      <c r="D757" s="7">
        <f>'moveset DPS calculation '!O757</f>
        <v>16.742894478928456</v>
      </c>
      <c r="E757" s="6"/>
    </row>
    <row r="758" spans="1:5" ht="12.75" x14ac:dyDescent="0.2">
      <c r="A758" s="4" t="s">
        <v>73</v>
      </c>
      <c r="B758" s="4" t="s">
        <v>24</v>
      </c>
      <c r="C758" s="4" t="s">
        <v>31</v>
      </c>
      <c r="D758" s="7">
        <f>'moveset DPS calculation '!O758</f>
        <v>15.140324963072379</v>
      </c>
      <c r="E758" s="6"/>
    </row>
    <row r="759" spans="1:5" ht="12.75" x14ac:dyDescent="0.2">
      <c r="A759" s="4" t="s">
        <v>73</v>
      </c>
      <c r="B759" s="4" t="s">
        <v>24</v>
      </c>
      <c r="C759" s="4" t="s">
        <v>19</v>
      </c>
      <c r="D759" s="7">
        <f>'moveset DPS calculation '!O759</f>
        <v>18.275862068965516</v>
      </c>
      <c r="E759" s="6"/>
    </row>
    <row r="760" spans="1:5" ht="12.75" x14ac:dyDescent="0.2">
      <c r="A760" s="4" t="s">
        <v>73</v>
      </c>
      <c r="B760" s="4" t="s">
        <v>21</v>
      </c>
      <c r="C760" s="4" t="s">
        <v>48</v>
      </c>
      <c r="D760" s="7">
        <f>'moveset DPS calculation '!O760</f>
        <v>16.364101252876502</v>
      </c>
      <c r="E760" s="6"/>
    </row>
    <row r="761" spans="1:5" ht="12.75" x14ac:dyDescent="0.2">
      <c r="A761" s="4" t="s">
        <v>73</v>
      </c>
      <c r="B761" s="4" t="s">
        <v>21</v>
      </c>
      <c r="C761" s="4" t="s">
        <v>31</v>
      </c>
      <c r="D761" s="7">
        <f>'moveset DPS calculation '!O761</f>
        <v>15.11216056670602</v>
      </c>
      <c r="E761" s="6"/>
    </row>
    <row r="762" spans="1:5" ht="12.75" x14ac:dyDescent="0.2">
      <c r="A762" s="4" t="s">
        <v>73</v>
      </c>
      <c r="B762" s="4" t="s">
        <v>21</v>
      </c>
      <c r="C762" s="4" t="s">
        <v>19</v>
      </c>
      <c r="D762" s="7">
        <f>'moveset DPS calculation '!O762</f>
        <v>17.653631284916202</v>
      </c>
      <c r="E762" s="6"/>
    </row>
    <row r="763" spans="1:5" ht="12.75" x14ac:dyDescent="0.2">
      <c r="A763" s="4" t="s">
        <v>273</v>
      </c>
      <c r="B763" s="4" t="s">
        <v>246</v>
      </c>
      <c r="C763" s="4" t="s">
        <v>264</v>
      </c>
      <c r="D763" s="7">
        <f>'moveset DPS calculation '!O763</f>
        <v>11.988304093567251</v>
      </c>
      <c r="E763" s="6"/>
    </row>
    <row r="764" spans="1:5" ht="12.75" x14ac:dyDescent="0.2">
      <c r="A764" s="4" t="s">
        <v>273</v>
      </c>
      <c r="B764" s="4" t="s">
        <v>246</v>
      </c>
      <c r="C764" s="4" t="s">
        <v>247</v>
      </c>
      <c r="D764" s="7">
        <f>'moveset DPS calculation '!O764</f>
        <v>14.354723030839978</v>
      </c>
      <c r="E764" s="6"/>
    </row>
    <row r="765" spans="1:5" ht="12.75" x14ac:dyDescent="0.2">
      <c r="A765" s="4" t="s">
        <v>273</v>
      </c>
      <c r="B765" s="4" t="s">
        <v>246</v>
      </c>
      <c r="C765" s="4" t="s">
        <v>257</v>
      </c>
      <c r="D765" s="7">
        <f>'moveset DPS calculation '!O765</f>
        <v>10.869565217391305</v>
      </c>
      <c r="E765" s="6"/>
    </row>
    <row r="766" spans="1:5" ht="12.75" x14ac:dyDescent="0.2">
      <c r="A766" s="4" t="s">
        <v>273</v>
      </c>
      <c r="B766" s="4" t="s">
        <v>252</v>
      </c>
      <c r="C766" s="4" t="s">
        <v>264</v>
      </c>
      <c r="D766" s="7">
        <f>'moveset DPS calculation '!O766</f>
        <v>11.34786917740337</v>
      </c>
      <c r="E766" s="6"/>
    </row>
    <row r="767" spans="1:5" ht="12.75" x14ac:dyDescent="0.2">
      <c r="A767" s="4" t="s">
        <v>273</v>
      </c>
      <c r="B767" s="4" t="s">
        <v>252</v>
      </c>
      <c r="C767" s="4" t="s">
        <v>247</v>
      </c>
      <c r="D767" s="7">
        <f>'moveset DPS calculation '!O767</f>
        <v>13.637537388909212</v>
      </c>
      <c r="E767" s="6"/>
    </row>
    <row r="768" spans="1:5" ht="12.75" x14ac:dyDescent="0.2">
      <c r="A768" s="4" t="s">
        <v>273</v>
      </c>
      <c r="B768" s="4" t="s">
        <v>252</v>
      </c>
      <c r="C768" s="4" t="s">
        <v>257</v>
      </c>
      <c r="D768" s="7">
        <f>'moveset DPS calculation '!O768</f>
        <v>9.3984962406015029</v>
      </c>
      <c r="E768" s="6"/>
    </row>
    <row r="769" spans="1:5" ht="12.75" x14ac:dyDescent="0.2">
      <c r="A769" s="4" t="s">
        <v>185</v>
      </c>
      <c r="B769" s="4" t="s">
        <v>135</v>
      </c>
      <c r="C769" s="4" t="s">
        <v>206</v>
      </c>
      <c r="D769" s="7">
        <f>'moveset DPS calculation '!O769</f>
        <v>13.586956521739131</v>
      </c>
      <c r="E769" s="6"/>
    </row>
    <row r="770" spans="1:5" ht="12.75" x14ac:dyDescent="0.2">
      <c r="A770" s="4" t="s">
        <v>185</v>
      </c>
      <c r="B770" s="4" t="s">
        <v>135</v>
      </c>
      <c r="C770" s="4" t="s">
        <v>68</v>
      </c>
      <c r="D770" s="7">
        <f>'moveset DPS calculation '!O770</f>
        <v>17.472044728434504</v>
      </c>
      <c r="E770" s="6"/>
    </row>
    <row r="771" spans="1:5" ht="12.75" x14ac:dyDescent="0.2">
      <c r="A771" s="4" t="s">
        <v>185</v>
      </c>
      <c r="B771" s="4" t="s">
        <v>135</v>
      </c>
      <c r="C771" s="4" t="s">
        <v>211</v>
      </c>
      <c r="D771" s="7">
        <f>'moveset DPS calculation '!O771</f>
        <v>13.586956521739131</v>
      </c>
      <c r="E771" s="6"/>
    </row>
    <row r="772" spans="1:5" ht="12.75" x14ac:dyDescent="0.2">
      <c r="A772" s="4" t="s">
        <v>185</v>
      </c>
      <c r="B772" s="4" t="s">
        <v>128</v>
      </c>
      <c r="C772" s="4" t="s">
        <v>206</v>
      </c>
      <c r="D772" s="7">
        <f>'moveset DPS calculation '!O772</f>
        <v>12.239336492890995</v>
      </c>
      <c r="E772" s="6"/>
    </row>
    <row r="773" spans="1:5" ht="12.75" x14ac:dyDescent="0.2">
      <c r="A773" s="4" t="s">
        <v>185</v>
      </c>
      <c r="B773" s="4" t="s">
        <v>128</v>
      </c>
      <c r="C773" s="4" t="s">
        <v>68</v>
      </c>
      <c r="D773" s="7">
        <f>'moveset DPS calculation '!O773</f>
        <v>15.266903914590747</v>
      </c>
      <c r="E773" s="6"/>
    </row>
    <row r="774" spans="1:5" ht="12.75" x14ac:dyDescent="0.2">
      <c r="A774" s="4" t="s">
        <v>185</v>
      </c>
      <c r="B774" s="4" t="s">
        <v>128</v>
      </c>
      <c r="C774" s="4" t="s">
        <v>211</v>
      </c>
      <c r="D774" s="7">
        <f>'moveset DPS calculation '!O774</f>
        <v>12.283813747228381</v>
      </c>
      <c r="E774" s="6"/>
    </row>
    <row r="775" spans="1:5" ht="12.75" x14ac:dyDescent="0.2">
      <c r="A775" s="4" t="s">
        <v>57</v>
      </c>
      <c r="B775" s="4" t="s">
        <v>252</v>
      </c>
      <c r="C775" s="4" t="s">
        <v>42</v>
      </c>
      <c r="D775" s="7">
        <f>'moveset DPS calculation '!O775</f>
        <v>13.867002836432397</v>
      </c>
      <c r="E775" s="4" t="s">
        <v>32</v>
      </c>
    </row>
    <row r="776" spans="1:5" ht="12.75" x14ac:dyDescent="0.2">
      <c r="A776" s="4" t="s">
        <v>57</v>
      </c>
      <c r="B776" s="4" t="s">
        <v>252</v>
      </c>
      <c r="C776" s="4" t="s">
        <v>229</v>
      </c>
      <c r="D776" s="7">
        <f>'moveset DPS calculation '!O776</f>
        <v>10.546899378003371</v>
      </c>
      <c r="E776" s="4" t="s">
        <v>32</v>
      </c>
    </row>
    <row r="777" spans="1:5" ht="12.75" x14ac:dyDescent="0.2">
      <c r="A777" s="4" t="s">
        <v>57</v>
      </c>
      <c r="B777" s="4" t="s">
        <v>252</v>
      </c>
      <c r="C777" s="4" t="s">
        <v>36</v>
      </c>
      <c r="D777" s="7">
        <f>'moveset DPS calculation '!O777</f>
        <v>11.000169233372819</v>
      </c>
      <c r="E777" s="4" t="s">
        <v>32</v>
      </c>
    </row>
    <row r="778" spans="1:5" ht="12.75" x14ac:dyDescent="0.2">
      <c r="A778" s="4" t="s">
        <v>57</v>
      </c>
      <c r="B778" s="4" t="s">
        <v>128</v>
      </c>
      <c r="C778" s="4" t="s">
        <v>42</v>
      </c>
      <c r="D778" s="7">
        <f>'moveset DPS calculation '!O778</f>
        <v>16.311787072243344</v>
      </c>
      <c r="E778" s="6"/>
    </row>
    <row r="779" spans="1:5" ht="12.75" x14ac:dyDescent="0.2">
      <c r="A779" s="4" t="s">
        <v>57</v>
      </c>
      <c r="B779" s="4" t="s">
        <v>128</v>
      </c>
      <c r="C779" s="4" t="s">
        <v>229</v>
      </c>
      <c r="D779" s="7">
        <f>'moveset DPS calculation '!O779</f>
        <v>12.306407150613984</v>
      </c>
      <c r="E779" s="6"/>
    </row>
    <row r="780" spans="1:5" ht="12.75" x14ac:dyDescent="0.2">
      <c r="A780" s="4" t="s">
        <v>57</v>
      </c>
      <c r="B780" s="4" t="s">
        <v>128</v>
      </c>
      <c r="C780" s="4" t="s">
        <v>36</v>
      </c>
      <c r="D780" s="7">
        <f>'moveset DPS calculation '!O780</f>
        <v>12.301425661914461</v>
      </c>
      <c r="E780" s="4" t="s">
        <v>32</v>
      </c>
    </row>
    <row r="781" spans="1:5" ht="12.75" x14ac:dyDescent="0.2">
      <c r="A781" s="4" t="s">
        <v>57</v>
      </c>
      <c r="B781" s="4" t="s">
        <v>128</v>
      </c>
      <c r="C781" s="4" t="s">
        <v>28</v>
      </c>
      <c r="D781" s="7">
        <f>'moveset DPS calculation '!O781</f>
        <v>16.020066889632108</v>
      </c>
      <c r="E781" s="6"/>
    </row>
    <row r="782" spans="1:5" ht="12.75" x14ac:dyDescent="0.2">
      <c r="A782" s="4" t="s">
        <v>57</v>
      </c>
      <c r="B782" s="4" t="s">
        <v>41</v>
      </c>
      <c r="C782" s="4" t="s">
        <v>42</v>
      </c>
      <c r="D782" s="7">
        <f>'moveset DPS calculation '!O782</f>
        <v>20.62228654124457</v>
      </c>
      <c r="E782" s="6"/>
    </row>
    <row r="783" spans="1:5" ht="12.75" x14ac:dyDescent="0.2">
      <c r="A783" s="4" t="s">
        <v>57</v>
      </c>
      <c r="B783" s="4" t="s">
        <v>41</v>
      </c>
      <c r="C783" s="4" t="s">
        <v>229</v>
      </c>
      <c r="D783" s="7">
        <f>'moveset DPS calculation '!O783</f>
        <v>15</v>
      </c>
      <c r="E783" s="6"/>
    </row>
    <row r="784" spans="1:5" ht="12.75" x14ac:dyDescent="0.2">
      <c r="A784" s="4" t="s">
        <v>57</v>
      </c>
      <c r="B784" s="4" t="s">
        <v>41</v>
      </c>
      <c r="C784" s="4" t="s">
        <v>36</v>
      </c>
      <c r="D784" s="7">
        <f>'moveset DPS calculation '!O784</f>
        <v>15</v>
      </c>
      <c r="E784" s="4" t="s">
        <v>32</v>
      </c>
    </row>
    <row r="785" spans="1:5" ht="12.75" x14ac:dyDescent="0.2">
      <c r="A785" s="4" t="s">
        <v>57</v>
      </c>
      <c r="B785" s="4" t="s">
        <v>252</v>
      </c>
      <c r="C785" s="4" t="s">
        <v>28</v>
      </c>
      <c r="D785" s="7">
        <f>'moveset DPS calculation '!O785</f>
        <v>19.583843329253362</v>
      </c>
      <c r="E785" s="6"/>
    </row>
    <row r="786" spans="1:5" ht="12.75" x14ac:dyDescent="0.2">
      <c r="A786" s="4" t="s">
        <v>228</v>
      </c>
      <c r="B786" s="4" t="s">
        <v>252</v>
      </c>
      <c r="C786" s="4" t="s">
        <v>218</v>
      </c>
      <c r="D786" s="7">
        <f>'moveset DPS calculation '!O786</f>
        <v>10.505450941526261</v>
      </c>
      <c r="E786" s="6"/>
    </row>
    <row r="787" spans="1:5" ht="12.75" x14ac:dyDescent="0.2">
      <c r="A787" s="4" t="s">
        <v>228</v>
      </c>
      <c r="B787" s="4" t="s">
        <v>252</v>
      </c>
      <c r="C787" s="4" t="s">
        <v>229</v>
      </c>
      <c r="D787" s="7">
        <f>'moveset DPS calculation '!O787</f>
        <v>10.546899378003371</v>
      </c>
      <c r="E787" s="6"/>
    </row>
    <row r="788" spans="1:5" ht="12.75" x14ac:dyDescent="0.2">
      <c r="A788" s="4" t="s">
        <v>228</v>
      </c>
      <c r="B788" s="4" t="s">
        <v>252</v>
      </c>
      <c r="C788" s="4" t="s">
        <v>231</v>
      </c>
      <c r="D788" s="7">
        <f>'moveset DPS calculation '!O788</f>
        <v>8.9087726123322284</v>
      </c>
      <c r="E788" s="6"/>
    </row>
    <row r="789" spans="1:5" ht="12.75" x14ac:dyDescent="0.2">
      <c r="A789" s="4" t="s">
        <v>228</v>
      </c>
      <c r="B789" s="4" t="s">
        <v>128</v>
      </c>
      <c r="C789" s="4" t="s">
        <v>218</v>
      </c>
      <c r="D789" s="7">
        <f>'moveset DPS calculation '!O789</f>
        <v>12.028639618138424</v>
      </c>
      <c r="E789" s="6"/>
    </row>
    <row r="790" spans="1:5" ht="12.75" x14ac:dyDescent="0.2">
      <c r="A790" s="4" t="s">
        <v>228</v>
      </c>
      <c r="B790" s="4" t="s">
        <v>128</v>
      </c>
      <c r="C790" s="4" t="s">
        <v>229</v>
      </c>
      <c r="D790" s="7">
        <f>'moveset DPS calculation '!O790</f>
        <v>12.306407150613984</v>
      </c>
      <c r="E790" s="6"/>
    </row>
    <row r="791" spans="1:5" ht="12.75" x14ac:dyDescent="0.2">
      <c r="A791" s="4" t="s">
        <v>228</v>
      </c>
      <c r="B791" s="4" t="s">
        <v>128</v>
      </c>
      <c r="C791" s="4" t="s">
        <v>231</v>
      </c>
      <c r="D791" s="7">
        <f>'moveset DPS calculation '!O791</f>
        <v>10.909090909090908</v>
      </c>
      <c r="E791" s="6"/>
    </row>
    <row r="792" spans="1:5" ht="12.75" x14ac:dyDescent="0.2">
      <c r="A792" s="4" t="s">
        <v>228</v>
      </c>
      <c r="B792" s="4" t="s">
        <v>41</v>
      </c>
      <c r="C792" s="4" t="s">
        <v>218</v>
      </c>
      <c r="D792" s="7">
        <f>'moveset DPS calculation '!O792</f>
        <v>15</v>
      </c>
      <c r="E792" s="6"/>
    </row>
    <row r="793" spans="1:5" ht="12.75" x14ac:dyDescent="0.2">
      <c r="A793" s="4" t="s">
        <v>228</v>
      </c>
      <c r="B793" s="4" t="s">
        <v>41</v>
      </c>
      <c r="C793" s="4" t="s">
        <v>229</v>
      </c>
      <c r="D793" s="7">
        <f>'moveset DPS calculation '!O793</f>
        <v>15</v>
      </c>
      <c r="E793" s="6"/>
    </row>
    <row r="794" spans="1:5" ht="12.75" x14ac:dyDescent="0.2">
      <c r="A794" s="4" t="s">
        <v>228</v>
      </c>
      <c r="B794" s="4" t="s">
        <v>41</v>
      </c>
      <c r="C794" s="4" t="s">
        <v>231</v>
      </c>
      <c r="D794" s="7">
        <f>'moveset DPS calculation '!O794</f>
        <v>15</v>
      </c>
      <c r="E794" s="6"/>
    </row>
    <row r="795" spans="1:5" ht="12.75" x14ac:dyDescent="0.2">
      <c r="A795" s="4" t="s">
        <v>115</v>
      </c>
      <c r="B795" s="4" t="s">
        <v>27</v>
      </c>
      <c r="C795" s="4" t="s">
        <v>34</v>
      </c>
      <c r="D795" s="7">
        <f>'moveset DPS calculation '!O795</f>
        <v>18.119572478289914</v>
      </c>
      <c r="E795" s="6"/>
    </row>
    <row r="796" spans="1:5" ht="12.75" x14ac:dyDescent="0.2">
      <c r="A796" s="4" t="s">
        <v>115</v>
      </c>
      <c r="B796" s="4" t="s">
        <v>27</v>
      </c>
      <c r="C796" s="4" t="s">
        <v>25</v>
      </c>
      <c r="D796" s="7">
        <f>'moveset DPS calculation '!O796</f>
        <v>16.516639388979815</v>
      </c>
      <c r="E796" s="6"/>
    </row>
    <row r="797" spans="1:5" ht="12.75" x14ac:dyDescent="0.2">
      <c r="A797" s="4" t="s">
        <v>115</v>
      </c>
      <c r="B797" s="4" t="s">
        <v>27</v>
      </c>
      <c r="C797" s="4" t="s">
        <v>55</v>
      </c>
      <c r="D797" s="7">
        <f>'moveset DPS calculation '!O797</f>
        <v>20.030709101060861</v>
      </c>
      <c r="E797" s="6"/>
    </row>
    <row r="798" spans="1:5" ht="12.75" x14ac:dyDescent="0.2">
      <c r="A798" s="4" t="s">
        <v>188</v>
      </c>
      <c r="B798" s="4" t="s">
        <v>128</v>
      </c>
      <c r="C798" s="4" t="s">
        <v>31</v>
      </c>
      <c r="D798" s="7">
        <f>'moveset DPS calculation '!O798</f>
        <v>16.789667896678967</v>
      </c>
      <c r="E798" s="6"/>
    </row>
    <row r="799" spans="1:5" ht="12.75" x14ac:dyDescent="0.2">
      <c r="A799" s="4" t="s">
        <v>188</v>
      </c>
      <c r="B799" s="4" t="s">
        <v>128</v>
      </c>
      <c r="C799" s="4" t="s">
        <v>254</v>
      </c>
      <c r="D799" s="7">
        <f>'moveset DPS calculation '!O799</f>
        <v>13.911845730027549</v>
      </c>
      <c r="E799" s="6"/>
    </row>
    <row r="800" spans="1:5" ht="12.75" x14ac:dyDescent="0.2">
      <c r="A800" s="4" t="s">
        <v>188</v>
      </c>
      <c r="B800" s="4" t="s">
        <v>128</v>
      </c>
      <c r="C800" s="4" t="s">
        <v>160</v>
      </c>
      <c r="D800" s="7">
        <f>'moveset DPS calculation '!O800</f>
        <v>14.172647723920951</v>
      </c>
      <c r="E800" s="6"/>
    </row>
    <row r="801" spans="1:5" ht="12.75" x14ac:dyDescent="0.2">
      <c r="A801" s="4" t="s">
        <v>188</v>
      </c>
      <c r="B801" s="4" t="s">
        <v>21</v>
      </c>
      <c r="C801" s="4" t="s">
        <v>31</v>
      </c>
      <c r="D801" s="7">
        <f>'moveset DPS calculation '!O801</f>
        <v>15.11216056670602</v>
      </c>
      <c r="E801" s="6"/>
    </row>
    <row r="802" spans="1:5" ht="12.75" x14ac:dyDescent="0.2">
      <c r="A802" s="4" t="s">
        <v>188</v>
      </c>
      <c r="B802" s="4" t="s">
        <v>21</v>
      </c>
      <c r="C802" s="4" t="s">
        <v>254</v>
      </c>
      <c r="D802" s="7">
        <f>'moveset DPS calculation '!O802</f>
        <v>12.733748886910062</v>
      </c>
      <c r="E802" s="6"/>
    </row>
    <row r="803" spans="1:5" ht="12.75" x14ac:dyDescent="0.2">
      <c r="A803" s="4" t="s">
        <v>188</v>
      </c>
      <c r="B803" s="4" t="s">
        <v>21</v>
      </c>
      <c r="C803" s="4" t="s">
        <v>160</v>
      </c>
      <c r="D803" s="7">
        <f>'moveset DPS calculation '!O803</f>
        <v>12.783309625414889</v>
      </c>
      <c r="E803" s="6"/>
    </row>
    <row r="804" spans="1:5" ht="12.75" x14ac:dyDescent="0.2">
      <c r="A804" s="4" t="s">
        <v>282</v>
      </c>
      <c r="B804" s="4" t="s">
        <v>135</v>
      </c>
      <c r="C804" s="4" t="s">
        <v>218</v>
      </c>
      <c r="D804" s="7">
        <f>'moveset DPS calculation '!O804</f>
        <v>13.586956521739131</v>
      </c>
      <c r="E804" s="6"/>
    </row>
    <row r="805" spans="1:5" ht="12.75" x14ac:dyDescent="0.2">
      <c r="A805" s="4" t="s">
        <v>282</v>
      </c>
      <c r="B805" s="4" t="s">
        <v>135</v>
      </c>
      <c r="C805" s="4" t="s">
        <v>211</v>
      </c>
      <c r="D805" s="7">
        <f>'moveset DPS calculation '!O805</f>
        <v>13.586956521739131</v>
      </c>
      <c r="E805" s="6"/>
    </row>
    <row r="806" spans="1:5" ht="12.75" x14ac:dyDescent="0.2">
      <c r="A806" s="4" t="s">
        <v>282</v>
      </c>
      <c r="B806" s="4" t="s">
        <v>135</v>
      </c>
      <c r="C806" s="4" t="s">
        <v>244</v>
      </c>
      <c r="D806" s="7">
        <f>'moveset DPS calculation '!O806</f>
        <v>13.586956521739131</v>
      </c>
      <c r="E806" s="6"/>
    </row>
    <row r="807" spans="1:5" ht="12.75" x14ac:dyDescent="0.2">
      <c r="A807" s="4" t="s">
        <v>282</v>
      </c>
      <c r="B807" s="4" t="s">
        <v>87</v>
      </c>
      <c r="C807" s="4" t="s">
        <v>218</v>
      </c>
      <c r="D807" s="7">
        <f>'moveset DPS calculation '!O807</f>
        <v>13.043478260869565</v>
      </c>
      <c r="E807" s="6"/>
    </row>
    <row r="808" spans="1:5" ht="12.75" x14ac:dyDescent="0.2">
      <c r="A808" s="4" t="s">
        <v>282</v>
      </c>
      <c r="B808" s="4" t="s">
        <v>87</v>
      </c>
      <c r="C808" s="4" t="s">
        <v>211</v>
      </c>
      <c r="D808" s="7">
        <f>'moveset DPS calculation '!O808</f>
        <v>13.189836543129957</v>
      </c>
      <c r="E808" s="6"/>
    </row>
    <row r="809" spans="1:5" ht="12.75" x14ac:dyDescent="0.2">
      <c r="A809" s="4" t="s">
        <v>282</v>
      </c>
      <c r="B809" s="4" t="s">
        <v>87</v>
      </c>
      <c r="C809" s="4" t="s">
        <v>244</v>
      </c>
      <c r="D809" s="7">
        <f>'moveset DPS calculation '!O809</f>
        <v>13.043478260869565</v>
      </c>
      <c r="E809" s="6"/>
    </row>
    <row r="810" spans="1:5" ht="12.75" x14ac:dyDescent="0.2">
      <c r="A810" s="4" t="s">
        <v>145</v>
      </c>
      <c r="B810" s="4" t="s">
        <v>58</v>
      </c>
      <c r="C810" s="4" t="s">
        <v>72</v>
      </c>
      <c r="D810" s="7">
        <f>'moveset DPS calculation '!O810</f>
        <v>16.081871345029239</v>
      </c>
      <c r="E810" s="6"/>
    </row>
    <row r="811" spans="1:5" ht="12.75" x14ac:dyDescent="0.2">
      <c r="A811" s="4" t="s">
        <v>145</v>
      </c>
      <c r="B811" s="4" t="s">
        <v>58</v>
      </c>
      <c r="C811" s="4" t="s">
        <v>42</v>
      </c>
      <c r="D811" s="7">
        <f>'moveset DPS calculation '!O811</f>
        <v>17.190569744597248</v>
      </c>
      <c r="E811" s="6"/>
    </row>
    <row r="812" spans="1:5" ht="12.75" x14ac:dyDescent="0.2">
      <c r="A812" s="4" t="s">
        <v>145</v>
      </c>
      <c r="B812" s="4" t="s">
        <v>58</v>
      </c>
      <c r="C812" s="4" t="s">
        <v>153</v>
      </c>
      <c r="D812" s="7">
        <f>'moveset DPS calculation '!O812</f>
        <v>15.720081135902637</v>
      </c>
      <c r="E812" s="6"/>
    </row>
    <row r="813" spans="1:5" ht="12.75" x14ac:dyDescent="0.2">
      <c r="A813" s="4" t="s">
        <v>145</v>
      </c>
      <c r="B813" s="4" t="s">
        <v>142</v>
      </c>
      <c r="C813" s="4" t="s">
        <v>72</v>
      </c>
      <c r="D813" s="7">
        <f>'moveset DPS calculation '!O813</f>
        <v>17.738791423001949</v>
      </c>
      <c r="E813" s="6"/>
    </row>
    <row r="814" spans="1:5" ht="12.75" x14ac:dyDescent="0.2">
      <c r="A814" s="4" t="s">
        <v>145</v>
      </c>
      <c r="B814" s="4" t="s">
        <v>142</v>
      </c>
      <c r="C814" s="4" t="s">
        <v>42</v>
      </c>
      <c r="D814" s="7">
        <f>'moveset DPS calculation '!O814</f>
        <v>18.860510805500983</v>
      </c>
      <c r="E814" s="6"/>
    </row>
    <row r="815" spans="1:5" ht="12.75" x14ac:dyDescent="0.2">
      <c r="A815" s="4" t="s">
        <v>145</v>
      </c>
      <c r="B815" s="4" t="s">
        <v>142</v>
      </c>
      <c r="C815" s="4" t="s">
        <v>153</v>
      </c>
      <c r="D815" s="7">
        <f>'moveset DPS calculation '!O815</f>
        <v>17.444219066937119</v>
      </c>
      <c r="E815" s="6"/>
    </row>
    <row r="816" spans="1:5" ht="12.75" x14ac:dyDescent="0.2">
      <c r="A816" s="4" t="s">
        <v>64</v>
      </c>
      <c r="B816" s="4" t="s">
        <v>41</v>
      </c>
      <c r="C816" s="4" t="s">
        <v>68</v>
      </c>
      <c r="D816" s="7">
        <f>'moveset DPS calculation '!O816</f>
        <v>18.899204244031825</v>
      </c>
      <c r="E816" s="6"/>
    </row>
    <row r="817" spans="1:5" ht="12.75" x14ac:dyDescent="0.2">
      <c r="A817" s="4" t="s">
        <v>64</v>
      </c>
      <c r="B817" s="4" t="s">
        <v>41</v>
      </c>
      <c r="C817" s="4" t="s">
        <v>42</v>
      </c>
      <c r="D817" s="7">
        <f>'moveset DPS calculation '!O817</f>
        <v>20.62228654124457</v>
      </c>
      <c r="E817" s="6"/>
    </row>
    <row r="818" spans="1:5" ht="12.75" x14ac:dyDescent="0.2">
      <c r="A818" s="4" t="s">
        <v>64</v>
      </c>
      <c r="B818" s="4" t="s">
        <v>41</v>
      </c>
      <c r="C818" s="4" t="s">
        <v>211</v>
      </c>
      <c r="D818" s="7">
        <f>'moveset DPS calculation '!O818</f>
        <v>15</v>
      </c>
      <c r="E818" s="6"/>
    </row>
    <row r="819" spans="1:5" ht="12.75" x14ac:dyDescent="0.2">
      <c r="A819" s="4" t="s">
        <v>178</v>
      </c>
      <c r="B819" s="4" t="s">
        <v>54</v>
      </c>
      <c r="C819" s="4" t="s">
        <v>176</v>
      </c>
      <c r="D819" s="7">
        <f>'moveset DPS calculation '!O819</f>
        <v>18.861892583120202</v>
      </c>
      <c r="E819" s="6"/>
    </row>
    <row r="820" spans="1:5" ht="12.75" x14ac:dyDescent="0.2">
      <c r="A820" s="4" t="s">
        <v>178</v>
      </c>
      <c r="B820" s="4" t="s">
        <v>54</v>
      </c>
      <c r="C820" s="4" t="s">
        <v>270</v>
      </c>
      <c r="D820" s="7">
        <f>'moveset DPS calculation '!O820</f>
        <v>13.888888888888889</v>
      </c>
      <c r="E820" s="6"/>
    </row>
    <row r="821" spans="1:5" ht="12.75" x14ac:dyDescent="0.2">
      <c r="A821" s="4" t="s">
        <v>178</v>
      </c>
      <c r="B821" s="4" t="s">
        <v>54</v>
      </c>
      <c r="C821" s="4" t="s">
        <v>28</v>
      </c>
      <c r="D821" s="7">
        <f>'moveset DPS calculation '!O821</f>
        <v>16.801162040025822</v>
      </c>
      <c r="E821" s="6"/>
    </row>
    <row r="822" spans="1:5" ht="12.75" x14ac:dyDescent="0.2">
      <c r="A822" s="4" t="s">
        <v>178</v>
      </c>
      <c r="B822" s="4" t="s">
        <v>127</v>
      </c>
      <c r="C822" s="4" t="s">
        <v>176</v>
      </c>
      <c r="D822" s="7">
        <f>'moveset DPS calculation '!O822</f>
        <v>15.767131594906003</v>
      </c>
      <c r="E822" s="6"/>
    </row>
    <row r="823" spans="1:5" ht="12.75" x14ac:dyDescent="0.2">
      <c r="A823" s="4" t="s">
        <v>178</v>
      </c>
      <c r="B823" s="4" t="s">
        <v>127</v>
      </c>
      <c r="C823" s="4" t="s">
        <v>270</v>
      </c>
      <c r="D823" s="7">
        <f>'moveset DPS calculation '!O823</f>
        <v>11.683819807659862</v>
      </c>
      <c r="E823" s="6"/>
    </row>
    <row r="824" spans="1:5" ht="12.75" x14ac:dyDescent="0.2">
      <c r="A824" s="4" t="s">
        <v>178</v>
      </c>
      <c r="B824" s="4" t="s">
        <v>127</v>
      </c>
      <c r="C824" s="4" t="s">
        <v>28</v>
      </c>
      <c r="D824" s="7">
        <f>'moveset DPS calculation '!O824</f>
        <v>13.615477629987906</v>
      </c>
      <c r="E824" s="6"/>
    </row>
    <row r="825" spans="1:5" ht="12.75" x14ac:dyDescent="0.2">
      <c r="A825" s="4" t="s">
        <v>194</v>
      </c>
      <c r="B825" s="4" t="s">
        <v>54</v>
      </c>
      <c r="C825" s="4" t="s">
        <v>270</v>
      </c>
      <c r="D825" s="7">
        <f>'moveset DPS calculation '!O825</f>
        <v>13.888888888888889</v>
      </c>
      <c r="E825" s="6"/>
    </row>
    <row r="826" spans="1:5" ht="12.75" x14ac:dyDescent="0.2">
      <c r="A826" s="4" t="s">
        <v>194</v>
      </c>
      <c r="B826" s="4" t="s">
        <v>54</v>
      </c>
      <c r="C826" s="4" t="s">
        <v>36</v>
      </c>
      <c r="D826" s="7">
        <f>'moveset DPS calculation '!O826</f>
        <v>13.888888888888889</v>
      </c>
      <c r="E826" s="6"/>
    </row>
    <row r="827" spans="1:5" ht="12.75" x14ac:dyDescent="0.2">
      <c r="A827" s="4" t="s">
        <v>194</v>
      </c>
      <c r="B827" s="4" t="s">
        <v>54</v>
      </c>
      <c r="C827" s="4" t="s">
        <v>117</v>
      </c>
      <c r="D827" s="7">
        <f>'moveset DPS calculation '!O827</f>
        <v>16.579867433899043</v>
      </c>
      <c r="E827" s="6"/>
    </row>
    <row r="828" spans="1:5" ht="12.75" x14ac:dyDescent="0.2">
      <c r="A828" s="4" t="s">
        <v>194</v>
      </c>
      <c r="B828" s="4" t="s">
        <v>127</v>
      </c>
      <c r="C828" s="4" t="s">
        <v>270</v>
      </c>
      <c r="D828" s="7">
        <f>'moveset DPS calculation '!O828</f>
        <v>11.683819807659862</v>
      </c>
      <c r="E828" s="6"/>
    </row>
    <row r="829" spans="1:5" ht="12.75" x14ac:dyDescent="0.2">
      <c r="A829" s="4" t="s">
        <v>194</v>
      </c>
      <c r="B829" s="4" t="s">
        <v>127</v>
      </c>
      <c r="C829" s="4" t="s">
        <v>36</v>
      </c>
      <c r="D829" s="7">
        <f>'moveset DPS calculation '!O829</f>
        <v>10.303385607504028</v>
      </c>
      <c r="E829" s="6"/>
    </row>
    <row r="830" spans="1:5" ht="12.75" x14ac:dyDescent="0.2">
      <c r="A830" s="4" t="s">
        <v>194</v>
      </c>
      <c r="B830" s="4" t="s">
        <v>127</v>
      </c>
      <c r="C830" s="4" t="s">
        <v>117</v>
      </c>
      <c r="D830" s="7">
        <f>'moveset DPS calculation '!O830</f>
        <v>14.089475310621477</v>
      </c>
      <c r="E830" s="6"/>
    </row>
    <row r="831" spans="1:5" ht="12.75" x14ac:dyDescent="0.2">
      <c r="A831" s="4" t="s">
        <v>152</v>
      </c>
      <c r="B831" s="4" t="s">
        <v>92</v>
      </c>
      <c r="C831" s="4" t="s">
        <v>187</v>
      </c>
      <c r="D831" s="7">
        <f>'moveset DPS calculation '!O831</f>
        <v>17.714321419645085</v>
      </c>
      <c r="E831" s="6"/>
    </row>
    <row r="832" spans="1:5" ht="12.75" x14ac:dyDescent="0.2">
      <c r="A832" s="4" t="s">
        <v>152</v>
      </c>
      <c r="B832" s="4" t="s">
        <v>92</v>
      </c>
      <c r="C832" s="4" t="s">
        <v>25</v>
      </c>
      <c r="D832" s="7">
        <f>'moveset DPS calculation '!O832</f>
        <v>17.472394290331266</v>
      </c>
      <c r="E832" s="6"/>
    </row>
    <row r="833" spans="1:5" ht="12.75" x14ac:dyDescent="0.2">
      <c r="A833" s="4" t="s">
        <v>152</v>
      </c>
      <c r="B833" s="4" t="s">
        <v>92</v>
      </c>
      <c r="C833" s="4" t="s">
        <v>55</v>
      </c>
      <c r="D833" s="7">
        <f>'moveset DPS calculation '!O833</f>
        <v>18.641856632793189</v>
      </c>
      <c r="E833" s="6"/>
    </row>
    <row r="834" spans="1:5" ht="12.75" x14ac:dyDescent="0.2">
      <c r="A834" s="4" t="s">
        <v>152</v>
      </c>
      <c r="B834" s="4" t="s">
        <v>27</v>
      </c>
      <c r="C834" s="4" t="s">
        <v>187</v>
      </c>
      <c r="D834" s="7">
        <f>'moveset DPS calculation '!O834</f>
        <v>18.803098450774613</v>
      </c>
      <c r="E834" s="6"/>
    </row>
    <row r="835" spans="1:5" ht="12.75" x14ac:dyDescent="0.2">
      <c r="A835" s="4" t="s">
        <v>152</v>
      </c>
      <c r="B835" s="4" t="s">
        <v>27</v>
      </c>
      <c r="C835" s="4" t="s">
        <v>25</v>
      </c>
      <c r="D835" s="7">
        <f>'moveset DPS calculation '!O835</f>
        <v>18.617021276595743</v>
      </c>
      <c r="E835" s="6"/>
    </row>
    <row r="836" spans="1:5" ht="12.75" x14ac:dyDescent="0.2">
      <c r="A836" s="4" t="s">
        <v>152</v>
      </c>
      <c r="B836" s="4" t="s">
        <v>27</v>
      </c>
      <c r="C836" s="4" t="s">
        <v>55</v>
      </c>
      <c r="D836" s="7">
        <f>'moveset DPS calculation '!O836</f>
        <v>20.030709101060861</v>
      </c>
      <c r="E836" s="6"/>
    </row>
    <row r="837" spans="1:5" ht="12.75" x14ac:dyDescent="0.2">
      <c r="A837" s="4" t="s">
        <v>91</v>
      </c>
      <c r="B837" s="4" t="s">
        <v>58</v>
      </c>
      <c r="C837" s="4" t="s">
        <v>186</v>
      </c>
      <c r="D837" s="7">
        <f>'moveset DPS calculation '!O837</f>
        <v>16.781411359724611</v>
      </c>
      <c r="E837" s="6"/>
    </row>
    <row r="838" spans="1:5" ht="12.75" x14ac:dyDescent="0.2">
      <c r="A838" s="4" t="s">
        <v>91</v>
      </c>
      <c r="B838" s="4" t="s">
        <v>58</v>
      </c>
      <c r="C838" s="4" t="s">
        <v>25</v>
      </c>
      <c r="D838" s="7">
        <f>'moveset DPS calculation '!O838</f>
        <v>17.256637168141594</v>
      </c>
      <c r="E838" s="6"/>
    </row>
    <row r="839" spans="1:5" ht="12.75" x14ac:dyDescent="0.2">
      <c r="A839" s="4" t="s">
        <v>91</v>
      </c>
      <c r="B839" s="4" t="s">
        <v>58</v>
      </c>
      <c r="C839" s="4" t="s">
        <v>55</v>
      </c>
      <c r="D839" s="7">
        <f>'moveset DPS calculation '!O839</f>
        <v>18.535262206148282</v>
      </c>
      <c r="E839" s="6"/>
    </row>
    <row r="840" spans="1:5" ht="12.75" x14ac:dyDescent="0.2">
      <c r="A840" s="4" t="s">
        <v>91</v>
      </c>
      <c r="B840" s="4" t="s">
        <v>92</v>
      </c>
      <c r="C840" s="4" t="s">
        <v>186</v>
      </c>
      <c r="D840" s="7">
        <f>'moveset DPS calculation '!O840</f>
        <v>17.032029404043055</v>
      </c>
      <c r="E840" s="6"/>
    </row>
    <row r="841" spans="1:5" ht="12.75" x14ac:dyDescent="0.2">
      <c r="A841" s="4" t="s">
        <v>91</v>
      </c>
      <c r="B841" s="4" t="s">
        <v>92</v>
      </c>
      <c r="C841" s="4" t="s">
        <v>25</v>
      </c>
      <c r="D841" s="7">
        <f>'moveset DPS calculation '!O841</f>
        <v>17.472394290331266</v>
      </c>
      <c r="E841" s="6"/>
    </row>
    <row r="842" spans="1:5" ht="12.75" x14ac:dyDescent="0.2">
      <c r="A842" s="4" t="s">
        <v>91</v>
      </c>
      <c r="B842" s="4" t="s">
        <v>92</v>
      </c>
      <c r="C842" s="4" t="s">
        <v>55</v>
      </c>
      <c r="D842" s="7">
        <f>'moveset DPS calculation '!O842</f>
        <v>18.641856632793189</v>
      </c>
      <c r="E842" s="6"/>
    </row>
    <row r="843" spans="1:5" ht="12.75" x14ac:dyDescent="0.2">
      <c r="A843" s="4" t="s">
        <v>180</v>
      </c>
      <c r="B843" s="4" t="s">
        <v>58</v>
      </c>
      <c r="C843" s="4" t="s">
        <v>132</v>
      </c>
      <c r="D843" s="7">
        <f>'moveset DPS calculation '!O843</f>
        <v>14.683301343570058</v>
      </c>
      <c r="E843" s="6"/>
    </row>
    <row r="844" spans="1:5" ht="12.75" x14ac:dyDescent="0.2">
      <c r="A844" s="4" t="s">
        <v>180</v>
      </c>
      <c r="B844" s="4" t="s">
        <v>58</v>
      </c>
      <c r="C844" s="4" t="s">
        <v>187</v>
      </c>
      <c r="D844" s="7">
        <f>'moveset DPS calculation '!O844</f>
        <v>17.536704730831975</v>
      </c>
      <c r="E844" s="6"/>
    </row>
    <row r="845" spans="1:5" ht="12.75" x14ac:dyDescent="0.2">
      <c r="A845" s="4" t="s">
        <v>180</v>
      </c>
      <c r="B845" s="4" t="s">
        <v>58</v>
      </c>
      <c r="C845" s="4" t="s">
        <v>55</v>
      </c>
      <c r="D845" s="7">
        <f>'moveset DPS calculation '!O845</f>
        <v>18.535262206148282</v>
      </c>
      <c r="E845" s="6"/>
    </row>
    <row r="846" spans="1:5" ht="12.75" x14ac:dyDescent="0.2">
      <c r="A846" s="4" t="s">
        <v>180</v>
      </c>
      <c r="B846" s="4" t="s">
        <v>92</v>
      </c>
      <c r="C846" s="4" t="s">
        <v>132</v>
      </c>
      <c r="D846" s="7">
        <f>'moveset DPS calculation '!O846</f>
        <v>15.15656712090461</v>
      </c>
      <c r="E846" s="6"/>
    </row>
    <row r="847" spans="1:5" ht="12.75" x14ac:dyDescent="0.2">
      <c r="A847" s="4" t="s">
        <v>180</v>
      </c>
      <c r="B847" s="4" t="s">
        <v>92</v>
      </c>
      <c r="C847" s="4" t="s">
        <v>187</v>
      </c>
      <c r="D847" s="7">
        <f>'moveset DPS calculation '!O847</f>
        <v>17.714321419645085</v>
      </c>
      <c r="E847" s="6"/>
    </row>
    <row r="848" spans="1:5" ht="12.75" x14ac:dyDescent="0.2">
      <c r="A848" s="4" t="s">
        <v>180</v>
      </c>
      <c r="B848" s="4" t="s">
        <v>92</v>
      </c>
      <c r="C848" s="4" t="s">
        <v>55</v>
      </c>
      <c r="D848" s="7">
        <f>'moveset DPS calculation '!O848</f>
        <v>18.641856632793189</v>
      </c>
      <c r="E848" s="6"/>
    </row>
    <row r="849" spans="1:5" ht="12.75" x14ac:dyDescent="0.2">
      <c r="A849" s="4" t="s">
        <v>173</v>
      </c>
      <c r="B849" s="4" t="s">
        <v>62</v>
      </c>
      <c r="C849" s="4" t="s">
        <v>220</v>
      </c>
      <c r="D849" s="7">
        <f>'moveset DPS calculation '!O849</f>
        <v>15.0230225810521</v>
      </c>
      <c r="E849" s="6"/>
    </row>
    <row r="850" spans="1:5" ht="12.75" x14ac:dyDescent="0.2">
      <c r="A850" s="4" t="s">
        <v>173</v>
      </c>
      <c r="B850" s="4" t="s">
        <v>62</v>
      </c>
      <c r="C850" s="4" t="s">
        <v>117</v>
      </c>
      <c r="D850" s="7">
        <f>'moveset DPS calculation '!O850</f>
        <v>13.625239113311579</v>
      </c>
      <c r="E850" s="6"/>
    </row>
    <row r="851" spans="1:5" ht="12.75" x14ac:dyDescent="0.2">
      <c r="A851" s="4" t="s">
        <v>173</v>
      </c>
      <c r="B851" s="4" t="s">
        <v>62</v>
      </c>
      <c r="C851" s="4" t="s">
        <v>63</v>
      </c>
      <c r="D851" s="7">
        <f>'moveset DPS calculation '!O851</f>
        <v>17.952775073028238</v>
      </c>
      <c r="E851" s="6"/>
    </row>
    <row r="852" spans="1:5" ht="12.75" x14ac:dyDescent="0.2">
      <c r="A852" s="4" t="s">
        <v>173</v>
      </c>
      <c r="B852" s="4" t="s">
        <v>128</v>
      </c>
      <c r="C852" s="4" t="s">
        <v>220</v>
      </c>
      <c r="D852" s="7">
        <f>'moveset DPS calculation '!O852</f>
        <v>13.859099453943246</v>
      </c>
      <c r="E852" s="6"/>
    </row>
    <row r="853" spans="1:5" ht="12.75" x14ac:dyDescent="0.2">
      <c r="A853" s="4" t="s">
        <v>173</v>
      </c>
      <c r="B853" s="4" t="s">
        <v>128</v>
      </c>
      <c r="C853" s="4" t="s">
        <v>117</v>
      </c>
      <c r="D853" s="7">
        <f>'moveset DPS calculation '!O853</f>
        <v>12.716837765742461</v>
      </c>
      <c r="E853" s="6"/>
    </row>
    <row r="854" spans="1:5" ht="12.75" x14ac:dyDescent="0.2">
      <c r="A854" s="4" t="s">
        <v>173</v>
      </c>
      <c r="B854" s="4" t="s">
        <v>128</v>
      </c>
      <c r="C854" s="4" t="s">
        <v>63</v>
      </c>
      <c r="D854" s="7">
        <f>'moveset DPS calculation '!O854</f>
        <v>16.237288135593221</v>
      </c>
      <c r="E854" s="6"/>
    </row>
    <row r="855" spans="1:5" ht="12.75" x14ac:dyDescent="0.2">
      <c r="A855" s="4" t="s">
        <v>234</v>
      </c>
      <c r="B855" s="4" t="s">
        <v>100</v>
      </c>
      <c r="C855" s="4" t="s">
        <v>48</v>
      </c>
      <c r="D855" s="7">
        <f>'moveset DPS calculation '!O855</f>
        <v>15.462847654628476</v>
      </c>
      <c r="E855" s="6"/>
    </row>
    <row r="856" spans="1:5" ht="12.75" x14ac:dyDescent="0.2">
      <c r="A856" s="4" t="s">
        <v>234</v>
      </c>
      <c r="B856" s="4" t="s">
        <v>100</v>
      </c>
      <c r="C856" s="4" t="s">
        <v>289</v>
      </c>
      <c r="D856" s="7">
        <f>'moveset DPS calculation '!O856</f>
        <v>11.904761904761905</v>
      </c>
      <c r="E856" s="6"/>
    </row>
    <row r="857" spans="1:5" ht="12.75" x14ac:dyDescent="0.2">
      <c r="A857" s="4" t="s">
        <v>234</v>
      </c>
      <c r="B857" s="4" t="s">
        <v>100</v>
      </c>
      <c r="C857" s="4" t="s">
        <v>143</v>
      </c>
      <c r="D857" s="7">
        <f>'moveset DPS calculation '!O857</f>
        <v>16.553480475382003</v>
      </c>
      <c r="E857" s="6"/>
    </row>
    <row r="858" spans="1:5" ht="12.75" x14ac:dyDescent="0.2">
      <c r="A858" s="4" t="s">
        <v>234</v>
      </c>
      <c r="B858" s="4" t="s">
        <v>252</v>
      </c>
      <c r="C858" s="4" t="s">
        <v>48</v>
      </c>
      <c r="D858" s="7">
        <f>'moveset DPS calculation '!O858</f>
        <v>12.02737723436773</v>
      </c>
      <c r="E858" s="6"/>
    </row>
    <row r="859" spans="1:5" ht="12.75" x14ac:dyDescent="0.2">
      <c r="A859" s="4" t="s">
        <v>234</v>
      </c>
      <c r="B859" s="4" t="s">
        <v>252</v>
      </c>
      <c r="C859" s="4" t="s">
        <v>289</v>
      </c>
      <c r="D859" s="7">
        <f>'moveset DPS calculation '!O859</f>
        <v>9.1121885972245433</v>
      </c>
      <c r="E859" s="6"/>
    </row>
    <row r="860" spans="1:5" ht="12.75" x14ac:dyDescent="0.2">
      <c r="A860" s="4" t="s">
        <v>234</v>
      </c>
      <c r="B860" s="4" t="s">
        <v>252</v>
      </c>
      <c r="C860" s="4" t="s">
        <v>143</v>
      </c>
      <c r="D860" s="7">
        <f>'moveset DPS calculation '!O860</f>
        <v>13.687380235422939</v>
      </c>
      <c r="E860" s="6"/>
    </row>
    <row r="861" spans="1:5" ht="12.75" x14ac:dyDescent="0.2">
      <c r="A861" s="4" t="s">
        <v>76</v>
      </c>
      <c r="B861" s="4" t="s">
        <v>108</v>
      </c>
      <c r="C861" s="4" t="s">
        <v>206</v>
      </c>
      <c r="D861" s="7">
        <f>'moveset DPS calculation '!O861</f>
        <v>12.855711422845692</v>
      </c>
      <c r="E861" s="6"/>
    </row>
    <row r="862" spans="1:5" ht="12.75" x14ac:dyDescent="0.2">
      <c r="A862" s="4" t="s">
        <v>76</v>
      </c>
      <c r="B862" s="4" t="s">
        <v>108</v>
      </c>
      <c r="C862" s="4" t="s">
        <v>42</v>
      </c>
      <c r="D862" s="7">
        <f>'moveset DPS calculation '!O862</f>
        <v>18.777134587554265</v>
      </c>
      <c r="E862" s="6"/>
    </row>
    <row r="863" spans="1:5" ht="12.75" x14ac:dyDescent="0.2">
      <c r="A863" s="4" t="s">
        <v>76</v>
      </c>
      <c r="B863" s="4" t="s">
        <v>108</v>
      </c>
      <c r="C863" s="4" t="s">
        <v>157</v>
      </c>
      <c r="D863" s="7">
        <f>'moveset DPS calculation '!O863</f>
        <v>15.170940170940169</v>
      </c>
      <c r="E863" s="6"/>
    </row>
    <row r="864" spans="1:5" ht="12.75" x14ac:dyDescent="0.2">
      <c r="A864" s="4" t="s">
        <v>76</v>
      </c>
      <c r="B864" s="4" t="s">
        <v>41</v>
      </c>
      <c r="C864" s="4" t="s">
        <v>206</v>
      </c>
      <c r="D864" s="7">
        <f>'moveset DPS calculation '!O864</f>
        <v>15</v>
      </c>
      <c r="E864" s="6"/>
    </row>
    <row r="865" spans="1:5" ht="12.75" x14ac:dyDescent="0.2">
      <c r="A865" s="4" t="s">
        <v>76</v>
      </c>
      <c r="B865" s="4" t="s">
        <v>41</v>
      </c>
      <c r="C865" s="4" t="s">
        <v>42</v>
      </c>
      <c r="D865" s="7">
        <f>'moveset DPS calculation '!O865</f>
        <v>20.62228654124457</v>
      </c>
      <c r="E865" s="6"/>
    </row>
    <row r="866" spans="1:5" ht="12.75" x14ac:dyDescent="0.2">
      <c r="A866" s="4" t="s">
        <v>76</v>
      </c>
      <c r="B866" s="4" t="s">
        <v>41</v>
      </c>
      <c r="C866" s="4" t="s">
        <v>157</v>
      </c>
      <c r="D866" s="7">
        <f>'moveset DPS calculation '!O866</f>
        <v>16.533119658119656</v>
      </c>
      <c r="E866" s="6"/>
    </row>
    <row r="867" spans="1:5" ht="12.75" x14ac:dyDescent="0.2">
      <c r="A867" s="4" t="s">
        <v>267</v>
      </c>
      <c r="B867" s="4" t="s">
        <v>54</v>
      </c>
      <c r="C867" s="4" t="s">
        <v>165</v>
      </c>
      <c r="D867" s="7">
        <f>'moveset DPS calculation '!O867</f>
        <v>13.888888888888889</v>
      </c>
      <c r="E867" s="6"/>
    </row>
    <row r="868" spans="1:5" ht="12.75" x14ac:dyDescent="0.2">
      <c r="A868" s="4" t="s">
        <v>267</v>
      </c>
      <c r="B868" s="4" t="s">
        <v>87</v>
      </c>
      <c r="C868" s="4" t="s">
        <v>165</v>
      </c>
      <c r="D868" s="7">
        <f>'moveset DPS calculation '!O868</f>
        <v>13.043478260869565</v>
      </c>
      <c r="E868" s="6"/>
    </row>
    <row r="869" spans="1:5" ht="12.75" x14ac:dyDescent="0.2">
      <c r="A869" s="4" t="s">
        <v>102</v>
      </c>
      <c r="B869" s="4" t="s">
        <v>58</v>
      </c>
      <c r="C869" s="4" t="s">
        <v>34</v>
      </c>
      <c r="D869" s="7">
        <f>'moveset DPS calculation '!O869</f>
        <v>16.524520255863539</v>
      </c>
      <c r="E869" s="6"/>
    </row>
    <row r="870" spans="1:5" ht="12.75" x14ac:dyDescent="0.2">
      <c r="A870" s="4" t="s">
        <v>102</v>
      </c>
      <c r="B870" s="4" t="s">
        <v>58</v>
      </c>
      <c r="C870" s="4" t="s">
        <v>156</v>
      </c>
      <c r="D870" s="7">
        <f>'moveset DPS calculation '!O870</f>
        <v>15.91366166222347</v>
      </c>
      <c r="E870" s="6"/>
    </row>
    <row r="871" spans="1:5" ht="12.75" x14ac:dyDescent="0.2">
      <c r="A871" s="4" t="s">
        <v>102</v>
      </c>
      <c r="B871" s="4" t="s">
        <v>58</v>
      </c>
      <c r="C871" s="4" t="s">
        <v>25</v>
      </c>
      <c r="D871" s="7">
        <f>'moveset DPS calculation '!O871</f>
        <v>17.256637168141594</v>
      </c>
      <c r="E871" s="6"/>
    </row>
    <row r="872" spans="1:5" ht="12.75" x14ac:dyDescent="0.2">
      <c r="A872" s="4" t="s">
        <v>102</v>
      </c>
      <c r="B872" s="4" t="s">
        <v>92</v>
      </c>
      <c r="C872" s="4" t="s">
        <v>34</v>
      </c>
      <c r="D872" s="7">
        <f>'moveset DPS calculation '!O872</f>
        <v>16.855275741153967</v>
      </c>
      <c r="E872" s="6"/>
    </row>
    <row r="873" spans="1:5" ht="12.75" x14ac:dyDescent="0.2">
      <c r="A873" s="4" t="s">
        <v>102</v>
      </c>
      <c r="B873" s="4" t="s">
        <v>92</v>
      </c>
      <c r="C873" s="4" t="s">
        <v>156</v>
      </c>
      <c r="D873" s="7">
        <f>'moveset DPS calculation '!O873</f>
        <v>16.206952391233941</v>
      </c>
      <c r="E873" s="6"/>
    </row>
    <row r="874" spans="1:5" ht="12.75" x14ac:dyDescent="0.2">
      <c r="A874" s="4" t="s">
        <v>102</v>
      </c>
      <c r="B874" s="4" t="s">
        <v>92</v>
      </c>
      <c r="C874" s="4" t="s">
        <v>25</v>
      </c>
      <c r="D874" s="7">
        <f>'moveset DPS calculation '!O874</f>
        <v>17.472394290331266</v>
      </c>
      <c r="E874" s="6"/>
    </row>
    <row r="875" spans="1:5" ht="12.75" x14ac:dyDescent="0.2">
      <c r="A875" s="4" t="s">
        <v>223</v>
      </c>
      <c r="B875" s="4" t="s">
        <v>58</v>
      </c>
      <c r="C875" s="4" t="s">
        <v>224</v>
      </c>
      <c r="D875" s="7">
        <f>'moveset DPS calculation '!O875</f>
        <v>12.421938636980721</v>
      </c>
      <c r="E875" s="4" t="s">
        <v>32</v>
      </c>
    </row>
    <row r="876" spans="1:5" ht="12.75" x14ac:dyDescent="0.2">
      <c r="A876" s="4" t="s">
        <v>223</v>
      </c>
      <c r="B876" s="4" t="s">
        <v>58</v>
      </c>
      <c r="C876" s="4" t="s">
        <v>97</v>
      </c>
      <c r="D876" s="7">
        <f>'moveset DPS calculation '!O876</f>
        <v>13.287830380482138</v>
      </c>
      <c r="E876" s="4" t="s">
        <v>32</v>
      </c>
    </row>
    <row r="877" spans="1:5" ht="12.75" x14ac:dyDescent="0.2">
      <c r="A877" s="4" t="s">
        <v>223</v>
      </c>
      <c r="B877" s="4" t="s">
        <v>58</v>
      </c>
      <c r="C877" s="4" t="s">
        <v>25</v>
      </c>
      <c r="D877" s="7">
        <f>'moveset DPS calculation '!O877</f>
        <v>17.256637168141594</v>
      </c>
      <c r="E877" s="4" t="s">
        <v>32</v>
      </c>
    </row>
    <row r="878" spans="1:5" ht="12.75" x14ac:dyDescent="0.2">
      <c r="A878" s="4" t="s">
        <v>223</v>
      </c>
      <c r="B878" s="4" t="s">
        <v>128</v>
      </c>
      <c r="C878" s="4" t="s">
        <v>224</v>
      </c>
      <c r="D878" s="7">
        <f>'moveset DPS calculation '!O878</f>
        <v>11.944423354339078</v>
      </c>
      <c r="E878" s="6"/>
    </row>
    <row r="879" spans="1:5" ht="12.75" x14ac:dyDescent="0.2">
      <c r="A879" s="4" t="s">
        <v>223</v>
      </c>
      <c r="B879" s="4" t="s">
        <v>128</v>
      </c>
      <c r="C879" s="4" t="s">
        <v>97</v>
      </c>
      <c r="D879" s="7">
        <f>'moveset DPS calculation '!O879</f>
        <v>12.75808936825886</v>
      </c>
      <c r="E879" s="6"/>
    </row>
    <row r="880" spans="1:5" ht="12.75" x14ac:dyDescent="0.2">
      <c r="A880" s="4" t="s">
        <v>223</v>
      </c>
      <c r="B880" s="4" t="s">
        <v>128</v>
      </c>
      <c r="C880" s="4" t="s">
        <v>25</v>
      </c>
      <c r="D880" s="7">
        <f>'moveset DPS calculation '!O880</f>
        <v>16.460481099656356</v>
      </c>
      <c r="E880" s="6"/>
    </row>
    <row r="881" spans="1:5" ht="12.75" x14ac:dyDescent="0.2">
      <c r="A881" s="4" t="s">
        <v>51</v>
      </c>
      <c r="B881" s="4" t="s">
        <v>162</v>
      </c>
      <c r="C881" s="4" t="s">
        <v>33</v>
      </c>
      <c r="D881" s="7">
        <f>'moveset DPS calculation '!O881</f>
        <v>14.389085595458889</v>
      </c>
      <c r="E881" s="6"/>
    </row>
    <row r="882" spans="1:5" ht="12.75" x14ac:dyDescent="0.2">
      <c r="A882" s="4" t="s">
        <v>51</v>
      </c>
      <c r="B882" s="4" t="s">
        <v>162</v>
      </c>
      <c r="C882" s="4" t="s">
        <v>19</v>
      </c>
      <c r="D882" s="7">
        <f>'moveset DPS calculation '!O882</f>
        <v>18.208092485549134</v>
      </c>
      <c r="E882" s="6"/>
    </row>
    <row r="883" spans="1:5" ht="12.75" x14ac:dyDescent="0.2">
      <c r="A883" s="4" t="s">
        <v>51</v>
      </c>
      <c r="B883" s="4" t="s">
        <v>162</v>
      </c>
      <c r="C883" s="4" t="s">
        <v>60</v>
      </c>
      <c r="D883" s="7">
        <f>'moveset DPS calculation '!O883</f>
        <v>16.35928961748634</v>
      </c>
      <c r="E883" s="6"/>
    </row>
    <row r="884" spans="1:5" ht="12.75" x14ac:dyDescent="0.2">
      <c r="A884" s="4" t="s">
        <v>51</v>
      </c>
      <c r="B884" s="4" t="s">
        <v>18</v>
      </c>
      <c r="C884" s="4" t="s">
        <v>33</v>
      </c>
      <c r="D884" s="7">
        <f>'moveset DPS calculation '!O884</f>
        <v>16.31282690192381</v>
      </c>
      <c r="E884" s="6"/>
    </row>
    <row r="885" spans="1:5" ht="12.75" x14ac:dyDescent="0.2">
      <c r="A885" s="4" t="s">
        <v>51</v>
      </c>
      <c r="B885" s="4" t="s">
        <v>18</v>
      </c>
      <c r="C885" s="4" t="s">
        <v>19</v>
      </c>
      <c r="D885" s="7">
        <f>'moveset DPS calculation '!O885</f>
        <v>22.172435105067986</v>
      </c>
      <c r="E885" s="6"/>
    </row>
    <row r="886" spans="1:5" ht="12.75" x14ac:dyDescent="0.2">
      <c r="A886" s="4" t="s">
        <v>51</v>
      </c>
      <c r="B886" s="4" t="s">
        <v>18</v>
      </c>
      <c r="C886" s="4" t="s">
        <v>60</v>
      </c>
      <c r="D886" s="7">
        <f>'moveset DPS calculation '!O886</f>
        <v>19.72543352601156</v>
      </c>
      <c r="E886" s="6"/>
    </row>
    <row r="887" spans="1:5" ht="12.75" x14ac:dyDescent="0.2">
      <c r="A887" s="4" t="s">
        <v>200</v>
      </c>
      <c r="B887" s="4" t="s">
        <v>107</v>
      </c>
      <c r="C887" s="4" t="s">
        <v>220</v>
      </c>
      <c r="D887" s="7">
        <f>'moveset DPS calculation '!O887</f>
        <v>14.263168612544122</v>
      </c>
      <c r="E887" s="6"/>
    </row>
    <row r="888" spans="1:5" ht="12.75" x14ac:dyDescent="0.2">
      <c r="A888" s="4" t="s">
        <v>200</v>
      </c>
      <c r="B888" s="4" t="s">
        <v>107</v>
      </c>
      <c r="C888" s="4" t="s">
        <v>75</v>
      </c>
      <c r="D888" s="7">
        <f>'moveset DPS calculation '!O888</f>
        <v>17.930327868852459</v>
      </c>
      <c r="E888" s="6"/>
    </row>
    <row r="889" spans="1:5" ht="12.75" x14ac:dyDescent="0.2">
      <c r="A889" s="4" t="s">
        <v>200</v>
      </c>
      <c r="B889" s="4" t="s">
        <v>107</v>
      </c>
      <c r="C889" s="4" t="s">
        <v>63</v>
      </c>
      <c r="D889" s="7">
        <f>'moveset DPS calculation '!O889</f>
        <v>17.316878980891719</v>
      </c>
      <c r="E889" s="6"/>
    </row>
    <row r="890" spans="1:5" ht="12.75" x14ac:dyDescent="0.2">
      <c r="A890" s="4" t="s">
        <v>147</v>
      </c>
      <c r="B890" s="4" t="s">
        <v>108</v>
      </c>
      <c r="C890" s="4" t="s">
        <v>265</v>
      </c>
      <c r="D890" s="7">
        <f>'moveset DPS calculation '!O890</f>
        <v>12</v>
      </c>
      <c r="E890" s="6"/>
    </row>
    <row r="891" spans="1:5" ht="12.75" x14ac:dyDescent="0.2">
      <c r="A891" s="4" t="s">
        <v>147</v>
      </c>
      <c r="B891" s="4" t="s">
        <v>108</v>
      </c>
      <c r="C891" s="4" t="s">
        <v>270</v>
      </c>
      <c r="D891" s="7">
        <f>'moveset DPS calculation '!O891</f>
        <v>12.677865612648223</v>
      </c>
      <c r="E891" s="6"/>
    </row>
    <row r="892" spans="1:5" ht="12.75" x14ac:dyDescent="0.2">
      <c r="A892" s="4" t="s">
        <v>147</v>
      </c>
      <c r="B892" s="4" t="s">
        <v>108</v>
      </c>
      <c r="C892" s="4" t="s">
        <v>25</v>
      </c>
      <c r="D892" s="7">
        <f>'moveset DPS calculation '!O892</f>
        <v>18.662864385297841</v>
      </c>
      <c r="E892" s="6"/>
    </row>
    <row r="893" spans="1:5" ht="12.75" x14ac:dyDescent="0.2">
      <c r="A893" s="4" t="s">
        <v>147</v>
      </c>
      <c r="B893" s="4" t="s">
        <v>252</v>
      </c>
      <c r="C893" s="4" t="s">
        <v>265</v>
      </c>
      <c r="D893" s="7">
        <f>'moveset DPS calculation '!O893</f>
        <v>9.7623871799594752</v>
      </c>
      <c r="E893" s="6"/>
    </row>
    <row r="894" spans="1:5" ht="12.75" x14ac:dyDescent="0.2">
      <c r="A894" s="4" t="s">
        <v>147</v>
      </c>
      <c r="B894" s="4" t="s">
        <v>252</v>
      </c>
      <c r="C894" s="4" t="s">
        <v>270</v>
      </c>
      <c r="D894" s="7">
        <f>'moveset DPS calculation '!O894</f>
        <v>10.601050379303636</v>
      </c>
      <c r="E894" s="6"/>
    </row>
    <row r="895" spans="1:5" ht="12.75" x14ac:dyDescent="0.2">
      <c r="A895" s="4" t="s">
        <v>147</v>
      </c>
      <c r="B895" s="4" t="s">
        <v>252</v>
      </c>
      <c r="C895" s="4" t="s">
        <v>25</v>
      </c>
      <c r="D895" s="7">
        <f>'moveset DPS calculation '!O895</f>
        <v>14.249073810202335</v>
      </c>
      <c r="E895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topLeftCell="A142" workbookViewId="0">
      <selection activeCell="O158" sqref="O158"/>
    </sheetView>
  </sheetViews>
  <sheetFormatPr defaultColWidth="14.42578125" defaultRowHeight="15.75" customHeight="1" x14ac:dyDescent="0.2"/>
  <cols>
    <col min="16" max="16" width="15" customWidth="1"/>
  </cols>
  <sheetData>
    <row r="1" spans="1:26" ht="15.75" customHeight="1" x14ac:dyDescent="0.2">
      <c r="A1" s="13" t="s">
        <v>0</v>
      </c>
      <c r="B1" s="13" t="s">
        <v>1</v>
      </c>
      <c r="C1" s="13" t="s">
        <v>293</v>
      </c>
      <c r="D1" s="13" t="s">
        <v>294</v>
      </c>
      <c r="E1" s="13" t="s">
        <v>295</v>
      </c>
      <c r="F1" s="13" t="s">
        <v>296</v>
      </c>
      <c r="G1" s="13" t="s">
        <v>2</v>
      </c>
      <c r="H1" s="13" t="s">
        <v>293</v>
      </c>
      <c r="I1" s="13" t="s">
        <v>294</v>
      </c>
      <c r="J1" s="13" t="s">
        <v>297</v>
      </c>
      <c r="K1" s="13" t="s">
        <v>295</v>
      </c>
      <c r="L1" s="13" t="s">
        <v>298</v>
      </c>
      <c r="M1" s="13" t="s">
        <v>299</v>
      </c>
      <c r="N1" s="14" t="s">
        <v>300</v>
      </c>
      <c r="O1" s="14" t="s">
        <v>301</v>
      </c>
      <c r="P1" s="14" t="s">
        <v>7</v>
      </c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customHeight="1" x14ac:dyDescent="0.2">
      <c r="A2" s="16" t="s">
        <v>20</v>
      </c>
      <c r="B2" s="16" t="s">
        <v>21</v>
      </c>
      <c r="C2" s="17">
        <v>12</v>
      </c>
      <c r="D2" s="17">
        <v>1</v>
      </c>
      <c r="E2" s="17">
        <v>1050</v>
      </c>
      <c r="F2" s="17">
        <v>9</v>
      </c>
      <c r="G2" s="16" t="s">
        <v>22</v>
      </c>
      <c r="H2" s="17">
        <v>40</v>
      </c>
      <c r="I2" s="17">
        <v>1</v>
      </c>
      <c r="J2" s="17">
        <v>5</v>
      </c>
      <c r="K2" s="17">
        <v>2700</v>
      </c>
      <c r="L2" s="17">
        <v>33</v>
      </c>
      <c r="M2" s="18">
        <f t="shared" ref="M2:M895" si="0">1000*C2*(1+D2/4)/E2</f>
        <v>14.285714285714286</v>
      </c>
      <c r="N2" s="19">
        <f t="shared" ref="N2:N895" si="1">1000*(C2*(1+D2/4)*0.85*L2/F2+H2*(1+I2/4))/(K2+E2*0.85*L2/F2)</f>
        <v>16.199246546672249</v>
      </c>
      <c r="O2" s="20">
        <f t="shared" ref="O2:O895" si="2">MAX(M2,N2)</f>
        <v>16.199246546672249</v>
      </c>
      <c r="P2" s="8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5.75" customHeight="1" x14ac:dyDescent="0.2">
      <c r="A3" s="16" t="s">
        <v>20</v>
      </c>
      <c r="B3" s="16" t="s">
        <v>21</v>
      </c>
      <c r="C3" s="17">
        <v>12</v>
      </c>
      <c r="D3" s="17">
        <v>1</v>
      </c>
      <c r="E3" s="17">
        <v>1050</v>
      </c>
      <c r="F3" s="17">
        <v>9</v>
      </c>
      <c r="G3" s="16" t="s">
        <v>97</v>
      </c>
      <c r="H3" s="17">
        <v>45</v>
      </c>
      <c r="I3" s="17">
        <v>0</v>
      </c>
      <c r="J3" s="17">
        <v>5</v>
      </c>
      <c r="K3" s="17">
        <v>3080</v>
      </c>
      <c r="L3" s="17">
        <v>33</v>
      </c>
      <c r="M3" s="18">
        <f t="shared" si="0"/>
        <v>14.285714285714286</v>
      </c>
      <c r="N3" s="19">
        <f t="shared" si="1"/>
        <v>14.443132624950806</v>
      </c>
      <c r="O3" s="20">
        <f t="shared" si="2"/>
        <v>14.443132624950806</v>
      </c>
      <c r="P3" s="6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5.75" customHeight="1" x14ac:dyDescent="0.2">
      <c r="A4" s="16" t="s">
        <v>20</v>
      </c>
      <c r="B4" s="16" t="s">
        <v>21</v>
      </c>
      <c r="C4" s="17">
        <v>12</v>
      </c>
      <c r="D4" s="17">
        <v>1</v>
      </c>
      <c r="E4" s="17">
        <v>1050</v>
      </c>
      <c r="F4" s="17">
        <v>9</v>
      </c>
      <c r="G4" s="16" t="s">
        <v>117</v>
      </c>
      <c r="H4" s="17">
        <v>45</v>
      </c>
      <c r="I4" s="17">
        <v>0</v>
      </c>
      <c r="J4" s="17">
        <v>5</v>
      </c>
      <c r="K4" s="17">
        <v>3100</v>
      </c>
      <c r="L4" s="17">
        <v>33</v>
      </c>
      <c r="M4" s="18">
        <f t="shared" si="0"/>
        <v>14.285714285714286</v>
      </c>
      <c r="N4" s="19">
        <f t="shared" si="1"/>
        <v>14.397803060023538</v>
      </c>
      <c r="O4" s="20">
        <f t="shared" si="2"/>
        <v>14.397803060023538</v>
      </c>
      <c r="P4" s="6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5.75" customHeight="1" x14ac:dyDescent="0.2">
      <c r="A5" s="16" t="s">
        <v>133</v>
      </c>
      <c r="B5" s="16" t="s">
        <v>108</v>
      </c>
      <c r="C5" s="17">
        <v>6</v>
      </c>
      <c r="D5" s="17">
        <v>0</v>
      </c>
      <c r="E5" s="17">
        <v>500</v>
      </c>
      <c r="F5" s="17">
        <v>7</v>
      </c>
      <c r="G5" s="16" t="s">
        <v>136</v>
      </c>
      <c r="H5" s="17">
        <v>35</v>
      </c>
      <c r="I5" s="17">
        <v>1</v>
      </c>
      <c r="J5" s="17">
        <v>5</v>
      </c>
      <c r="K5" s="17">
        <v>3600</v>
      </c>
      <c r="L5" s="17">
        <v>25</v>
      </c>
      <c r="M5" s="18">
        <f t="shared" si="0"/>
        <v>12</v>
      </c>
      <c r="N5" s="19">
        <f t="shared" si="1"/>
        <v>12.107466852756454</v>
      </c>
      <c r="O5" s="20">
        <f t="shared" si="2"/>
        <v>12.107466852756454</v>
      </c>
      <c r="P5" s="6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5.75" customHeight="1" x14ac:dyDescent="0.2">
      <c r="A6" s="16" t="s">
        <v>133</v>
      </c>
      <c r="B6" s="16" t="s">
        <v>108</v>
      </c>
      <c r="C6" s="17">
        <v>6</v>
      </c>
      <c r="D6" s="17">
        <v>0</v>
      </c>
      <c r="E6" s="17">
        <v>500</v>
      </c>
      <c r="F6" s="17">
        <v>7</v>
      </c>
      <c r="G6" s="16" t="s">
        <v>19</v>
      </c>
      <c r="H6" s="17">
        <v>120</v>
      </c>
      <c r="I6" s="17">
        <v>0</v>
      </c>
      <c r="J6" s="17">
        <v>5</v>
      </c>
      <c r="K6" s="17">
        <v>5000</v>
      </c>
      <c r="L6" s="17">
        <v>100</v>
      </c>
      <c r="M6" s="18">
        <f t="shared" si="0"/>
        <v>12</v>
      </c>
      <c r="N6" s="19">
        <f t="shared" si="1"/>
        <v>17.419354838709673</v>
      </c>
      <c r="O6" s="20">
        <f t="shared" si="2"/>
        <v>17.419354838709673</v>
      </c>
      <c r="P6" s="6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5.75" customHeight="1" x14ac:dyDescent="0.2">
      <c r="A7" s="16" t="s">
        <v>133</v>
      </c>
      <c r="B7" s="16" t="s">
        <v>108</v>
      </c>
      <c r="C7" s="17">
        <v>6</v>
      </c>
      <c r="D7" s="17">
        <v>0</v>
      </c>
      <c r="E7" s="17">
        <v>500</v>
      </c>
      <c r="F7" s="17">
        <v>7</v>
      </c>
      <c r="G7" s="16" t="s">
        <v>160</v>
      </c>
      <c r="H7" s="17">
        <v>30</v>
      </c>
      <c r="I7" s="17">
        <v>0</v>
      </c>
      <c r="J7" s="17">
        <v>5</v>
      </c>
      <c r="K7" s="17">
        <v>2000</v>
      </c>
      <c r="L7" s="17">
        <v>33</v>
      </c>
      <c r="M7" s="18">
        <f t="shared" si="0"/>
        <v>12</v>
      </c>
      <c r="N7" s="19">
        <f t="shared" si="1"/>
        <v>13.498661909009813</v>
      </c>
      <c r="O7" s="20">
        <f t="shared" si="2"/>
        <v>13.498661909009813</v>
      </c>
      <c r="P7" s="6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5.75" customHeight="1" x14ac:dyDescent="0.2">
      <c r="A8" s="16" t="s">
        <v>133</v>
      </c>
      <c r="B8" s="16" t="s">
        <v>169</v>
      </c>
      <c r="C8" s="17">
        <v>15</v>
      </c>
      <c r="D8" s="17">
        <v>0</v>
      </c>
      <c r="E8" s="17">
        <v>1330</v>
      </c>
      <c r="F8" s="17">
        <v>12</v>
      </c>
      <c r="G8" s="16" t="s">
        <v>136</v>
      </c>
      <c r="H8" s="17">
        <v>35</v>
      </c>
      <c r="I8" s="17">
        <v>1</v>
      </c>
      <c r="J8" s="17">
        <v>5</v>
      </c>
      <c r="K8" s="17">
        <v>3600</v>
      </c>
      <c r="L8" s="17">
        <v>25</v>
      </c>
      <c r="M8" s="18">
        <f t="shared" si="0"/>
        <v>11.278195488721805</v>
      </c>
      <c r="N8" s="19">
        <f t="shared" si="1"/>
        <v>11.806891726429944</v>
      </c>
      <c r="O8" s="20">
        <f t="shared" si="2"/>
        <v>11.806891726429944</v>
      </c>
      <c r="P8" s="6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5.75" customHeight="1" x14ac:dyDescent="0.2">
      <c r="A9" s="16" t="s">
        <v>133</v>
      </c>
      <c r="B9" s="16" t="s">
        <v>169</v>
      </c>
      <c r="C9" s="17">
        <v>15</v>
      </c>
      <c r="D9" s="17">
        <v>0</v>
      </c>
      <c r="E9" s="17">
        <v>1330</v>
      </c>
      <c r="F9" s="17">
        <v>12</v>
      </c>
      <c r="G9" s="16" t="s">
        <v>19</v>
      </c>
      <c r="H9" s="17">
        <v>120</v>
      </c>
      <c r="I9" s="17">
        <v>0</v>
      </c>
      <c r="J9" s="17">
        <v>5</v>
      </c>
      <c r="K9" s="17">
        <v>5000</v>
      </c>
      <c r="L9" s="17">
        <v>100</v>
      </c>
      <c r="M9" s="18">
        <f t="shared" si="0"/>
        <v>11.278195488721805</v>
      </c>
      <c r="N9" s="19">
        <f t="shared" si="1"/>
        <v>15.68910719445247</v>
      </c>
      <c r="O9" s="20">
        <f t="shared" si="2"/>
        <v>15.68910719445247</v>
      </c>
      <c r="P9" s="6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5.75" customHeight="1" x14ac:dyDescent="0.2">
      <c r="A10" s="16" t="s">
        <v>133</v>
      </c>
      <c r="B10" s="16" t="s">
        <v>169</v>
      </c>
      <c r="C10" s="17">
        <v>15</v>
      </c>
      <c r="D10" s="17">
        <v>0</v>
      </c>
      <c r="E10" s="17">
        <v>1330</v>
      </c>
      <c r="F10" s="17">
        <v>12</v>
      </c>
      <c r="G10" s="16" t="s">
        <v>160</v>
      </c>
      <c r="H10" s="17">
        <v>30</v>
      </c>
      <c r="I10" s="17">
        <v>0</v>
      </c>
      <c r="J10" s="17">
        <v>5</v>
      </c>
      <c r="K10" s="17">
        <v>2000</v>
      </c>
      <c r="L10" s="17">
        <v>33</v>
      </c>
      <c r="M10" s="18">
        <f t="shared" si="0"/>
        <v>11.278195488721805</v>
      </c>
      <c r="N10" s="19">
        <f t="shared" si="1"/>
        <v>12.735191211372367</v>
      </c>
      <c r="O10" s="20">
        <f t="shared" si="2"/>
        <v>12.735191211372367</v>
      </c>
      <c r="P10" s="6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5.75" customHeight="1" x14ac:dyDescent="0.2">
      <c r="A11" s="16" t="s">
        <v>50</v>
      </c>
      <c r="B11" s="16" t="s">
        <v>127</v>
      </c>
      <c r="C11" s="17">
        <v>15</v>
      </c>
      <c r="D11" s="17">
        <v>1</v>
      </c>
      <c r="E11" s="17">
        <v>1510</v>
      </c>
      <c r="F11" s="17">
        <v>14</v>
      </c>
      <c r="G11" s="16" t="s">
        <v>33</v>
      </c>
      <c r="H11" s="17">
        <v>55</v>
      </c>
      <c r="I11" s="17">
        <v>0</v>
      </c>
      <c r="J11" s="17">
        <v>5</v>
      </c>
      <c r="K11" s="17">
        <v>4200</v>
      </c>
      <c r="L11" s="17">
        <v>33</v>
      </c>
      <c r="M11" s="18">
        <f t="shared" si="0"/>
        <v>12.417218543046358</v>
      </c>
      <c r="N11" s="19">
        <f t="shared" si="1"/>
        <v>12.811339966684955</v>
      </c>
      <c r="O11" s="20">
        <f t="shared" si="2"/>
        <v>12.811339966684955</v>
      </c>
      <c r="P11" s="6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5.75" customHeight="1" x14ac:dyDescent="0.2">
      <c r="A12" s="16" t="s">
        <v>50</v>
      </c>
      <c r="B12" s="16" t="s">
        <v>127</v>
      </c>
      <c r="C12" s="17">
        <v>15</v>
      </c>
      <c r="D12" s="17">
        <v>1</v>
      </c>
      <c r="E12" s="17">
        <v>1510</v>
      </c>
      <c r="F12" s="17">
        <v>14</v>
      </c>
      <c r="G12" s="16" t="s">
        <v>28</v>
      </c>
      <c r="H12" s="17">
        <v>55</v>
      </c>
      <c r="I12" s="17">
        <v>1</v>
      </c>
      <c r="J12" s="17">
        <v>5</v>
      </c>
      <c r="K12" s="17">
        <v>2800</v>
      </c>
      <c r="L12" s="17">
        <v>50</v>
      </c>
      <c r="M12" s="18">
        <f t="shared" si="0"/>
        <v>12.417218543046358</v>
      </c>
      <c r="N12" s="19">
        <f t="shared" si="1"/>
        <v>17.019347037484884</v>
      </c>
      <c r="O12" s="20">
        <f t="shared" si="2"/>
        <v>17.019347037484884</v>
      </c>
      <c r="P12" s="6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5.75" customHeight="1" x14ac:dyDescent="0.2">
      <c r="A13" s="16" t="s">
        <v>50</v>
      </c>
      <c r="B13" s="16" t="s">
        <v>127</v>
      </c>
      <c r="C13" s="17">
        <v>15</v>
      </c>
      <c r="D13" s="17">
        <v>1</v>
      </c>
      <c r="E13" s="17">
        <v>1510</v>
      </c>
      <c r="F13" s="17">
        <v>14</v>
      </c>
      <c r="G13" s="16" t="s">
        <v>97</v>
      </c>
      <c r="H13" s="17">
        <v>45</v>
      </c>
      <c r="I13" s="17">
        <v>0</v>
      </c>
      <c r="J13" s="17">
        <v>5</v>
      </c>
      <c r="K13" s="17">
        <v>3080</v>
      </c>
      <c r="L13" s="17">
        <v>33</v>
      </c>
      <c r="M13" s="18">
        <f t="shared" si="0"/>
        <v>12.417218543046358</v>
      </c>
      <c r="N13" s="19">
        <f t="shared" si="1"/>
        <v>13.523612029177951</v>
      </c>
      <c r="O13" s="20">
        <f t="shared" si="2"/>
        <v>13.523612029177951</v>
      </c>
      <c r="P13" s="6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5.75" customHeight="1" x14ac:dyDescent="0.2">
      <c r="A14" s="16" t="s">
        <v>50</v>
      </c>
      <c r="B14" s="16" t="s">
        <v>52</v>
      </c>
      <c r="C14" s="17">
        <v>7</v>
      </c>
      <c r="D14" s="17">
        <v>1</v>
      </c>
      <c r="E14" s="17">
        <v>570</v>
      </c>
      <c r="F14" s="17">
        <v>7</v>
      </c>
      <c r="G14" s="16" t="s">
        <v>33</v>
      </c>
      <c r="H14" s="17">
        <v>55</v>
      </c>
      <c r="I14" s="17">
        <v>0</v>
      </c>
      <c r="J14" s="17">
        <v>5</v>
      </c>
      <c r="K14" s="17">
        <v>4200</v>
      </c>
      <c r="L14" s="17">
        <v>33</v>
      </c>
      <c r="M14" s="18">
        <f t="shared" si="0"/>
        <v>15.350877192982455</v>
      </c>
      <c r="N14" s="19">
        <f t="shared" si="1"/>
        <v>13.889806889410313</v>
      </c>
      <c r="O14" s="20">
        <f t="shared" si="2"/>
        <v>15.350877192982455</v>
      </c>
      <c r="P14" s="6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5.75" customHeight="1" x14ac:dyDescent="0.2">
      <c r="A15" s="16" t="s">
        <v>50</v>
      </c>
      <c r="B15" s="16" t="s">
        <v>52</v>
      </c>
      <c r="C15" s="17">
        <v>7</v>
      </c>
      <c r="D15" s="17">
        <v>1</v>
      </c>
      <c r="E15" s="17">
        <v>570</v>
      </c>
      <c r="F15" s="17">
        <v>7</v>
      </c>
      <c r="G15" s="16" t="s">
        <v>28</v>
      </c>
      <c r="H15" s="17">
        <v>55</v>
      </c>
      <c r="I15" s="17">
        <v>1</v>
      </c>
      <c r="J15" s="17">
        <v>5</v>
      </c>
      <c r="K15" s="17">
        <v>2800</v>
      </c>
      <c r="L15" s="17">
        <v>50</v>
      </c>
      <c r="M15" s="18">
        <f t="shared" si="0"/>
        <v>15.350877192982455</v>
      </c>
      <c r="N15" s="19">
        <f t="shared" si="1"/>
        <v>19.466628636622932</v>
      </c>
      <c r="O15" s="20">
        <f t="shared" si="2"/>
        <v>19.466628636622932</v>
      </c>
      <c r="P15" s="6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5.75" customHeight="1" x14ac:dyDescent="0.2">
      <c r="A16" s="16" t="s">
        <v>50</v>
      </c>
      <c r="B16" s="16" t="s">
        <v>52</v>
      </c>
      <c r="C16" s="17">
        <v>7</v>
      </c>
      <c r="D16" s="17">
        <v>1</v>
      </c>
      <c r="E16" s="17">
        <v>570</v>
      </c>
      <c r="F16" s="17">
        <v>7</v>
      </c>
      <c r="G16" s="16" t="s">
        <v>97</v>
      </c>
      <c r="H16" s="17">
        <v>45</v>
      </c>
      <c r="I16" s="17">
        <v>0</v>
      </c>
      <c r="J16" s="17">
        <v>5</v>
      </c>
      <c r="K16" s="17">
        <v>3080</v>
      </c>
      <c r="L16" s="17">
        <v>33</v>
      </c>
      <c r="M16" s="18">
        <f t="shared" si="0"/>
        <v>15.350877192982455</v>
      </c>
      <c r="N16" s="19">
        <f t="shared" si="1"/>
        <v>14.925696099711041</v>
      </c>
      <c r="O16" s="20">
        <f t="shared" si="2"/>
        <v>15.350877192982455</v>
      </c>
      <c r="P16" s="6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5.75" customHeight="1" x14ac:dyDescent="0.2">
      <c r="A17" s="16" t="s">
        <v>226</v>
      </c>
      <c r="B17" s="16" t="s">
        <v>58</v>
      </c>
      <c r="C17" s="17">
        <v>10</v>
      </c>
      <c r="D17" s="17">
        <v>1</v>
      </c>
      <c r="E17" s="17">
        <v>1050</v>
      </c>
      <c r="F17" s="17">
        <v>10</v>
      </c>
      <c r="G17" s="16" t="s">
        <v>224</v>
      </c>
      <c r="H17" s="17">
        <v>45</v>
      </c>
      <c r="I17" s="17">
        <v>0</v>
      </c>
      <c r="J17" s="17">
        <v>5</v>
      </c>
      <c r="K17" s="17">
        <v>3500</v>
      </c>
      <c r="L17" s="17">
        <v>33</v>
      </c>
      <c r="M17" s="18">
        <f t="shared" si="0"/>
        <v>11.904761904761905</v>
      </c>
      <c r="N17" s="19">
        <f t="shared" si="1"/>
        <v>12.421938636980721</v>
      </c>
      <c r="O17" s="20">
        <f t="shared" si="2"/>
        <v>12.421938636980721</v>
      </c>
      <c r="P17" s="6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5.75" customHeight="1" x14ac:dyDescent="0.2">
      <c r="A18" s="16" t="s">
        <v>226</v>
      </c>
      <c r="B18" s="16" t="s">
        <v>58</v>
      </c>
      <c r="C18" s="17">
        <v>10</v>
      </c>
      <c r="D18" s="17">
        <v>1</v>
      </c>
      <c r="E18" s="17">
        <v>1050</v>
      </c>
      <c r="F18" s="17">
        <v>10</v>
      </c>
      <c r="G18" s="16" t="s">
        <v>171</v>
      </c>
      <c r="H18" s="17">
        <v>65</v>
      </c>
      <c r="I18" s="17">
        <v>1</v>
      </c>
      <c r="J18" s="17">
        <v>5</v>
      </c>
      <c r="K18" s="17">
        <v>3000</v>
      </c>
      <c r="L18" s="17">
        <v>100</v>
      </c>
      <c r="M18" s="18">
        <f t="shared" si="0"/>
        <v>11.904761904761905</v>
      </c>
      <c r="N18" s="19">
        <f t="shared" si="1"/>
        <v>15.723270440251572</v>
      </c>
      <c r="O18" s="20">
        <f t="shared" si="2"/>
        <v>15.723270440251572</v>
      </c>
      <c r="P18" s="6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5.75" customHeight="1" x14ac:dyDescent="0.2">
      <c r="A19" s="16" t="s">
        <v>226</v>
      </c>
      <c r="B19" s="16" t="s">
        <v>58</v>
      </c>
      <c r="C19" s="17">
        <v>10</v>
      </c>
      <c r="D19" s="17">
        <v>1</v>
      </c>
      <c r="E19" s="17">
        <v>1050</v>
      </c>
      <c r="F19" s="17">
        <v>10</v>
      </c>
      <c r="G19" s="16" t="s">
        <v>153</v>
      </c>
      <c r="H19" s="17">
        <v>70</v>
      </c>
      <c r="I19" s="17">
        <v>1</v>
      </c>
      <c r="J19" s="17">
        <v>5</v>
      </c>
      <c r="K19" s="17">
        <v>3400</v>
      </c>
      <c r="L19" s="17">
        <v>100</v>
      </c>
      <c r="M19" s="18">
        <f t="shared" si="0"/>
        <v>11.904761904761905</v>
      </c>
      <c r="N19" s="19">
        <f t="shared" si="1"/>
        <v>15.720081135902637</v>
      </c>
      <c r="O19" s="20">
        <f t="shared" si="2"/>
        <v>15.720081135902637</v>
      </c>
      <c r="P19" s="6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5.75" customHeight="1" x14ac:dyDescent="0.2">
      <c r="A20" s="16" t="s">
        <v>226</v>
      </c>
      <c r="B20" s="16" t="s">
        <v>108</v>
      </c>
      <c r="C20" s="17">
        <v>6</v>
      </c>
      <c r="D20" s="17">
        <v>0</v>
      </c>
      <c r="E20" s="17">
        <v>500</v>
      </c>
      <c r="F20" s="17">
        <v>7</v>
      </c>
      <c r="G20" s="16" t="s">
        <v>224</v>
      </c>
      <c r="H20" s="17">
        <v>45</v>
      </c>
      <c r="I20" s="17">
        <v>0</v>
      </c>
      <c r="J20" s="17">
        <v>5</v>
      </c>
      <c r="K20" s="17">
        <v>3500</v>
      </c>
      <c r="L20" s="17">
        <v>33</v>
      </c>
      <c r="M20" s="18">
        <f t="shared" si="0"/>
        <v>12</v>
      </c>
      <c r="N20" s="19">
        <f t="shared" si="1"/>
        <v>12.545100584036341</v>
      </c>
      <c r="O20" s="20">
        <f t="shared" si="2"/>
        <v>12.545100584036341</v>
      </c>
      <c r="P20" s="6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.75" customHeight="1" x14ac:dyDescent="0.2">
      <c r="A21" s="16" t="s">
        <v>226</v>
      </c>
      <c r="B21" s="16" t="s">
        <v>108</v>
      </c>
      <c r="C21" s="17">
        <v>6</v>
      </c>
      <c r="D21" s="17">
        <v>0</v>
      </c>
      <c r="E21" s="17">
        <v>500</v>
      </c>
      <c r="F21" s="17">
        <v>7</v>
      </c>
      <c r="G21" s="16" t="s">
        <v>171</v>
      </c>
      <c r="H21" s="17">
        <v>65</v>
      </c>
      <c r="I21" s="17">
        <v>1</v>
      </c>
      <c r="J21" s="17">
        <v>5</v>
      </c>
      <c r="K21" s="17">
        <v>3000</v>
      </c>
      <c r="L21" s="17">
        <v>100</v>
      </c>
      <c r="M21" s="18">
        <f t="shared" si="0"/>
        <v>12</v>
      </c>
      <c r="N21" s="19">
        <f t="shared" si="1"/>
        <v>16.988188976377948</v>
      </c>
      <c r="O21" s="20">
        <f t="shared" si="2"/>
        <v>16.988188976377948</v>
      </c>
      <c r="P21" s="6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.75" customHeight="1" x14ac:dyDescent="0.2">
      <c r="A22" s="16" t="s">
        <v>226</v>
      </c>
      <c r="B22" s="16" t="s">
        <v>108</v>
      </c>
      <c r="C22" s="17">
        <v>6</v>
      </c>
      <c r="D22" s="17">
        <v>0</v>
      </c>
      <c r="E22" s="17">
        <v>500</v>
      </c>
      <c r="F22" s="17">
        <v>7</v>
      </c>
      <c r="G22" s="16" t="s">
        <v>153</v>
      </c>
      <c r="H22" s="17">
        <v>70</v>
      </c>
      <c r="I22" s="17">
        <v>1</v>
      </c>
      <c r="J22" s="17">
        <v>5</v>
      </c>
      <c r="K22" s="17">
        <v>3400</v>
      </c>
      <c r="L22" s="17">
        <v>100</v>
      </c>
      <c r="M22" s="18">
        <f t="shared" si="0"/>
        <v>12</v>
      </c>
      <c r="N22" s="19">
        <f t="shared" si="1"/>
        <v>16.930618401206633</v>
      </c>
      <c r="O22" s="20">
        <f t="shared" si="2"/>
        <v>16.930618401206633</v>
      </c>
      <c r="P22" s="6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5.75" customHeight="1" x14ac:dyDescent="0.2">
      <c r="A23" s="16" t="s">
        <v>80</v>
      </c>
      <c r="B23" s="16" t="s">
        <v>108</v>
      </c>
      <c r="C23" s="17">
        <v>6</v>
      </c>
      <c r="D23" s="17">
        <v>0</v>
      </c>
      <c r="E23" s="17">
        <v>500</v>
      </c>
      <c r="F23" s="17">
        <v>7</v>
      </c>
      <c r="G23" s="16" t="s">
        <v>253</v>
      </c>
      <c r="H23" s="17">
        <v>35</v>
      </c>
      <c r="I23" s="17">
        <v>0</v>
      </c>
      <c r="J23" s="17">
        <v>5</v>
      </c>
      <c r="K23" s="17">
        <v>3400</v>
      </c>
      <c r="L23" s="17">
        <v>25</v>
      </c>
      <c r="M23" s="18">
        <f t="shared" si="0"/>
        <v>12</v>
      </c>
      <c r="N23" s="19">
        <f t="shared" si="1"/>
        <v>10.820624546114741</v>
      </c>
      <c r="O23" s="20">
        <f t="shared" si="2"/>
        <v>12</v>
      </c>
      <c r="P23" s="6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5.75" customHeight="1" x14ac:dyDescent="0.2">
      <c r="A24" s="16" t="s">
        <v>80</v>
      </c>
      <c r="B24" s="16" t="s">
        <v>108</v>
      </c>
      <c r="C24" s="17">
        <v>6</v>
      </c>
      <c r="D24" s="17">
        <v>0</v>
      </c>
      <c r="E24" s="17">
        <v>500</v>
      </c>
      <c r="F24" s="17">
        <v>7</v>
      </c>
      <c r="G24" s="16" t="s">
        <v>82</v>
      </c>
      <c r="H24" s="17">
        <v>100</v>
      </c>
      <c r="I24" s="17">
        <v>1</v>
      </c>
      <c r="J24" s="17">
        <v>5</v>
      </c>
      <c r="K24" s="17">
        <v>4100</v>
      </c>
      <c r="L24" s="17">
        <v>100</v>
      </c>
      <c r="M24" s="18">
        <f t="shared" si="0"/>
        <v>12</v>
      </c>
      <c r="N24" s="19">
        <f t="shared" si="1"/>
        <v>19.452247191011232</v>
      </c>
      <c r="O24" s="20">
        <f t="shared" si="2"/>
        <v>19.452247191011232</v>
      </c>
      <c r="P24" s="6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5.75" customHeight="1" x14ac:dyDescent="0.2">
      <c r="A25" s="16" t="s">
        <v>80</v>
      </c>
      <c r="B25" s="16" t="s">
        <v>108</v>
      </c>
      <c r="C25" s="17">
        <v>6</v>
      </c>
      <c r="D25" s="17">
        <v>0</v>
      </c>
      <c r="E25" s="17">
        <v>500</v>
      </c>
      <c r="F25" s="17">
        <v>7</v>
      </c>
      <c r="G25" s="16" t="s">
        <v>143</v>
      </c>
      <c r="H25" s="17">
        <v>55</v>
      </c>
      <c r="I25" s="17">
        <v>1</v>
      </c>
      <c r="J25" s="17">
        <v>5</v>
      </c>
      <c r="K25" s="17">
        <v>2900</v>
      </c>
      <c r="L25" s="17">
        <v>50</v>
      </c>
      <c r="M25" s="18">
        <f t="shared" si="0"/>
        <v>12</v>
      </c>
      <c r="N25" s="19">
        <f t="shared" si="1"/>
        <v>17.719614921780984</v>
      </c>
      <c r="O25" s="20">
        <f t="shared" si="2"/>
        <v>17.719614921780984</v>
      </c>
      <c r="P25" s="6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5.75" customHeight="1" x14ac:dyDescent="0.2">
      <c r="A26" s="16" t="s">
        <v>80</v>
      </c>
      <c r="B26" s="16" t="s">
        <v>81</v>
      </c>
      <c r="C26" s="17">
        <v>10</v>
      </c>
      <c r="D26" s="17">
        <v>1</v>
      </c>
      <c r="E26" s="17">
        <v>840</v>
      </c>
      <c r="F26" s="17">
        <v>8</v>
      </c>
      <c r="G26" s="16" t="s">
        <v>253</v>
      </c>
      <c r="H26" s="17">
        <v>35</v>
      </c>
      <c r="I26" s="17">
        <v>0</v>
      </c>
      <c r="J26" s="17">
        <v>5</v>
      </c>
      <c r="K26" s="17">
        <v>3400</v>
      </c>
      <c r="L26" s="17">
        <v>25</v>
      </c>
      <c r="M26" s="18">
        <f t="shared" si="0"/>
        <v>14.880952380952381</v>
      </c>
      <c r="N26" s="19">
        <f t="shared" si="1"/>
        <v>12.111542730299668</v>
      </c>
      <c r="O26" s="20">
        <f t="shared" si="2"/>
        <v>14.880952380952381</v>
      </c>
      <c r="P26" s="6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5.75" customHeight="1" x14ac:dyDescent="0.2">
      <c r="A27" s="16" t="s">
        <v>80</v>
      </c>
      <c r="B27" s="16" t="s">
        <v>81</v>
      </c>
      <c r="C27" s="17">
        <v>10</v>
      </c>
      <c r="D27" s="17">
        <v>1</v>
      </c>
      <c r="E27" s="17">
        <v>840</v>
      </c>
      <c r="F27" s="17">
        <v>8</v>
      </c>
      <c r="G27" s="16" t="s">
        <v>82</v>
      </c>
      <c r="H27" s="17">
        <v>100</v>
      </c>
      <c r="I27" s="17">
        <v>1</v>
      </c>
      <c r="J27" s="17">
        <v>5</v>
      </c>
      <c r="K27" s="17">
        <v>4100</v>
      </c>
      <c r="L27" s="17">
        <v>100</v>
      </c>
      <c r="M27" s="18">
        <f t="shared" si="0"/>
        <v>14.880952380952381</v>
      </c>
      <c r="N27" s="19">
        <f t="shared" si="1"/>
        <v>19.793666026871403</v>
      </c>
      <c r="O27" s="20">
        <f t="shared" si="2"/>
        <v>19.793666026871403</v>
      </c>
      <c r="P27" s="6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.75" customHeight="1" x14ac:dyDescent="0.2">
      <c r="A28" s="16" t="s">
        <v>80</v>
      </c>
      <c r="B28" s="16" t="s">
        <v>81</v>
      </c>
      <c r="C28" s="17">
        <v>10</v>
      </c>
      <c r="D28" s="17">
        <v>1</v>
      </c>
      <c r="E28" s="17">
        <v>840</v>
      </c>
      <c r="F28" s="17">
        <v>8</v>
      </c>
      <c r="G28" s="16" t="s">
        <v>143</v>
      </c>
      <c r="H28" s="17">
        <v>55</v>
      </c>
      <c r="I28" s="17">
        <v>1</v>
      </c>
      <c r="J28" s="17">
        <v>5</v>
      </c>
      <c r="K28" s="17">
        <v>2900</v>
      </c>
      <c r="L28" s="17">
        <v>50</v>
      </c>
      <c r="M28" s="18">
        <f t="shared" si="0"/>
        <v>14.880952380952381</v>
      </c>
      <c r="N28" s="19">
        <f t="shared" si="1"/>
        <v>18.357385398981325</v>
      </c>
      <c r="O28" s="20">
        <f t="shared" si="2"/>
        <v>18.357385398981325</v>
      </c>
      <c r="P28" s="6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75" customHeight="1" x14ac:dyDescent="0.2">
      <c r="A29" s="16" t="s">
        <v>130</v>
      </c>
      <c r="B29" s="16" t="s">
        <v>70</v>
      </c>
      <c r="C29" s="17">
        <v>9</v>
      </c>
      <c r="D29" s="17">
        <v>1</v>
      </c>
      <c r="E29" s="17">
        <v>810</v>
      </c>
      <c r="F29" s="17">
        <v>7</v>
      </c>
      <c r="G29" s="16" t="s">
        <v>72</v>
      </c>
      <c r="H29" s="17">
        <v>100</v>
      </c>
      <c r="I29" s="17">
        <v>1</v>
      </c>
      <c r="J29" s="17">
        <v>5</v>
      </c>
      <c r="K29" s="17">
        <v>3900</v>
      </c>
      <c r="L29" s="17">
        <v>100</v>
      </c>
      <c r="M29" s="18">
        <f t="shared" si="0"/>
        <v>13.888888888888889</v>
      </c>
      <c r="N29" s="19">
        <f t="shared" si="1"/>
        <v>19.045761830473221</v>
      </c>
      <c r="O29" s="20">
        <f t="shared" si="2"/>
        <v>19.045761830473221</v>
      </c>
      <c r="P29" s="6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5.75" customHeight="1" x14ac:dyDescent="0.2">
      <c r="A30" s="16" t="s">
        <v>130</v>
      </c>
      <c r="B30" s="16" t="s">
        <v>70</v>
      </c>
      <c r="C30" s="17">
        <v>9</v>
      </c>
      <c r="D30" s="17">
        <v>1</v>
      </c>
      <c r="E30" s="17">
        <v>810</v>
      </c>
      <c r="F30" s="17">
        <v>7</v>
      </c>
      <c r="G30" s="16" t="s">
        <v>157</v>
      </c>
      <c r="H30" s="17">
        <v>65</v>
      </c>
      <c r="I30" s="17">
        <v>1</v>
      </c>
      <c r="J30" s="17">
        <v>5</v>
      </c>
      <c r="K30" s="17">
        <v>3650</v>
      </c>
      <c r="L30" s="17">
        <v>50</v>
      </c>
      <c r="M30" s="18">
        <f t="shared" si="0"/>
        <v>13.888888888888889</v>
      </c>
      <c r="N30" s="19">
        <f t="shared" si="1"/>
        <v>17.455189662359317</v>
      </c>
      <c r="O30" s="20">
        <f t="shared" si="2"/>
        <v>17.455189662359317</v>
      </c>
      <c r="P30" s="6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5.75" customHeight="1" x14ac:dyDescent="0.2">
      <c r="A31" s="16" t="s">
        <v>130</v>
      </c>
      <c r="B31" s="16" t="s">
        <v>70</v>
      </c>
      <c r="C31" s="17">
        <v>9</v>
      </c>
      <c r="D31" s="17">
        <v>1</v>
      </c>
      <c r="E31" s="17">
        <v>810</v>
      </c>
      <c r="F31" s="17">
        <v>7</v>
      </c>
      <c r="G31" s="16" t="s">
        <v>207</v>
      </c>
      <c r="H31" s="17">
        <v>25</v>
      </c>
      <c r="I31" s="17">
        <v>1</v>
      </c>
      <c r="J31" s="17">
        <v>5</v>
      </c>
      <c r="K31" s="17">
        <v>3800</v>
      </c>
      <c r="L31" s="17">
        <v>20</v>
      </c>
      <c r="M31" s="18">
        <f t="shared" si="0"/>
        <v>13.888888888888889</v>
      </c>
      <c r="N31" s="19">
        <f t="shared" si="1"/>
        <v>10.156056477582364</v>
      </c>
      <c r="O31" s="20">
        <f t="shared" si="2"/>
        <v>13.888888888888889</v>
      </c>
      <c r="P31" s="6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5.75" customHeight="1" x14ac:dyDescent="0.2">
      <c r="A32" s="16" t="s">
        <v>140</v>
      </c>
      <c r="B32" s="16" t="s">
        <v>54</v>
      </c>
      <c r="C32" s="17">
        <v>5</v>
      </c>
      <c r="D32" s="17">
        <v>1</v>
      </c>
      <c r="E32" s="17">
        <v>450</v>
      </c>
      <c r="F32" s="17">
        <v>7</v>
      </c>
      <c r="G32" s="16" t="s">
        <v>264</v>
      </c>
      <c r="H32" s="17">
        <v>30</v>
      </c>
      <c r="I32" s="17">
        <v>0</v>
      </c>
      <c r="J32" s="17">
        <v>5</v>
      </c>
      <c r="K32" s="17">
        <v>2900</v>
      </c>
      <c r="L32" s="17">
        <v>25</v>
      </c>
      <c r="M32" s="18">
        <f t="shared" si="0"/>
        <v>13.888888888888889</v>
      </c>
      <c r="N32" s="19">
        <f t="shared" si="1"/>
        <v>11.479698618668898</v>
      </c>
      <c r="O32" s="20">
        <f t="shared" si="2"/>
        <v>13.888888888888889</v>
      </c>
      <c r="P32" s="6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5.75" customHeight="1" x14ac:dyDescent="0.2">
      <c r="A33" s="16" t="s">
        <v>140</v>
      </c>
      <c r="B33" s="16" t="s">
        <v>54</v>
      </c>
      <c r="C33" s="17">
        <v>5</v>
      </c>
      <c r="D33" s="17">
        <v>1</v>
      </c>
      <c r="E33" s="17">
        <v>450</v>
      </c>
      <c r="F33" s="17">
        <v>7</v>
      </c>
      <c r="G33" s="16" t="s">
        <v>25</v>
      </c>
      <c r="H33" s="17">
        <v>55</v>
      </c>
      <c r="I33" s="17">
        <v>1</v>
      </c>
      <c r="J33" s="17">
        <v>5</v>
      </c>
      <c r="K33" s="17">
        <v>2600</v>
      </c>
      <c r="L33" s="17">
        <v>50</v>
      </c>
      <c r="M33" s="18">
        <f t="shared" si="0"/>
        <v>13.888888888888889</v>
      </c>
      <c r="N33" s="19">
        <f t="shared" si="1"/>
        <v>20.010046885465506</v>
      </c>
      <c r="O33" s="20">
        <f t="shared" si="2"/>
        <v>20.010046885465506</v>
      </c>
      <c r="P33" s="6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.75" customHeight="1" x14ac:dyDescent="0.2">
      <c r="A34" s="16" t="s">
        <v>140</v>
      </c>
      <c r="B34" s="16" t="s">
        <v>54</v>
      </c>
      <c r="C34" s="17">
        <v>5</v>
      </c>
      <c r="D34" s="17">
        <v>1</v>
      </c>
      <c r="E34" s="17">
        <v>450</v>
      </c>
      <c r="F34" s="17">
        <v>7</v>
      </c>
      <c r="G34" s="16" t="s">
        <v>161</v>
      </c>
      <c r="H34" s="17">
        <v>35</v>
      </c>
      <c r="I34" s="17">
        <v>1</v>
      </c>
      <c r="J34" s="17">
        <v>5</v>
      </c>
      <c r="K34" s="17">
        <v>2100</v>
      </c>
      <c r="L34" s="17">
        <v>33</v>
      </c>
      <c r="M34" s="18">
        <f t="shared" si="0"/>
        <v>13.888888888888889</v>
      </c>
      <c r="N34" s="19">
        <f t="shared" si="1"/>
        <v>17.625125812059657</v>
      </c>
      <c r="O34" s="20">
        <f t="shared" si="2"/>
        <v>17.625125812059657</v>
      </c>
      <c r="P34" s="6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2.75" x14ac:dyDescent="0.2">
      <c r="A35" s="16" t="s">
        <v>140</v>
      </c>
      <c r="B35" s="16" t="s">
        <v>142</v>
      </c>
      <c r="C35" s="17">
        <v>12</v>
      </c>
      <c r="D35" s="17">
        <v>1</v>
      </c>
      <c r="E35" s="17">
        <v>1050</v>
      </c>
      <c r="F35" s="17">
        <v>10</v>
      </c>
      <c r="G35" s="16" t="s">
        <v>264</v>
      </c>
      <c r="H35" s="17">
        <v>30</v>
      </c>
      <c r="I35" s="17">
        <v>0</v>
      </c>
      <c r="J35" s="17">
        <v>5</v>
      </c>
      <c r="K35" s="17">
        <v>2900</v>
      </c>
      <c r="L35" s="17">
        <v>25</v>
      </c>
      <c r="M35" s="18">
        <f t="shared" si="0"/>
        <v>14.285714285714286</v>
      </c>
      <c r="N35" s="19">
        <f t="shared" si="1"/>
        <v>12.058465286236297</v>
      </c>
      <c r="O35" s="20">
        <f t="shared" si="2"/>
        <v>14.285714285714286</v>
      </c>
      <c r="P35" s="6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2.75" x14ac:dyDescent="0.2">
      <c r="A36" s="16" t="s">
        <v>140</v>
      </c>
      <c r="B36" s="16" t="s">
        <v>142</v>
      </c>
      <c r="C36" s="17">
        <v>12</v>
      </c>
      <c r="D36" s="17">
        <v>1</v>
      </c>
      <c r="E36" s="17">
        <v>1050</v>
      </c>
      <c r="F36" s="17">
        <v>10</v>
      </c>
      <c r="G36" s="16" t="s">
        <v>25</v>
      </c>
      <c r="H36" s="17">
        <v>55</v>
      </c>
      <c r="I36" s="17">
        <v>1</v>
      </c>
      <c r="J36" s="17">
        <v>5</v>
      </c>
      <c r="K36" s="17">
        <v>2600</v>
      </c>
      <c r="L36" s="17">
        <v>50</v>
      </c>
      <c r="M36" s="18">
        <f t="shared" si="0"/>
        <v>14.285714285714286</v>
      </c>
      <c r="N36" s="19">
        <f t="shared" si="1"/>
        <v>18.761061946902654</v>
      </c>
      <c r="O36" s="20">
        <f t="shared" si="2"/>
        <v>18.761061946902654</v>
      </c>
      <c r="P36" s="6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2.75" x14ac:dyDescent="0.2">
      <c r="A37" s="16" t="s">
        <v>140</v>
      </c>
      <c r="B37" s="16" t="s">
        <v>142</v>
      </c>
      <c r="C37" s="17">
        <v>12</v>
      </c>
      <c r="D37" s="17">
        <v>1</v>
      </c>
      <c r="E37" s="17">
        <v>1050</v>
      </c>
      <c r="F37" s="17">
        <v>10</v>
      </c>
      <c r="G37" s="16" t="s">
        <v>161</v>
      </c>
      <c r="H37" s="17">
        <v>35</v>
      </c>
      <c r="I37" s="17">
        <v>1</v>
      </c>
      <c r="J37" s="17">
        <v>5</v>
      </c>
      <c r="K37" s="17">
        <v>2100</v>
      </c>
      <c r="L37" s="17">
        <v>33</v>
      </c>
      <c r="M37" s="18">
        <f t="shared" si="0"/>
        <v>14.285714285714286</v>
      </c>
      <c r="N37" s="19">
        <f t="shared" si="1"/>
        <v>17.011049997522424</v>
      </c>
      <c r="O37" s="20">
        <f t="shared" si="2"/>
        <v>17.011049997522424</v>
      </c>
      <c r="P37" s="6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2.75" x14ac:dyDescent="0.2">
      <c r="A38" s="16" t="s">
        <v>26</v>
      </c>
      <c r="B38" s="16" t="s">
        <v>58</v>
      </c>
      <c r="C38" s="17">
        <v>10</v>
      </c>
      <c r="D38" s="17">
        <v>1</v>
      </c>
      <c r="E38" s="17">
        <v>1050</v>
      </c>
      <c r="F38" s="17">
        <v>10</v>
      </c>
      <c r="G38" s="16" t="s">
        <v>34</v>
      </c>
      <c r="H38" s="17">
        <v>70</v>
      </c>
      <c r="I38" s="17">
        <v>1</v>
      </c>
      <c r="J38" s="17">
        <v>0</v>
      </c>
      <c r="K38" s="17">
        <v>2800</v>
      </c>
      <c r="L38" s="17">
        <v>100</v>
      </c>
      <c r="M38" s="18">
        <f t="shared" si="0"/>
        <v>11.904761904761905</v>
      </c>
      <c r="N38" s="19">
        <f t="shared" si="1"/>
        <v>16.524520255863539</v>
      </c>
      <c r="O38" s="20">
        <f t="shared" si="2"/>
        <v>16.524520255863539</v>
      </c>
      <c r="P38" s="6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2.75" x14ac:dyDescent="0.2">
      <c r="A39" s="16" t="s">
        <v>26</v>
      </c>
      <c r="B39" s="16" t="s">
        <v>58</v>
      </c>
      <c r="C39" s="17">
        <v>10</v>
      </c>
      <c r="D39" s="17">
        <v>1</v>
      </c>
      <c r="E39" s="17">
        <v>1050</v>
      </c>
      <c r="F39" s="17">
        <v>10</v>
      </c>
      <c r="G39" s="16" t="s">
        <v>25</v>
      </c>
      <c r="H39" s="17">
        <v>55</v>
      </c>
      <c r="I39" s="17">
        <v>1</v>
      </c>
      <c r="J39" s="17">
        <v>5</v>
      </c>
      <c r="K39" s="17">
        <v>2600</v>
      </c>
      <c r="L39" s="17">
        <v>50</v>
      </c>
      <c r="M39" s="18">
        <f t="shared" si="0"/>
        <v>11.904761904761905</v>
      </c>
      <c r="N39" s="19">
        <f t="shared" si="1"/>
        <v>17.256637168141594</v>
      </c>
      <c r="O39" s="20">
        <f t="shared" si="2"/>
        <v>17.256637168141594</v>
      </c>
      <c r="P39" s="6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2.75" x14ac:dyDescent="0.2">
      <c r="A40" s="16" t="s">
        <v>26</v>
      </c>
      <c r="B40" s="16" t="s">
        <v>58</v>
      </c>
      <c r="C40" s="17">
        <v>10</v>
      </c>
      <c r="D40" s="17">
        <v>1</v>
      </c>
      <c r="E40" s="17">
        <v>1050</v>
      </c>
      <c r="F40" s="17">
        <v>10</v>
      </c>
      <c r="G40" s="16" t="s">
        <v>244</v>
      </c>
      <c r="H40" s="17">
        <v>25</v>
      </c>
      <c r="I40" s="17">
        <v>0</v>
      </c>
      <c r="J40" s="17">
        <v>5</v>
      </c>
      <c r="K40" s="17">
        <v>4000</v>
      </c>
      <c r="L40" s="17">
        <v>20</v>
      </c>
      <c r="M40" s="18">
        <f t="shared" si="0"/>
        <v>11.904761904761905</v>
      </c>
      <c r="N40" s="19">
        <f t="shared" si="1"/>
        <v>7.9948141745894556</v>
      </c>
      <c r="O40" s="20">
        <f t="shared" si="2"/>
        <v>11.904761904761905</v>
      </c>
      <c r="P40" s="6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2.75" x14ac:dyDescent="0.2">
      <c r="A41" s="16" t="s">
        <v>26</v>
      </c>
      <c r="B41" s="16" t="s">
        <v>27</v>
      </c>
      <c r="C41" s="17">
        <v>7</v>
      </c>
      <c r="D41" s="17">
        <v>1</v>
      </c>
      <c r="E41" s="17">
        <v>650</v>
      </c>
      <c r="F41" s="17">
        <v>7</v>
      </c>
      <c r="G41" s="16" t="s">
        <v>34</v>
      </c>
      <c r="H41" s="17">
        <v>70</v>
      </c>
      <c r="I41" s="17">
        <v>1</v>
      </c>
      <c r="J41" s="17">
        <v>0</v>
      </c>
      <c r="K41" s="17">
        <v>2800</v>
      </c>
      <c r="L41" s="17">
        <v>100</v>
      </c>
      <c r="M41" s="18">
        <f t="shared" si="0"/>
        <v>13.461538461538462</v>
      </c>
      <c r="N41" s="19">
        <f t="shared" si="1"/>
        <v>18.119572478289914</v>
      </c>
      <c r="O41" s="20">
        <f t="shared" si="2"/>
        <v>18.119572478289914</v>
      </c>
      <c r="P41" s="6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2.75" x14ac:dyDescent="0.2">
      <c r="A42" s="16" t="s">
        <v>26</v>
      </c>
      <c r="B42" s="16" t="s">
        <v>27</v>
      </c>
      <c r="C42" s="17">
        <v>7</v>
      </c>
      <c r="D42" s="17">
        <v>1</v>
      </c>
      <c r="E42" s="17">
        <v>650</v>
      </c>
      <c r="F42" s="17">
        <v>7</v>
      </c>
      <c r="G42" s="16" t="s">
        <v>25</v>
      </c>
      <c r="H42" s="17">
        <v>55</v>
      </c>
      <c r="I42" s="17">
        <v>1</v>
      </c>
      <c r="J42" s="17">
        <v>5</v>
      </c>
      <c r="K42" s="17">
        <v>2600</v>
      </c>
      <c r="L42" s="17">
        <v>50</v>
      </c>
      <c r="M42" s="18">
        <f t="shared" si="0"/>
        <v>13.461538461538462</v>
      </c>
      <c r="N42" s="19">
        <f t="shared" si="1"/>
        <v>18.617021276595743</v>
      </c>
      <c r="O42" s="20">
        <f t="shared" si="2"/>
        <v>18.617021276595743</v>
      </c>
      <c r="P42" s="6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2.75" x14ac:dyDescent="0.2">
      <c r="A43" s="16" t="s">
        <v>26</v>
      </c>
      <c r="B43" s="16" t="s">
        <v>27</v>
      </c>
      <c r="C43" s="17">
        <v>7</v>
      </c>
      <c r="D43" s="17">
        <v>1</v>
      </c>
      <c r="E43" s="17">
        <v>650</v>
      </c>
      <c r="F43" s="17">
        <v>7</v>
      </c>
      <c r="G43" s="16" t="s">
        <v>244</v>
      </c>
      <c r="H43" s="17">
        <v>25</v>
      </c>
      <c r="I43" s="17">
        <v>0</v>
      </c>
      <c r="J43" s="17">
        <v>5</v>
      </c>
      <c r="K43" s="17">
        <v>4000</v>
      </c>
      <c r="L43" s="17">
        <v>20</v>
      </c>
      <c r="M43" s="18">
        <f t="shared" si="0"/>
        <v>13.461538461538462</v>
      </c>
      <c r="N43" s="19">
        <f t="shared" si="1"/>
        <v>8.2906530089628685</v>
      </c>
      <c r="O43" s="20">
        <f t="shared" si="2"/>
        <v>13.461538461538462</v>
      </c>
      <c r="P43" s="6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2.75" x14ac:dyDescent="0.2">
      <c r="A44" s="16" t="s">
        <v>85</v>
      </c>
      <c r="B44" s="16" t="s">
        <v>108</v>
      </c>
      <c r="C44" s="17">
        <v>6</v>
      </c>
      <c r="D44" s="17">
        <v>0</v>
      </c>
      <c r="E44" s="17">
        <v>500</v>
      </c>
      <c r="F44" s="17">
        <v>7</v>
      </c>
      <c r="G44" s="16" t="s">
        <v>209</v>
      </c>
      <c r="H44" s="17">
        <v>60</v>
      </c>
      <c r="I44" s="17">
        <v>0</v>
      </c>
      <c r="J44" s="17">
        <v>5</v>
      </c>
      <c r="K44" s="17">
        <v>3900</v>
      </c>
      <c r="L44" s="17">
        <v>33</v>
      </c>
      <c r="M44" s="18">
        <f t="shared" si="0"/>
        <v>12</v>
      </c>
      <c r="N44" s="19">
        <f t="shared" si="1"/>
        <v>14.235934664246825</v>
      </c>
      <c r="O44" s="20">
        <f t="shared" si="2"/>
        <v>14.235934664246825</v>
      </c>
      <c r="P44" s="6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2.75" x14ac:dyDescent="0.2">
      <c r="A45" s="16" t="s">
        <v>85</v>
      </c>
      <c r="B45" s="16" t="s">
        <v>108</v>
      </c>
      <c r="C45" s="17">
        <v>6</v>
      </c>
      <c r="D45" s="17">
        <v>0</v>
      </c>
      <c r="E45" s="17">
        <v>500</v>
      </c>
      <c r="F45" s="17">
        <v>7</v>
      </c>
      <c r="G45" s="16" t="s">
        <v>42</v>
      </c>
      <c r="H45" s="17">
        <v>90</v>
      </c>
      <c r="I45" s="17">
        <v>1</v>
      </c>
      <c r="J45" s="17">
        <v>5</v>
      </c>
      <c r="K45" s="17">
        <v>3800</v>
      </c>
      <c r="L45" s="17">
        <v>100</v>
      </c>
      <c r="M45" s="18">
        <f t="shared" si="0"/>
        <v>12</v>
      </c>
      <c r="N45" s="19">
        <f t="shared" si="1"/>
        <v>18.777134587554265</v>
      </c>
      <c r="O45" s="20">
        <f t="shared" si="2"/>
        <v>18.777134587554265</v>
      </c>
      <c r="P45" s="6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2.75" x14ac:dyDescent="0.2">
      <c r="A46" s="16" t="s">
        <v>85</v>
      </c>
      <c r="B46" s="16" t="s">
        <v>108</v>
      </c>
      <c r="C46" s="17">
        <v>6</v>
      </c>
      <c r="D46" s="17">
        <v>0</v>
      </c>
      <c r="E46" s="17">
        <v>500</v>
      </c>
      <c r="F46" s="17">
        <v>7</v>
      </c>
      <c r="G46" s="16" t="s">
        <v>157</v>
      </c>
      <c r="H46" s="17">
        <v>65</v>
      </c>
      <c r="I46" s="17">
        <v>0</v>
      </c>
      <c r="J46" s="17">
        <v>5</v>
      </c>
      <c r="K46" s="17">
        <v>3650</v>
      </c>
      <c r="L46" s="17">
        <v>50</v>
      </c>
      <c r="M46" s="18">
        <f t="shared" si="0"/>
        <v>12</v>
      </c>
      <c r="N46" s="19">
        <f t="shared" si="1"/>
        <v>15.170940170940169</v>
      </c>
      <c r="O46" s="20">
        <f t="shared" si="2"/>
        <v>15.170940170940169</v>
      </c>
      <c r="P46" s="6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2.75" x14ac:dyDescent="0.2">
      <c r="A47" s="16" t="s">
        <v>85</v>
      </c>
      <c r="B47" s="16" t="s">
        <v>41</v>
      </c>
      <c r="C47" s="17">
        <v>6</v>
      </c>
      <c r="D47" s="17">
        <v>1</v>
      </c>
      <c r="E47" s="17">
        <v>500</v>
      </c>
      <c r="F47" s="17">
        <v>7</v>
      </c>
      <c r="G47" s="16" t="s">
        <v>209</v>
      </c>
      <c r="H47" s="17">
        <v>60</v>
      </c>
      <c r="I47" s="17">
        <v>0</v>
      </c>
      <c r="J47" s="17">
        <v>5</v>
      </c>
      <c r="K47" s="17">
        <v>3900</v>
      </c>
      <c r="L47" s="17">
        <v>33</v>
      </c>
      <c r="M47" s="18">
        <f t="shared" si="0"/>
        <v>15</v>
      </c>
      <c r="N47" s="19">
        <f t="shared" si="1"/>
        <v>15.254083484573504</v>
      </c>
      <c r="O47" s="20">
        <f t="shared" si="2"/>
        <v>15.254083484573504</v>
      </c>
      <c r="P47" s="6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2.75" x14ac:dyDescent="0.2">
      <c r="A48" s="16" t="s">
        <v>85</v>
      </c>
      <c r="B48" s="16" t="s">
        <v>41</v>
      </c>
      <c r="C48" s="17">
        <v>6</v>
      </c>
      <c r="D48" s="17">
        <v>1</v>
      </c>
      <c r="E48" s="17">
        <v>500</v>
      </c>
      <c r="F48" s="17">
        <v>7</v>
      </c>
      <c r="G48" s="16" t="s">
        <v>42</v>
      </c>
      <c r="H48" s="17">
        <v>90</v>
      </c>
      <c r="I48" s="17">
        <v>1</v>
      </c>
      <c r="J48" s="17">
        <v>5</v>
      </c>
      <c r="K48" s="17">
        <v>3800</v>
      </c>
      <c r="L48" s="17">
        <v>100</v>
      </c>
      <c r="M48" s="18">
        <f t="shared" si="0"/>
        <v>15</v>
      </c>
      <c r="N48" s="19">
        <f t="shared" si="1"/>
        <v>20.62228654124457</v>
      </c>
      <c r="O48" s="20">
        <f t="shared" si="2"/>
        <v>20.62228654124457</v>
      </c>
      <c r="P48" s="6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2.75" x14ac:dyDescent="0.2">
      <c r="A49" s="16" t="s">
        <v>85</v>
      </c>
      <c r="B49" s="16" t="s">
        <v>41</v>
      </c>
      <c r="C49" s="17">
        <v>6</v>
      </c>
      <c r="D49" s="17">
        <v>1</v>
      </c>
      <c r="E49" s="17">
        <v>500</v>
      </c>
      <c r="F49" s="17">
        <v>7</v>
      </c>
      <c r="G49" s="16" t="s">
        <v>157</v>
      </c>
      <c r="H49" s="17">
        <v>65</v>
      </c>
      <c r="I49" s="17">
        <v>0</v>
      </c>
      <c r="J49" s="17">
        <v>5</v>
      </c>
      <c r="K49" s="17">
        <v>3650</v>
      </c>
      <c r="L49" s="17">
        <v>50</v>
      </c>
      <c r="M49" s="18">
        <f t="shared" si="0"/>
        <v>15</v>
      </c>
      <c r="N49" s="19">
        <f t="shared" si="1"/>
        <v>16.533119658119656</v>
      </c>
      <c r="O49" s="20">
        <f t="shared" si="2"/>
        <v>16.533119658119656</v>
      </c>
      <c r="P49" s="6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2.75" x14ac:dyDescent="0.2">
      <c r="A50" s="16" t="s">
        <v>167</v>
      </c>
      <c r="B50" s="16" t="s">
        <v>128</v>
      </c>
      <c r="C50" s="17">
        <v>12</v>
      </c>
      <c r="D50" s="17">
        <v>0</v>
      </c>
      <c r="E50" s="17">
        <v>1100</v>
      </c>
      <c r="F50" s="17">
        <v>10</v>
      </c>
      <c r="G50" s="16" t="s">
        <v>34</v>
      </c>
      <c r="H50" s="17">
        <v>70</v>
      </c>
      <c r="I50" s="17">
        <v>1</v>
      </c>
      <c r="J50" s="17">
        <v>0</v>
      </c>
      <c r="K50" s="17">
        <v>2800</v>
      </c>
      <c r="L50" s="17">
        <v>100</v>
      </c>
      <c r="M50" s="18">
        <f t="shared" si="0"/>
        <v>10.909090909090908</v>
      </c>
      <c r="N50" s="19">
        <f t="shared" si="1"/>
        <v>15.596707818930041</v>
      </c>
      <c r="O50" s="20">
        <f t="shared" si="2"/>
        <v>15.596707818930041</v>
      </c>
      <c r="P50" s="6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2.75" x14ac:dyDescent="0.2">
      <c r="A51" s="16" t="s">
        <v>167</v>
      </c>
      <c r="B51" s="16" t="s">
        <v>128</v>
      </c>
      <c r="C51" s="17">
        <v>12</v>
      </c>
      <c r="D51" s="17">
        <v>0</v>
      </c>
      <c r="E51" s="17">
        <v>1100</v>
      </c>
      <c r="F51" s="17">
        <v>10</v>
      </c>
      <c r="G51" s="16" t="s">
        <v>156</v>
      </c>
      <c r="H51" s="17">
        <v>40</v>
      </c>
      <c r="I51" s="17">
        <v>1</v>
      </c>
      <c r="J51" s="17">
        <v>5</v>
      </c>
      <c r="K51" s="17">
        <v>2400</v>
      </c>
      <c r="L51" s="17">
        <v>33</v>
      </c>
      <c r="M51" s="18">
        <f t="shared" si="0"/>
        <v>10.909090909090908</v>
      </c>
      <c r="N51" s="19">
        <f t="shared" si="1"/>
        <v>15.251116580074742</v>
      </c>
      <c r="O51" s="20">
        <f t="shared" si="2"/>
        <v>15.251116580074742</v>
      </c>
      <c r="P51" s="6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2.75" x14ac:dyDescent="0.2">
      <c r="A52" s="16" t="s">
        <v>167</v>
      </c>
      <c r="B52" s="16" t="s">
        <v>128</v>
      </c>
      <c r="C52" s="17">
        <v>12</v>
      </c>
      <c r="D52" s="17">
        <v>0</v>
      </c>
      <c r="E52" s="17">
        <v>1100</v>
      </c>
      <c r="F52" s="17">
        <v>10</v>
      </c>
      <c r="G52" s="16" t="s">
        <v>25</v>
      </c>
      <c r="H52" s="17">
        <v>55</v>
      </c>
      <c r="I52" s="17">
        <v>1</v>
      </c>
      <c r="J52" s="17">
        <v>5</v>
      </c>
      <c r="K52" s="17">
        <v>2600</v>
      </c>
      <c r="L52" s="17">
        <v>50</v>
      </c>
      <c r="M52" s="18">
        <f t="shared" si="0"/>
        <v>10.909090909090908</v>
      </c>
      <c r="N52" s="19">
        <f t="shared" si="1"/>
        <v>16.460481099656356</v>
      </c>
      <c r="O52" s="20">
        <f t="shared" si="2"/>
        <v>16.460481099656356</v>
      </c>
      <c r="P52" s="6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2.75" x14ac:dyDescent="0.2">
      <c r="A53" s="16" t="s">
        <v>167</v>
      </c>
      <c r="B53" s="16" t="s">
        <v>27</v>
      </c>
      <c r="C53" s="17">
        <v>7</v>
      </c>
      <c r="D53" s="17">
        <v>1</v>
      </c>
      <c r="E53" s="17">
        <v>650</v>
      </c>
      <c r="F53" s="17">
        <v>7</v>
      </c>
      <c r="G53" s="16" t="s">
        <v>34</v>
      </c>
      <c r="H53" s="17">
        <v>70</v>
      </c>
      <c r="I53" s="17">
        <v>1</v>
      </c>
      <c r="J53" s="17">
        <v>0</v>
      </c>
      <c r="K53" s="17">
        <v>2800</v>
      </c>
      <c r="L53" s="17">
        <v>100</v>
      </c>
      <c r="M53" s="18">
        <f t="shared" si="0"/>
        <v>13.461538461538462</v>
      </c>
      <c r="N53" s="19">
        <f t="shared" si="1"/>
        <v>18.119572478289914</v>
      </c>
      <c r="O53" s="20">
        <f t="shared" si="2"/>
        <v>18.119572478289914</v>
      </c>
      <c r="P53" s="6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2.75" x14ac:dyDescent="0.2">
      <c r="A54" s="16" t="s">
        <v>167</v>
      </c>
      <c r="B54" s="16" t="s">
        <v>27</v>
      </c>
      <c r="C54" s="17">
        <v>7</v>
      </c>
      <c r="D54" s="17">
        <v>1</v>
      </c>
      <c r="E54" s="17">
        <v>650</v>
      </c>
      <c r="F54" s="17">
        <v>7</v>
      </c>
      <c r="G54" s="16" t="s">
        <v>156</v>
      </c>
      <c r="H54" s="17">
        <v>40</v>
      </c>
      <c r="I54" s="17">
        <v>1</v>
      </c>
      <c r="J54" s="17">
        <v>5</v>
      </c>
      <c r="K54" s="17">
        <v>2400</v>
      </c>
      <c r="L54" s="17">
        <v>33</v>
      </c>
      <c r="M54" s="18">
        <f t="shared" si="0"/>
        <v>13.461538461538462</v>
      </c>
      <c r="N54" s="19">
        <f t="shared" si="1"/>
        <v>16.996717333904233</v>
      </c>
      <c r="O54" s="20">
        <f t="shared" si="2"/>
        <v>16.996717333904233</v>
      </c>
      <c r="P54" s="6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2.75" x14ac:dyDescent="0.2">
      <c r="A55" s="16" t="s">
        <v>167</v>
      </c>
      <c r="B55" s="16" t="s">
        <v>27</v>
      </c>
      <c r="C55" s="17">
        <v>7</v>
      </c>
      <c r="D55" s="17">
        <v>1</v>
      </c>
      <c r="E55" s="17">
        <v>650</v>
      </c>
      <c r="F55" s="17">
        <v>7</v>
      </c>
      <c r="G55" s="16" t="s">
        <v>25</v>
      </c>
      <c r="H55" s="17">
        <v>55</v>
      </c>
      <c r="I55" s="17">
        <v>1</v>
      </c>
      <c r="J55" s="17">
        <v>5</v>
      </c>
      <c r="K55" s="17">
        <v>2600</v>
      </c>
      <c r="L55" s="17">
        <v>50</v>
      </c>
      <c r="M55" s="18">
        <f t="shared" si="0"/>
        <v>13.461538461538462</v>
      </c>
      <c r="N55" s="19">
        <f t="shared" si="1"/>
        <v>18.617021276595743</v>
      </c>
      <c r="O55" s="20">
        <f t="shared" si="2"/>
        <v>18.617021276595743</v>
      </c>
      <c r="P55" s="6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2.75" x14ac:dyDescent="0.2">
      <c r="A56" s="16" t="s">
        <v>175</v>
      </c>
      <c r="B56" s="16" t="s">
        <v>54</v>
      </c>
      <c r="C56" s="17">
        <v>5</v>
      </c>
      <c r="D56" s="17">
        <v>1</v>
      </c>
      <c r="E56" s="17">
        <v>450</v>
      </c>
      <c r="F56" s="17">
        <v>7</v>
      </c>
      <c r="G56" s="16" t="s">
        <v>176</v>
      </c>
      <c r="H56" s="17">
        <v>75</v>
      </c>
      <c r="I56" s="17">
        <v>1</v>
      </c>
      <c r="J56" s="17">
        <v>5</v>
      </c>
      <c r="K56" s="17">
        <v>4250</v>
      </c>
      <c r="L56" s="17">
        <v>50</v>
      </c>
      <c r="M56" s="18">
        <f t="shared" si="0"/>
        <v>13.888888888888889</v>
      </c>
      <c r="N56" s="19">
        <f t="shared" si="1"/>
        <v>18.861892583120202</v>
      </c>
      <c r="O56" s="20">
        <f t="shared" si="2"/>
        <v>18.861892583120202</v>
      </c>
      <c r="P56" s="6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2.75" x14ac:dyDescent="0.2">
      <c r="A57" s="16" t="s">
        <v>175</v>
      </c>
      <c r="B57" s="16" t="s">
        <v>54</v>
      </c>
      <c r="C57" s="17">
        <v>5</v>
      </c>
      <c r="D57" s="17">
        <v>1</v>
      </c>
      <c r="E57" s="17">
        <v>450</v>
      </c>
      <c r="F57" s="17">
        <v>7</v>
      </c>
      <c r="G57" s="16" t="s">
        <v>28</v>
      </c>
      <c r="H57" s="17">
        <v>55</v>
      </c>
      <c r="I57" s="17">
        <v>0</v>
      </c>
      <c r="J57" s="17">
        <v>5</v>
      </c>
      <c r="K57" s="17">
        <v>2800</v>
      </c>
      <c r="L57" s="17">
        <v>50</v>
      </c>
      <c r="M57" s="18">
        <f t="shared" si="0"/>
        <v>13.888888888888889</v>
      </c>
      <c r="N57" s="19">
        <f t="shared" si="1"/>
        <v>16.801162040025822</v>
      </c>
      <c r="O57" s="20">
        <f t="shared" si="2"/>
        <v>16.801162040025822</v>
      </c>
      <c r="P57" s="6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2.75" x14ac:dyDescent="0.2">
      <c r="A58" s="16" t="s">
        <v>175</v>
      </c>
      <c r="B58" s="16" t="s">
        <v>54</v>
      </c>
      <c r="C58" s="17">
        <v>5</v>
      </c>
      <c r="D58" s="17">
        <v>1</v>
      </c>
      <c r="E58" s="17">
        <v>450</v>
      </c>
      <c r="F58" s="17">
        <v>7</v>
      </c>
      <c r="G58" s="16" t="s">
        <v>117</v>
      </c>
      <c r="H58" s="17">
        <v>45</v>
      </c>
      <c r="I58" s="17">
        <v>1</v>
      </c>
      <c r="J58" s="17">
        <v>5</v>
      </c>
      <c r="K58" s="17">
        <v>3100</v>
      </c>
      <c r="L58" s="17">
        <v>33</v>
      </c>
      <c r="M58" s="18">
        <f t="shared" si="0"/>
        <v>13.888888888888889</v>
      </c>
      <c r="N58" s="19">
        <f t="shared" si="1"/>
        <v>16.579867433899043</v>
      </c>
      <c r="O58" s="20">
        <f t="shared" si="2"/>
        <v>16.579867433899043</v>
      </c>
      <c r="P58" s="6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2.75" x14ac:dyDescent="0.2">
      <c r="A59" s="16" t="s">
        <v>175</v>
      </c>
      <c r="B59" s="16" t="s">
        <v>127</v>
      </c>
      <c r="C59" s="17">
        <v>15</v>
      </c>
      <c r="D59" s="17">
        <v>0</v>
      </c>
      <c r="E59" s="17">
        <v>1510</v>
      </c>
      <c r="F59" s="17">
        <v>14</v>
      </c>
      <c r="G59" s="16" t="s">
        <v>176</v>
      </c>
      <c r="H59" s="17">
        <v>75</v>
      </c>
      <c r="I59" s="17">
        <v>1</v>
      </c>
      <c r="J59" s="17">
        <v>5</v>
      </c>
      <c r="K59" s="17">
        <v>4250</v>
      </c>
      <c r="L59" s="17">
        <v>50</v>
      </c>
      <c r="M59" s="18">
        <f t="shared" si="0"/>
        <v>9.9337748344370862</v>
      </c>
      <c r="N59" s="19">
        <f t="shared" si="1"/>
        <v>15.767131594906003</v>
      </c>
      <c r="O59" s="20">
        <f t="shared" si="2"/>
        <v>15.767131594906003</v>
      </c>
      <c r="P59" s="6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2.75" x14ac:dyDescent="0.2">
      <c r="A60" s="16" t="s">
        <v>175</v>
      </c>
      <c r="B60" s="16" t="s">
        <v>127</v>
      </c>
      <c r="C60" s="17">
        <v>15</v>
      </c>
      <c r="D60" s="17">
        <v>0</v>
      </c>
      <c r="E60" s="17">
        <v>1510</v>
      </c>
      <c r="F60" s="17">
        <v>14</v>
      </c>
      <c r="G60" s="16" t="s">
        <v>28</v>
      </c>
      <c r="H60" s="17">
        <v>55</v>
      </c>
      <c r="I60" s="17">
        <v>0</v>
      </c>
      <c r="J60" s="17">
        <v>5</v>
      </c>
      <c r="K60" s="17">
        <v>2800</v>
      </c>
      <c r="L60" s="17">
        <v>50</v>
      </c>
      <c r="M60" s="18">
        <f t="shared" si="0"/>
        <v>9.9337748344370862</v>
      </c>
      <c r="N60" s="19">
        <f t="shared" si="1"/>
        <v>13.615477629987906</v>
      </c>
      <c r="O60" s="20">
        <f t="shared" si="2"/>
        <v>13.615477629987906</v>
      </c>
      <c r="P60" s="6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2.75" x14ac:dyDescent="0.2">
      <c r="A61" s="16" t="s">
        <v>175</v>
      </c>
      <c r="B61" s="16" t="s">
        <v>127</v>
      </c>
      <c r="C61" s="17">
        <v>15</v>
      </c>
      <c r="D61" s="17">
        <v>0</v>
      </c>
      <c r="E61" s="17">
        <v>1510</v>
      </c>
      <c r="F61" s="17">
        <v>14</v>
      </c>
      <c r="G61" s="16" t="s">
        <v>117</v>
      </c>
      <c r="H61" s="17">
        <v>45</v>
      </c>
      <c r="I61" s="17">
        <v>1</v>
      </c>
      <c r="J61" s="17">
        <v>5</v>
      </c>
      <c r="K61" s="17">
        <v>3100</v>
      </c>
      <c r="L61" s="17">
        <v>33</v>
      </c>
      <c r="M61" s="18">
        <f t="shared" si="0"/>
        <v>9.9337748344370862</v>
      </c>
      <c r="N61" s="19">
        <f t="shared" si="1"/>
        <v>14.089475310621477</v>
      </c>
      <c r="O61" s="20">
        <f t="shared" si="2"/>
        <v>14.089475310621477</v>
      </c>
      <c r="P61" s="6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2.75" x14ac:dyDescent="0.2">
      <c r="A62" s="16" t="s">
        <v>230</v>
      </c>
      <c r="B62" s="16" t="s">
        <v>54</v>
      </c>
      <c r="C62" s="17">
        <v>5</v>
      </c>
      <c r="D62" s="17">
        <v>1</v>
      </c>
      <c r="E62" s="17">
        <v>450</v>
      </c>
      <c r="F62" s="17">
        <v>7</v>
      </c>
      <c r="G62" s="16" t="s">
        <v>165</v>
      </c>
      <c r="H62" s="17">
        <v>15</v>
      </c>
      <c r="I62" s="17">
        <v>0</v>
      </c>
      <c r="J62" s="17">
        <v>0</v>
      </c>
      <c r="K62" s="17">
        <v>1695</v>
      </c>
      <c r="L62" s="17">
        <v>20</v>
      </c>
      <c r="M62" s="18">
        <f t="shared" si="0"/>
        <v>13.888888888888889</v>
      </c>
      <c r="N62" s="19">
        <f t="shared" si="1"/>
        <v>10.825006405329233</v>
      </c>
      <c r="O62" s="20">
        <f t="shared" si="2"/>
        <v>13.888888888888889</v>
      </c>
      <c r="P62" s="6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2.75" x14ac:dyDescent="0.2">
      <c r="A63" s="16" t="s">
        <v>230</v>
      </c>
      <c r="B63" s="16" t="s">
        <v>128</v>
      </c>
      <c r="C63" s="17">
        <v>12</v>
      </c>
      <c r="D63" s="17">
        <v>0</v>
      </c>
      <c r="E63" s="17">
        <v>1100</v>
      </c>
      <c r="F63" s="17">
        <v>10</v>
      </c>
      <c r="G63" s="16" t="s">
        <v>165</v>
      </c>
      <c r="H63" s="17">
        <v>15</v>
      </c>
      <c r="I63" s="17">
        <v>0</v>
      </c>
      <c r="J63" s="17">
        <v>0</v>
      </c>
      <c r="K63" s="17">
        <v>1695</v>
      </c>
      <c r="L63" s="17">
        <v>20</v>
      </c>
      <c r="M63" s="18">
        <f t="shared" si="0"/>
        <v>10.909090909090908</v>
      </c>
      <c r="N63" s="19">
        <f t="shared" si="1"/>
        <v>9.9298737727910247</v>
      </c>
      <c r="O63" s="20">
        <f t="shared" si="2"/>
        <v>10.909090909090908</v>
      </c>
      <c r="P63" s="6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2.75" x14ac:dyDescent="0.2">
      <c r="A64" s="16" t="s">
        <v>9</v>
      </c>
      <c r="B64" s="16" t="s">
        <v>18</v>
      </c>
      <c r="C64" s="17">
        <v>7</v>
      </c>
      <c r="D64" s="17">
        <v>1</v>
      </c>
      <c r="E64" s="17">
        <v>540</v>
      </c>
      <c r="F64" s="17">
        <v>7</v>
      </c>
      <c r="G64" s="16" t="s">
        <v>33</v>
      </c>
      <c r="H64" s="17">
        <v>55</v>
      </c>
      <c r="I64" s="17">
        <v>0</v>
      </c>
      <c r="J64" s="17">
        <v>5</v>
      </c>
      <c r="K64" s="17">
        <v>4200</v>
      </c>
      <c r="L64" s="17">
        <v>33</v>
      </c>
      <c r="M64" s="18">
        <f t="shared" si="0"/>
        <v>16.203703703703702</v>
      </c>
      <c r="N64" s="19">
        <f t="shared" si="1"/>
        <v>14.152187577165689</v>
      </c>
      <c r="O64" s="20">
        <f t="shared" si="2"/>
        <v>16.203703703703702</v>
      </c>
      <c r="P64" s="6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2.75" x14ac:dyDescent="0.2">
      <c r="A65" s="16" t="s">
        <v>9</v>
      </c>
      <c r="B65" s="16" t="s">
        <v>18</v>
      </c>
      <c r="C65" s="17">
        <v>7</v>
      </c>
      <c r="D65" s="17">
        <v>1</v>
      </c>
      <c r="E65" s="17">
        <v>540</v>
      </c>
      <c r="F65" s="17">
        <v>7</v>
      </c>
      <c r="G65" s="16" t="s">
        <v>19</v>
      </c>
      <c r="H65" s="17">
        <v>120</v>
      </c>
      <c r="I65" s="17">
        <v>1</v>
      </c>
      <c r="J65" s="17">
        <v>5</v>
      </c>
      <c r="K65" s="17">
        <v>5000</v>
      </c>
      <c r="L65" s="17">
        <v>100</v>
      </c>
      <c r="M65" s="18">
        <f t="shared" si="0"/>
        <v>16.203703703703702</v>
      </c>
      <c r="N65" s="19">
        <f t="shared" si="1"/>
        <v>22.172435105067986</v>
      </c>
      <c r="O65" s="20">
        <f t="shared" si="2"/>
        <v>22.172435105067986</v>
      </c>
      <c r="P65" s="6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2.75" x14ac:dyDescent="0.2">
      <c r="A66" s="16" t="s">
        <v>9</v>
      </c>
      <c r="B66" s="16" t="s">
        <v>18</v>
      </c>
      <c r="C66" s="17">
        <v>7</v>
      </c>
      <c r="D66" s="17">
        <v>1</v>
      </c>
      <c r="E66" s="17">
        <v>540</v>
      </c>
      <c r="F66" s="17">
        <v>7</v>
      </c>
      <c r="G66" s="16" t="s">
        <v>36</v>
      </c>
      <c r="H66" s="17">
        <v>40</v>
      </c>
      <c r="I66" s="17">
        <v>0</v>
      </c>
      <c r="J66" s="17">
        <v>5</v>
      </c>
      <c r="K66" s="17">
        <v>3800</v>
      </c>
      <c r="L66" s="17">
        <v>25</v>
      </c>
      <c r="M66" s="18">
        <f t="shared" si="0"/>
        <v>16.203703703703702</v>
      </c>
      <c r="N66" s="19">
        <f t="shared" si="1"/>
        <v>12.237360472751151</v>
      </c>
      <c r="O66" s="20">
        <f t="shared" si="2"/>
        <v>16.203703703703702</v>
      </c>
      <c r="P66" s="4" t="s">
        <v>32</v>
      </c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2.75" x14ac:dyDescent="0.2">
      <c r="A67" s="16" t="s">
        <v>9</v>
      </c>
      <c r="B67" s="16" t="s">
        <v>18</v>
      </c>
      <c r="C67" s="17">
        <v>7</v>
      </c>
      <c r="D67" s="17">
        <v>1</v>
      </c>
      <c r="E67" s="17">
        <v>540</v>
      </c>
      <c r="F67" s="17">
        <v>7</v>
      </c>
      <c r="G67" s="16" t="s">
        <v>28</v>
      </c>
      <c r="H67" s="17">
        <v>55</v>
      </c>
      <c r="I67" s="17">
        <v>0</v>
      </c>
      <c r="J67" s="17">
        <v>5</v>
      </c>
      <c r="K67" s="17">
        <v>2800</v>
      </c>
      <c r="L67" s="17">
        <v>50</v>
      </c>
      <c r="M67" s="18">
        <f t="shared" si="0"/>
        <v>16.203703703703702</v>
      </c>
      <c r="N67" s="19">
        <f t="shared" si="1"/>
        <v>17.787896592244419</v>
      </c>
      <c r="O67" s="20">
        <f t="shared" si="2"/>
        <v>17.787896592244419</v>
      </c>
      <c r="P67" s="6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2.75" x14ac:dyDescent="0.2">
      <c r="A68" s="16" t="s">
        <v>9</v>
      </c>
      <c r="B68" s="16" t="s">
        <v>21</v>
      </c>
      <c r="C68" s="17">
        <v>12</v>
      </c>
      <c r="D68" s="17">
        <v>0</v>
      </c>
      <c r="E68" s="17">
        <v>1050</v>
      </c>
      <c r="F68" s="17">
        <v>9</v>
      </c>
      <c r="G68" s="16" t="s">
        <v>33</v>
      </c>
      <c r="H68" s="17">
        <v>55</v>
      </c>
      <c r="I68" s="17">
        <v>0</v>
      </c>
      <c r="J68" s="17">
        <v>5</v>
      </c>
      <c r="K68" s="17">
        <v>4200</v>
      </c>
      <c r="L68" s="17">
        <v>33</v>
      </c>
      <c r="M68" s="18">
        <f t="shared" si="0"/>
        <v>11.428571428571429</v>
      </c>
      <c r="N68" s="19">
        <f t="shared" si="1"/>
        <v>12.365339578454332</v>
      </c>
      <c r="O68" s="20">
        <f t="shared" si="2"/>
        <v>12.365339578454332</v>
      </c>
      <c r="P68" s="6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2.75" x14ac:dyDescent="0.2">
      <c r="A69" s="16" t="s">
        <v>9</v>
      </c>
      <c r="B69" s="16" t="s">
        <v>21</v>
      </c>
      <c r="C69" s="17">
        <v>12</v>
      </c>
      <c r="D69" s="17">
        <v>0</v>
      </c>
      <c r="E69" s="17">
        <v>1050</v>
      </c>
      <c r="F69" s="17">
        <v>9</v>
      </c>
      <c r="G69" s="16" t="s">
        <v>19</v>
      </c>
      <c r="H69" s="17">
        <v>120</v>
      </c>
      <c r="I69" s="17">
        <v>1</v>
      </c>
      <c r="J69" s="17">
        <v>5</v>
      </c>
      <c r="K69" s="17">
        <v>5000</v>
      </c>
      <c r="L69" s="17">
        <v>100</v>
      </c>
      <c r="M69" s="18">
        <f t="shared" si="0"/>
        <v>11.428571428571429</v>
      </c>
      <c r="N69" s="19">
        <f t="shared" si="1"/>
        <v>17.653631284916202</v>
      </c>
      <c r="O69" s="20">
        <f t="shared" si="2"/>
        <v>17.653631284916202</v>
      </c>
      <c r="P69" s="6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2.75" x14ac:dyDescent="0.2">
      <c r="A70" s="16" t="s">
        <v>9</v>
      </c>
      <c r="B70" s="16" t="s">
        <v>21</v>
      </c>
      <c r="C70" s="17">
        <v>12</v>
      </c>
      <c r="D70" s="17">
        <v>0</v>
      </c>
      <c r="E70" s="17">
        <v>1050</v>
      </c>
      <c r="F70" s="17">
        <v>9</v>
      </c>
      <c r="G70" s="16" t="s">
        <v>36</v>
      </c>
      <c r="H70" s="17">
        <v>40</v>
      </c>
      <c r="I70" s="17">
        <v>0</v>
      </c>
      <c r="J70" s="17">
        <v>5</v>
      </c>
      <c r="K70" s="17">
        <v>3800</v>
      </c>
      <c r="L70" s="17">
        <v>25</v>
      </c>
      <c r="M70" s="18">
        <f t="shared" si="0"/>
        <v>11.428571428571429</v>
      </c>
      <c r="N70" s="19">
        <f t="shared" si="1"/>
        <v>10.882548108825482</v>
      </c>
      <c r="O70" s="20">
        <f t="shared" si="2"/>
        <v>11.428571428571429</v>
      </c>
      <c r="P70" s="4" t="s">
        <v>32</v>
      </c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2.75" x14ac:dyDescent="0.2">
      <c r="A71" s="16" t="s">
        <v>9</v>
      </c>
      <c r="B71" s="16" t="s">
        <v>21</v>
      </c>
      <c r="C71" s="17">
        <v>12</v>
      </c>
      <c r="D71" s="17">
        <v>0</v>
      </c>
      <c r="E71" s="17">
        <v>1050</v>
      </c>
      <c r="F71" s="17">
        <v>9</v>
      </c>
      <c r="G71" s="16" t="s">
        <v>28</v>
      </c>
      <c r="H71" s="17">
        <v>55</v>
      </c>
      <c r="I71" s="17">
        <v>0</v>
      </c>
      <c r="J71" s="17">
        <v>5</v>
      </c>
      <c r="K71" s="17">
        <v>2800</v>
      </c>
      <c r="L71" s="17">
        <v>50</v>
      </c>
      <c r="M71" s="18">
        <f t="shared" si="0"/>
        <v>11.428571428571429</v>
      </c>
      <c r="N71" s="19">
        <f t="shared" si="1"/>
        <v>14.39312567132116</v>
      </c>
      <c r="O71" s="20">
        <f t="shared" si="2"/>
        <v>14.39312567132116</v>
      </c>
      <c r="P71" s="6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2.75" x14ac:dyDescent="0.2">
      <c r="A72" s="16" t="s">
        <v>88</v>
      </c>
      <c r="B72" s="16" t="s">
        <v>100</v>
      </c>
      <c r="C72" s="17">
        <v>10</v>
      </c>
      <c r="D72" s="17">
        <v>1</v>
      </c>
      <c r="E72" s="17">
        <v>1050</v>
      </c>
      <c r="F72" s="17">
        <v>10</v>
      </c>
      <c r="G72" s="16" t="s">
        <v>105</v>
      </c>
      <c r="H72" s="17">
        <v>35</v>
      </c>
      <c r="I72" s="17">
        <v>0</v>
      </c>
      <c r="J72" s="17">
        <v>25</v>
      </c>
      <c r="K72" s="17">
        <v>1500</v>
      </c>
      <c r="L72" s="17">
        <v>50</v>
      </c>
      <c r="M72" s="18">
        <f t="shared" si="0"/>
        <v>11.904761904761905</v>
      </c>
      <c r="N72" s="19">
        <f t="shared" si="1"/>
        <v>14.779874213836479</v>
      </c>
      <c r="O72" s="20">
        <f t="shared" si="2"/>
        <v>14.779874213836479</v>
      </c>
      <c r="P72" s="6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2.75" x14ac:dyDescent="0.2">
      <c r="A73" s="16" t="s">
        <v>88</v>
      </c>
      <c r="B73" s="16" t="s">
        <v>100</v>
      </c>
      <c r="C73" s="17">
        <v>10</v>
      </c>
      <c r="D73" s="17">
        <v>1</v>
      </c>
      <c r="E73" s="17">
        <v>1050</v>
      </c>
      <c r="F73" s="17">
        <v>10</v>
      </c>
      <c r="G73" s="16" t="s">
        <v>82</v>
      </c>
      <c r="H73" s="17">
        <v>100</v>
      </c>
      <c r="I73" s="17">
        <v>1</v>
      </c>
      <c r="J73" s="17">
        <v>5</v>
      </c>
      <c r="K73" s="17">
        <v>4100</v>
      </c>
      <c r="L73" s="17">
        <v>100</v>
      </c>
      <c r="M73" s="18">
        <f t="shared" si="0"/>
        <v>11.904761904761905</v>
      </c>
      <c r="N73" s="19">
        <f t="shared" si="1"/>
        <v>17.754318618042227</v>
      </c>
      <c r="O73" s="20">
        <f t="shared" si="2"/>
        <v>17.754318618042227</v>
      </c>
      <c r="P73" s="6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2.75" x14ac:dyDescent="0.2">
      <c r="A74" s="16" t="s">
        <v>88</v>
      </c>
      <c r="B74" s="16" t="s">
        <v>100</v>
      </c>
      <c r="C74" s="17">
        <v>10</v>
      </c>
      <c r="D74" s="17">
        <v>1</v>
      </c>
      <c r="E74" s="17">
        <v>1050</v>
      </c>
      <c r="F74" s="17">
        <v>10</v>
      </c>
      <c r="G74" s="16" t="s">
        <v>143</v>
      </c>
      <c r="H74" s="17">
        <v>55</v>
      </c>
      <c r="I74" s="17">
        <v>1</v>
      </c>
      <c r="J74" s="17">
        <v>5</v>
      </c>
      <c r="K74" s="17">
        <v>2900</v>
      </c>
      <c r="L74" s="17">
        <v>50</v>
      </c>
      <c r="M74" s="18">
        <f t="shared" si="0"/>
        <v>11.904761904761905</v>
      </c>
      <c r="N74" s="19">
        <f t="shared" si="1"/>
        <v>16.553480475382003</v>
      </c>
      <c r="O74" s="20">
        <f t="shared" si="2"/>
        <v>16.553480475382003</v>
      </c>
      <c r="P74" s="6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2.75" x14ac:dyDescent="0.2">
      <c r="A75" s="16" t="s">
        <v>88</v>
      </c>
      <c r="B75" s="16" t="s">
        <v>89</v>
      </c>
      <c r="C75" s="17">
        <v>9</v>
      </c>
      <c r="D75" s="17">
        <v>1</v>
      </c>
      <c r="E75" s="17">
        <v>750</v>
      </c>
      <c r="F75" s="17">
        <v>7</v>
      </c>
      <c r="G75" s="16" t="s">
        <v>105</v>
      </c>
      <c r="H75" s="17">
        <v>35</v>
      </c>
      <c r="I75" s="17">
        <v>0</v>
      </c>
      <c r="J75" s="17">
        <v>25</v>
      </c>
      <c r="K75" s="17">
        <v>1500</v>
      </c>
      <c r="L75" s="17">
        <v>50</v>
      </c>
      <c r="M75" s="18">
        <f t="shared" si="0"/>
        <v>15</v>
      </c>
      <c r="N75" s="19">
        <f t="shared" si="1"/>
        <v>17.064896755162245</v>
      </c>
      <c r="O75" s="20">
        <f t="shared" si="2"/>
        <v>17.064896755162245</v>
      </c>
      <c r="P75" s="6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2.75" x14ac:dyDescent="0.2">
      <c r="A76" s="16" t="s">
        <v>88</v>
      </c>
      <c r="B76" s="16" t="s">
        <v>89</v>
      </c>
      <c r="C76" s="17">
        <v>9</v>
      </c>
      <c r="D76" s="17">
        <v>1</v>
      </c>
      <c r="E76" s="17">
        <v>750</v>
      </c>
      <c r="F76" s="17">
        <v>7</v>
      </c>
      <c r="G76" s="16" t="s">
        <v>82</v>
      </c>
      <c r="H76" s="17">
        <v>100</v>
      </c>
      <c r="I76" s="17">
        <v>1</v>
      </c>
      <c r="J76" s="17">
        <v>5</v>
      </c>
      <c r="K76" s="17">
        <v>4100</v>
      </c>
      <c r="L76" s="17">
        <v>100</v>
      </c>
      <c r="M76" s="18">
        <f t="shared" si="0"/>
        <v>15</v>
      </c>
      <c r="N76" s="19">
        <f t="shared" si="1"/>
        <v>19.808004326663063</v>
      </c>
      <c r="O76" s="20">
        <f t="shared" si="2"/>
        <v>19.808004326663063</v>
      </c>
      <c r="P76" s="6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2.75" x14ac:dyDescent="0.2">
      <c r="A77" s="16" t="s">
        <v>88</v>
      </c>
      <c r="B77" s="16" t="s">
        <v>89</v>
      </c>
      <c r="C77" s="17">
        <v>9</v>
      </c>
      <c r="D77" s="17">
        <v>1</v>
      </c>
      <c r="E77" s="17">
        <v>750</v>
      </c>
      <c r="F77" s="17">
        <v>7</v>
      </c>
      <c r="G77" s="16" t="s">
        <v>143</v>
      </c>
      <c r="H77" s="17">
        <v>55</v>
      </c>
      <c r="I77" s="17">
        <v>1</v>
      </c>
      <c r="J77" s="17">
        <v>5</v>
      </c>
      <c r="K77" s="17">
        <v>2900</v>
      </c>
      <c r="L77" s="17">
        <v>50</v>
      </c>
      <c r="M77" s="18">
        <f t="shared" si="0"/>
        <v>15</v>
      </c>
      <c r="N77" s="19">
        <f t="shared" si="1"/>
        <v>18.38763775754672</v>
      </c>
      <c r="O77" s="20">
        <f t="shared" si="2"/>
        <v>18.38763775754672</v>
      </c>
      <c r="P77" s="6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2.75" x14ac:dyDescent="0.2">
      <c r="A78" s="16" t="s">
        <v>141</v>
      </c>
      <c r="B78" s="16" t="s">
        <v>100</v>
      </c>
      <c r="C78" s="17">
        <v>10</v>
      </c>
      <c r="D78" s="17">
        <v>1</v>
      </c>
      <c r="E78" s="17">
        <v>1050</v>
      </c>
      <c r="F78" s="17">
        <v>10</v>
      </c>
      <c r="G78" s="16" t="s">
        <v>235</v>
      </c>
      <c r="H78" s="17">
        <v>30</v>
      </c>
      <c r="I78" s="17">
        <v>1</v>
      </c>
      <c r="J78" s="17">
        <v>5</v>
      </c>
      <c r="K78" s="17">
        <v>2100</v>
      </c>
      <c r="L78" s="17">
        <v>25</v>
      </c>
      <c r="M78" s="18">
        <f t="shared" si="0"/>
        <v>11.904761904761905</v>
      </c>
      <c r="N78" s="19">
        <f t="shared" si="1"/>
        <v>14.79076479076479</v>
      </c>
      <c r="O78" s="20">
        <f t="shared" si="2"/>
        <v>14.79076479076479</v>
      </c>
      <c r="P78" s="6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2.75" x14ac:dyDescent="0.2">
      <c r="A79" s="16" t="s">
        <v>141</v>
      </c>
      <c r="B79" s="16" t="s">
        <v>100</v>
      </c>
      <c r="C79" s="17">
        <v>10</v>
      </c>
      <c r="D79" s="17">
        <v>1</v>
      </c>
      <c r="E79" s="17">
        <v>1050</v>
      </c>
      <c r="F79" s="17">
        <v>10</v>
      </c>
      <c r="G79" s="16" t="s">
        <v>289</v>
      </c>
      <c r="H79" s="17">
        <v>25</v>
      </c>
      <c r="I79" s="17">
        <v>1</v>
      </c>
      <c r="J79" s="17">
        <v>5</v>
      </c>
      <c r="K79" s="17">
        <v>3100</v>
      </c>
      <c r="L79" s="17">
        <v>20</v>
      </c>
      <c r="M79" s="18">
        <f t="shared" si="0"/>
        <v>11.904761904761905</v>
      </c>
      <c r="N79" s="19">
        <f t="shared" si="1"/>
        <v>10.74718526100307</v>
      </c>
      <c r="O79" s="20">
        <f t="shared" si="2"/>
        <v>11.904761904761905</v>
      </c>
      <c r="P79" s="6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2.75" x14ac:dyDescent="0.2">
      <c r="A80" s="16" t="s">
        <v>141</v>
      </c>
      <c r="B80" s="16" t="s">
        <v>100</v>
      </c>
      <c r="C80" s="17">
        <v>10</v>
      </c>
      <c r="D80" s="17">
        <v>1</v>
      </c>
      <c r="E80" s="17">
        <v>1050</v>
      </c>
      <c r="F80" s="17">
        <v>10</v>
      </c>
      <c r="G80" s="16" t="s">
        <v>143</v>
      </c>
      <c r="H80" s="17">
        <v>55</v>
      </c>
      <c r="I80" s="17">
        <v>1</v>
      </c>
      <c r="J80" s="17">
        <v>5</v>
      </c>
      <c r="K80" s="17">
        <v>2900</v>
      </c>
      <c r="L80" s="17">
        <v>50</v>
      </c>
      <c r="M80" s="18">
        <f t="shared" si="0"/>
        <v>11.904761904761905</v>
      </c>
      <c r="N80" s="19">
        <f t="shared" si="1"/>
        <v>16.553480475382003</v>
      </c>
      <c r="O80" s="20">
        <f t="shared" si="2"/>
        <v>16.553480475382003</v>
      </c>
      <c r="P80" s="6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2.75" x14ac:dyDescent="0.2">
      <c r="A81" s="16" t="s">
        <v>141</v>
      </c>
      <c r="B81" s="16" t="s">
        <v>45</v>
      </c>
      <c r="C81" s="17">
        <v>6</v>
      </c>
      <c r="D81" s="17">
        <v>0</v>
      </c>
      <c r="E81" s="17">
        <v>500</v>
      </c>
      <c r="F81" s="17">
        <v>7</v>
      </c>
      <c r="G81" s="16" t="s">
        <v>235</v>
      </c>
      <c r="H81" s="17">
        <v>30</v>
      </c>
      <c r="I81" s="17">
        <v>1</v>
      </c>
      <c r="J81" s="17">
        <v>5</v>
      </c>
      <c r="K81" s="17">
        <v>2100</v>
      </c>
      <c r="L81" s="17">
        <v>25</v>
      </c>
      <c r="M81" s="18">
        <f t="shared" si="0"/>
        <v>12</v>
      </c>
      <c r="N81" s="19">
        <f t="shared" si="1"/>
        <v>15.39980256663376</v>
      </c>
      <c r="O81" s="20">
        <f t="shared" si="2"/>
        <v>15.39980256663376</v>
      </c>
      <c r="P81" s="6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2.75" x14ac:dyDescent="0.2">
      <c r="A82" s="16" t="s">
        <v>141</v>
      </c>
      <c r="B82" s="16" t="s">
        <v>45</v>
      </c>
      <c r="C82" s="17">
        <v>6</v>
      </c>
      <c r="D82" s="17">
        <v>0</v>
      </c>
      <c r="E82" s="17">
        <v>500</v>
      </c>
      <c r="F82" s="17">
        <v>7</v>
      </c>
      <c r="G82" s="16" t="s">
        <v>289</v>
      </c>
      <c r="H82" s="17">
        <v>25</v>
      </c>
      <c r="I82" s="17">
        <v>1</v>
      </c>
      <c r="J82" s="17">
        <v>5</v>
      </c>
      <c r="K82" s="17">
        <v>3100</v>
      </c>
      <c r="L82" s="17">
        <v>20</v>
      </c>
      <c r="M82" s="18">
        <f t="shared" si="0"/>
        <v>12</v>
      </c>
      <c r="N82" s="19">
        <f t="shared" si="1"/>
        <v>10.62086092715232</v>
      </c>
      <c r="O82" s="20">
        <f t="shared" si="2"/>
        <v>12</v>
      </c>
      <c r="P82" s="6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2.75" x14ac:dyDescent="0.2">
      <c r="A83" s="16" t="s">
        <v>141</v>
      </c>
      <c r="B83" s="16" t="s">
        <v>45</v>
      </c>
      <c r="C83" s="17">
        <v>6</v>
      </c>
      <c r="D83" s="17">
        <v>0</v>
      </c>
      <c r="E83" s="17">
        <v>500</v>
      </c>
      <c r="F83" s="17">
        <v>7</v>
      </c>
      <c r="G83" s="16" t="s">
        <v>143</v>
      </c>
      <c r="H83" s="17">
        <v>55</v>
      </c>
      <c r="I83" s="17">
        <v>1</v>
      </c>
      <c r="J83" s="17">
        <v>5</v>
      </c>
      <c r="K83" s="17">
        <v>2900</v>
      </c>
      <c r="L83" s="17">
        <v>50</v>
      </c>
      <c r="M83" s="18">
        <f t="shared" si="0"/>
        <v>12</v>
      </c>
      <c r="N83" s="19">
        <f t="shared" si="1"/>
        <v>17.719614921780984</v>
      </c>
      <c r="O83" s="20">
        <f t="shared" si="2"/>
        <v>17.719614921780984</v>
      </c>
      <c r="P83" s="6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2.75" x14ac:dyDescent="0.2">
      <c r="A84" s="16" t="s">
        <v>196</v>
      </c>
      <c r="B84" s="16" t="s">
        <v>100</v>
      </c>
      <c r="C84" s="17">
        <v>10</v>
      </c>
      <c r="D84" s="17">
        <v>1</v>
      </c>
      <c r="E84" s="17">
        <v>1050</v>
      </c>
      <c r="F84" s="17">
        <v>10</v>
      </c>
      <c r="G84" s="16" t="s">
        <v>251</v>
      </c>
      <c r="H84" s="17">
        <v>40</v>
      </c>
      <c r="I84" s="17">
        <v>1</v>
      </c>
      <c r="J84" s="17">
        <v>5</v>
      </c>
      <c r="K84" s="17">
        <v>2800</v>
      </c>
      <c r="L84" s="17">
        <v>33</v>
      </c>
      <c r="M84" s="18">
        <f t="shared" si="0"/>
        <v>11.904761904761905</v>
      </c>
      <c r="N84" s="19">
        <f t="shared" si="1"/>
        <v>14.805709064009399</v>
      </c>
      <c r="O84" s="20">
        <f t="shared" si="2"/>
        <v>14.805709064009399</v>
      </c>
      <c r="P84" s="6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2.75" x14ac:dyDescent="0.2">
      <c r="A85" s="16" t="s">
        <v>196</v>
      </c>
      <c r="B85" s="16" t="s">
        <v>100</v>
      </c>
      <c r="C85" s="17">
        <v>10</v>
      </c>
      <c r="D85" s="17">
        <v>1</v>
      </c>
      <c r="E85" s="17">
        <v>1050</v>
      </c>
      <c r="F85" s="17">
        <v>10</v>
      </c>
      <c r="G85" s="16" t="s">
        <v>235</v>
      </c>
      <c r="H85" s="17">
        <v>30</v>
      </c>
      <c r="I85" s="17">
        <v>1</v>
      </c>
      <c r="J85" s="17">
        <v>5</v>
      </c>
      <c r="K85" s="17">
        <v>2100</v>
      </c>
      <c r="L85" s="17">
        <v>25</v>
      </c>
      <c r="M85" s="18">
        <f t="shared" si="0"/>
        <v>11.904761904761905</v>
      </c>
      <c r="N85" s="19">
        <f t="shared" si="1"/>
        <v>14.79076479076479</v>
      </c>
      <c r="O85" s="20">
        <f t="shared" si="2"/>
        <v>14.79076479076479</v>
      </c>
      <c r="P85" s="6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2.75" x14ac:dyDescent="0.2">
      <c r="A86" s="16" t="s">
        <v>196</v>
      </c>
      <c r="B86" s="16" t="s">
        <v>100</v>
      </c>
      <c r="C86" s="17">
        <v>10</v>
      </c>
      <c r="D86" s="17">
        <v>1</v>
      </c>
      <c r="E86" s="17">
        <v>1050</v>
      </c>
      <c r="F86" s="17">
        <v>10</v>
      </c>
      <c r="G86" s="16" t="s">
        <v>143</v>
      </c>
      <c r="H86" s="17">
        <v>55</v>
      </c>
      <c r="I86" s="17">
        <v>1</v>
      </c>
      <c r="J86" s="17">
        <v>5</v>
      </c>
      <c r="K86" s="17">
        <v>2900</v>
      </c>
      <c r="L86" s="17">
        <v>50</v>
      </c>
      <c r="M86" s="18">
        <f t="shared" si="0"/>
        <v>11.904761904761905</v>
      </c>
      <c r="N86" s="19">
        <f t="shared" si="1"/>
        <v>16.553480475382003</v>
      </c>
      <c r="O86" s="20">
        <f t="shared" si="2"/>
        <v>16.553480475382003</v>
      </c>
      <c r="P86" s="6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2.75" x14ac:dyDescent="0.2">
      <c r="A87" s="16" t="s">
        <v>196</v>
      </c>
      <c r="B87" s="16" t="s">
        <v>45</v>
      </c>
      <c r="C87" s="17">
        <v>6</v>
      </c>
      <c r="D87" s="17">
        <v>0</v>
      </c>
      <c r="E87" s="17">
        <v>500</v>
      </c>
      <c r="F87" s="17">
        <v>7</v>
      </c>
      <c r="G87" s="16" t="s">
        <v>251</v>
      </c>
      <c r="H87" s="17">
        <v>40</v>
      </c>
      <c r="I87" s="17">
        <v>1</v>
      </c>
      <c r="J87" s="17">
        <v>5</v>
      </c>
      <c r="K87" s="17">
        <v>2800</v>
      </c>
      <c r="L87" s="17">
        <v>33</v>
      </c>
      <c r="M87" s="18">
        <f t="shared" si="0"/>
        <v>12</v>
      </c>
      <c r="N87" s="19">
        <f t="shared" si="1"/>
        <v>15.414126394052046</v>
      </c>
      <c r="O87" s="20">
        <f t="shared" si="2"/>
        <v>15.414126394052046</v>
      </c>
      <c r="P87" s="6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2.75" x14ac:dyDescent="0.2">
      <c r="A88" s="16" t="s">
        <v>196</v>
      </c>
      <c r="B88" s="16" t="s">
        <v>45</v>
      </c>
      <c r="C88" s="17">
        <v>6</v>
      </c>
      <c r="D88" s="17">
        <v>0</v>
      </c>
      <c r="E88" s="17">
        <v>500</v>
      </c>
      <c r="F88" s="17">
        <v>7</v>
      </c>
      <c r="G88" s="16" t="s">
        <v>235</v>
      </c>
      <c r="H88" s="17">
        <v>30</v>
      </c>
      <c r="I88" s="17">
        <v>1</v>
      </c>
      <c r="J88" s="17">
        <v>5</v>
      </c>
      <c r="K88" s="17">
        <v>2100</v>
      </c>
      <c r="L88" s="17">
        <v>25</v>
      </c>
      <c r="M88" s="18">
        <f t="shared" si="0"/>
        <v>12</v>
      </c>
      <c r="N88" s="19">
        <f t="shared" si="1"/>
        <v>15.39980256663376</v>
      </c>
      <c r="O88" s="20">
        <f t="shared" si="2"/>
        <v>15.39980256663376</v>
      </c>
      <c r="P88" s="6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2.75" x14ac:dyDescent="0.2">
      <c r="A89" s="16" t="s">
        <v>196</v>
      </c>
      <c r="B89" s="16" t="s">
        <v>45</v>
      </c>
      <c r="C89" s="17">
        <v>6</v>
      </c>
      <c r="D89" s="17">
        <v>0</v>
      </c>
      <c r="E89" s="17">
        <v>500</v>
      </c>
      <c r="F89" s="17">
        <v>7</v>
      </c>
      <c r="G89" s="16" t="s">
        <v>143</v>
      </c>
      <c r="H89" s="17">
        <v>55</v>
      </c>
      <c r="I89" s="17">
        <v>1</v>
      </c>
      <c r="J89" s="17">
        <v>5</v>
      </c>
      <c r="K89" s="17">
        <v>2900</v>
      </c>
      <c r="L89" s="17">
        <v>50</v>
      </c>
      <c r="M89" s="18">
        <f t="shared" si="0"/>
        <v>12</v>
      </c>
      <c r="N89" s="19">
        <f t="shared" si="1"/>
        <v>17.719614921780984</v>
      </c>
      <c r="O89" s="20">
        <f t="shared" si="2"/>
        <v>17.719614921780984</v>
      </c>
      <c r="P89" s="6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2.75" x14ac:dyDescent="0.2">
      <c r="A90" s="16" t="s">
        <v>179</v>
      </c>
      <c r="B90" s="16" t="s">
        <v>18</v>
      </c>
      <c r="C90" s="17">
        <v>7</v>
      </c>
      <c r="D90" s="17">
        <v>0</v>
      </c>
      <c r="E90" s="17">
        <v>540</v>
      </c>
      <c r="F90" s="17">
        <v>7</v>
      </c>
      <c r="G90" s="16" t="s">
        <v>33</v>
      </c>
      <c r="H90" s="17">
        <v>55</v>
      </c>
      <c r="I90" s="17">
        <v>1</v>
      </c>
      <c r="J90" s="17">
        <v>5</v>
      </c>
      <c r="K90" s="17">
        <v>4200</v>
      </c>
      <c r="L90" s="17">
        <v>33</v>
      </c>
      <c r="M90" s="18">
        <f t="shared" si="0"/>
        <v>12.962962962962964</v>
      </c>
      <c r="N90" s="19">
        <f t="shared" si="1"/>
        <v>15.210900846297168</v>
      </c>
      <c r="O90" s="20">
        <f t="shared" si="2"/>
        <v>15.210900846297168</v>
      </c>
      <c r="P90" s="6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2.75" x14ac:dyDescent="0.2">
      <c r="A91" s="16" t="s">
        <v>179</v>
      </c>
      <c r="B91" s="16" t="s">
        <v>18</v>
      </c>
      <c r="C91" s="17">
        <v>7</v>
      </c>
      <c r="D91" s="17">
        <v>0</v>
      </c>
      <c r="E91" s="17">
        <v>540</v>
      </c>
      <c r="F91" s="17">
        <v>7</v>
      </c>
      <c r="G91" s="16" t="s">
        <v>132</v>
      </c>
      <c r="H91" s="17">
        <v>85</v>
      </c>
      <c r="I91" s="17">
        <v>1</v>
      </c>
      <c r="J91" s="17">
        <v>5</v>
      </c>
      <c r="K91" s="17">
        <v>4100</v>
      </c>
      <c r="L91" s="17">
        <v>100</v>
      </c>
      <c r="M91" s="18">
        <f t="shared" si="0"/>
        <v>12.962962962962964</v>
      </c>
      <c r="N91" s="19">
        <f t="shared" si="1"/>
        <v>17.945710455764075</v>
      </c>
      <c r="O91" s="20">
        <f t="shared" si="2"/>
        <v>17.945710455764075</v>
      </c>
      <c r="P91" s="6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2.75" x14ac:dyDescent="0.2">
      <c r="A92" s="16" t="s">
        <v>179</v>
      </c>
      <c r="B92" s="16" t="s">
        <v>18</v>
      </c>
      <c r="C92" s="17">
        <v>7</v>
      </c>
      <c r="D92" s="17">
        <v>0</v>
      </c>
      <c r="E92" s="17">
        <v>540</v>
      </c>
      <c r="F92" s="17">
        <v>7</v>
      </c>
      <c r="G92" s="16" t="s">
        <v>28</v>
      </c>
      <c r="H92" s="17">
        <v>55</v>
      </c>
      <c r="I92" s="17">
        <v>0</v>
      </c>
      <c r="J92" s="17">
        <v>5</v>
      </c>
      <c r="K92" s="17">
        <v>2800</v>
      </c>
      <c r="L92" s="17">
        <v>50</v>
      </c>
      <c r="M92" s="18">
        <f t="shared" si="0"/>
        <v>12.962962962962964</v>
      </c>
      <c r="N92" s="19">
        <f t="shared" si="1"/>
        <v>16.039952996474735</v>
      </c>
      <c r="O92" s="20">
        <f t="shared" si="2"/>
        <v>16.039952996474735</v>
      </c>
      <c r="P92" s="6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2.75" x14ac:dyDescent="0.2">
      <c r="A93" s="16" t="s">
        <v>179</v>
      </c>
      <c r="B93" s="16" t="s">
        <v>21</v>
      </c>
      <c r="C93" s="17">
        <v>12</v>
      </c>
      <c r="D93" s="17">
        <v>0</v>
      </c>
      <c r="E93" s="17">
        <v>1050</v>
      </c>
      <c r="F93" s="17">
        <v>9</v>
      </c>
      <c r="G93" s="16" t="s">
        <v>33</v>
      </c>
      <c r="H93" s="17">
        <v>55</v>
      </c>
      <c r="I93" s="17">
        <v>1</v>
      </c>
      <c r="J93" s="17">
        <v>5</v>
      </c>
      <c r="K93" s="17">
        <v>4200</v>
      </c>
      <c r="L93" s="17">
        <v>33</v>
      </c>
      <c r="M93" s="18">
        <f t="shared" si="0"/>
        <v>11.428571428571429</v>
      </c>
      <c r="N93" s="19">
        <f t="shared" si="1"/>
        <v>14.20541987286718</v>
      </c>
      <c r="O93" s="20">
        <f t="shared" si="2"/>
        <v>14.20541987286718</v>
      </c>
      <c r="P93" s="6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2.75" x14ac:dyDescent="0.2">
      <c r="A94" s="16" t="s">
        <v>179</v>
      </c>
      <c r="B94" s="16" t="s">
        <v>21</v>
      </c>
      <c r="C94" s="17">
        <v>12</v>
      </c>
      <c r="D94" s="17">
        <v>0</v>
      </c>
      <c r="E94" s="17">
        <v>1050</v>
      </c>
      <c r="F94" s="17">
        <v>9</v>
      </c>
      <c r="G94" s="16" t="s">
        <v>132</v>
      </c>
      <c r="H94" s="17">
        <v>85</v>
      </c>
      <c r="I94" s="17">
        <v>1</v>
      </c>
      <c r="J94" s="17">
        <v>5</v>
      </c>
      <c r="K94" s="17">
        <v>4100</v>
      </c>
      <c r="L94" s="17">
        <v>100</v>
      </c>
      <c r="M94" s="18">
        <f t="shared" si="0"/>
        <v>11.428571428571429</v>
      </c>
      <c r="N94" s="19">
        <f t="shared" si="1"/>
        <v>15.665873959571938</v>
      </c>
      <c r="O94" s="20">
        <f t="shared" si="2"/>
        <v>15.665873959571938</v>
      </c>
      <c r="P94" s="6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2.75" x14ac:dyDescent="0.2">
      <c r="A95" s="16" t="s">
        <v>179</v>
      </c>
      <c r="B95" s="16" t="s">
        <v>21</v>
      </c>
      <c r="C95" s="17">
        <v>12</v>
      </c>
      <c r="D95" s="17">
        <v>0</v>
      </c>
      <c r="E95" s="17">
        <v>1050</v>
      </c>
      <c r="F95" s="17">
        <v>9</v>
      </c>
      <c r="G95" s="16" t="s">
        <v>28</v>
      </c>
      <c r="H95" s="17">
        <v>55</v>
      </c>
      <c r="I95" s="17">
        <v>0</v>
      </c>
      <c r="J95" s="17">
        <v>5</v>
      </c>
      <c r="K95" s="17">
        <v>2800</v>
      </c>
      <c r="L95" s="17">
        <v>50</v>
      </c>
      <c r="M95" s="18">
        <f t="shared" si="0"/>
        <v>11.428571428571429</v>
      </c>
      <c r="N95" s="19">
        <f t="shared" si="1"/>
        <v>14.39312567132116</v>
      </c>
      <c r="O95" s="20">
        <f t="shared" si="2"/>
        <v>14.39312567132116</v>
      </c>
      <c r="P95" s="6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2.75" x14ac:dyDescent="0.2">
      <c r="A96" s="16" t="s">
        <v>131</v>
      </c>
      <c r="B96" s="16" t="s">
        <v>18</v>
      </c>
      <c r="C96" s="17">
        <v>7</v>
      </c>
      <c r="D96" s="17">
        <v>0</v>
      </c>
      <c r="E96" s="17">
        <v>540</v>
      </c>
      <c r="F96" s="17">
        <v>7</v>
      </c>
      <c r="G96" s="16" t="s">
        <v>48</v>
      </c>
      <c r="H96" s="17">
        <v>40</v>
      </c>
      <c r="I96" s="17">
        <v>0</v>
      </c>
      <c r="J96" s="17">
        <v>5</v>
      </c>
      <c r="K96" s="17">
        <v>1560</v>
      </c>
      <c r="L96" s="17">
        <v>50</v>
      </c>
      <c r="M96" s="18">
        <f t="shared" si="0"/>
        <v>12.962962962962964</v>
      </c>
      <c r="N96" s="19">
        <f t="shared" si="1"/>
        <v>17.050487156775908</v>
      </c>
      <c r="O96" s="20">
        <f t="shared" si="2"/>
        <v>17.050487156775908</v>
      </c>
      <c r="P96" s="6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2.75" x14ac:dyDescent="0.2">
      <c r="A97" s="16" t="s">
        <v>131</v>
      </c>
      <c r="B97" s="16" t="s">
        <v>18</v>
      </c>
      <c r="C97" s="17">
        <v>7</v>
      </c>
      <c r="D97" s="17">
        <v>0</v>
      </c>
      <c r="E97" s="17">
        <v>540</v>
      </c>
      <c r="F97" s="17">
        <v>7</v>
      </c>
      <c r="G97" s="16" t="s">
        <v>183</v>
      </c>
      <c r="H97" s="17">
        <v>25</v>
      </c>
      <c r="I97" s="17">
        <v>1</v>
      </c>
      <c r="J97" s="17">
        <v>5</v>
      </c>
      <c r="K97" s="17">
        <v>3900</v>
      </c>
      <c r="L97" s="17">
        <v>20</v>
      </c>
      <c r="M97" s="18">
        <f t="shared" si="0"/>
        <v>12.962962962962964</v>
      </c>
      <c r="N97" s="19">
        <f t="shared" si="1"/>
        <v>9.2584978070175428</v>
      </c>
      <c r="O97" s="20">
        <f t="shared" si="2"/>
        <v>12.962962962962964</v>
      </c>
      <c r="P97" s="6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2.75" x14ac:dyDescent="0.2">
      <c r="A98" s="16" t="s">
        <v>131</v>
      </c>
      <c r="B98" s="16" t="s">
        <v>18</v>
      </c>
      <c r="C98" s="17">
        <v>7</v>
      </c>
      <c r="D98" s="17">
        <v>0</v>
      </c>
      <c r="E98" s="17">
        <v>540</v>
      </c>
      <c r="F98" s="17">
        <v>7</v>
      </c>
      <c r="G98" s="16" t="s">
        <v>132</v>
      </c>
      <c r="H98" s="17">
        <v>85</v>
      </c>
      <c r="I98" s="17">
        <v>1</v>
      </c>
      <c r="J98" s="17">
        <v>5</v>
      </c>
      <c r="K98" s="17">
        <v>4100</v>
      </c>
      <c r="L98" s="17">
        <v>100</v>
      </c>
      <c r="M98" s="18">
        <f t="shared" si="0"/>
        <v>12.962962962962964</v>
      </c>
      <c r="N98" s="19">
        <f t="shared" si="1"/>
        <v>17.945710455764075</v>
      </c>
      <c r="O98" s="20">
        <f t="shared" si="2"/>
        <v>17.945710455764075</v>
      </c>
      <c r="P98" s="6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2.75" x14ac:dyDescent="0.2">
      <c r="A99" s="16" t="s">
        <v>131</v>
      </c>
      <c r="B99" s="16" t="s">
        <v>21</v>
      </c>
      <c r="C99" s="17">
        <v>12</v>
      </c>
      <c r="D99" s="17">
        <v>0</v>
      </c>
      <c r="E99" s="17">
        <v>1050</v>
      </c>
      <c r="F99" s="17">
        <v>9</v>
      </c>
      <c r="G99" s="16" t="s">
        <v>48</v>
      </c>
      <c r="H99" s="17">
        <v>40</v>
      </c>
      <c r="I99" s="17">
        <v>0</v>
      </c>
      <c r="J99" s="17">
        <v>5</v>
      </c>
      <c r="K99" s="17">
        <v>1560</v>
      </c>
      <c r="L99" s="17">
        <v>50</v>
      </c>
      <c r="M99" s="18">
        <f t="shared" si="0"/>
        <v>11.428571428571429</v>
      </c>
      <c r="N99" s="19">
        <f t="shared" si="1"/>
        <v>14.82996676041933</v>
      </c>
      <c r="O99" s="20">
        <f t="shared" si="2"/>
        <v>14.82996676041933</v>
      </c>
      <c r="P99" s="6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2.75" x14ac:dyDescent="0.2">
      <c r="A100" s="16" t="s">
        <v>131</v>
      </c>
      <c r="B100" s="16" t="s">
        <v>21</v>
      </c>
      <c r="C100" s="17">
        <v>12</v>
      </c>
      <c r="D100" s="17">
        <v>0</v>
      </c>
      <c r="E100" s="17">
        <v>1050</v>
      </c>
      <c r="F100" s="17">
        <v>9</v>
      </c>
      <c r="G100" s="16" t="s">
        <v>183</v>
      </c>
      <c r="H100" s="17">
        <v>25</v>
      </c>
      <c r="I100" s="17">
        <v>1</v>
      </c>
      <c r="J100" s="17">
        <v>5</v>
      </c>
      <c r="K100" s="17">
        <v>3900</v>
      </c>
      <c r="L100" s="17">
        <v>20</v>
      </c>
      <c r="M100" s="18">
        <f t="shared" si="0"/>
        <v>11.428571428571429</v>
      </c>
      <c r="N100" s="19">
        <f t="shared" si="1"/>
        <v>9.164305949008499</v>
      </c>
      <c r="O100" s="20">
        <f t="shared" si="2"/>
        <v>11.428571428571429</v>
      </c>
      <c r="P100" s="6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2.75" x14ac:dyDescent="0.2">
      <c r="A101" s="16" t="s">
        <v>131</v>
      </c>
      <c r="B101" s="16" t="s">
        <v>21</v>
      </c>
      <c r="C101" s="17">
        <v>12</v>
      </c>
      <c r="D101" s="17">
        <v>0</v>
      </c>
      <c r="E101" s="17">
        <v>1050</v>
      </c>
      <c r="F101" s="17">
        <v>9</v>
      </c>
      <c r="G101" s="16" t="s">
        <v>132</v>
      </c>
      <c r="H101" s="17">
        <v>85</v>
      </c>
      <c r="I101" s="17">
        <v>1</v>
      </c>
      <c r="J101" s="17">
        <v>5</v>
      </c>
      <c r="K101" s="17">
        <v>4100</v>
      </c>
      <c r="L101" s="17">
        <v>100</v>
      </c>
      <c r="M101" s="18">
        <f t="shared" si="0"/>
        <v>11.428571428571429</v>
      </c>
      <c r="N101" s="19">
        <f t="shared" si="1"/>
        <v>15.665873959571938</v>
      </c>
      <c r="O101" s="20">
        <f t="shared" si="2"/>
        <v>15.665873959571938</v>
      </c>
      <c r="P101" s="6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2.75" x14ac:dyDescent="0.2">
      <c r="A102" s="16" t="s">
        <v>69</v>
      </c>
      <c r="B102" s="16" t="s">
        <v>70</v>
      </c>
      <c r="C102" s="17">
        <v>9</v>
      </c>
      <c r="D102" s="17">
        <v>1</v>
      </c>
      <c r="E102" s="17">
        <v>810</v>
      </c>
      <c r="F102" s="17">
        <v>7</v>
      </c>
      <c r="G102" s="16" t="s">
        <v>72</v>
      </c>
      <c r="H102" s="17">
        <v>100</v>
      </c>
      <c r="I102" s="17">
        <v>1</v>
      </c>
      <c r="J102" s="17">
        <v>5</v>
      </c>
      <c r="K102" s="17">
        <v>3900</v>
      </c>
      <c r="L102" s="17">
        <v>100</v>
      </c>
      <c r="M102" s="18">
        <f t="shared" si="0"/>
        <v>13.888888888888889</v>
      </c>
      <c r="N102" s="19">
        <f t="shared" si="1"/>
        <v>19.045761830473221</v>
      </c>
      <c r="O102" s="20">
        <f t="shared" si="2"/>
        <v>19.045761830473221</v>
      </c>
      <c r="P102" s="6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2.75" x14ac:dyDescent="0.2">
      <c r="A103" s="16" t="s">
        <v>69</v>
      </c>
      <c r="B103" s="16" t="s">
        <v>70</v>
      </c>
      <c r="C103" s="17">
        <v>9</v>
      </c>
      <c r="D103" s="17">
        <v>1</v>
      </c>
      <c r="E103" s="17">
        <v>810</v>
      </c>
      <c r="F103" s="17">
        <v>7</v>
      </c>
      <c r="G103" s="16" t="s">
        <v>42</v>
      </c>
      <c r="H103" s="17">
        <v>90</v>
      </c>
      <c r="I103" s="17">
        <v>1</v>
      </c>
      <c r="J103" s="17">
        <v>5</v>
      </c>
      <c r="K103" s="17">
        <v>3800</v>
      </c>
      <c r="L103" s="17">
        <v>100</v>
      </c>
      <c r="M103" s="18">
        <f t="shared" si="0"/>
        <v>13.888888888888889</v>
      </c>
      <c r="N103" s="19">
        <f t="shared" si="1"/>
        <v>18.268727082242012</v>
      </c>
      <c r="O103" s="20">
        <f t="shared" si="2"/>
        <v>18.268727082242012</v>
      </c>
      <c r="P103" s="6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2.75" x14ac:dyDescent="0.2">
      <c r="A104" s="16" t="s">
        <v>69</v>
      </c>
      <c r="B104" s="16" t="s">
        <v>70</v>
      </c>
      <c r="C104" s="17">
        <v>9</v>
      </c>
      <c r="D104" s="17">
        <v>1</v>
      </c>
      <c r="E104" s="17">
        <v>810</v>
      </c>
      <c r="F104" s="17">
        <v>7</v>
      </c>
      <c r="G104" s="16" t="s">
        <v>207</v>
      </c>
      <c r="H104" s="17">
        <v>25</v>
      </c>
      <c r="I104" s="17">
        <v>1</v>
      </c>
      <c r="J104" s="17">
        <v>5</v>
      </c>
      <c r="K104" s="17">
        <v>3800</v>
      </c>
      <c r="L104" s="17">
        <v>20</v>
      </c>
      <c r="M104" s="18">
        <f t="shared" si="0"/>
        <v>13.888888888888889</v>
      </c>
      <c r="N104" s="19">
        <f t="shared" si="1"/>
        <v>10.156056477582364</v>
      </c>
      <c r="O104" s="20">
        <f t="shared" si="2"/>
        <v>13.888888888888889</v>
      </c>
      <c r="P104" s="6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2.75" x14ac:dyDescent="0.2">
      <c r="A105" s="16" t="s">
        <v>69</v>
      </c>
      <c r="B105" s="16" t="s">
        <v>94</v>
      </c>
      <c r="C105" s="17">
        <v>15</v>
      </c>
      <c r="D105" s="17">
        <v>1</v>
      </c>
      <c r="E105" s="17">
        <v>1400</v>
      </c>
      <c r="F105" s="17">
        <v>12</v>
      </c>
      <c r="G105" s="16" t="s">
        <v>72</v>
      </c>
      <c r="H105" s="17">
        <v>100</v>
      </c>
      <c r="I105" s="17">
        <v>1</v>
      </c>
      <c r="J105" s="17">
        <v>5</v>
      </c>
      <c r="K105" s="17">
        <v>3900</v>
      </c>
      <c r="L105" s="17">
        <v>100</v>
      </c>
      <c r="M105" s="18">
        <f t="shared" si="0"/>
        <v>13.392857142857142</v>
      </c>
      <c r="N105" s="19">
        <f t="shared" si="1"/>
        <v>18.659529553679132</v>
      </c>
      <c r="O105" s="20">
        <f t="shared" si="2"/>
        <v>18.659529553679132</v>
      </c>
      <c r="P105" s="6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2.75" x14ac:dyDescent="0.2">
      <c r="A106" s="16" t="s">
        <v>69</v>
      </c>
      <c r="B106" s="16" t="s">
        <v>94</v>
      </c>
      <c r="C106" s="17">
        <v>15</v>
      </c>
      <c r="D106" s="17">
        <v>1</v>
      </c>
      <c r="E106" s="17">
        <v>1400</v>
      </c>
      <c r="F106" s="17">
        <v>12</v>
      </c>
      <c r="G106" s="16" t="s">
        <v>42</v>
      </c>
      <c r="H106" s="17">
        <v>90</v>
      </c>
      <c r="I106" s="17">
        <v>1</v>
      </c>
      <c r="J106" s="17">
        <v>5</v>
      </c>
      <c r="K106" s="17">
        <v>3800</v>
      </c>
      <c r="L106" s="17">
        <v>100</v>
      </c>
      <c r="M106" s="18">
        <f t="shared" si="0"/>
        <v>13.392857142857142</v>
      </c>
      <c r="N106" s="19">
        <f t="shared" si="1"/>
        <v>17.884264884568651</v>
      </c>
      <c r="O106" s="20">
        <f t="shared" si="2"/>
        <v>17.884264884568651</v>
      </c>
      <c r="P106" s="6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2.75" x14ac:dyDescent="0.2">
      <c r="A107" s="16" t="s">
        <v>69</v>
      </c>
      <c r="B107" s="16" t="s">
        <v>94</v>
      </c>
      <c r="C107" s="17">
        <v>15</v>
      </c>
      <c r="D107" s="17">
        <v>1</v>
      </c>
      <c r="E107" s="17">
        <v>1400</v>
      </c>
      <c r="F107" s="17">
        <v>12</v>
      </c>
      <c r="G107" s="16" t="s">
        <v>207</v>
      </c>
      <c r="H107" s="17">
        <v>25</v>
      </c>
      <c r="I107" s="17">
        <v>1</v>
      </c>
      <c r="J107" s="17">
        <v>5</v>
      </c>
      <c r="K107" s="17">
        <v>3800</v>
      </c>
      <c r="L107" s="17">
        <v>20</v>
      </c>
      <c r="M107" s="18">
        <f t="shared" si="0"/>
        <v>13.392857142857142</v>
      </c>
      <c r="N107" s="19">
        <f t="shared" si="1"/>
        <v>9.9963976945244966</v>
      </c>
      <c r="O107" s="20">
        <f t="shared" si="2"/>
        <v>13.392857142857142</v>
      </c>
      <c r="P107" s="6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2.75" x14ac:dyDescent="0.2">
      <c r="A108" s="16" t="s">
        <v>181</v>
      </c>
      <c r="B108" s="16" t="s">
        <v>39</v>
      </c>
      <c r="C108" s="17">
        <v>15</v>
      </c>
      <c r="D108" s="17">
        <v>1</v>
      </c>
      <c r="E108" s="17">
        <v>1350</v>
      </c>
      <c r="F108" s="17">
        <v>12</v>
      </c>
      <c r="G108" s="16" t="s">
        <v>182</v>
      </c>
      <c r="H108" s="17">
        <v>25</v>
      </c>
      <c r="I108" s="17">
        <v>1</v>
      </c>
      <c r="J108" s="17">
        <v>5</v>
      </c>
      <c r="K108" s="17">
        <v>1600</v>
      </c>
      <c r="L108" s="17">
        <v>25</v>
      </c>
      <c r="M108" s="18">
        <f t="shared" si="0"/>
        <v>13.888888888888889</v>
      </c>
      <c r="N108" s="19">
        <f t="shared" si="1"/>
        <v>16.15113547376664</v>
      </c>
      <c r="O108" s="20">
        <f t="shared" si="2"/>
        <v>16.15113547376664</v>
      </c>
      <c r="P108" s="6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2.75" x14ac:dyDescent="0.2">
      <c r="A109" s="16" t="s">
        <v>181</v>
      </c>
      <c r="B109" s="16" t="s">
        <v>39</v>
      </c>
      <c r="C109" s="17">
        <v>15</v>
      </c>
      <c r="D109" s="17">
        <v>1</v>
      </c>
      <c r="E109" s="17">
        <v>1350</v>
      </c>
      <c r="F109" s="17">
        <v>12</v>
      </c>
      <c r="G109" s="16" t="s">
        <v>253</v>
      </c>
      <c r="H109" s="17">
        <v>35</v>
      </c>
      <c r="I109" s="17">
        <v>1</v>
      </c>
      <c r="J109" s="17">
        <v>5</v>
      </c>
      <c r="K109" s="17">
        <v>3400</v>
      </c>
      <c r="L109" s="17">
        <v>25</v>
      </c>
      <c r="M109" s="18">
        <f t="shared" si="0"/>
        <v>13.888888888888889</v>
      </c>
      <c r="N109" s="19">
        <f t="shared" si="1"/>
        <v>13.289260658391797</v>
      </c>
      <c r="O109" s="20">
        <f t="shared" si="2"/>
        <v>13.888888888888889</v>
      </c>
      <c r="P109" s="6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2.75" x14ac:dyDescent="0.2">
      <c r="A110" s="16" t="s">
        <v>181</v>
      </c>
      <c r="B110" s="16" t="s">
        <v>39</v>
      </c>
      <c r="C110" s="17">
        <v>15</v>
      </c>
      <c r="D110" s="17">
        <v>1</v>
      </c>
      <c r="E110" s="17">
        <v>1350</v>
      </c>
      <c r="F110" s="17">
        <v>12</v>
      </c>
      <c r="G110" s="16" t="s">
        <v>38</v>
      </c>
      <c r="H110" s="17">
        <v>70</v>
      </c>
      <c r="I110" s="17">
        <v>1</v>
      </c>
      <c r="J110" s="17">
        <v>5</v>
      </c>
      <c r="K110" s="17">
        <v>5800</v>
      </c>
      <c r="L110" s="17">
        <v>33</v>
      </c>
      <c r="M110" s="18">
        <f t="shared" si="0"/>
        <v>13.888888888888889</v>
      </c>
      <c r="N110" s="19">
        <f t="shared" si="1"/>
        <v>14.66431711912904</v>
      </c>
      <c r="O110" s="20">
        <f t="shared" si="2"/>
        <v>14.66431711912904</v>
      </c>
      <c r="P110" s="6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2.75" x14ac:dyDescent="0.2">
      <c r="A111" s="16" t="s">
        <v>181</v>
      </c>
      <c r="B111" s="16" t="s">
        <v>203</v>
      </c>
      <c r="C111" s="17">
        <v>15</v>
      </c>
      <c r="D111" s="17">
        <v>0</v>
      </c>
      <c r="E111" s="17">
        <v>1410</v>
      </c>
      <c r="F111" s="17">
        <v>12</v>
      </c>
      <c r="G111" s="16" t="s">
        <v>182</v>
      </c>
      <c r="H111" s="17">
        <v>25</v>
      </c>
      <c r="I111" s="17">
        <v>1</v>
      </c>
      <c r="J111" s="17">
        <v>5</v>
      </c>
      <c r="K111" s="17">
        <v>1600</v>
      </c>
      <c r="L111" s="17">
        <v>25</v>
      </c>
      <c r="M111" s="18">
        <f t="shared" si="0"/>
        <v>10.638297872340425</v>
      </c>
      <c r="N111" s="19">
        <f t="shared" si="1"/>
        <v>14.111365369946606</v>
      </c>
      <c r="O111" s="20">
        <f t="shared" si="2"/>
        <v>14.111365369946606</v>
      </c>
      <c r="P111" s="6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2.75" x14ac:dyDescent="0.2">
      <c r="A112" s="16" t="s">
        <v>181</v>
      </c>
      <c r="B112" s="16" t="s">
        <v>203</v>
      </c>
      <c r="C112" s="17">
        <v>15</v>
      </c>
      <c r="D112" s="17">
        <v>0</v>
      </c>
      <c r="E112" s="17">
        <v>1410</v>
      </c>
      <c r="F112" s="17">
        <v>12</v>
      </c>
      <c r="G112" s="16" t="s">
        <v>253</v>
      </c>
      <c r="H112" s="17">
        <v>35</v>
      </c>
      <c r="I112" s="17">
        <v>1</v>
      </c>
      <c r="J112" s="17">
        <v>5</v>
      </c>
      <c r="K112" s="17">
        <v>3400</v>
      </c>
      <c r="L112" s="17">
        <v>25</v>
      </c>
      <c r="M112" s="18">
        <f t="shared" si="0"/>
        <v>10.638297872340425</v>
      </c>
      <c r="N112" s="19">
        <f t="shared" si="1"/>
        <v>11.923688394276629</v>
      </c>
      <c r="O112" s="20">
        <f t="shared" si="2"/>
        <v>11.923688394276629</v>
      </c>
      <c r="P112" s="6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2.75" x14ac:dyDescent="0.2">
      <c r="A113" s="16" t="s">
        <v>181</v>
      </c>
      <c r="B113" s="16" t="s">
        <v>203</v>
      </c>
      <c r="C113" s="17">
        <v>15</v>
      </c>
      <c r="D113" s="17">
        <v>0</v>
      </c>
      <c r="E113" s="17">
        <v>1410</v>
      </c>
      <c r="F113" s="17">
        <v>12</v>
      </c>
      <c r="G113" s="16" t="s">
        <v>38</v>
      </c>
      <c r="H113" s="17">
        <v>70</v>
      </c>
      <c r="I113" s="17">
        <v>1</v>
      </c>
      <c r="J113" s="17">
        <v>5</v>
      </c>
      <c r="K113" s="17">
        <v>5800</v>
      </c>
      <c r="L113" s="17">
        <v>33</v>
      </c>
      <c r="M113" s="18">
        <f t="shared" si="0"/>
        <v>10.638297872340425</v>
      </c>
      <c r="N113" s="19">
        <f t="shared" si="1"/>
        <v>13.474514546429013</v>
      </c>
      <c r="O113" s="20">
        <f t="shared" si="2"/>
        <v>13.474514546429013</v>
      </c>
      <c r="P113" s="6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2.75" x14ac:dyDescent="0.2">
      <c r="A114" s="16" t="s">
        <v>77</v>
      </c>
      <c r="B114" s="16" t="s">
        <v>70</v>
      </c>
      <c r="C114" s="17">
        <v>9</v>
      </c>
      <c r="D114" s="17">
        <v>1</v>
      </c>
      <c r="E114" s="17">
        <v>810</v>
      </c>
      <c r="F114" s="17">
        <v>7</v>
      </c>
      <c r="G114" s="16" t="s">
        <v>206</v>
      </c>
      <c r="H114" s="17">
        <v>25</v>
      </c>
      <c r="I114" s="17">
        <v>1</v>
      </c>
      <c r="J114" s="17">
        <v>5</v>
      </c>
      <c r="K114" s="17">
        <v>2350</v>
      </c>
      <c r="L114" s="17">
        <v>20</v>
      </c>
      <c r="M114" s="18">
        <f t="shared" si="0"/>
        <v>13.888888888888889</v>
      </c>
      <c r="N114" s="19">
        <f t="shared" si="1"/>
        <v>13.567174056915951</v>
      </c>
      <c r="O114" s="20">
        <f t="shared" si="2"/>
        <v>13.888888888888889</v>
      </c>
      <c r="P114" s="6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2.75" x14ac:dyDescent="0.2">
      <c r="A115" s="16" t="s">
        <v>77</v>
      </c>
      <c r="B115" s="16" t="s">
        <v>70</v>
      </c>
      <c r="C115" s="17">
        <v>9</v>
      </c>
      <c r="D115" s="17">
        <v>1</v>
      </c>
      <c r="E115" s="17">
        <v>810</v>
      </c>
      <c r="F115" s="17">
        <v>7</v>
      </c>
      <c r="G115" s="16" t="s">
        <v>72</v>
      </c>
      <c r="H115" s="17">
        <v>100</v>
      </c>
      <c r="I115" s="17">
        <v>1</v>
      </c>
      <c r="J115" s="17">
        <v>5</v>
      </c>
      <c r="K115" s="17">
        <v>3900</v>
      </c>
      <c r="L115" s="17">
        <v>100</v>
      </c>
      <c r="M115" s="18">
        <f t="shared" si="0"/>
        <v>13.888888888888889</v>
      </c>
      <c r="N115" s="19">
        <f t="shared" si="1"/>
        <v>19.045761830473221</v>
      </c>
      <c r="O115" s="20">
        <f t="shared" si="2"/>
        <v>19.045761830473221</v>
      </c>
      <c r="P115" s="6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2.75" x14ac:dyDescent="0.2">
      <c r="A116" s="16" t="s">
        <v>77</v>
      </c>
      <c r="B116" s="16" t="s">
        <v>70</v>
      </c>
      <c r="C116" s="17">
        <v>9</v>
      </c>
      <c r="D116" s="17">
        <v>1</v>
      </c>
      <c r="E116" s="17">
        <v>810</v>
      </c>
      <c r="F116" s="17">
        <v>7</v>
      </c>
      <c r="G116" s="16" t="s">
        <v>207</v>
      </c>
      <c r="H116" s="17">
        <v>25</v>
      </c>
      <c r="I116" s="17">
        <v>1</v>
      </c>
      <c r="J116" s="17">
        <v>5</v>
      </c>
      <c r="K116" s="17">
        <v>3800</v>
      </c>
      <c r="L116" s="17">
        <v>20</v>
      </c>
      <c r="M116" s="18">
        <f t="shared" si="0"/>
        <v>13.888888888888889</v>
      </c>
      <c r="N116" s="19">
        <f t="shared" si="1"/>
        <v>10.156056477582364</v>
      </c>
      <c r="O116" s="20">
        <f t="shared" si="2"/>
        <v>13.888888888888889</v>
      </c>
      <c r="P116" s="6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2.75" x14ac:dyDescent="0.2">
      <c r="A117" s="16" t="s">
        <v>77</v>
      </c>
      <c r="B117" s="16" t="s">
        <v>94</v>
      </c>
      <c r="C117" s="17">
        <v>15</v>
      </c>
      <c r="D117" s="17">
        <v>1</v>
      </c>
      <c r="E117" s="17">
        <v>1400</v>
      </c>
      <c r="F117" s="17">
        <v>12</v>
      </c>
      <c r="G117" s="16" t="s">
        <v>206</v>
      </c>
      <c r="H117" s="17">
        <v>25</v>
      </c>
      <c r="I117" s="17">
        <v>1</v>
      </c>
      <c r="J117" s="17">
        <v>5</v>
      </c>
      <c r="K117" s="17">
        <v>2350</v>
      </c>
      <c r="L117" s="17">
        <v>20</v>
      </c>
      <c r="M117" s="18">
        <f t="shared" si="0"/>
        <v>13.392857142857142</v>
      </c>
      <c r="N117" s="19">
        <f t="shared" si="1"/>
        <v>13.341346153846155</v>
      </c>
      <c r="O117" s="20">
        <f t="shared" si="2"/>
        <v>13.392857142857142</v>
      </c>
      <c r="P117" s="6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2.75" x14ac:dyDescent="0.2">
      <c r="A118" s="16" t="s">
        <v>77</v>
      </c>
      <c r="B118" s="16" t="s">
        <v>94</v>
      </c>
      <c r="C118" s="17">
        <v>15</v>
      </c>
      <c r="D118" s="17">
        <v>1</v>
      </c>
      <c r="E118" s="17">
        <v>1400</v>
      </c>
      <c r="F118" s="17">
        <v>12</v>
      </c>
      <c r="G118" s="16" t="s">
        <v>72</v>
      </c>
      <c r="H118" s="17">
        <v>100</v>
      </c>
      <c r="I118" s="17">
        <v>1</v>
      </c>
      <c r="J118" s="17">
        <v>5</v>
      </c>
      <c r="K118" s="17">
        <v>3900</v>
      </c>
      <c r="L118" s="17">
        <v>100</v>
      </c>
      <c r="M118" s="18">
        <f t="shared" si="0"/>
        <v>13.392857142857142</v>
      </c>
      <c r="N118" s="19">
        <f t="shared" si="1"/>
        <v>18.659529553679132</v>
      </c>
      <c r="O118" s="20">
        <f t="shared" si="2"/>
        <v>18.659529553679132</v>
      </c>
      <c r="P118" s="6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2.75" x14ac:dyDescent="0.2">
      <c r="A119" s="16" t="s">
        <v>77</v>
      </c>
      <c r="B119" s="16" t="s">
        <v>94</v>
      </c>
      <c r="C119" s="17">
        <v>15</v>
      </c>
      <c r="D119" s="17">
        <v>1</v>
      </c>
      <c r="E119" s="17">
        <v>1400</v>
      </c>
      <c r="F119" s="17">
        <v>12</v>
      </c>
      <c r="G119" s="16" t="s">
        <v>207</v>
      </c>
      <c r="H119" s="17">
        <v>25</v>
      </c>
      <c r="I119" s="17">
        <v>1</v>
      </c>
      <c r="J119" s="17">
        <v>5</v>
      </c>
      <c r="K119" s="17">
        <v>3800</v>
      </c>
      <c r="L119" s="17">
        <v>20</v>
      </c>
      <c r="M119" s="18">
        <f t="shared" si="0"/>
        <v>13.392857142857142</v>
      </c>
      <c r="N119" s="19">
        <f t="shared" si="1"/>
        <v>9.9963976945244966</v>
      </c>
      <c r="O119" s="20">
        <f t="shared" si="2"/>
        <v>13.392857142857142</v>
      </c>
      <c r="P119" s="6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2.75" x14ac:dyDescent="0.2">
      <c r="A120" s="16" t="s">
        <v>37</v>
      </c>
      <c r="B120" s="16" t="s">
        <v>30</v>
      </c>
      <c r="C120" s="17">
        <v>6</v>
      </c>
      <c r="D120" s="17">
        <v>1</v>
      </c>
      <c r="E120" s="17">
        <v>550</v>
      </c>
      <c r="F120" s="17">
        <v>7</v>
      </c>
      <c r="G120" s="16" t="s">
        <v>38</v>
      </c>
      <c r="H120" s="17">
        <v>70</v>
      </c>
      <c r="I120" s="17">
        <v>1</v>
      </c>
      <c r="J120" s="17">
        <v>5</v>
      </c>
      <c r="K120" s="17">
        <v>5800</v>
      </c>
      <c r="L120" s="17">
        <v>33</v>
      </c>
      <c r="M120" s="18">
        <f t="shared" si="0"/>
        <v>13.636363636363637</v>
      </c>
      <c r="N120" s="19">
        <f t="shared" si="1"/>
        <v>14.686984070322611</v>
      </c>
      <c r="O120" s="20">
        <f t="shared" si="2"/>
        <v>14.686984070322611</v>
      </c>
      <c r="P120" s="4" t="s">
        <v>32</v>
      </c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2.75" x14ac:dyDescent="0.2">
      <c r="A121" s="16" t="s">
        <v>37</v>
      </c>
      <c r="B121" s="16" t="s">
        <v>30</v>
      </c>
      <c r="C121" s="17">
        <v>6</v>
      </c>
      <c r="D121" s="17">
        <v>1</v>
      </c>
      <c r="E121" s="17">
        <v>550</v>
      </c>
      <c r="F121" s="17">
        <v>7</v>
      </c>
      <c r="G121" s="16" t="s">
        <v>46</v>
      </c>
      <c r="H121" s="17">
        <v>30</v>
      </c>
      <c r="I121" s="17">
        <v>1</v>
      </c>
      <c r="J121" s="17">
        <v>5</v>
      </c>
      <c r="K121" s="17">
        <v>2600</v>
      </c>
      <c r="L121" s="17">
        <v>25</v>
      </c>
      <c r="M121" s="18">
        <f t="shared" si="0"/>
        <v>13.636363636363637</v>
      </c>
      <c r="N121" s="19">
        <f t="shared" si="1"/>
        <v>14.115432873274781</v>
      </c>
      <c r="O121" s="20">
        <f t="shared" si="2"/>
        <v>14.115432873274781</v>
      </c>
      <c r="P121" s="4" t="s">
        <v>32</v>
      </c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2.75" x14ac:dyDescent="0.2">
      <c r="A122" s="16" t="s">
        <v>37</v>
      </c>
      <c r="B122" s="16" t="s">
        <v>30</v>
      </c>
      <c r="C122" s="17">
        <v>6</v>
      </c>
      <c r="D122" s="17">
        <v>1</v>
      </c>
      <c r="E122" s="17">
        <v>550</v>
      </c>
      <c r="F122" s="17">
        <v>7</v>
      </c>
      <c r="G122" s="16" t="s">
        <v>59</v>
      </c>
      <c r="H122" s="17">
        <v>30</v>
      </c>
      <c r="I122" s="17">
        <v>0</v>
      </c>
      <c r="J122" s="17">
        <v>25</v>
      </c>
      <c r="K122" s="17">
        <v>3400</v>
      </c>
      <c r="L122" s="17">
        <v>25</v>
      </c>
      <c r="M122" s="18">
        <f t="shared" si="0"/>
        <v>13.636363636363637</v>
      </c>
      <c r="N122" s="19">
        <f t="shared" si="1"/>
        <v>10.408594575554773</v>
      </c>
      <c r="O122" s="20">
        <f t="shared" si="2"/>
        <v>13.636363636363637</v>
      </c>
      <c r="P122" s="4" t="s">
        <v>32</v>
      </c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2.75" x14ac:dyDescent="0.2">
      <c r="A123" s="16" t="s">
        <v>37</v>
      </c>
      <c r="B123" s="16" t="s">
        <v>39</v>
      </c>
      <c r="C123" s="17">
        <v>15</v>
      </c>
      <c r="D123" s="17">
        <v>1</v>
      </c>
      <c r="E123" s="17">
        <v>1350</v>
      </c>
      <c r="F123" s="17">
        <v>12</v>
      </c>
      <c r="G123" s="16" t="s">
        <v>38</v>
      </c>
      <c r="H123" s="17">
        <v>70</v>
      </c>
      <c r="I123" s="17">
        <v>1</v>
      </c>
      <c r="J123" s="17">
        <v>5</v>
      </c>
      <c r="K123" s="17">
        <v>5800</v>
      </c>
      <c r="L123" s="17">
        <v>33</v>
      </c>
      <c r="M123" s="18">
        <f t="shared" si="0"/>
        <v>13.888888888888889</v>
      </c>
      <c r="N123" s="19">
        <f t="shared" si="1"/>
        <v>14.66431711912904</v>
      </c>
      <c r="O123" s="20">
        <f t="shared" si="2"/>
        <v>14.66431711912904</v>
      </c>
      <c r="P123" s="6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2.75" x14ac:dyDescent="0.2">
      <c r="A124" s="16" t="s">
        <v>37</v>
      </c>
      <c r="B124" s="16" t="s">
        <v>39</v>
      </c>
      <c r="C124" s="17">
        <v>15</v>
      </c>
      <c r="D124" s="17">
        <v>1</v>
      </c>
      <c r="E124" s="17">
        <v>1350</v>
      </c>
      <c r="F124" s="17">
        <v>12</v>
      </c>
      <c r="G124" s="16" t="s">
        <v>46</v>
      </c>
      <c r="H124" s="17">
        <v>30</v>
      </c>
      <c r="I124" s="17">
        <v>1</v>
      </c>
      <c r="J124" s="17">
        <v>5</v>
      </c>
      <c r="K124" s="17">
        <v>2600</v>
      </c>
      <c r="L124" s="17">
        <v>25</v>
      </c>
      <c r="M124" s="18">
        <f t="shared" si="0"/>
        <v>13.888888888888889</v>
      </c>
      <c r="N124" s="19">
        <f t="shared" si="1"/>
        <v>14.167188478396994</v>
      </c>
      <c r="O124" s="20">
        <f t="shared" si="2"/>
        <v>14.167188478396994</v>
      </c>
      <c r="P124" s="6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2.75" x14ac:dyDescent="0.2">
      <c r="A125" s="16" t="s">
        <v>37</v>
      </c>
      <c r="B125" s="16" t="s">
        <v>39</v>
      </c>
      <c r="C125" s="17">
        <v>15</v>
      </c>
      <c r="D125" s="17">
        <v>1</v>
      </c>
      <c r="E125" s="17">
        <v>1350</v>
      </c>
      <c r="F125" s="17">
        <v>12</v>
      </c>
      <c r="G125" s="16" t="s">
        <v>59</v>
      </c>
      <c r="H125" s="17">
        <v>30</v>
      </c>
      <c r="I125" s="17">
        <v>0</v>
      </c>
      <c r="J125" s="17">
        <v>25</v>
      </c>
      <c r="K125" s="17">
        <v>3400</v>
      </c>
      <c r="L125" s="17">
        <v>25</v>
      </c>
      <c r="M125" s="18">
        <f t="shared" si="0"/>
        <v>13.888888888888889</v>
      </c>
      <c r="N125" s="19">
        <f t="shared" si="1"/>
        <v>10.914732865623314</v>
      </c>
      <c r="O125" s="20">
        <f t="shared" si="2"/>
        <v>13.888888888888889</v>
      </c>
      <c r="P125" s="6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2.75" x14ac:dyDescent="0.2">
      <c r="A126" s="16" t="s">
        <v>37</v>
      </c>
      <c r="B126" s="16" t="s">
        <v>45</v>
      </c>
      <c r="C126" s="17">
        <v>6</v>
      </c>
      <c r="D126" s="17">
        <v>0</v>
      </c>
      <c r="E126" s="17">
        <v>500</v>
      </c>
      <c r="F126" s="17">
        <v>7</v>
      </c>
      <c r="G126" s="16" t="s">
        <v>38</v>
      </c>
      <c r="H126" s="17">
        <v>70</v>
      </c>
      <c r="I126" s="17">
        <v>1</v>
      </c>
      <c r="J126" s="17">
        <v>5</v>
      </c>
      <c r="K126" s="17">
        <v>5800</v>
      </c>
      <c r="L126" s="17">
        <v>33</v>
      </c>
      <c r="M126" s="18">
        <f t="shared" si="0"/>
        <v>12</v>
      </c>
      <c r="N126" s="19">
        <f t="shared" si="1"/>
        <v>14.293821510297484</v>
      </c>
      <c r="O126" s="20">
        <f t="shared" si="2"/>
        <v>14.293821510297484</v>
      </c>
      <c r="P126" s="6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2.75" x14ac:dyDescent="0.2">
      <c r="A127" s="16" t="s">
        <v>37</v>
      </c>
      <c r="B127" s="16" t="s">
        <v>45</v>
      </c>
      <c r="C127" s="17">
        <v>6</v>
      </c>
      <c r="D127" s="17">
        <v>0</v>
      </c>
      <c r="E127" s="17">
        <v>500</v>
      </c>
      <c r="F127" s="17">
        <v>7</v>
      </c>
      <c r="G127" s="16" t="s">
        <v>46</v>
      </c>
      <c r="H127" s="17">
        <v>30</v>
      </c>
      <c r="I127" s="17">
        <v>1</v>
      </c>
      <c r="J127" s="17">
        <v>5</v>
      </c>
      <c r="K127" s="17">
        <v>2600</v>
      </c>
      <c r="L127" s="17">
        <v>25</v>
      </c>
      <c r="M127" s="18">
        <f t="shared" si="0"/>
        <v>12</v>
      </c>
      <c r="N127" s="19">
        <f t="shared" si="1"/>
        <v>13.529921942758021</v>
      </c>
      <c r="O127" s="20">
        <f t="shared" si="2"/>
        <v>13.529921942758021</v>
      </c>
      <c r="P127" s="6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2.75" x14ac:dyDescent="0.2">
      <c r="A128" s="16" t="s">
        <v>37</v>
      </c>
      <c r="B128" s="16" t="s">
        <v>45</v>
      </c>
      <c r="C128" s="17">
        <v>6</v>
      </c>
      <c r="D128" s="17">
        <v>0</v>
      </c>
      <c r="E128" s="17">
        <v>500</v>
      </c>
      <c r="F128" s="17">
        <v>7</v>
      </c>
      <c r="G128" s="16" t="s">
        <v>59</v>
      </c>
      <c r="H128" s="17">
        <v>30</v>
      </c>
      <c r="I128" s="17">
        <v>0</v>
      </c>
      <c r="J128" s="17">
        <v>25</v>
      </c>
      <c r="K128" s="17">
        <v>3400</v>
      </c>
      <c r="L128" s="17">
        <v>25</v>
      </c>
      <c r="M128" s="18">
        <f t="shared" si="0"/>
        <v>12</v>
      </c>
      <c r="N128" s="19">
        <f t="shared" si="1"/>
        <v>9.8039215686274499</v>
      </c>
      <c r="O128" s="20">
        <f t="shared" si="2"/>
        <v>12</v>
      </c>
      <c r="P128" s="6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2.75" x14ac:dyDescent="0.2">
      <c r="A129" s="16" t="s">
        <v>236</v>
      </c>
      <c r="B129" s="16" t="s">
        <v>18</v>
      </c>
      <c r="C129" s="17">
        <v>7</v>
      </c>
      <c r="D129" s="17">
        <v>1</v>
      </c>
      <c r="E129" s="17">
        <v>540</v>
      </c>
      <c r="F129" s="17">
        <v>7</v>
      </c>
      <c r="G129" s="16" t="s">
        <v>165</v>
      </c>
      <c r="H129" s="17">
        <v>15</v>
      </c>
      <c r="I129" s="17">
        <v>1</v>
      </c>
      <c r="J129" s="17">
        <v>0</v>
      </c>
      <c r="K129" s="17">
        <v>1695</v>
      </c>
      <c r="L129" s="17">
        <v>20</v>
      </c>
      <c r="M129" s="18">
        <f t="shared" si="0"/>
        <v>16.203703703703702</v>
      </c>
      <c r="N129" s="19">
        <f t="shared" si="1"/>
        <v>13.304822998336897</v>
      </c>
      <c r="O129" s="20">
        <f t="shared" si="2"/>
        <v>16.203703703703702</v>
      </c>
      <c r="P129" s="6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2.75" x14ac:dyDescent="0.2">
      <c r="A130" s="16" t="s">
        <v>259</v>
      </c>
      <c r="B130" s="16" t="s">
        <v>162</v>
      </c>
      <c r="C130" s="17">
        <v>12</v>
      </c>
      <c r="D130" s="17">
        <v>0</v>
      </c>
      <c r="E130" s="17">
        <v>1040</v>
      </c>
      <c r="F130" s="17">
        <v>10</v>
      </c>
      <c r="G130" s="16" t="s">
        <v>264</v>
      </c>
      <c r="H130" s="17">
        <v>30</v>
      </c>
      <c r="I130" s="17">
        <v>1</v>
      </c>
      <c r="J130" s="17">
        <v>5</v>
      </c>
      <c r="K130" s="17">
        <v>2900</v>
      </c>
      <c r="L130" s="17">
        <v>25</v>
      </c>
      <c r="M130" s="18">
        <f t="shared" si="0"/>
        <v>11.538461538461538</v>
      </c>
      <c r="N130" s="19">
        <f t="shared" si="1"/>
        <v>12.328767123287671</v>
      </c>
      <c r="O130" s="20">
        <f t="shared" si="2"/>
        <v>12.328767123287671</v>
      </c>
      <c r="P130" s="6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2.75" x14ac:dyDescent="0.2">
      <c r="A131" s="16" t="s">
        <v>259</v>
      </c>
      <c r="B131" s="16" t="s">
        <v>162</v>
      </c>
      <c r="C131" s="17">
        <v>12</v>
      </c>
      <c r="D131" s="17">
        <v>0</v>
      </c>
      <c r="E131" s="17">
        <v>1040</v>
      </c>
      <c r="F131" s="17">
        <v>10</v>
      </c>
      <c r="G131" s="16" t="s">
        <v>265</v>
      </c>
      <c r="H131" s="17">
        <v>30</v>
      </c>
      <c r="I131" s="17">
        <v>1</v>
      </c>
      <c r="J131" s="17">
        <v>25</v>
      </c>
      <c r="K131" s="17">
        <v>3300</v>
      </c>
      <c r="L131" s="17">
        <v>25</v>
      </c>
      <c r="M131" s="18">
        <f t="shared" si="0"/>
        <v>11.538461538461538</v>
      </c>
      <c r="N131" s="19">
        <f t="shared" si="1"/>
        <v>11.433756805807622</v>
      </c>
      <c r="O131" s="20">
        <f t="shared" si="2"/>
        <v>11.538461538461538</v>
      </c>
      <c r="P131" s="6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2.75" x14ac:dyDescent="0.2">
      <c r="A132" s="16" t="s">
        <v>259</v>
      </c>
      <c r="B132" s="16" t="s">
        <v>162</v>
      </c>
      <c r="C132" s="17">
        <v>12</v>
      </c>
      <c r="D132" s="17">
        <v>0</v>
      </c>
      <c r="E132" s="17">
        <v>1040</v>
      </c>
      <c r="F132" s="17">
        <v>10</v>
      </c>
      <c r="G132" s="16" t="s">
        <v>247</v>
      </c>
      <c r="H132" s="17">
        <v>40</v>
      </c>
      <c r="I132" s="17">
        <v>1</v>
      </c>
      <c r="J132" s="17">
        <v>5</v>
      </c>
      <c r="K132" s="17">
        <v>2700</v>
      </c>
      <c r="L132" s="17">
        <v>33</v>
      </c>
      <c r="M132" s="18">
        <f t="shared" si="0"/>
        <v>11.538461538461538</v>
      </c>
      <c r="N132" s="19">
        <f t="shared" si="1"/>
        <v>14.89354126611123</v>
      </c>
      <c r="O132" s="20">
        <f t="shared" si="2"/>
        <v>14.89354126611123</v>
      </c>
      <c r="P132" s="6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2.75" x14ac:dyDescent="0.2">
      <c r="A133" s="16" t="s">
        <v>259</v>
      </c>
      <c r="B133" s="16" t="s">
        <v>169</v>
      </c>
      <c r="C133" s="17">
        <v>15</v>
      </c>
      <c r="D133" s="17">
        <v>0</v>
      </c>
      <c r="E133" s="17">
        <v>1330</v>
      </c>
      <c r="F133" s="17">
        <v>12</v>
      </c>
      <c r="G133" s="16" t="s">
        <v>264</v>
      </c>
      <c r="H133" s="17">
        <v>30</v>
      </c>
      <c r="I133" s="17">
        <v>1</v>
      </c>
      <c r="J133" s="17">
        <v>5</v>
      </c>
      <c r="K133" s="17">
        <v>2900</v>
      </c>
      <c r="L133" s="17">
        <v>25</v>
      </c>
      <c r="M133" s="18">
        <f t="shared" si="0"/>
        <v>11.278195488721805</v>
      </c>
      <c r="N133" s="19">
        <f t="shared" si="1"/>
        <v>12.190287413280474</v>
      </c>
      <c r="O133" s="20">
        <f t="shared" si="2"/>
        <v>12.190287413280474</v>
      </c>
      <c r="P133" s="6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2.75" x14ac:dyDescent="0.2">
      <c r="A134" s="16" t="s">
        <v>259</v>
      </c>
      <c r="B134" s="16" t="s">
        <v>169</v>
      </c>
      <c r="C134" s="17">
        <v>15</v>
      </c>
      <c r="D134" s="17">
        <v>0</v>
      </c>
      <c r="E134" s="17">
        <v>1330</v>
      </c>
      <c r="F134" s="17">
        <v>12</v>
      </c>
      <c r="G134" s="16" t="s">
        <v>265</v>
      </c>
      <c r="H134" s="17">
        <v>30</v>
      </c>
      <c r="I134" s="17">
        <v>1</v>
      </c>
      <c r="J134" s="17">
        <v>25</v>
      </c>
      <c r="K134" s="17">
        <v>3300</v>
      </c>
      <c r="L134" s="17">
        <v>25</v>
      </c>
      <c r="M134" s="18">
        <f t="shared" si="0"/>
        <v>11.278195488721805</v>
      </c>
      <c r="N134" s="19">
        <f t="shared" si="1"/>
        <v>11.328053048443543</v>
      </c>
      <c r="O134" s="20">
        <f t="shared" si="2"/>
        <v>11.328053048443543</v>
      </c>
      <c r="P134" s="6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2.75" x14ac:dyDescent="0.2">
      <c r="A135" s="16" t="s">
        <v>259</v>
      </c>
      <c r="B135" s="16" t="s">
        <v>169</v>
      </c>
      <c r="C135" s="17">
        <v>15</v>
      </c>
      <c r="D135" s="17">
        <v>0</v>
      </c>
      <c r="E135" s="17">
        <v>1330</v>
      </c>
      <c r="F135" s="17">
        <v>12</v>
      </c>
      <c r="G135" s="16" t="s">
        <v>247</v>
      </c>
      <c r="H135" s="17">
        <v>40</v>
      </c>
      <c r="I135" s="17">
        <v>1</v>
      </c>
      <c r="J135" s="17">
        <v>5</v>
      </c>
      <c r="K135" s="17">
        <v>2700</v>
      </c>
      <c r="L135" s="17">
        <v>33</v>
      </c>
      <c r="M135" s="18">
        <f t="shared" si="0"/>
        <v>11.278195488721805</v>
      </c>
      <c r="N135" s="19">
        <f t="shared" si="1"/>
        <v>14.643541133179832</v>
      </c>
      <c r="O135" s="20">
        <f t="shared" si="2"/>
        <v>14.643541133179832</v>
      </c>
      <c r="P135" s="6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2.75" x14ac:dyDescent="0.2">
      <c r="A136" s="16" t="s">
        <v>245</v>
      </c>
      <c r="B136" s="16" t="s">
        <v>246</v>
      </c>
      <c r="C136" s="17">
        <v>10</v>
      </c>
      <c r="D136" s="17">
        <v>1</v>
      </c>
      <c r="E136" s="17">
        <v>1150</v>
      </c>
      <c r="F136" s="17">
        <v>10</v>
      </c>
      <c r="G136" s="16" t="s">
        <v>264</v>
      </c>
      <c r="H136" s="17">
        <v>30</v>
      </c>
      <c r="I136" s="17">
        <v>1</v>
      </c>
      <c r="J136" s="17">
        <v>5</v>
      </c>
      <c r="K136" s="17">
        <v>2900</v>
      </c>
      <c r="L136" s="17">
        <v>25</v>
      </c>
      <c r="M136" s="18">
        <f t="shared" si="0"/>
        <v>10.869565217391305</v>
      </c>
      <c r="N136" s="19">
        <f t="shared" si="1"/>
        <v>11.988304093567251</v>
      </c>
      <c r="O136" s="20">
        <f t="shared" si="2"/>
        <v>11.988304093567251</v>
      </c>
      <c r="P136" s="6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2.75" x14ac:dyDescent="0.2">
      <c r="A137" s="16" t="s">
        <v>245</v>
      </c>
      <c r="B137" s="16" t="s">
        <v>246</v>
      </c>
      <c r="C137" s="17">
        <v>10</v>
      </c>
      <c r="D137" s="17">
        <v>1</v>
      </c>
      <c r="E137" s="17">
        <v>1150</v>
      </c>
      <c r="F137" s="17">
        <v>10</v>
      </c>
      <c r="G137" s="16" t="s">
        <v>247</v>
      </c>
      <c r="H137" s="17">
        <v>40</v>
      </c>
      <c r="I137" s="17">
        <v>1</v>
      </c>
      <c r="J137" s="17">
        <v>5</v>
      </c>
      <c r="K137" s="17">
        <v>2700</v>
      </c>
      <c r="L137" s="17">
        <v>33</v>
      </c>
      <c r="M137" s="18">
        <f t="shared" si="0"/>
        <v>10.869565217391305</v>
      </c>
      <c r="N137" s="19">
        <f t="shared" si="1"/>
        <v>14.354723030839978</v>
      </c>
      <c r="O137" s="20">
        <f t="shared" si="2"/>
        <v>14.354723030839978</v>
      </c>
      <c r="P137" s="6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2.75" x14ac:dyDescent="0.2">
      <c r="A138" s="16" t="s">
        <v>245</v>
      </c>
      <c r="B138" s="16" t="s">
        <v>246</v>
      </c>
      <c r="C138" s="17">
        <v>10</v>
      </c>
      <c r="D138" s="17">
        <v>1</v>
      </c>
      <c r="E138" s="17">
        <v>1150</v>
      </c>
      <c r="F138" s="17">
        <v>10</v>
      </c>
      <c r="G138" s="16" t="s">
        <v>231</v>
      </c>
      <c r="H138" s="17">
        <v>30</v>
      </c>
      <c r="I138" s="17">
        <v>1</v>
      </c>
      <c r="J138" s="17">
        <v>5</v>
      </c>
      <c r="K138" s="17">
        <v>3000</v>
      </c>
      <c r="L138" s="17">
        <v>25</v>
      </c>
      <c r="M138" s="18">
        <f t="shared" si="0"/>
        <v>10.869565217391305</v>
      </c>
      <c r="N138" s="19">
        <f t="shared" si="1"/>
        <v>11.768082663605052</v>
      </c>
      <c r="O138" s="20">
        <f t="shared" si="2"/>
        <v>11.768082663605052</v>
      </c>
      <c r="P138" s="6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2.75" x14ac:dyDescent="0.2">
      <c r="A139" s="16" t="s">
        <v>245</v>
      </c>
      <c r="B139" s="16" t="s">
        <v>252</v>
      </c>
      <c r="C139" s="17">
        <v>10</v>
      </c>
      <c r="D139" s="17">
        <v>1</v>
      </c>
      <c r="E139" s="17">
        <v>1330</v>
      </c>
      <c r="F139" s="17">
        <v>12</v>
      </c>
      <c r="G139" s="16" t="s">
        <v>264</v>
      </c>
      <c r="H139" s="17">
        <v>30</v>
      </c>
      <c r="I139" s="17">
        <v>1</v>
      </c>
      <c r="J139" s="17">
        <v>5</v>
      </c>
      <c r="K139" s="17">
        <v>2900</v>
      </c>
      <c r="L139" s="17">
        <v>25</v>
      </c>
      <c r="M139" s="18">
        <f t="shared" si="0"/>
        <v>9.3984962406015029</v>
      </c>
      <c r="N139" s="19">
        <f t="shared" si="1"/>
        <v>11.34786917740337</v>
      </c>
      <c r="O139" s="20">
        <f t="shared" si="2"/>
        <v>11.34786917740337</v>
      </c>
      <c r="P139" s="6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2.75" x14ac:dyDescent="0.2">
      <c r="A140" s="16" t="s">
        <v>245</v>
      </c>
      <c r="B140" s="16" t="s">
        <v>252</v>
      </c>
      <c r="C140" s="17">
        <v>10</v>
      </c>
      <c r="D140" s="17">
        <v>1</v>
      </c>
      <c r="E140" s="17">
        <v>1330</v>
      </c>
      <c r="F140" s="17">
        <v>12</v>
      </c>
      <c r="G140" s="16" t="s">
        <v>247</v>
      </c>
      <c r="H140" s="17">
        <v>40</v>
      </c>
      <c r="I140" s="17">
        <v>1</v>
      </c>
      <c r="J140" s="17">
        <v>5</v>
      </c>
      <c r="K140" s="17">
        <v>2700</v>
      </c>
      <c r="L140" s="17">
        <v>33</v>
      </c>
      <c r="M140" s="18">
        <f t="shared" si="0"/>
        <v>9.3984962406015029</v>
      </c>
      <c r="N140" s="19">
        <f t="shared" si="1"/>
        <v>13.637537388909212</v>
      </c>
      <c r="O140" s="20">
        <f t="shared" si="2"/>
        <v>13.637537388909212</v>
      </c>
      <c r="P140" s="6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2.75" x14ac:dyDescent="0.2">
      <c r="A141" s="16" t="s">
        <v>245</v>
      </c>
      <c r="B141" s="16" t="s">
        <v>252</v>
      </c>
      <c r="C141" s="17">
        <v>10</v>
      </c>
      <c r="D141" s="17">
        <v>1</v>
      </c>
      <c r="E141" s="17">
        <v>1330</v>
      </c>
      <c r="F141" s="17">
        <v>12</v>
      </c>
      <c r="G141" s="16" t="s">
        <v>231</v>
      </c>
      <c r="H141" s="17">
        <v>30</v>
      </c>
      <c r="I141" s="17">
        <v>1</v>
      </c>
      <c r="J141" s="17">
        <v>5</v>
      </c>
      <c r="K141" s="17">
        <v>3000</v>
      </c>
      <c r="L141" s="17">
        <v>25</v>
      </c>
      <c r="M141" s="18">
        <f t="shared" si="0"/>
        <v>9.3984962406015029</v>
      </c>
      <c r="N141" s="19">
        <f t="shared" si="1"/>
        <v>11.135965765415289</v>
      </c>
      <c r="O141" s="20">
        <f t="shared" si="2"/>
        <v>11.135965765415289</v>
      </c>
      <c r="P141" s="6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2.75" x14ac:dyDescent="0.2">
      <c r="A142" s="16" t="s">
        <v>124</v>
      </c>
      <c r="B142" s="16" t="s">
        <v>98</v>
      </c>
      <c r="C142" s="17">
        <v>6</v>
      </c>
      <c r="D142" s="17">
        <v>1</v>
      </c>
      <c r="E142" s="17">
        <v>500</v>
      </c>
      <c r="F142" s="17">
        <v>7</v>
      </c>
      <c r="G142" s="16" t="s">
        <v>68</v>
      </c>
      <c r="H142" s="17">
        <v>45</v>
      </c>
      <c r="I142" s="17">
        <v>0</v>
      </c>
      <c r="J142" s="17">
        <v>5</v>
      </c>
      <c r="K142" s="17">
        <v>2350</v>
      </c>
      <c r="L142" s="17">
        <v>50</v>
      </c>
      <c r="M142" s="18">
        <f t="shared" si="0"/>
        <v>15</v>
      </c>
      <c r="N142" s="19">
        <f t="shared" si="1"/>
        <v>16.810344827586203</v>
      </c>
      <c r="O142" s="20">
        <f t="shared" si="2"/>
        <v>16.810344827586203</v>
      </c>
      <c r="P142" s="6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2.75" x14ac:dyDescent="0.2">
      <c r="A143" s="16" t="s">
        <v>124</v>
      </c>
      <c r="B143" s="16" t="s">
        <v>98</v>
      </c>
      <c r="C143" s="17">
        <v>6</v>
      </c>
      <c r="D143" s="17">
        <v>1</v>
      </c>
      <c r="E143" s="17">
        <v>500</v>
      </c>
      <c r="F143" s="17">
        <v>7</v>
      </c>
      <c r="G143" s="16" t="s">
        <v>125</v>
      </c>
      <c r="H143" s="17">
        <v>65</v>
      </c>
      <c r="I143" s="17">
        <v>1</v>
      </c>
      <c r="J143" s="17">
        <v>5</v>
      </c>
      <c r="K143" s="17">
        <v>3600</v>
      </c>
      <c r="L143" s="17">
        <v>50</v>
      </c>
      <c r="M143" s="18">
        <f t="shared" si="0"/>
        <v>15</v>
      </c>
      <c r="N143" s="19">
        <f t="shared" si="1"/>
        <v>19.106566200215283</v>
      </c>
      <c r="O143" s="20">
        <f t="shared" si="2"/>
        <v>19.106566200215283</v>
      </c>
      <c r="P143" s="6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2.75" x14ac:dyDescent="0.2">
      <c r="A144" s="16" t="s">
        <v>124</v>
      </c>
      <c r="B144" s="16" t="s">
        <v>98</v>
      </c>
      <c r="C144" s="17">
        <v>6</v>
      </c>
      <c r="D144" s="17">
        <v>1</v>
      </c>
      <c r="E144" s="17">
        <v>500</v>
      </c>
      <c r="F144" s="17">
        <v>7</v>
      </c>
      <c r="G144" s="16" t="s">
        <v>244</v>
      </c>
      <c r="H144" s="17">
        <v>25</v>
      </c>
      <c r="I144" s="17">
        <v>0</v>
      </c>
      <c r="J144" s="17">
        <v>5</v>
      </c>
      <c r="K144" s="17">
        <v>4000</v>
      </c>
      <c r="L144" s="17">
        <v>20</v>
      </c>
      <c r="M144" s="18">
        <f t="shared" si="0"/>
        <v>15</v>
      </c>
      <c r="N144" s="19">
        <f t="shared" si="1"/>
        <v>8.287671232876713</v>
      </c>
      <c r="O144" s="20">
        <f t="shared" si="2"/>
        <v>15</v>
      </c>
      <c r="P144" s="6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2.75" x14ac:dyDescent="0.2">
      <c r="A145" s="16" t="s">
        <v>104</v>
      </c>
      <c r="B145" s="16" t="s">
        <v>98</v>
      </c>
      <c r="C145" s="17">
        <v>6</v>
      </c>
      <c r="D145" s="17">
        <v>1</v>
      </c>
      <c r="E145" s="17">
        <v>500</v>
      </c>
      <c r="F145" s="17">
        <v>7</v>
      </c>
      <c r="G145" s="16" t="s">
        <v>105</v>
      </c>
      <c r="H145" s="17">
        <v>35</v>
      </c>
      <c r="I145" s="17">
        <v>1</v>
      </c>
      <c r="J145" s="17">
        <v>25</v>
      </c>
      <c r="K145" s="17">
        <v>1500</v>
      </c>
      <c r="L145" s="17">
        <v>50</v>
      </c>
      <c r="M145" s="18">
        <f t="shared" si="0"/>
        <v>15</v>
      </c>
      <c r="N145" s="19">
        <f t="shared" si="1"/>
        <v>19.685039370078737</v>
      </c>
      <c r="O145" s="20">
        <f t="shared" si="2"/>
        <v>19.685039370078737</v>
      </c>
      <c r="P145" s="6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2.75" x14ac:dyDescent="0.2">
      <c r="A146" s="16" t="s">
        <v>104</v>
      </c>
      <c r="B146" s="16" t="s">
        <v>98</v>
      </c>
      <c r="C146" s="17">
        <v>6</v>
      </c>
      <c r="D146" s="17">
        <v>1</v>
      </c>
      <c r="E146" s="17">
        <v>500</v>
      </c>
      <c r="F146" s="17">
        <v>7</v>
      </c>
      <c r="G146" s="16" t="s">
        <v>125</v>
      </c>
      <c r="H146" s="17">
        <v>65</v>
      </c>
      <c r="I146" s="17">
        <v>1</v>
      </c>
      <c r="J146" s="17">
        <v>5</v>
      </c>
      <c r="K146" s="17">
        <v>3600</v>
      </c>
      <c r="L146" s="17">
        <v>50</v>
      </c>
      <c r="M146" s="18">
        <f t="shared" si="0"/>
        <v>15</v>
      </c>
      <c r="N146" s="19">
        <f t="shared" si="1"/>
        <v>19.106566200215283</v>
      </c>
      <c r="O146" s="20">
        <f t="shared" si="2"/>
        <v>19.106566200215283</v>
      </c>
      <c r="P146" s="6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2.75" x14ac:dyDescent="0.2">
      <c r="A147" s="16" t="s">
        <v>104</v>
      </c>
      <c r="B147" s="16" t="s">
        <v>98</v>
      </c>
      <c r="C147" s="17">
        <v>6</v>
      </c>
      <c r="D147" s="17">
        <v>1</v>
      </c>
      <c r="E147" s="17">
        <v>500</v>
      </c>
      <c r="F147" s="17">
        <v>7</v>
      </c>
      <c r="G147" s="16" t="s">
        <v>19</v>
      </c>
      <c r="H147" s="17">
        <v>120</v>
      </c>
      <c r="I147" s="17">
        <v>0</v>
      </c>
      <c r="J147" s="17">
        <v>5</v>
      </c>
      <c r="K147" s="17">
        <v>5000</v>
      </c>
      <c r="L147" s="17">
        <v>100</v>
      </c>
      <c r="M147" s="18">
        <f t="shared" si="0"/>
        <v>15</v>
      </c>
      <c r="N147" s="19">
        <f t="shared" si="1"/>
        <v>19.064516129032253</v>
      </c>
      <c r="O147" s="20">
        <f t="shared" si="2"/>
        <v>19.064516129032253</v>
      </c>
      <c r="P147" s="6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2.75" x14ac:dyDescent="0.2">
      <c r="A148" s="16" t="s">
        <v>104</v>
      </c>
      <c r="B148" s="16" t="s">
        <v>169</v>
      </c>
      <c r="C148" s="17">
        <v>15</v>
      </c>
      <c r="D148" s="17">
        <v>0</v>
      </c>
      <c r="E148" s="17">
        <v>1330</v>
      </c>
      <c r="F148" s="17">
        <v>12</v>
      </c>
      <c r="G148" s="16" t="s">
        <v>105</v>
      </c>
      <c r="H148" s="17">
        <v>35</v>
      </c>
      <c r="I148" s="17">
        <v>1</v>
      </c>
      <c r="J148" s="17">
        <v>25</v>
      </c>
      <c r="K148" s="17">
        <v>1500</v>
      </c>
      <c r="L148" s="17">
        <v>50</v>
      </c>
      <c r="M148" s="18">
        <f t="shared" si="0"/>
        <v>11.278195488721805</v>
      </c>
      <c r="N148" s="19">
        <f t="shared" si="1"/>
        <v>15.598792351559878</v>
      </c>
      <c r="O148" s="20">
        <f t="shared" si="2"/>
        <v>15.598792351559878</v>
      </c>
      <c r="P148" s="6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2.75" x14ac:dyDescent="0.2">
      <c r="A149" s="16" t="s">
        <v>104</v>
      </c>
      <c r="B149" s="16" t="s">
        <v>169</v>
      </c>
      <c r="C149" s="17">
        <v>15</v>
      </c>
      <c r="D149" s="17">
        <v>0</v>
      </c>
      <c r="E149" s="17">
        <v>1330</v>
      </c>
      <c r="F149" s="17">
        <v>12</v>
      </c>
      <c r="G149" s="16" t="s">
        <v>125</v>
      </c>
      <c r="H149" s="17">
        <v>65</v>
      </c>
      <c r="I149" s="17">
        <v>1</v>
      </c>
      <c r="J149" s="17">
        <v>5</v>
      </c>
      <c r="K149" s="17">
        <v>3600</v>
      </c>
      <c r="L149" s="17">
        <v>50</v>
      </c>
      <c r="M149" s="18">
        <f t="shared" si="0"/>
        <v>11.278195488721805</v>
      </c>
      <c r="N149" s="19">
        <f t="shared" si="1"/>
        <v>16.169466031586861</v>
      </c>
      <c r="O149" s="20">
        <f t="shared" si="2"/>
        <v>16.169466031586861</v>
      </c>
      <c r="P149" s="6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2.75" x14ac:dyDescent="0.2">
      <c r="A150" s="16" t="s">
        <v>104</v>
      </c>
      <c r="B150" s="16" t="s">
        <v>169</v>
      </c>
      <c r="C150" s="17">
        <v>15</v>
      </c>
      <c r="D150" s="17">
        <v>0</v>
      </c>
      <c r="E150" s="17">
        <v>1330</v>
      </c>
      <c r="F150" s="17">
        <v>12</v>
      </c>
      <c r="G150" s="16" t="s">
        <v>19</v>
      </c>
      <c r="H150" s="17">
        <v>120</v>
      </c>
      <c r="I150" s="17">
        <v>0</v>
      </c>
      <c r="J150" s="17">
        <v>5</v>
      </c>
      <c r="K150" s="17">
        <v>5000</v>
      </c>
      <c r="L150" s="17">
        <v>100</v>
      </c>
      <c r="M150" s="18">
        <f t="shared" si="0"/>
        <v>11.278195488721805</v>
      </c>
      <c r="N150" s="19">
        <f t="shared" si="1"/>
        <v>15.68910719445247</v>
      </c>
      <c r="O150" s="20">
        <f t="shared" si="2"/>
        <v>15.68910719445247</v>
      </c>
      <c r="P150" s="6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2.75" x14ac:dyDescent="0.2">
      <c r="A151" s="16" t="s">
        <v>198</v>
      </c>
      <c r="B151" s="16" t="s">
        <v>98</v>
      </c>
      <c r="C151" s="17">
        <v>6</v>
      </c>
      <c r="D151" s="17">
        <v>1</v>
      </c>
      <c r="E151" s="17">
        <v>500</v>
      </c>
      <c r="F151" s="17">
        <v>7</v>
      </c>
      <c r="G151" s="16" t="s">
        <v>68</v>
      </c>
      <c r="H151" s="17">
        <v>45</v>
      </c>
      <c r="I151" s="17">
        <v>0</v>
      </c>
      <c r="J151" s="17">
        <v>5</v>
      </c>
      <c r="K151" s="17">
        <v>2350</v>
      </c>
      <c r="L151" s="17">
        <v>50</v>
      </c>
      <c r="M151" s="18">
        <f t="shared" si="0"/>
        <v>15</v>
      </c>
      <c r="N151" s="19">
        <f t="shared" si="1"/>
        <v>16.810344827586203</v>
      </c>
      <c r="O151" s="20">
        <f t="shared" si="2"/>
        <v>16.810344827586203</v>
      </c>
      <c r="P151" s="6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2.75" x14ac:dyDescent="0.2">
      <c r="A152" s="16" t="s">
        <v>198</v>
      </c>
      <c r="B152" s="16" t="s">
        <v>98</v>
      </c>
      <c r="C152" s="17">
        <v>6</v>
      </c>
      <c r="D152" s="17">
        <v>1</v>
      </c>
      <c r="E152" s="17">
        <v>500</v>
      </c>
      <c r="F152" s="17">
        <v>7</v>
      </c>
      <c r="G152" s="16" t="s">
        <v>257</v>
      </c>
      <c r="H152" s="17">
        <v>25</v>
      </c>
      <c r="I152" s="17">
        <v>1</v>
      </c>
      <c r="J152" s="17">
        <v>5</v>
      </c>
      <c r="K152" s="17">
        <v>2700</v>
      </c>
      <c r="L152" s="17">
        <v>20</v>
      </c>
      <c r="M152" s="18">
        <f t="shared" si="0"/>
        <v>15</v>
      </c>
      <c r="N152" s="19">
        <f t="shared" si="1"/>
        <v>12.636861313868614</v>
      </c>
      <c r="O152" s="20">
        <f t="shared" si="2"/>
        <v>15</v>
      </c>
      <c r="P152" s="6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2.75" x14ac:dyDescent="0.2">
      <c r="A153" s="16" t="s">
        <v>198</v>
      </c>
      <c r="B153" s="16" t="s">
        <v>98</v>
      </c>
      <c r="C153" s="17">
        <v>6</v>
      </c>
      <c r="D153" s="17">
        <v>1</v>
      </c>
      <c r="E153" s="17">
        <v>500</v>
      </c>
      <c r="F153" s="17">
        <v>7</v>
      </c>
      <c r="G153" s="16" t="s">
        <v>244</v>
      </c>
      <c r="H153" s="17">
        <v>25</v>
      </c>
      <c r="I153" s="17">
        <v>0</v>
      </c>
      <c r="J153" s="17">
        <v>5</v>
      </c>
      <c r="K153" s="17">
        <v>4000</v>
      </c>
      <c r="L153" s="17">
        <v>20</v>
      </c>
      <c r="M153" s="18">
        <f t="shared" si="0"/>
        <v>15</v>
      </c>
      <c r="N153" s="19">
        <f t="shared" si="1"/>
        <v>8.287671232876713</v>
      </c>
      <c r="O153" s="20">
        <f t="shared" si="2"/>
        <v>15</v>
      </c>
      <c r="P153" s="6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2.75" x14ac:dyDescent="0.2">
      <c r="A154" s="16" t="s">
        <v>79</v>
      </c>
      <c r="B154" s="16" t="s">
        <v>127</v>
      </c>
      <c r="C154" s="17">
        <v>15</v>
      </c>
      <c r="D154" s="17">
        <v>1</v>
      </c>
      <c r="E154" s="17">
        <v>1510</v>
      </c>
      <c r="F154" s="17">
        <v>14</v>
      </c>
      <c r="G154" s="16" t="s">
        <v>36</v>
      </c>
      <c r="H154" s="17">
        <v>40</v>
      </c>
      <c r="I154" s="17">
        <v>1</v>
      </c>
      <c r="J154" s="17">
        <v>5</v>
      </c>
      <c r="K154" s="17">
        <v>3800</v>
      </c>
      <c r="L154" s="17">
        <v>25</v>
      </c>
      <c r="M154" s="18">
        <f t="shared" si="0"/>
        <v>12.417218543046358</v>
      </c>
      <c r="N154" s="19">
        <f t="shared" si="1"/>
        <v>12.879232009380038</v>
      </c>
      <c r="O154" s="20">
        <f t="shared" si="2"/>
        <v>12.879232009380038</v>
      </c>
      <c r="P154" s="6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2.75" x14ac:dyDescent="0.2">
      <c r="A155" s="16" t="s">
        <v>79</v>
      </c>
      <c r="B155" s="16" t="s">
        <v>127</v>
      </c>
      <c r="C155" s="17">
        <v>15</v>
      </c>
      <c r="D155" s="17">
        <v>1</v>
      </c>
      <c r="E155" s="17">
        <v>1510</v>
      </c>
      <c r="F155" s="17">
        <v>14</v>
      </c>
      <c r="G155" s="16" t="s">
        <v>28</v>
      </c>
      <c r="H155" s="17">
        <v>55</v>
      </c>
      <c r="I155" s="17">
        <v>1</v>
      </c>
      <c r="J155" s="17">
        <v>5</v>
      </c>
      <c r="K155" s="17">
        <v>2800</v>
      </c>
      <c r="L155" s="17">
        <v>50</v>
      </c>
      <c r="M155" s="18">
        <f t="shared" si="0"/>
        <v>12.417218543046358</v>
      </c>
      <c r="N155" s="19">
        <f t="shared" si="1"/>
        <v>17.019347037484884</v>
      </c>
      <c r="O155" s="20">
        <f t="shared" si="2"/>
        <v>17.019347037484884</v>
      </c>
      <c r="P155" s="6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2.75" x14ac:dyDescent="0.2">
      <c r="A156" s="16" t="s">
        <v>79</v>
      </c>
      <c r="B156" s="16" t="s">
        <v>127</v>
      </c>
      <c r="C156" s="17">
        <v>15</v>
      </c>
      <c r="D156" s="17">
        <v>1</v>
      </c>
      <c r="E156" s="17">
        <v>1510</v>
      </c>
      <c r="F156" s="17">
        <v>14</v>
      </c>
      <c r="G156" s="16" t="s">
        <v>22</v>
      </c>
      <c r="H156" s="17">
        <v>40</v>
      </c>
      <c r="I156" s="17">
        <v>1</v>
      </c>
      <c r="J156" s="17">
        <v>5</v>
      </c>
      <c r="K156" s="17">
        <v>2700</v>
      </c>
      <c r="L156" s="17">
        <v>33</v>
      </c>
      <c r="M156" s="18">
        <f t="shared" si="0"/>
        <v>12.417218543046358</v>
      </c>
      <c r="N156" s="19">
        <f t="shared" si="1"/>
        <v>15.294490084897479</v>
      </c>
      <c r="O156" s="20">
        <f t="shared" si="2"/>
        <v>15.294490084897479</v>
      </c>
      <c r="P156" s="6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2.75" x14ac:dyDescent="0.2">
      <c r="A157" s="16" t="s">
        <v>79</v>
      </c>
      <c r="B157" s="16" t="s">
        <v>18</v>
      </c>
      <c r="C157" s="17">
        <v>7</v>
      </c>
      <c r="D157" s="17">
        <v>0</v>
      </c>
      <c r="E157" s="17">
        <v>540</v>
      </c>
      <c r="F157" s="17">
        <v>7</v>
      </c>
      <c r="G157" s="16" t="s">
        <v>36</v>
      </c>
      <c r="H157" s="17">
        <v>40</v>
      </c>
      <c r="I157" s="17">
        <v>1</v>
      </c>
      <c r="J157" s="17">
        <v>5</v>
      </c>
      <c r="K157" s="17">
        <v>3800</v>
      </c>
      <c r="L157" s="17">
        <v>25</v>
      </c>
      <c r="M157" s="18">
        <f t="shared" si="0"/>
        <v>12.962962962962964</v>
      </c>
      <c r="N157" s="19">
        <f t="shared" si="1"/>
        <v>13.099146421536442</v>
      </c>
      <c r="O157" s="20">
        <f t="shared" si="2"/>
        <v>13.099146421536442</v>
      </c>
      <c r="P157" s="6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2.75" x14ac:dyDescent="0.2">
      <c r="A158" s="16" t="s">
        <v>79</v>
      </c>
      <c r="B158" s="16" t="s">
        <v>18</v>
      </c>
      <c r="C158" s="17">
        <v>7</v>
      </c>
      <c r="D158" s="17">
        <v>0</v>
      </c>
      <c r="E158" s="17">
        <v>540</v>
      </c>
      <c r="F158" s="17">
        <v>7</v>
      </c>
      <c r="G158" s="16" t="s">
        <v>28</v>
      </c>
      <c r="H158" s="17">
        <v>55</v>
      </c>
      <c r="I158" s="17">
        <v>1</v>
      </c>
      <c r="J158" s="17">
        <v>5</v>
      </c>
      <c r="K158" s="17">
        <v>2800</v>
      </c>
      <c r="L158" s="17">
        <v>50</v>
      </c>
      <c r="M158" s="18">
        <f t="shared" si="0"/>
        <v>12.962962962962964</v>
      </c>
      <c r="N158" s="19">
        <f t="shared" si="1"/>
        <v>18.301997649823736</v>
      </c>
      <c r="O158" s="20">
        <f t="shared" si="2"/>
        <v>18.301997649823736</v>
      </c>
      <c r="P158" s="6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2.75" x14ac:dyDescent="0.2">
      <c r="A159" s="16" t="s">
        <v>79</v>
      </c>
      <c r="B159" s="16" t="s">
        <v>18</v>
      </c>
      <c r="C159" s="17">
        <v>7</v>
      </c>
      <c r="D159" s="17">
        <v>0</v>
      </c>
      <c r="E159" s="17">
        <v>540</v>
      </c>
      <c r="F159" s="17">
        <v>7</v>
      </c>
      <c r="G159" s="16" t="s">
        <v>22</v>
      </c>
      <c r="H159" s="17">
        <v>40</v>
      </c>
      <c r="I159" s="17">
        <v>1</v>
      </c>
      <c r="J159" s="17">
        <v>5</v>
      </c>
      <c r="K159" s="17">
        <v>2700</v>
      </c>
      <c r="L159" s="17">
        <v>33</v>
      </c>
      <c r="M159" s="18">
        <f t="shared" si="0"/>
        <v>12.962962962962964</v>
      </c>
      <c r="N159" s="19">
        <f t="shared" si="1"/>
        <v>16.046935119100066</v>
      </c>
      <c r="O159" s="20">
        <f t="shared" si="2"/>
        <v>16.046935119100066</v>
      </c>
      <c r="P159" s="6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2.75" x14ac:dyDescent="0.2">
      <c r="A160" s="16" t="s">
        <v>29</v>
      </c>
      <c r="B160" s="16" t="s">
        <v>30</v>
      </c>
      <c r="C160" s="17">
        <v>6</v>
      </c>
      <c r="D160" s="17">
        <v>1</v>
      </c>
      <c r="E160" s="17">
        <v>550</v>
      </c>
      <c r="F160" s="17">
        <v>7</v>
      </c>
      <c r="G160" s="16" t="s">
        <v>31</v>
      </c>
      <c r="H160" s="17">
        <v>100</v>
      </c>
      <c r="I160" s="17">
        <v>1</v>
      </c>
      <c r="J160" s="17">
        <v>5</v>
      </c>
      <c r="K160" s="17">
        <v>4200</v>
      </c>
      <c r="L160" s="17">
        <v>100</v>
      </c>
      <c r="M160" s="18">
        <f t="shared" si="0"/>
        <v>13.636363636363637</v>
      </c>
      <c r="N160" s="19">
        <f t="shared" si="1"/>
        <v>19.862114248194352</v>
      </c>
      <c r="O160" s="20">
        <f t="shared" si="2"/>
        <v>19.862114248194352</v>
      </c>
      <c r="P160" s="4" t="s">
        <v>32</v>
      </c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2.75" x14ac:dyDescent="0.2">
      <c r="A161" s="16" t="s">
        <v>29</v>
      </c>
      <c r="B161" s="16" t="s">
        <v>30</v>
      </c>
      <c r="C161" s="17">
        <v>6</v>
      </c>
      <c r="D161" s="17">
        <v>1</v>
      </c>
      <c r="E161" s="17">
        <v>550</v>
      </c>
      <c r="F161" s="17">
        <v>7</v>
      </c>
      <c r="G161" s="16" t="s">
        <v>46</v>
      </c>
      <c r="H161" s="17">
        <v>30</v>
      </c>
      <c r="I161" s="17">
        <v>1</v>
      </c>
      <c r="J161" s="17">
        <v>5</v>
      </c>
      <c r="K161" s="17">
        <v>2600</v>
      </c>
      <c r="L161" s="17">
        <v>25</v>
      </c>
      <c r="M161" s="18">
        <f t="shared" si="0"/>
        <v>13.636363636363637</v>
      </c>
      <c r="N161" s="19">
        <f t="shared" si="1"/>
        <v>14.115432873274781</v>
      </c>
      <c r="O161" s="20">
        <f t="shared" si="2"/>
        <v>14.115432873274781</v>
      </c>
      <c r="P161" s="4" t="s">
        <v>32</v>
      </c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2.75" x14ac:dyDescent="0.2">
      <c r="A162" s="16" t="s">
        <v>29</v>
      </c>
      <c r="B162" s="16" t="s">
        <v>30</v>
      </c>
      <c r="C162" s="17">
        <v>6</v>
      </c>
      <c r="D162" s="17">
        <v>1</v>
      </c>
      <c r="E162" s="17">
        <v>550</v>
      </c>
      <c r="F162" s="17">
        <v>7</v>
      </c>
      <c r="G162" s="16" t="s">
        <v>114</v>
      </c>
      <c r="H162" s="17">
        <v>80</v>
      </c>
      <c r="I162" s="17">
        <v>0</v>
      </c>
      <c r="J162" s="17">
        <v>50</v>
      </c>
      <c r="K162" s="17">
        <v>3100</v>
      </c>
      <c r="L162" s="17">
        <v>100</v>
      </c>
      <c r="M162" s="18">
        <f t="shared" si="0"/>
        <v>13.636363636363637</v>
      </c>
      <c r="N162" s="19">
        <f t="shared" si="1"/>
        <v>17.494521548575602</v>
      </c>
      <c r="O162" s="20">
        <f t="shared" si="2"/>
        <v>17.494521548575602</v>
      </c>
      <c r="P162" s="4" t="s">
        <v>32</v>
      </c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2.75" x14ac:dyDescent="0.2">
      <c r="A163" s="16" t="s">
        <v>29</v>
      </c>
      <c r="B163" s="16" t="s">
        <v>39</v>
      </c>
      <c r="C163" s="17">
        <v>15</v>
      </c>
      <c r="D163" s="17">
        <v>1</v>
      </c>
      <c r="E163" s="17">
        <v>1350</v>
      </c>
      <c r="F163" s="17">
        <v>12</v>
      </c>
      <c r="G163" s="16" t="s">
        <v>31</v>
      </c>
      <c r="H163" s="17">
        <v>100</v>
      </c>
      <c r="I163" s="17">
        <v>1</v>
      </c>
      <c r="J163" s="17">
        <v>5</v>
      </c>
      <c r="K163" s="17">
        <v>4200</v>
      </c>
      <c r="L163" s="17">
        <v>100</v>
      </c>
      <c r="M163" s="18">
        <f t="shared" si="0"/>
        <v>13.888888888888889</v>
      </c>
      <c r="N163" s="19">
        <f t="shared" si="1"/>
        <v>18.732970027247955</v>
      </c>
      <c r="O163" s="20">
        <f t="shared" si="2"/>
        <v>18.732970027247955</v>
      </c>
      <c r="P163" s="6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2.75" x14ac:dyDescent="0.2">
      <c r="A164" s="16" t="s">
        <v>29</v>
      </c>
      <c r="B164" s="16" t="s">
        <v>39</v>
      </c>
      <c r="C164" s="17">
        <v>15</v>
      </c>
      <c r="D164" s="17">
        <v>1</v>
      </c>
      <c r="E164" s="17">
        <v>1350</v>
      </c>
      <c r="F164" s="17">
        <v>12</v>
      </c>
      <c r="G164" s="16" t="s">
        <v>46</v>
      </c>
      <c r="H164" s="17">
        <v>30</v>
      </c>
      <c r="I164" s="17">
        <v>1</v>
      </c>
      <c r="J164" s="17">
        <v>5</v>
      </c>
      <c r="K164" s="17">
        <v>2600</v>
      </c>
      <c r="L164" s="17">
        <v>25</v>
      </c>
      <c r="M164" s="18">
        <f t="shared" si="0"/>
        <v>13.888888888888889</v>
      </c>
      <c r="N164" s="19">
        <f t="shared" si="1"/>
        <v>14.167188478396994</v>
      </c>
      <c r="O164" s="20">
        <f t="shared" si="2"/>
        <v>14.167188478396994</v>
      </c>
      <c r="P164" s="6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2.75" x14ac:dyDescent="0.2">
      <c r="A165" s="16" t="s">
        <v>29</v>
      </c>
      <c r="B165" s="16" t="s">
        <v>39</v>
      </c>
      <c r="C165" s="17">
        <v>15</v>
      </c>
      <c r="D165" s="17">
        <v>1</v>
      </c>
      <c r="E165" s="17">
        <v>1350</v>
      </c>
      <c r="F165" s="17">
        <v>12</v>
      </c>
      <c r="G165" s="16" t="s">
        <v>114</v>
      </c>
      <c r="H165" s="17">
        <v>80</v>
      </c>
      <c r="I165" s="17">
        <v>0</v>
      </c>
      <c r="J165" s="17">
        <v>50</v>
      </c>
      <c r="K165" s="17">
        <v>3100</v>
      </c>
      <c r="L165" s="17">
        <v>100</v>
      </c>
      <c r="M165" s="18">
        <f t="shared" si="0"/>
        <v>13.888888888888889</v>
      </c>
      <c r="N165" s="19">
        <f t="shared" si="1"/>
        <v>16.806515301085884</v>
      </c>
      <c r="O165" s="20">
        <f t="shared" si="2"/>
        <v>16.806515301085884</v>
      </c>
      <c r="P165" s="6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2.75" x14ac:dyDescent="0.2">
      <c r="A166" s="16" t="s">
        <v>29</v>
      </c>
      <c r="B166" s="16" t="s">
        <v>35</v>
      </c>
      <c r="C166" s="17">
        <v>7</v>
      </c>
      <c r="D166" s="17">
        <v>0</v>
      </c>
      <c r="E166" s="17">
        <v>700</v>
      </c>
      <c r="F166" s="17">
        <v>9</v>
      </c>
      <c r="G166" s="16" t="s">
        <v>31</v>
      </c>
      <c r="H166" s="17">
        <v>100</v>
      </c>
      <c r="I166" s="17">
        <v>1</v>
      </c>
      <c r="J166" s="17">
        <v>5</v>
      </c>
      <c r="K166" s="17">
        <v>4200</v>
      </c>
      <c r="L166" s="17">
        <v>100</v>
      </c>
      <c r="M166" s="18">
        <f t="shared" si="0"/>
        <v>10</v>
      </c>
      <c r="N166" s="19">
        <f t="shared" si="1"/>
        <v>17.677286742034944</v>
      </c>
      <c r="O166" s="20">
        <f t="shared" si="2"/>
        <v>17.677286742034944</v>
      </c>
      <c r="P166" s="6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2.75" x14ac:dyDescent="0.2">
      <c r="A167" s="16" t="s">
        <v>29</v>
      </c>
      <c r="B167" s="16" t="s">
        <v>35</v>
      </c>
      <c r="C167" s="17">
        <v>7</v>
      </c>
      <c r="D167" s="17">
        <v>0</v>
      </c>
      <c r="E167" s="17">
        <v>700</v>
      </c>
      <c r="F167" s="17">
        <v>9</v>
      </c>
      <c r="G167" s="16" t="s">
        <v>46</v>
      </c>
      <c r="H167" s="17">
        <v>30</v>
      </c>
      <c r="I167" s="17">
        <v>1</v>
      </c>
      <c r="J167" s="17">
        <v>5</v>
      </c>
      <c r="K167" s="17">
        <v>2600</v>
      </c>
      <c r="L167" s="17">
        <v>25</v>
      </c>
      <c r="M167" s="18">
        <f t="shared" si="0"/>
        <v>10</v>
      </c>
      <c r="N167" s="19">
        <f t="shared" si="1"/>
        <v>12.704114957544091</v>
      </c>
      <c r="O167" s="20">
        <f t="shared" si="2"/>
        <v>12.704114957544091</v>
      </c>
      <c r="P167" s="6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2.75" x14ac:dyDescent="0.2">
      <c r="A168" s="16" t="s">
        <v>29</v>
      </c>
      <c r="B168" s="16" t="s">
        <v>35</v>
      </c>
      <c r="C168" s="17">
        <v>7</v>
      </c>
      <c r="D168" s="17">
        <v>0</v>
      </c>
      <c r="E168" s="17">
        <v>700</v>
      </c>
      <c r="F168" s="17">
        <v>9</v>
      </c>
      <c r="G168" s="16" t="s">
        <v>114</v>
      </c>
      <c r="H168" s="17">
        <v>80</v>
      </c>
      <c r="I168" s="17">
        <v>0</v>
      </c>
      <c r="J168" s="17">
        <v>50</v>
      </c>
      <c r="K168" s="17">
        <v>3100</v>
      </c>
      <c r="L168" s="17">
        <v>100</v>
      </c>
      <c r="M168" s="18">
        <f t="shared" si="0"/>
        <v>10</v>
      </c>
      <c r="N168" s="19">
        <f t="shared" si="1"/>
        <v>15.045766590389016</v>
      </c>
      <c r="O168" s="20">
        <f t="shared" si="2"/>
        <v>15.045766590389016</v>
      </c>
      <c r="P168" s="6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2.75" x14ac:dyDescent="0.2">
      <c r="A169" s="16" t="s">
        <v>154</v>
      </c>
      <c r="B169" s="16" t="s">
        <v>252</v>
      </c>
      <c r="C169" s="17">
        <v>10</v>
      </c>
      <c r="D169" s="17">
        <v>1</v>
      </c>
      <c r="E169" s="17">
        <v>1330</v>
      </c>
      <c r="F169" s="17">
        <v>12</v>
      </c>
      <c r="G169" s="16" t="s">
        <v>48</v>
      </c>
      <c r="H169" s="17">
        <v>40</v>
      </c>
      <c r="I169" s="17">
        <v>1</v>
      </c>
      <c r="J169" s="17">
        <v>5</v>
      </c>
      <c r="K169" s="17">
        <v>1560</v>
      </c>
      <c r="L169" s="17">
        <v>50</v>
      </c>
      <c r="M169" s="18">
        <f t="shared" si="0"/>
        <v>9.3984962406015029</v>
      </c>
      <c r="N169" s="19">
        <f t="shared" si="1"/>
        <v>15.034221542959665</v>
      </c>
      <c r="O169" s="20">
        <f t="shared" si="2"/>
        <v>15.034221542959665</v>
      </c>
      <c r="P169" s="6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2.75" x14ac:dyDescent="0.2">
      <c r="A170" s="16" t="s">
        <v>154</v>
      </c>
      <c r="B170" s="16" t="s">
        <v>252</v>
      </c>
      <c r="C170" s="17">
        <v>10</v>
      </c>
      <c r="D170" s="17">
        <v>1</v>
      </c>
      <c r="E170" s="17">
        <v>1330</v>
      </c>
      <c r="F170" s="17">
        <v>12</v>
      </c>
      <c r="G170" s="16" t="s">
        <v>38</v>
      </c>
      <c r="H170" s="17">
        <v>70</v>
      </c>
      <c r="I170" s="17">
        <v>0</v>
      </c>
      <c r="J170" s="17">
        <v>5</v>
      </c>
      <c r="K170" s="17">
        <v>5800</v>
      </c>
      <c r="L170" s="17">
        <v>33</v>
      </c>
      <c r="M170" s="18">
        <f t="shared" si="0"/>
        <v>9.3984962406015029</v>
      </c>
      <c r="N170" s="19">
        <f t="shared" si="1"/>
        <v>11.137068372830464</v>
      </c>
      <c r="O170" s="20">
        <f t="shared" si="2"/>
        <v>11.137068372830464</v>
      </c>
      <c r="P170" s="6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2.75" x14ac:dyDescent="0.2">
      <c r="A171" s="16" t="s">
        <v>154</v>
      </c>
      <c r="B171" s="16" t="s">
        <v>252</v>
      </c>
      <c r="C171" s="17">
        <v>10</v>
      </c>
      <c r="D171" s="17">
        <v>1</v>
      </c>
      <c r="E171" s="17">
        <v>1330</v>
      </c>
      <c r="F171" s="17">
        <v>12</v>
      </c>
      <c r="G171" s="16" t="s">
        <v>231</v>
      </c>
      <c r="H171" s="17">
        <v>30</v>
      </c>
      <c r="I171" s="17">
        <v>1</v>
      </c>
      <c r="J171" s="17">
        <v>5</v>
      </c>
      <c r="K171" s="17">
        <v>3000</v>
      </c>
      <c r="L171" s="17">
        <v>25</v>
      </c>
      <c r="M171" s="18">
        <f t="shared" si="0"/>
        <v>9.3984962406015029</v>
      </c>
      <c r="N171" s="19">
        <f t="shared" si="1"/>
        <v>11.135965765415289</v>
      </c>
      <c r="O171" s="20">
        <f t="shared" si="2"/>
        <v>11.135965765415289</v>
      </c>
      <c r="P171" s="6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2.75" x14ac:dyDescent="0.2">
      <c r="A172" s="16" t="s">
        <v>154</v>
      </c>
      <c r="B172" s="16" t="s">
        <v>128</v>
      </c>
      <c r="C172" s="17">
        <v>12</v>
      </c>
      <c r="D172" s="17">
        <v>1</v>
      </c>
      <c r="E172" s="17">
        <v>1100</v>
      </c>
      <c r="F172" s="17">
        <v>10</v>
      </c>
      <c r="G172" s="16" t="s">
        <v>48</v>
      </c>
      <c r="H172" s="17">
        <v>40</v>
      </c>
      <c r="I172" s="17">
        <v>1</v>
      </c>
      <c r="J172" s="17">
        <v>5</v>
      </c>
      <c r="K172" s="17">
        <v>1560</v>
      </c>
      <c r="L172" s="17">
        <v>50</v>
      </c>
      <c r="M172" s="18">
        <f t="shared" si="0"/>
        <v>13.636363636363637</v>
      </c>
      <c r="N172" s="19">
        <f t="shared" si="1"/>
        <v>18.243785084202084</v>
      </c>
      <c r="O172" s="20">
        <f t="shared" si="2"/>
        <v>18.243785084202084</v>
      </c>
      <c r="P172" s="6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2.75" x14ac:dyDescent="0.2">
      <c r="A173" s="16" t="s">
        <v>154</v>
      </c>
      <c r="B173" s="16" t="s">
        <v>128</v>
      </c>
      <c r="C173" s="17">
        <v>12</v>
      </c>
      <c r="D173" s="17">
        <v>1</v>
      </c>
      <c r="E173" s="17">
        <v>1100</v>
      </c>
      <c r="F173" s="17">
        <v>10</v>
      </c>
      <c r="G173" s="16" t="s">
        <v>38</v>
      </c>
      <c r="H173" s="17">
        <v>70</v>
      </c>
      <c r="I173" s="17">
        <v>0</v>
      </c>
      <c r="J173" s="17">
        <v>5</v>
      </c>
      <c r="K173" s="17">
        <v>5800</v>
      </c>
      <c r="L173" s="17">
        <v>33</v>
      </c>
      <c r="M173" s="18">
        <f t="shared" si="0"/>
        <v>13.636363636363637</v>
      </c>
      <c r="N173" s="19">
        <f t="shared" si="1"/>
        <v>12.613246300151934</v>
      </c>
      <c r="O173" s="20">
        <f t="shared" si="2"/>
        <v>13.636363636363637</v>
      </c>
      <c r="P173" s="6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2.75" x14ac:dyDescent="0.2">
      <c r="A174" s="16" t="s">
        <v>154</v>
      </c>
      <c r="B174" s="16" t="s">
        <v>128</v>
      </c>
      <c r="C174" s="17">
        <v>12</v>
      </c>
      <c r="D174" s="17">
        <v>1</v>
      </c>
      <c r="E174" s="17">
        <v>1100</v>
      </c>
      <c r="F174" s="17">
        <v>10</v>
      </c>
      <c r="G174" s="16" t="s">
        <v>231</v>
      </c>
      <c r="H174" s="17">
        <v>30</v>
      </c>
      <c r="I174" s="17">
        <v>1</v>
      </c>
      <c r="J174" s="17">
        <v>5</v>
      </c>
      <c r="K174" s="17">
        <v>3000</v>
      </c>
      <c r="L174" s="17">
        <v>25</v>
      </c>
      <c r="M174" s="18">
        <f t="shared" si="0"/>
        <v>13.636363636363637</v>
      </c>
      <c r="N174" s="19">
        <f t="shared" si="1"/>
        <v>12.997658079625293</v>
      </c>
      <c r="O174" s="20">
        <f t="shared" si="2"/>
        <v>13.636363636363637</v>
      </c>
      <c r="P174" s="6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2.75" x14ac:dyDescent="0.2">
      <c r="A175" s="16" t="s">
        <v>86</v>
      </c>
      <c r="B175" s="16" t="s">
        <v>58</v>
      </c>
      <c r="C175" s="17">
        <v>10</v>
      </c>
      <c r="D175" s="17">
        <v>1</v>
      </c>
      <c r="E175" s="17">
        <v>1050</v>
      </c>
      <c r="F175" s="17">
        <v>10</v>
      </c>
      <c r="G175" s="16" t="s">
        <v>171</v>
      </c>
      <c r="H175" s="17">
        <v>65</v>
      </c>
      <c r="I175" s="17">
        <v>1</v>
      </c>
      <c r="J175" s="17">
        <v>5</v>
      </c>
      <c r="K175" s="17">
        <v>3000</v>
      </c>
      <c r="L175" s="17">
        <v>100</v>
      </c>
      <c r="M175" s="18">
        <f t="shared" si="0"/>
        <v>11.904761904761905</v>
      </c>
      <c r="N175" s="19">
        <f t="shared" si="1"/>
        <v>15.723270440251572</v>
      </c>
      <c r="O175" s="20">
        <f t="shared" si="2"/>
        <v>15.723270440251572</v>
      </c>
      <c r="P175" s="6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2.75" x14ac:dyDescent="0.2">
      <c r="A176" s="16" t="s">
        <v>86</v>
      </c>
      <c r="B176" s="16" t="s">
        <v>58</v>
      </c>
      <c r="C176" s="17">
        <v>10</v>
      </c>
      <c r="D176" s="17">
        <v>1</v>
      </c>
      <c r="E176" s="17">
        <v>1050</v>
      </c>
      <c r="F176" s="17">
        <v>10</v>
      </c>
      <c r="G176" s="16" t="s">
        <v>25</v>
      </c>
      <c r="H176" s="17">
        <v>55</v>
      </c>
      <c r="I176" s="17">
        <v>1</v>
      </c>
      <c r="J176" s="17">
        <v>5</v>
      </c>
      <c r="K176" s="17">
        <v>2600</v>
      </c>
      <c r="L176" s="17">
        <v>50</v>
      </c>
      <c r="M176" s="18">
        <f t="shared" si="0"/>
        <v>11.904761904761905</v>
      </c>
      <c r="N176" s="19">
        <f t="shared" si="1"/>
        <v>17.256637168141594</v>
      </c>
      <c r="O176" s="20">
        <f t="shared" si="2"/>
        <v>17.256637168141594</v>
      </c>
      <c r="P176" s="6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2.75" x14ac:dyDescent="0.2">
      <c r="A177" s="16" t="s">
        <v>86</v>
      </c>
      <c r="B177" s="16" t="s">
        <v>58</v>
      </c>
      <c r="C177" s="17">
        <v>10</v>
      </c>
      <c r="D177" s="17">
        <v>1</v>
      </c>
      <c r="E177" s="17">
        <v>1050</v>
      </c>
      <c r="F177" s="17">
        <v>10</v>
      </c>
      <c r="G177" s="16" t="s">
        <v>244</v>
      </c>
      <c r="H177" s="17">
        <v>25</v>
      </c>
      <c r="I177" s="17">
        <v>0</v>
      </c>
      <c r="J177" s="17">
        <v>5</v>
      </c>
      <c r="K177" s="17">
        <v>4000</v>
      </c>
      <c r="L177" s="17">
        <v>20</v>
      </c>
      <c r="M177" s="18">
        <f t="shared" si="0"/>
        <v>11.904761904761905</v>
      </c>
      <c r="N177" s="19">
        <f t="shared" si="1"/>
        <v>7.9948141745894556</v>
      </c>
      <c r="O177" s="20">
        <f t="shared" si="2"/>
        <v>11.904761904761905</v>
      </c>
      <c r="P177" s="6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2.75" x14ac:dyDescent="0.2">
      <c r="A178" s="16" t="s">
        <v>86</v>
      </c>
      <c r="B178" s="16" t="s">
        <v>87</v>
      </c>
      <c r="C178" s="17">
        <v>6</v>
      </c>
      <c r="D178" s="17">
        <v>1</v>
      </c>
      <c r="E178" s="17">
        <v>575</v>
      </c>
      <c r="F178" s="17">
        <v>8</v>
      </c>
      <c r="G178" s="16" t="s">
        <v>171</v>
      </c>
      <c r="H178" s="17">
        <v>65</v>
      </c>
      <c r="I178" s="17">
        <v>1</v>
      </c>
      <c r="J178" s="17">
        <v>5</v>
      </c>
      <c r="K178" s="17">
        <v>3000</v>
      </c>
      <c r="L178" s="17">
        <v>100</v>
      </c>
      <c r="M178" s="18">
        <f t="shared" si="0"/>
        <v>13.043478260869565</v>
      </c>
      <c r="N178" s="19">
        <f t="shared" si="1"/>
        <v>17.667238421955403</v>
      </c>
      <c r="O178" s="20">
        <f t="shared" si="2"/>
        <v>17.667238421955403</v>
      </c>
      <c r="P178" s="6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2.75" x14ac:dyDescent="0.2">
      <c r="A179" s="16" t="s">
        <v>86</v>
      </c>
      <c r="B179" s="16" t="s">
        <v>87</v>
      </c>
      <c r="C179" s="17">
        <v>6</v>
      </c>
      <c r="D179" s="17">
        <v>1</v>
      </c>
      <c r="E179" s="17">
        <v>575</v>
      </c>
      <c r="F179" s="17">
        <v>8</v>
      </c>
      <c r="G179" s="16" t="s">
        <v>25</v>
      </c>
      <c r="H179" s="17">
        <v>55</v>
      </c>
      <c r="I179" s="17">
        <v>1</v>
      </c>
      <c r="J179" s="17">
        <v>5</v>
      </c>
      <c r="K179" s="17">
        <v>2600</v>
      </c>
      <c r="L179" s="17">
        <v>50</v>
      </c>
      <c r="M179" s="18">
        <f t="shared" si="0"/>
        <v>13.043478260869565</v>
      </c>
      <c r="N179" s="19">
        <f t="shared" si="1"/>
        <v>19.204200055263886</v>
      </c>
      <c r="O179" s="20">
        <f t="shared" si="2"/>
        <v>19.204200055263886</v>
      </c>
      <c r="P179" s="6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2.75" x14ac:dyDescent="0.2">
      <c r="A180" s="16" t="s">
        <v>86</v>
      </c>
      <c r="B180" s="16" t="s">
        <v>87</v>
      </c>
      <c r="C180" s="17">
        <v>6</v>
      </c>
      <c r="D180" s="17">
        <v>1</v>
      </c>
      <c r="E180" s="17">
        <v>575</v>
      </c>
      <c r="F180" s="17">
        <v>8</v>
      </c>
      <c r="G180" s="16" t="s">
        <v>244</v>
      </c>
      <c r="H180" s="17">
        <v>25</v>
      </c>
      <c r="I180" s="17">
        <v>0</v>
      </c>
      <c r="J180" s="17">
        <v>5</v>
      </c>
      <c r="K180" s="17">
        <v>4000</v>
      </c>
      <c r="L180" s="17">
        <v>20</v>
      </c>
      <c r="M180" s="18">
        <f t="shared" si="0"/>
        <v>13.043478260869565</v>
      </c>
      <c r="N180" s="19">
        <f t="shared" si="1"/>
        <v>7.8396169958108919</v>
      </c>
      <c r="O180" s="20">
        <f t="shared" si="2"/>
        <v>13.043478260869565</v>
      </c>
      <c r="P180" s="6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2.75" x14ac:dyDescent="0.2">
      <c r="A181" s="16" t="s">
        <v>158</v>
      </c>
      <c r="B181" s="16" t="s">
        <v>221</v>
      </c>
      <c r="C181" s="17">
        <v>5</v>
      </c>
      <c r="D181" s="17">
        <v>0</v>
      </c>
      <c r="E181" s="17">
        <v>600</v>
      </c>
      <c r="F181" s="17">
        <v>7</v>
      </c>
      <c r="G181" s="16" t="s">
        <v>75</v>
      </c>
      <c r="H181" s="17">
        <v>100</v>
      </c>
      <c r="I181" s="17">
        <v>1</v>
      </c>
      <c r="J181" s="17">
        <v>5</v>
      </c>
      <c r="K181" s="17">
        <v>4300</v>
      </c>
      <c r="L181" s="17">
        <v>100</v>
      </c>
      <c r="M181" s="18">
        <f t="shared" si="0"/>
        <v>8.3333333333333339</v>
      </c>
      <c r="N181" s="19">
        <f t="shared" si="1"/>
        <v>16.029593094944513</v>
      </c>
      <c r="O181" s="20">
        <f t="shared" si="2"/>
        <v>16.029593094944513</v>
      </c>
      <c r="P181" s="6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2.75" x14ac:dyDescent="0.2">
      <c r="A182" s="16" t="s">
        <v>158</v>
      </c>
      <c r="B182" s="16" t="s">
        <v>221</v>
      </c>
      <c r="C182" s="17">
        <v>5</v>
      </c>
      <c r="D182" s="17">
        <v>0</v>
      </c>
      <c r="E182" s="17">
        <v>600</v>
      </c>
      <c r="F182" s="17">
        <v>7</v>
      </c>
      <c r="G182" s="16" t="s">
        <v>191</v>
      </c>
      <c r="H182" s="17">
        <v>40</v>
      </c>
      <c r="I182" s="17">
        <v>1</v>
      </c>
      <c r="J182" s="17">
        <v>5</v>
      </c>
      <c r="K182" s="17">
        <v>2400</v>
      </c>
      <c r="L182" s="17">
        <v>33</v>
      </c>
      <c r="M182" s="18">
        <f t="shared" si="0"/>
        <v>8.3333333333333339</v>
      </c>
      <c r="N182" s="19">
        <f t="shared" si="1"/>
        <v>14.577757954207552</v>
      </c>
      <c r="O182" s="20">
        <f t="shared" si="2"/>
        <v>14.577757954207552</v>
      </c>
      <c r="P182" s="6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2.75" x14ac:dyDescent="0.2">
      <c r="A183" s="16" t="s">
        <v>158</v>
      </c>
      <c r="B183" s="16" t="s">
        <v>221</v>
      </c>
      <c r="C183" s="17">
        <v>5</v>
      </c>
      <c r="D183" s="17">
        <v>0</v>
      </c>
      <c r="E183" s="17">
        <v>600</v>
      </c>
      <c r="F183" s="17">
        <v>7</v>
      </c>
      <c r="G183" s="16" t="s">
        <v>63</v>
      </c>
      <c r="H183" s="17">
        <v>55</v>
      </c>
      <c r="I183" s="17">
        <v>1</v>
      </c>
      <c r="J183" s="17">
        <v>5</v>
      </c>
      <c r="K183" s="17">
        <v>2700</v>
      </c>
      <c r="L183" s="17">
        <v>50</v>
      </c>
      <c r="M183" s="18">
        <f t="shared" si="0"/>
        <v>8.3333333333333339</v>
      </c>
      <c r="N183" s="19">
        <f t="shared" si="1"/>
        <v>15.624999999999998</v>
      </c>
      <c r="O183" s="20">
        <f t="shared" si="2"/>
        <v>15.624999999999998</v>
      </c>
      <c r="P183" s="6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2.75" x14ac:dyDescent="0.2">
      <c r="A184" s="16" t="s">
        <v>158</v>
      </c>
      <c r="B184" s="16" t="s">
        <v>107</v>
      </c>
      <c r="C184" s="17">
        <v>5</v>
      </c>
      <c r="D184" s="17">
        <v>1</v>
      </c>
      <c r="E184" s="17">
        <v>600</v>
      </c>
      <c r="F184" s="17">
        <v>8</v>
      </c>
      <c r="G184" s="16" t="s">
        <v>75</v>
      </c>
      <c r="H184" s="17">
        <v>100</v>
      </c>
      <c r="I184" s="17">
        <v>1</v>
      </c>
      <c r="J184" s="17">
        <v>5</v>
      </c>
      <c r="K184" s="17">
        <v>4300</v>
      </c>
      <c r="L184" s="17">
        <v>100</v>
      </c>
      <c r="M184" s="18">
        <f t="shared" si="0"/>
        <v>10.416666666666666</v>
      </c>
      <c r="N184" s="19">
        <f t="shared" si="1"/>
        <v>17.930327868852459</v>
      </c>
      <c r="O184" s="20">
        <f t="shared" si="2"/>
        <v>17.930327868852459</v>
      </c>
      <c r="P184" s="6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2.75" x14ac:dyDescent="0.2">
      <c r="A185" s="16" t="s">
        <v>158</v>
      </c>
      <c r="B185" s="16" t="s">
        <v>107</v>
      </c>
      <c r="C185" s="17">
        <v>5</v>
      </c>
      <c r="D185" s="17">
        <v>1</v>
      </c>
      <c r="E185" s="17">
        <v>600</v>
      </c>
      <c r="F185" s="17">
        <v>8</v>
      </c>
      <c r="G185" s="16" t="s">
        <v>191</v>
      </c>
      <c r="H185" s="17">
        <v>40</v>
      </c>
      <c r="I185" s="17">
        <v>1</v>
      </c>
      <c r="J185" s="17">
        <v>5</v>
      </c>
      <c r="K185" s="17">
        <v>2400</v>
      </c>
      <c r="L185" s="17">
        <v>33</v>
      </c>
      <c r="M185" s="18">
        <f t="shared" si="0"/>
        <v>10.416666666666666</v>
      </c>
      <c r="N185" s="19">
        <f t="shared" si="1"/>
        <v>15.96759644740494</v>
      </c>
      <c r="O185" s="20">
        <f t="shared" si="2"/>
        <v>15.96759644740494</v>
      </c>
      <c r="P185" s="6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2.75" x14ac:dyDescent="0.2">
      <c r="A186" s="16" t="s">
        <v>158</v>
      </c>
      <c r="B186" s="16" t="s">
        <v>107</v>
      </c>
      <c r="C186" s="17">
        <v>5</v>
      </c>
      <c r="D186" s="17">
        <v>1</v>
      </c>
      <c r="E186" s="17">
        <v>600</v>
      </c>
      <c r="F186" s="17">
        <v>8</v>
      </c>
      <c r="G186" s="16" t="s">
        <v>63</v>
      </c>
      <c r="H186" s="17">
        <v>55</v>
      </c>
      <c r="I186" s="17">
        <v>1</v>
      </c>
      <c r="J186" s="17">
        <v>5</v>
      </c>
      <c r="K186" s="17">
        <v>2700</v>
      </c>
      <c r="L186" s="17">
        <v>50</v>
      </c>
      <c r="M186" s="18">
        <f t="shared" si="0"/>
        <v>10.416666666666666</v>
      </c>
      <c r="N186" s="19">
        <f t="shared" si="1"/>
        <v>17.316878980891719</v>
      </c>
      <c r="O186" s="20">
        <f t="shared" si="2"/>
        <v>17.316878980891719</v>
      </c>
      <c r="P186" s="6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2.75" x14ac:dyDescent="0.2">
      <c r="A187" s="16" t="s">
        <v>190</v>
      </c>
      <c r="B187" s="16" t="s">
        <v>62</v>
      </c>
      <c r="C187" s="17">
        <v>7</v>
      </c>
      <c r="D187" s="17">
        <v>1</v>
      </c>
      <c r="E187" s="17">
        <v>700</v>
      </c>
      <c r="F187" s="17">
        <v>8</v>
      </c>
      <c r="G187" s="16" t="s">
        <v>220</v>
      </c>
      <c r="H187" s="17">
        <v>35</v>
      </c>
      <c r="I187" s="17">
        <v>1</v>
      </c>
      <c r="J187" s="17">
        <v>5</v>
      </c>
      <c r="K187" s="17">
        <v>2500</v>
      </c>
      <c r="L187" s="17">
        <v>33</v>
      </c>
      <c r="M187" s="18">
        <f t="shared" si="0"/>
        <v>12.5</v>
      </c>
      <c r="N187" s="19">
        <f t="shared" si="1"/>
        <v>15.0230225810521</v>
      </c>
      <c r="O187" s="20">
        <f t="shared" si="2"/>
        <v>15.0230225810521</v>
      </c>
      <c r="P187" s="6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2.75" x14ac:dyDescent="0.2">
      <c r="A188" s="16" t="s">
        <v>190</v>
      </c>
      <c r="B188" s="16" t="s">
        <v>62</v>
      </c>
      <c r="C188" s="17">
        <v>7</v>
      </c>
      <c r="D188" s="17">
        <v>1</v>
      </c>
      <c r="E188" s="17">
        <v>700</v>
      </c>
      <c r="F188" s="17">
        <v>8</v>
      </c>
      <c r="G188" s="16" t="s">
        <v>19</v>
      </c>
      <c r="H188" s="17">
        <v>120</v>
      </c>
      <c r="I188" s="17">
        <v>0</v>
      </c>
      <c r="J188" s="17">
        <v>5</v>
      </c>
      <c r="K188" s="17">
        <v>5000</v>
      </c>
      <c r="L188" s="17">
        <v>100</v>
      </c>
      <c r="M188" s="18">
        <f t="shared" si="0"/>
        <v>12.5</v>
      </c>
      <c r="N188" s="19">
        <f t="shared" si="1"/>
        <v>17.123115577889447</v>
      </c>
      <c r="O188" s="20">
        <f t="shared" si="2"/>
        <v>17.123115577889447</v>
      </c>
      <c r="P188" s="6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2.75" x14ac:dyDescent="0.2">
      <c r="A189" s="16" t="s">
        <v>190</v>
      </c>
      <c r="B189" s="16" t="s">
        <v>62</v>
      </c>
      <c r="C189" s="17">
        <v>7</v>
      </c>
      <c r="D189" s="17">
        <v>1</v>
      </c>
      <c r="E189" s="17">
        <v>700</v>
      </c>
      <c r="F189" s="17">
        <v>8</v>
      </c>
      <c r="G189" s="16" t="s">
        <v>63</v>
      </c>
      <c r="H189" s="17">
        <v>55</v>
      </c>
      <c r="I189" s="17">
        <v>1</v>
      </c>
      <c r="J189" s="17">
        <v>5</v>
      </c>
      <c r="K189" s="17">
        <v>2700</v>
      </c>
      <c r="L189" s="17">
        <v>50</v>
      </c>
      <c r="M189" s="18">
        <f t="shared" si="0"/>
        <v>12.5</v>
      </c>
      <c r="N189" s="19">
        <f t="shared" si="1"/>
        <v>17.952775073028238</v>
      </c>
      <c r="O189" s="20">
        <f t="shared" si="2"/>
        <v>17.952775073028238</v>
      </c>
      <c r="P189" s="6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2.75" x14ac:dyDescent="0.2">
      <c r="A190" s="16" t="s">
        <v>190</v>
      </c>
      <c r="B190" s="16" t="s">
        <v>128</v>
      </c>
      <c r="C190" s="17">
        <v>12</v>
      </c>
      <c r="D190" s="17">
        <v>0</v>
      </c>
      <c r="E190" s="17">
        <v>1100</v>
      </c>
      <c r="F190" s="17">
        <v>10</v>
      </c>
      <c r="G190" s="16" t="s">
        <v>220</v>
      </c>
      <c r="H190" s="17">
        <v>35</v>
      </c>
      <c r="I190" s="17">
        <v>1</v>
      </c>
      <c r="J190" s="17">
        <v>5</v>
      </c>
      <c r="K190" s="17">
        <v>2500</v>
      </c>
      <c r="L190" s="17">
        <v>33</v>
      </c>
      <c r="M190" s="18">
        <f t="shared" si="0"/>
        <v>10.909090909090908</v>
      </c>
      <c r="N190" s="19">
        <f t="shared" si="1"/>
        <v>13.859099453943246</v>
      </c>
      <c r="O190" s="20">
        <f t="shared" si="2"/>
        <v>13.859099453943246</v>
      </c>
      <c r="P190" s="6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2.75" x14ac:dyDescent="0.2">
      <c r="A191" s="16" t="s">
        <v>190</v>
      </c>
      <c r="B191" s="16" t="s">
        <v>128</v>
      </c>
      <c r="C191" s="17">
        <v>12</v>
      </c>
      <c r="D191" s="17">
        <v>0</v>
      </c>
      <c r="E191" s="17">
        <v>1100</v>
      </c>
      <c r="F191" s="17">
        <v>10</v>
      </c>
      <c r="G191" s="16" t="s">
        <v>19</v>
      </c>
      <c r="H191" s="17">
        <v>120</v>
      </c>
      <c r="I191" s="17">
        <v>0</v>
      </c>
      <c r="J191" s="17">
        <v>5</v>
      </c>
      <c r="K191" s="17">
        <v>5000</v>
      </c>
      <c r="L191" s="17">
        <v>100</v>
      </c>
      <c r="M191" s="18">
        <f t="shared" si="0"/>
        <v>10.909090909090908</v>
      </c>
      <c r="N191" s="19">
        <f t="shared" si="1"/>
        <v>15.470383275261325</v>
      </c>
      <c r="O191" s="20">
        <f t="shared" si="2"/>
        <v>15.470383275261325</v>
      </c>
      <c r="P191" s="6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2.75" x14ac:dyDescent="0.2">
      <c r="A192" s="16" t="s">
        <v>190</v>
      </c>
      <c r="B192" s="16" t="s">
        <v>128</v>
      </c>
      <c r="C192" s="17">
        <v>12</v>
      </c>
      <c r="D192" s="17">
        <v>0</v>
      </c>
      <c r="E192" s="17">
        <v>1100</v>
      </c>
      <c r="F192" s="17">
        <v>10</v>
      </c>
      <c r="G192" s="16" t="s">
        <v>63</v>
      </c>
      <c r="H192" s="17">
        <v>55</v>
      </c>
      <c r="I192" s="17">
        <v>1</v>
      </c>
      <c r="J192" s="17">
        <v>5</v>
      </c>
      <c r="K192" s="17">
        <v>2700</v>
      </c>
      <c r="L192" s="17">
        <v>50</v>
      </c>
      <c r="M192" s="18">
        <f t="shared" si="0"/>
        <v>10.909090909090908</v>
      </c>
      <c r="N192" s="19">
        <f t="shared" si="1"/>
        <v>16.237288135593221</v>
      </c>
      <c r="O192" s="20">
        <f t="shared" si="2"/>
        <v>16.237288135593221</v>
      </c>
      <c r="P192" s="6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2.75" x14ac:dyDescent="0.2">
      <c r="A193" s="16" t="s">
        <v>166</v>
      </c>
      <c r="B193" s="16" t="s">
        <v>127</v>
      </c>
      <c r="C193" s="17">
        <v>15</v>
      </c>
      <c r="D193" s="17">
        <v>1</v>
      </c>
      <c r="E193" s="17">
        <v>1510</v>
      </c>
      <c r="F193" s="17">
        <v>14</v>
      </c>
      <c r="G193" s="16" t="s">
        <v>136</v>
      </c>
      <c r="H193" s="17">
        <v>35</v>
      </c>
      <c r="I193" s="17">
        <v>0</v>
      </c>
      <c r="J193" s="17">
        <v>5</v>
      </c>
      <c r="K193" s="17">
        <v>3600</v>
      </c>
      <c r="L193" s="17">
        <v>25</v>
      </c>
      <c r="M193" s="18">
        <f t="shared" si="0"/>
        <v>12.417218543046358</v>
      </c>
      <c r="N193" s="19">
        <f t="shared" si="1"/>
        <v>10.770571298681617</v>
      </c>
      <c r="O193" s="20">
        <f t="shared" si="2"/>
        <v>12.417218543046358</v>
      </c>
      <c r="P193" s="6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2.75" x14ac:dyDescent="0.2">
      <c r="A194" s="16" t="s">
        <v>166</v>
      </c>
      <c r="B194" s="16" t="s">
        <v>127</v>
      </c>
      <c r="C194" s="17">
        <v>15</v>
      </c>
      <c r="D194" s="17">
        <v>1</v>
      </c>
      <c r="E194" s="17">
        <v>1510</v>
      </c>
      <c r="F194" s="17">
        <v>14</v>
      </c>
      <c r="G194" s="16" t="s">
        <v>28</v>
      </c>
      <c r="H194" s="17">
        <v>55</v>
      </c>
      <c r="I194" s="17">
        <v>1</v>
      </c>
      <c r="J194" s="17">
        <v>5</v>
      </c>
      <c r="K194" s="17">
        <v>2800</v>
      </c>
      <c r="L194" s="17">
        <v>50</v>
      </c>
      <c r="M194" s="18">
        <f t="shared" si="0"/>
        <v>12.417218543046358</v>
      </c>
      <c r="N194" s="19">
        <f t="shared" si="1"/>
        <v>17.019347037484884</v>
      </c>
      <c r="O194" s="20">
        <f t="shared" si="2"/>
        <v>17.019347037484884</v>
      </c>
      <c r="P194" s="6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2.75" x14ac:dyDescent="0.2">
      <c r="A195" s="16" t="s">
        <v>166</v>
      </c>
      <c r="B195" s="16" t="s">
        <v>127</v>
      </c>
      <c r="C195" s="17">
        <v>15</v>
      </c>
      <c r="D195" s="17">
        <v>1</v>
      </c>
      <c r="E195" s="17">
        <v>1510</v>
      </c>
      <c r="F195" s="17">
        <v>14</v>
      </c>
      <c r="G195" s="16" t="s">
        <v>156</v>
      </c>
      <c r="H195" s="17">
        <v>40</v>
      </c>
      <c r="I195" s="17">
        <v>1</v>
      </c>
      <c r="J195" s="17">
        <v>5</v>
      </c>
      <c r="K195" s="17">
        <v>2400</v>
      </c>
      <c r="L195" s="17">
        <v>33</v>
      </c>
      <c r="M195" s="18">
        <f t="shared" si="0"/>
        <v>12.417218543046358</v>
      </c>
      <c r="N195" s="19">
        <f t="shared" si="1"/>
        <v>16.140207094943747</v>
      </c>
      <c r="O195" s="20">
        <f t="shared" si="2"/>
        <v>16.140207094943747</v>
      </c>
      <c r="P195" s="6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2.75" x14ac:dyDescent="0.2">
      <c r="A196" s="16" t="s">
        <v>78</v>
      </c>
      <c r="B196" s="16" t="s">
        <v>127</v>
      </c>
      <c r="C196" s="17">
        <v>15</v>
      </c>
      <c r="D196" s="17">
        <v>1</v>
      </c>
      <c r="E196" s="17">
        <v>1510</v>
      </c>
      <c r="F196" s="17">
        <v>14</v>
      </c>
      <c r="G196" s="16" t="s">
        <v>28</v>
      </c>
      <c r="H196" s="17">
        <v>55</v>
      </c>
      <c r="I196" s="17">
        <v>1</v>
      </c>
      <c r="J196" s="17">
        <v>5</v>
      </c>
      <c r="K196" s="17">
        <v>2800</v>
      </c>
      <c r="L196" s="17">
        <v>50</v>
      </c>
      <c r="M196" s="18">
        <f t="shared" si="0"/>
        <v>12.417218543046358</v>
      </c>
      <c r="N196" s="19">
        <f t="shared" si="1"/>
        <v>17.019347037484884</v>
      </c>
      <c r="O196" s="20">
        <f t="shared" si="2"/>
        <v>17.019347037484884</v>
      </c>
      <c r="P196" s="6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2.75" x14ac:dyDescent="0.2">
      <c r="A197" s="16" t="s">
        <v>78</v>
      </c>
      <c r="B197" s="16" t="s">
        <v>127</v>
      </c>
      <c r="C197" s="17">
        <v>15</v>
      </c>
      <c r="D197" s="17">
        <v>1</v>
      </c>
      <c r="E197" s="17">
        <v>1510</v>
      </c>
      <c r="F197" s="17">
        <v>14</v>
      </c>
      <c r="G197" s="16" t="s">
        <v>156</v>
      </c>
      <c r="H197" s="17">
        <v>40</v>
      </c>
      <c r="I197" s="17">
        <v>1</v>
      </c>
      <c r="J197" s="17">
        <v>5</v>
      </c>
      <c r="K197" s="17">
        <v>2400</v>
      </c>
      <c r="L197" s="17">
        <v>33</v>
      </c>
      <c r="M197" s="18">
        <f t="shared" si="0"/>
        <v>12.417218543046358</v>
      </c>
      <c r="N197" s="19">
        <f t="shared" si="1"/>
        <v>16.140207094943747</v>
      </c>
      <c r="O197" s="20">
        <f t="shared" si="2"/>
        <v>16.140207094943747</v>
      </c>
      <c r="P197" s="6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2.75" x14ac:dyDescent="0.2">
      <c r="A198" s="16" t="s">
        <v>78</v>
      </c>
      <c r="B198" s="16" t="s">
        <v>127</v>
      </c>
      <c r="C198" s="17">
        <v>15</v>
      </c>
      <c r="D198" s="17">
        <v>1</v>
      </c>
      <c r="E198" s="17">
        <v>1510</v>
      </c>
      <c r="F198" s="17">
        <v>14</v>
      </c>
      <c r="G198" s="16" t="s">
        <v>55</v>
      </c>
      <c r="H198" s="17">
        <v>120</v>
      </c>
      <c r="I198" s="17">
        <v>1</v>
      </c>
      <c r="J198" s="17">
        <v>5</v>
      </c>
      <c r="K198" s="17">
        <v>4900</v>
      </c>
      <c r="L198" s="17">
        <v>100</v>
      </c>
      <c r="M198" s="18">
        <f t="shared" si="0"/>
        <v>12.417218543046358</v>
      </c>
      <c r="N198" s="19">
        <f t="shared" si="1"/>
        <v>18.754760091393756</v>
      </c>
      <c r="O198" s="20">
        <f t="shared" si="2"/>
        <v>18.754760091393756</v>
      </c>
      <c r="P198" s="6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2.75" x14ac:dyDescent="0.2">
      <c r="A199" s="16" t="s">
        <v>78</v>
      </c>
      <c r="B199" s="16" t="s">
        <v>21</v>
      </c>
      <c r="C199" s="17">
        <v>12</v>
      </c>
      <c r="D199" s="17">
        <v>1</v>
      </c>
      <c r="E199" s="17">
        <v>1050</v>
      </c>
      <c r="F199" s="17">
        <v>9</v>
      </c>
      <c r="G199" s="16" t="s">
        <v>28</v>
      </c>
      <c r="H199" s="17">
        <v>55</v>
      </c>
      <c r="I199" s="17">
        <v>1</v>
      </c>
      <c r="J199" s="17">
        <v>5</v>
      </c>
      <c r="K199" s="17">
        <v>2800</v>
      </c>
      <c r="L199" s="17">
        <v>50</v>
      </c>
      <c r="M199" s="18">
        <f t="shared" si="0"/>
        <v>14.285714285714286</v>
      </c>
      <c r="N199" s="19">
        <f t="shared" si="1"/>
        <v>17.991407089151448</v>
      </c>
      <c r="O199" s="20">
        <f t="shared" si="2"/>
        <v>17.991407089151448</v>
      </c>
      <c r="P199" s="6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2.75" x14ac:dyDescent="0.2">
      <c r="A200" s="16" t="s">
        <v>78</v>
      </c>
      <c r="B200" s="16" t="s">
        <v>21</v>
      </c>
      <c r="C200" s="17">
        <v>12</v>
      </c>
      <c r="D200" s="17">
        <v>1</v>
      </c>
      <c r="E200" s="17">
        <v>1050</v>
      </c>
      <c r="F200" s="17">
        <v>9</v>
      </c>
      <c r="G200" s="16" t="s">
        <v>156</v>
      </c>
      <c r="H200" s="17">
        <v>40</v>
      </c>
      <c r="I200" s="17">
        <v>1</v>
      </c>
      <c r="J200" s="17">
        <v>5</v>
      </c>
      <c r="K200" s="17">
        <v>2400</v>
      </c>
      <c r="L200" s="17">
        <v>33</v>
      </c>
      <c r="M200" s="18">
        <f t="shared" si="0"/>
        <v>14.285714285714286</v>
      </c>
      <c r="N200" s="19">
        <f t="shared" si="1"/>
        <v>17.055971793741737</v>
      </c>
      <c r="O200" s="20">
        <f t="shared" si="2"/>
        <v>17.055971793741737</v>
      </c>
      <c r="P200" s="6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2.75" x14ac:dyDescent="0.2">
      <c r="A201" s="16" t="s">
        <v>78</v>
      </c>
      <c r="B201" s="16" t="s">
        <v>21</v>
      </c>
      <c r="C201" s="17">
        <v>12</v>
      </c>
      <c r="D201" s="17">
        <v>1</v>
      </c>
      <c r="E201" s="17">
        <v>1050</v>
      </c>
      <c r="F201" s="17">
        <v>9</v>
      </c>
      <c r="G201" s="16" t="s">
        <v>55</v>
      </c>
      <c r="H201" s="17">
        <v>120</v>
      </c>
      <c r="I201" s="17">
        <v>1</v>
      </c>
      <c r="J201" s="17">
        <v>5</v>
      </c>
      <c r="K201" s="17">
        <v>4900</v>
      </c>
      <c r="L201" s="17">
        <v>100</v>
      </c>
      <c r="M201" s="18">
        <f t="shared" si="0"/>
        <v>14.285714285714286</v>
      </c>
      <c r="N201" s="19">
        <f t="shared" si="1"/>
        <v>19.685039370078737</v>
      </c>
      <c r="O201" s="20">
        <f t="shared" si="2"/>
        <v>19.685039370078737</v>
      </c>
      <c r="P201" s="6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2.75" x14ac:dyDescent="0.2">
      <c r="A202" s="16" t="s">
        <v>261</v>
      </c>
      <c r="B202" s="16" t="s">
        <v>262</v>
      </c>
      <c r="C202" s="17">
        <v>12</v>
      </c>
      <c r="D202" s="17">
        <v>1</v>
      </c>
      <c r="E202" s="17">
        <v>1130</v>
      </c>
      <c r="F202" s="17">
        <v>10</v>
      </c>
      <c r="G202" s="16" t="s">
        <v>264</v>
      </c>
      <c r="H202" s="17">
        <v>30</v>
      </c>
      <c r="I202" s="17">
        <v>1</v>
      </c>
      <c r="J202" s="17">
        <v>5</v>
      </c>
      <c r="K202" s="17">
        <v>2900</v>
      </c>
      <c r="L202" s="17">
        <v>25</v>
      </c>
      <c r="M202" s="18">
        <f t="shared" si="0"/>
        <v>13.274336283185841</v>
      </c>
      <c r="N202" s="19">
        <f t="shared" si="1"/>
        <v>13.086536194293799</v>
      </c>
      <c r="O202" s="20">
        <f t="shared" si="2"/>
        <v>13.274336283185841</v>
      </c>
      <c r="P202" s="6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2.75" x14ac:dyDescent="0.2">
      <c r="A203" s="16" t="s">
        <v>261</v>
      </c>
      <c r="B203" s="16" t="s">
        <v>262</v>
      </c>
      <c r="C203" s="17">
        <v>12</v>
      </c>
      <c r="D203" s="17">
        <v>1</v>
      </c>
      <c r="E203" s="17">
        <v>1130</v>
      </c>
      <c r="F203" s="17">
        <v>10</v>
      </c>
      <c r="G203" s="16" t="s">
        <v>265</v>
      </c>
      <c r="H203" s="17">
        <v>30</v>
      </c>
      <c r="I203" s="17">
        <v>1</v>
      </c>
      <c r="J203" s="17">
        <v>25</v>
      </c>
      <c r="K203" s="17">
        <v>3300</v>
      </c>
      <c r="L203" s="17">
        <v>25</v>
      </c>
      <c r="M203" s="18">
        <f t="shared" si="0"/>
        <v>13.274336283185841</v>
      </c>
      <c r="N203" s="19">
        <f t="shared" si="1"/>
        <v>12.168384126288094</v>
      </c>
      <c r="O203" s="20">
        <f t="shared" si="2"/>
        <v>13.274336283185841</v>
      </c>
      <c r="P203" s="6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2.75" x14ac:dyDescent="0.2">
      <c r="A204" s="16" t="s">
        <v>261</v>
      </c>
      <c r="B204" s="16" t="s">
        <v>262</v>
      </c>
      <c r="C204" s="17">
        <v>12</v>
      </c>
      <c r="D204" s="17">
        <v>1</v>
      </c>
      <c r="E204" s="17">
        <v>1130</v>
      </c>
      <c r="F204" s="17">
        <v>10</v>
      </c>
      <c r="G204" s="16" t="s">
        <v>186</v>
      </c>
      <c r="H204" s="17">
        <v>55</v>
      </c>
      <c r="I204" s="17">
        <v>0</v>
      </c>
      <c r="J204" s="17">
        <v>25</v>
      </c>
      <c r="K204" s="17">
        <v>2800</v>
      </c>
      <c r="L204" s="17">
        <v>50</v>
      </c>
      <c r="M204" s="18">
        <f t="shared" si="0"/>
        <v>13.274336283185841</v>
      </c>
      <c r="N204" s="19">
        <f t="shared" si="1"/>
        <v>15.619861887536995</v>
      </c>
      <c r="O204" s="20">
        <f t="shared" si="2"/>
        <v>15.619861887536995</v>
      </c>
      <c r="P204" s="6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2.75" x14ac:dyDescent="0.2">
      <c r="A205" s="16" t="s">
        <v>261</v>
      </c>
      <c r="B205" s="16" t="s">
        <v>168</v>
      </c>
      <c r="C205" s="17">
        <v>3</v>
      </c>
      <c r="D205" s="17">
        <v>0</v>
      </c>
      <c r="E205" s="17">
        <v>400</v>
      </c>
      <c r="F205" s="17">
        <v>6</v>
      </c>
      <c r="G205" s="16" t="s">
        <v>264</v>
      </c>
      <c r="H205" s="17">
        <v>30</v>
      </c>
      <c r="I205" s="17">
        <v>1</v>
      </c>
      <c r="J205" s="17">
        <v>5</v>
      </c>
      <c r="K205" s="17">
        <v>2900</v>
      </c>
      <c r="L205" s="17">
        <v>25</v>
      </c>
      <c r="M205" s="18">
        <f t="shared" si="0"/>
        <v>7.5</v>
      </c>
      <c r="N205" s="19">
        <f t="shared" si="1"/>
        <v>11.148648648648647</v>
      </c>
      <c r="O205" s="20">
        <f t="shared" si="2"/>
        <v>11.148648648648647</v>
      </c>
      <c r="P205" s="6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2.75" x14ac:dyDescent="0.2">
      <c r="A206" s="16" t="s">
        <v>261</v>
      </c>
      <c r="B206" s="16" t="s">
        <v>168</v>
      </c>
      <c r="C206" s="17">
        <v>3</v>
      </c>
      <c r="D206" s="17">
        <v>0</v>
      </c>
      <c r="E206" s="17">
        <v>400</v>
      </c>
      <c r="F206" s="17">
        <v>6</v>
      </c>
      <c r="G206" s="16" t="s">
        <v>265</v>
      </c>
      <c r="H206" s="17">
        <v>30</v>
      </c>
      <c r="I206" s="17">
        <v>1</v>
      </c>
      <c r="J206" s="17">
        <v>25</v>
      </c>
      <c r="K206" s="17">
        <v>3300</v>
      </c>
      <c r="L206" s="17">
        <v>25</v>
      </c>
      <c r="M206" s="18">
        <f t="shared" si="0"/>
        <v>7.5</v>
      </c>
      <c r="N206" s="19">
        <f t="shared" si="1"/>
        <v>10.203180212014134</v>
      </c>
      <c r="O206" s="20">
        <f t="shared" si="2"/>
        <v>10.203180212014134</v>
      </c>
      <c r="P206" s="6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2.75" x14ac:dyDescent="0.2">
      <c r="A207" s="16" t="s">
        <v>261</v>
      </c>
      <c r="B207" s="16" t="s">
        <v>168</v>
      </c>
      <c r="C207" s="17">
        <v>3</v>
      </c>
      <c r="D207" s="17">
        <v>0</v>
      </c>
      <c r="E207" s="17">
        <v>400</v>
      </c>
      <c r="F207" s="17">
        <v>6</v>
      </c>
      <c r="G207" s="16" t="s">
        <v>186</v>
      </c>
      <c r="H207" s="17">
        <v>55</v>
      </c>
      <c r="I207" s="17">
        <v>0</v>
      </c>
      <c r="J207" s="17">
        <v>25</v>
      </c>
      <c r="K207" s="17">
        <v>2800</v>
      </c>
      <c r="L207" s="17">
        <v>50</v>
      </c>
      <c r="M207" s="18">
        <f t="shared" si="0"/>
        <v>7.5</v>
      </c>
      <c r="N207" s="19">
        <f t="shared" si="1"/>
        <v>13.53550295857988</v>
      </c>
      <c r="O207" s="20">
        <f t="shared" si="2"/>
        <v>13.53550295857988</v>
      </c>
      <c r="P207" s="6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2.75" x14ac:dyDescent="0.2">
      <c r="A208" s="16" t="s">
        <v>288</v>
      </c>
      <c r="B208" s="16" t="s">
        <v>246</v>
      </c>
      <c r="C208" s="17">
        <v>10</v>
      </c>
      <c r="D208" s="17">
        <v>1</v>
      </c>
      <c r="E208" s="17">
        <v>1150</v>
      </c>
      <c r="F208" s="17">
        <v>10</v>
      </c>
      <c r="G208" s="16" t="s">
        <v>264</v>
      </c>
      <c r="H208" s="17">
        <v>30</v>
      </c>
      <c r="I208" s="17">
        <v>1</v>
      </c>
      <c r="J208" s="17">
        <v>5</v>
      </c>
      <c r="K208" s="17">
        <v>2900</v>
      </c>
      <c r="L208" s="17">
        <v>25</v>
      </c>
      <c r="M208" s="18">
        <f t="shared" si="0"/>
        <v>10.869565217391305</v>
      </c>
      <c r="N208" s="19">
        <f t="shared" si="1"/>
        <v>11.988304093567251</v>
      </c>
      <c r="O208" s="20">
        <f t="shared" si="2"/>
        <v>11.988304093567251</v>
      </c>
      <c r="P208" s="6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2.75" x14ac:dyDescent="0.2">
      <c r="A209" s="16" t="s">
        <v>288</v>
      </c>
      <c r="B209" s="16" t="s">
        <v>246</v>
      </c>
      <c r="C209" s="17">
        <v>10</v>
      </c>
      <c r="D209" s="17">
        <v>1</v>
      </c>
      <c r="E209" s="17">
        <v>1150</v>
      </c>
      <c r="F209" s="17">
        <v>10</v>
      </c>
      <c r="G209" s="16" t="s">
        <v>286</v>
      </c>
      <c r="H209" s="17">
        <v>50</v>
      </c>
      <c r="I209" s="17">
        <v>0</v>
      </c>
      <c r="J209" s="17">
        <v>25</v>
      </c>
      <c r="K209" s="17">
        <v>3400</v>
      </c>
      <c r="L209" s="17">
        <v>33</v>
      </c>
      <c r="M209" s="18">
        <f t="shared" si="0"/>
        <v>10.869565217391305</v>
      </c>
      <c r="N209" s="19">
        <f t="shared" si="1"/>
        <v>12.838169263856923</v>
      </c>
      <c r="O209" s="20">
        <f t="shared" si="2"/>
        <v>12.838169263856923</v>
      </c>
      <c r="P209" s="6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2.75" x14ac:dyDescent="0.2">
      <c r="A210" s="16" t="s">
        <v>288</v>
      </c>
      <c r="B210" s="16" t="s">
        <v>246</v>
      </c>
      <c r="C210" s="17">
        <v>10</v>
      </c>
      <c r="D210" s="17">
        <v>1</v>
      </c>
      <c r="E210" s="17">
        <v>1150</v>
      </c>
      <c r="F210" s="17">
        <v>10</v>
      </c>
      <c r="G210" s="16" t="s">
        <v>257</v>
      </c>
      <c r="H210" s="17">
        <v>25</v>
      </c>
      <c r="I210" s="17">
        <v>0</v>
      </c>
      <c r="J210" s="17">
        <v>5</v>
      </c>
      <c r="K210" s="17">
        <v>2700</v>
      </c>
      <c r="L210" s="17">
        <v>20</v>
      </c>
      <c r="M210" s="18">
        <f t="shared" si="0"/>
        <v>10.869565217391305</v>
      </c>
      <c r="N210" s="19">
        <f t="shared" si="1"/>
        <v>9.9355531686358756</v>
      </c>
      <c r="O210" s="20">
        <f t="shared" si="2"/>
        <v>10.869565217391305</v>
      </c>
      <c r="P210" s="6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2.75" x14ac:dyDescent="0.2">
      <c r="A211" s="16" t="s">
        <v>288</v>
      </c>
      <c r="B211" s="16" t="s">
        <v>169</v>
      </c>
      <c r="C211" s="17">
        <v>15</v>
      </c>
      <c r="D211" s="17">
        <v>0</v>
      </c>
      <c r="E211" s="17">
        <v>1330</v>
      </c>
      <c r="F211" s="17">
        <v>12</v>
      </c>
      <c r="G211" s="16" t="s">
        <v>264</v>
      </c>
      <c r="H211" s="17">
        <v>30</v>
      </c>
      <c r="I211" s="17">
        <v>1</v>
      </c>
      <c r="J211" s="17">
        <v>5</v>
      </c>
      <c r="K211" s="17">
        <v>2900</v>
      </c>
      <c r="L211" s="17">
        <v>25</v>
      </c>
      <c r="M211" s="18">
        <f t="shared" si="0"/>
        <v>11.278195488721805</v>
      </c>
      <c r="N211" s="19">
        <f t="shared" si="1"/>
        <v>12.190287413280474</v>
      </c>
      <c r="O211" s="20">
        <f t="shared" si="2"/>
        <v>12.190287413280474</v>
      </c>
      <c r="P211" s="6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2.75" x14ac:dyDescent="0.2">
      <c r="A212" s="16" t="s">
        <v>288</v>
      </c>
      <c r="B212" s="16" t="s">
        <v>169</v>
      </c>
      <c r="C212" s="17">
        <v>15</v>
      </c>
      <c r="D212" s="17">
        <v>0</v>
      </c>
      <c r="E212" s="17">
        <v>1330</v>
      </c>
      <c r="F212" s="17">
        <v>12</v>
      </c>
      <c r="G212" s="16" t="s">
        <v>286</v>
      </c>
      <c r="H212" s="17">
        <v>50</v>
      </c>
      <c r="I212" s="17">
        <v>0</v>
      </c>
      <c r="J212" s="17">
        <v>25</v>
      </c>
      <c r="K212" s="17">
        <v>3400</v>
      </c>
      <c r="L212" s="17">
        <v>33</v>
      </c>
      <c r="M212" s="18">
        <f t="shared" si="0"/>
        <v>11.278195488721805</v>
      </c>
      <c r="N212" s="19">
        <f t="shared" si="1"/>
        <v>13.068694666897121</v>
      </c>
      <c r="O212" s="20">
        <f t="shared" si="2"/>
        <v>13.068694666897121</v>
      </c>
      <c r="P212" s="6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2.75" x14ac:dyDescent="0.2">
      <c r="A213" s="16" t="s">
        <v>288</v>
      </c>
      <c r="B213" s="16" t="s">
        <v>169</v>
      </c>
      <c r="C213" s="17">
        <v>15</v>
      </c>
      <c r="D213" s="17">
        <v>0</v>
      </c>
      <c r="E213" s="17">
        <v>1330</v>
      </c>
      <c r="F213" s="17">
        <v>12</v>
      </c>
      <c r="G213" s="16" t="s">
        <v>257</v>
      </c>
      <c r="H213" s="17">
        <v>25</v>
      </c>
      <c r="I213" s="17">
        <v>0</v>
      </c>
      <c r="J213" s="17">
        <v>5</v>
      </c>
      <c r="K213" s="17">
        <v>2700</v>
      </c>
      <c r="L213" s="17">
        <v>20</v>
      </c>
      <c r="M213" s="18">
        <f t="shared" si="0"/>
        <v>11.278195488721805</v>
      </c>
      <c r="N213" s="19">
        <f t="shared" si="1"/>
        <v>10.08907471368842</v>
      </c>
      <c r="O213" s="20">
        <f t="shared" si="2"/>
        <v>11.278195488721805</v>
      </c>
      <c r="P213" s="6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2.75" x14ac:dyDescent="0.2">
      <c r="A214" s="16" t="s">
        <v>99</v>
      </c>
      <c r="B214" s="16" t="s">
        <v>100</v>
      </c>
      <c r="C214" s="17">
        <v>10</v>
      </c>
      <c r="D214" s="17">
        <v>1</v>
      </c>
      <c r="E214" s="17">
        <v>1050</v>
      </c>
      <c r="F214" s="17">
        <v>10</v>
      </c>
      <c r="G214" s="16" t="s">
        <v>82</v>
      </c>
      <c r="H214" s="17">
        <v>100</v>
      </c>
      <c r="I214" s="17">
        <v>1</v>
      </c>
      <c r="J214" s="17">
        <v>5</v>
      </c>
      <c r="K214" s="17">
        <v>4100</v>
      </c>
      <c r="L214" s="17">
        <v>100</v>
      </c>
      <c r="M214" s="18">
        <f t="shared" si="0"/>
        <v>11.904761904761905</v>
      </c>
      <c r="N214" s="19">
        <f t="shared" si="1"/>
        <v>17.754318618042227</v>
      </c>
      <c r="O214" s="20">
        <f t="shared" si="2"/>
        <v>17.754318618042227</v>
      </c>
      <c r="P214" s="6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2.75" x14ac:dyDescent="0.2">
      <c r="A215" s="16" t="s">
        <v>99</v>
      </c>
      <c r="B215" s="16" t="s">
        <v>100</v>
      </c>
      <c r="C215" s="17">
        <v>10</v>
      </c>
      <c r="D215" s="17">
        <v>1</v>
      </c>
      <c r="E215" s="17">
        <v>1050</v>
      </c>
      <c r="F215" s="17">
        <v>10</v>
      </c>
      <c r="G215" s="16" t="s">
        <v>143</v>
      </c>
      <c r="H215" s="17">
        <v>55</v>
      </c>
      <c r="I215" s="17">
        <v>1</v>
      </c>
      <c r="J215" s="17">
        <v>5</v>
      </c>
      <c r="K215" s="17">
        <v>2900</v>
      </c>
      <c r="L215" s="17">
        <v>50</v>
      </c>
      <c r="M215" s="18">
        <f t="shared" si="0"/>
        <v>11.904761904761905</v>
      </c>
      <c r="N215" s="19">
        <f t="shared" si="1"/>
        <v>16.553480475382003</v>
      </c>
      <c r="O215" s="20">
        <f t="shared" si="2"/>
        <v>16.553480475382003</v>
      </c>
      <c r="P215" s="6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2.75" x14ac:dyDescent="0.2">
      <c r="A216" s="16" t="s">
        <v>99</v>
      </c>
      <c r="B216" s="16" t="s">
        <v>100</v>
      </c>
      <c r="C216" s="17">
        <v>10</v>
      </c>
      <c r="D216" s="17">
        <v>1</v>
      </c>
      <c r="E216" s="17">
        <v>1050</v>
      </c>
      <c r="F216" s="17">
        <v>10</v>
      </c>
      <c r="G216" s="16" t="s">
        <v>189</v>
      </c>
      <c r="H216" s="17">
        <v>80</v>
      </c>
      <c r="I216" s="17">
        <v>1</v>
      </c>
      <c r="J216" s="17">
        <v>5</v>
      </c>
      <c r="K216" s="17">
        <v>3800</v>
      </c>
      <c r="L216" s="17">
        <v>100</v>
      </c>
      <c r="M216" s="18">
        <f t="shared" si="0"/>
        <v>11.904761904761905</v>
      </c>
      <c r="N216" s="19">
        <f t="shared" si="1"/>
        <v>16.208251473477407</v>
      </c>
      <c r="O216" s="20">
        <f t="shared" si="2"/>
        <v>16.208251473477407</v>
      </c>
      <c r="P216" s="6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2.75" x14ac:dyDescent="0.2">
      <c r="A217" s="16" t="s">
        <v>23</v>
      </c>
      <c r="B217" s="16" t="s">
        <v>24</v>
      </c>
      <c r="C217" s="17">
        <v>5</v>
      </c>
      <c r="D217" s="17">
        <v>1</v>
      </c>
      <c r="E217" s="17">
        <v>500</v>
      </c>
      <c r="F217" s="17">
        <v>6</v>
      </c>
      <c r="G217" s="16" t="s">
        <v>224</v>
      </c>
      <c r="H217" s="17">
        <v>45</v>
      </c>
      <c r="I217" s="17">
        <v>0</v>
      </c>
      <c r="J217" s="17">
        <v>5</v>
      </c>
      <c r="K217" s="17">
        <v>3500</v>
      </c>
      <c r="L217" s="17">
        <v>33</v>
      </c>
      <c r="M217" s="18">
        <f t="shared" si="0"/>
        <v>12.5</v>
      </c>
      <c r="N217" s="19">
        <f t="shared" si="1"/>
        <v>12.714132762312634</v>
      </c>
      <c r="O217" s="20">
        <f t="shared" si="2"/>
        <v>12.714132762312634</v>
      </c>
      <c r="P217" s="6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2.75" x14ac:dyDescent="0.2">
      <c r="A218" s="16" t="s">
        <v>23</v>
      </c>
      <c r="B218" s="16" t="s">
        <v>24</v>
      </c>
      <c r="C218" s="17">
        <v>5</v>
      </c>
      <c r="D218" s="17">
        <v>1</v>
      </c>
      <c r="E218" s="17">
        <v>500</v>
      </c>
      <c r="F218" s="17">
        <v>6</v>
      </c>
      <c r="G218" s="16" t="s">
        <v>258</v>
      </c>
      <c r="H218" s="17">
        <v>30</v>
      </c>
      <c r="I218" s="17">
        <v>1</v>
      </c>
      <c r="J218" s="17">
        <v>5</v>
      </c>
      <c r="K218" s="17">
        <v>3100</v>
      </c>
      <c r="L218" s="17">
        <v>25</v>
      </c>
      <c r="M218" s="18">
        <f t="shared" si="0"/>
        <v>12.5</v>
      </c>
      <c r="N218" s="19">
        <f t="shared" si="1"/>
        <v>12.243370402053039</v>
      </c>
      <c r="O218" s="20">
        <f t="shared" si="2"/>
        <v>12.5</v>
      </c>
      <c r="P218" s="6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2.75" x14ac:dyDescent="0.2">
      <c r="A219" s="16" t="s">
        <v>23</v>
      </c>
      <c r="B219" s="16" t="s">
        <v>24</v>
      </c>
      <c r="C219" s="17">
        <v>5</v>
      </c>
      <c r="D219" s="17">
        <v>1</v>
      </c>
      <c r="E219" s="17">
        <v>500</v>
      </c>
      <c r="F219" s="17">
        <v>6</v>
      </c>
      <c r="G219" s="16" t="s">
        <v>25</v>
      </c>
      <c r="H219" s="17">
        <v>55</v>
      </c>
      <c r="I219" s="17">
        <v>1</v>
      </c>
      <c r="J219" s="17">
        <v>5</v>
      </c>
      <c r="K219" s="17">
        <v>2600</v>
      </c>
      <c r="L219" s="17">
        <v>50</v>
      </c>
      <c r="M219" s="18">
        <f t="shared" si="0"/>
        <v>12.5</v>
      </c>
      <c r="N219" s="19">
        <f t="shared" si="1"/>
        <v>18.402306648575308</v>
      </c>
      <c r="O219" s="20">
        <f t="shared" si="2"/>
        <v>18.402306648575308</v>
      </c>
      <c r="P219" s="6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2.75" x14ac:dyDescent="0.2">
      <c r="A220" s="16" t="s">
        <v>23</v>
      </c>
      <c r="B220" s="16" t="s">
        <v>35</v>
      </c>
      <c r="C220" s="17">
        <v>7</v>
      </c>
      <c r="D220" s="17">
        <v>0</v>
      </c>
      <c r="E220" s="17">
        <v>700</v>
      </c>
      <c r="F220" s="17">
        <v>9</v>
      </c>
      <c r="G220" s="16" t="s">
        <v>224</v>
      </c>
      <c r="H220" s="17">
        <v>45</v>
      </c>
      <c r="I220" s="17">
        <v>0</v>
      </c>
      <c r="J220" s="17">
        <v>5</v>
      </c>
      <c r="K220" s="17">
        <v>3500</v>
      </c>
      <c r="L220" s="17">
        <v>33</v>
      </c>
      <c r="M220" s="18">
        <f t="shared" si="0"/>
        <v>10</v>
      </c>
      <c r="N220" s="19">
        <f t="shared" si="1"/>
        <v>11.760046934584922</v>
      </c>
      <c r="O220" s="20">
        <f t="shared" si="2"/>
        <v>11.760046934584922</v>
      </c>
      <c r="P220" s="6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2.75" x14ac:dyDescent="0.2">
      <c r="A221" s="16" t="s">
        <v>23</v>
      </c>
      <c r="B221" s="16" t="s">
        <v>35</v>
      </c>
      <c r="C221" s="17">
        <v>7</v>
      </c>
      <c r="D221" s="17">
        <v>0</v>
      </c>
      <c r="E221" s="17">
        <v>700</v>
      </c>
      <c r="F221" s="17">
        <v>9</v>
      </c>
      <c r="G221" s="16" t="s">
        <v>258</v>
      </c>
      <c r="H221" s="17">
        <v>30</v>
      </c>
      <c r="I221" s="17">
        <v>1</v>
      </c>
      <c r="J221" s="17">
        <v>5</v>
      </c>
      <c r="K221" s="17">
        <v>3100</v>
      </c>
      <c r="L221" s="17">
        <v>25</v>
      </c>
      <c r="M221" s="18">
        <f t="shared" si="0"/>
        <v>10</v>
      </c>
      <c r="N221" s="19">
        <f t="shared" si="1"/>
        <v>11.367621274108711</v>
      </c>
      <c r="O221" s="20">
        <f t="shared" si="2"/>
        <v>11.367621274108711</v>
      </c>
      <c r="P221" s="6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2.75" x14ac:dyDescent="0.2">
      <c r="A222" s="16" t="s">
        <v>23</v>
      </c>
      <c r="B222" s="16" t="s">
        <v>35</v>
      </c>
      <c r="C222" s="17">
        <v>7</v>
      </c>
      <c r="D222" s="17">
        <v>0</v>
      </c>
      <c r="E222" s="17">
        <v>700</v>
      </c>
      <c r="F222" s="17">
        <v>9</v>
      </c>
      <c r="G222" s="16" t="s">
        <v>25</v>
      </c>
      <c r="H222" s="17">
        <v>55</v>
      </c>
      <c r="I222" s="17">
        <v>1</v>
      </c>
      <c r="J222" s="17">
        <v>5</v>
      </c>
      <c r="K222" s="17">
        <v>2600</v>
      </c>
      <c r="L222" s="17">
        <v>50</v>
      </c>
      <c r="M222" s="18">
        <f t="shared" si="0"/>
        <v>10</v>
      </c>
      <c r="N222" s="19">
        <f t="shared" si="1"/>
        <v>17.238946378174976</v>
      </c>
      <c r="O222" s="20">
        <f t="shared" si="2"/>
        <v>17.238946378174976</v>
      </c>
      <c r="P222" s="6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2.75" x14ac:dyDescent="0.2">
      <c r="A223" s="16" t="s">
        <v>65</v>
      </c>
      <c r="B223" s="16" t="s">
        <v>44</v>
      </c>
      <c r="C223" s="17">
        <v>11</v>
      </c>
      <c r="D223" s="17">
        <v>1</v>
      </c>
      <c r="E223" s="17">
        <v>950</v>
      </c>
      <c r="F223" s="17">
        <v>8</v>
      </c>
      <c r="G223" s="16" t="s">
        <v>224</v>
      </c>
      <c r="H223" s="17">
        <v>45</v>
      </c>
      <c r="I223" s="17">
        <v>0</v>
      </c>
      <c r="J223" s="17">
        <v>5</v>
      </c>
      <c r="K223" s="17">
        <v>3500</v>
      </c>
      <c r="L223" s="17">
        <v>33</v>
      </c>
      <c r="M223" s="18">
        <f t="shared" si="0"/>
        <v>14.473684210526315</v>
      </c>
      <c r="N223" s="19">
        <f t="shared" si="1"/>
        <v>13.645409213596231</v>
      </c>
      <c r="O223" s="20">
        <f t="shared" si="2"/>
        <v>14.473684210526315</v>
      </c>
      <c r="P223" s="6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2.75" x14ac:dyDescent="0.2">
      <c r="A224" s="16" t="s">
        <v>65</v>
      </c>
      <c r="B224" s="16" t="s">
        <v>44</v>
      </c>
      <c r="C224" s="17">
        <v>11</v>
      </c>
      <c r="D224" s="17">
        <v>1</v>
      </c>
      <c r="E224" s="17">
        <v>950</v>
      </c>
      <c r="F224" s="17">
        <v>8</v>
      </c>
      <c r="G224" s="16" t="s">
        <v>97</v>
      </c>
      <c r="H224" s="17">
        <v>45</v>
      </c>
      <c r="I224" s="17">
        <v>1</v>
      </c>
      <c r="J224" s="17">
        <v>5</v>
      </c>
      <c r="K224" s="17">
        <v>3080</v>
      </c>
      <c r="L224" s="17">
        <v>33</v>
      </c>
      <c r="M224" s="18">
        <f t="shared" si="0"/>
        <v>14.473684210526315</v>
      </c>
      <c r="N224" s="19">
        <f t="shared" si="1"/>
        <v>16.294174993906896</v>
      </c>
      <c r="O224" s="20">
        <f t="shared" si="2"/>
        <v>16.294174993906896</v>
      </c>
      <c r="P224" s="6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2.75" x14ac:dyDescent="0.2">
      <c r="A225" s="16" t="s">
        <v>65</v>
      </c>
      <c r="B225" s="16" t="s">
        <v>44</v>
      </c>
      <c r="C225" s="17">
        <v>11</v>
      </c>
      <c r="D225" s="17">
        <v>1</v>
      </c>
      <c r="E225" s="17">
        <v>950</v>
      </c>
      <c r="F225" s="17">
        <v>8</v>
      </c>
      <c r="G225" s="16" t="s">
        <v>25</v>
      </c>
      <c r="H225" s="17">
        <v>55</v>
      </c>
      <c r="I225" s="17">
        <v>1</v>
      </c>
      <c r="J225" s="17">
        <v>5</v>
      </c>
      <c r="K225" s="17">
        <v>2600</v>
      </c>
      <c r="L225" s="17">
        <v>50</v>
      </c>
      <c r="M225" s="18">
        <f t="shared" si="0"/>
        <v>14.473684210526315</v>
      </c>
      <c r="N225" s="19">
        <f t="shared" si="1"/>
        <v>18.543114017163873</v>
      </c>
      <c r="O225" s="20">
        <f t="shared" si="2"/>
        <v>18.543114017163873</v>
      </c>
      <c r="P225" s="6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2.75" x14ac:dyDescent="0.2">
      <c r="A226" s="16" t="s">
        <v>65</v>
      </c>
      <c r="B226" s="16" t="s">
        <v>44</v>
      </c>
      <c r="C226" s="17">
        <v>11</v>
      </c>
      <c r="D226" s="17">
        <v>1</v>
      </c>
      <c r="E226" s="17">
        <v>950</v>
      </c>
      <c r="F226" s="17">
        <v>8</v>
      </c>
      <c r="G226" s="16" t="s">
        <v>153</v>
      </c>
      <c r="H226" s="17">
        <v>70</v>
      </c>
      <c r="I226" s="17">
        <v>1</v>
      </c>
      <c r="J226" s="17">
        <v>5</v>
      </c>
      <c r="K226" s="17">
        <v>3400</v>
      </c>
      <c r="L226" s="17">
        <v>100</v>
      </c>
      <c r="M226" s="18">
        <f t="shared" si="0"/>
        <v>14.473684210526315</v>
      </c>
      <c r="N226" s="19">
        <f t="shared" si="1"/>
        <v>17.311255210745717</v>
      </c>
      <c r="O226" s="20">
        <f t="shared" si="2"/>
        <v>17.311255210745717</v>
      </c>
      <c r="P226" s="4" t="s">
        <v>32</v>
      </c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2.75" x14ac:dyDescent="0.2">
      <c r="A227" s="16" t="s">
        <v>65</v>
      </c>
      <c r="B227" s="16" t="s">
        <v>35</v>
      </c>
      <c r="C227" s="17">
        <v>7</v>
      </c>
      <c r="D227" s="17">
        <v>0</v>
      </c>
      <c r="E227" s="17">
        <v>700</v>
      </c>
      <c r="F227" s="17">
        <v>9</v>
      </c>
      <c r="G227" s="16" t="s">
        <v>224</v>
      </c>
      <c r="H227" s="17">
        <v>45</v>
      </c>
      <c r="I227" s="17">
        <v>0</v>
      </c>
      <c r="J227" s="17">
        <v>5</v>
      </c>
      <c r="K227" s="17">
        <v>3500</v>
      </c>
      <c r="L227" s="17">
        <v>33</v>
      </c>
      <c r="M227" s="18">
        <f t="shared" si="0"/>
        <v>10</v>
      </c>
      <c r="N227" s="19">
        <f t="shared" si="1"/>
        <v>11.760046934584922</v>
      </c>
      <c r="O227" s="20">
        <f t="shared" si="2"/>
        <v>11.760046934584922</v>
      </c>
      <c r="P227" s="6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2.75" x14ac:dyDescent="0.2">
      <c r="A228" s="16" t="s">
        <v>65</v>
      </c>
      <c r="B228" s="16" t="s">
        <v>35</v>
      </c>
      <c r="C228" s="17">
        <v>7</v>
      </c>
      <c r="D228" s="17">
        <v>0</v>
      </c>
      <c r="E228" s="17">
        <v>700</v>
      </c>
      <c r="F228" s="17">
        <v>9</v>
      </c>
      <c r="G228" s="16" t="s">
        <v>97</v>
      </c>
      <c r="H228" s="17">
        <v>45</v>
      </c>
      <c r="I228" s="17">
        <v>1</v>
      </c>
      <c r="J228" s="17">
        <v>5</v>
      </c>
      <c r="K228" s="17">
        <v>3080</v>
      </c>
      <c r="L228" s="17">
        <v>33</v>
      </c>
      <c r="M228" s="18">
        <f t="shared" si="0"/>
        <v>10</v>
      </c>
      <c r="N228" s="19">
        <f t="shared" si="1"/>
        <v>14.836870446626545</v>
      </c>
      <c r="O228" s="20">
        <f t="shared" si="2"/>
        <v>14.836870446626545</v>
      </c>
      <c r="P228" s="6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2.75" x14ac:dyDescent="0.2">
      <c r="A229" s="16" t="s">
        <v>65</v>
      </c>
      <c r="B229" s="16" t="s">
        <v>35</v>
      </c>
      <c r="C229" s="17">
        <v>7</v>
      </c>
      <c r="D229" s="17">
        <v>0</v>
      </c>
      <c r="E229" s="17">
        <v>700</v>
      </c>
      <c r="F229" s="17">
        <v>9</v>
      </c>
      <c r="G229" s="16" t="s">
        <v>25</v>
      </c>
      <c r="H229" s="17">
        <v>55</v>
      </c>
      <c r="I229" s="17">
        <v>1</v>
      </c>
      <c r="J229" s="17">
        <v>5</v>
      </c>
      <c r="K229" s="17">
        <v>2600</v>
      </c>
      <c r="L229" s="17">
        <v>50</v>
      </c>
      <c r="M229" s="18">
        <f t="shared" si="0"/>
        <v>10</v>
      </c>
      <c r="N229" s="19">
        <f t="shared" si="1"/>
        <v>17.238946378174976</v>
      </c>
      <c r="O229" s="20">
        <f t="shared" si="2"/>
        <v>17.238946378174976</v>
      </c>
      <c r="P229" s="6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2.75" x14ac:dyDescent="0.2">
      <c r="A230" s="16" t="s">
        <v>65</v>
      </c>
      <c r="B230" s="16" t="s">
        <v>35</v>
      </c>
      <c r="C230" s="17">
        <v>7</v>
      </c>
      <c r="D230" s="17">
        <v>0</v>
      </c>
      <c r="E230" s="17">
        <v>700</v>
      </c>
      <c r="F230" s="17">
        <v>9</v>
      </c>
      <c r="G230" s="16" t="s">
        <v>153</v>
      </c>
      <c r="H230" s="17">
        <v>70</v>
      </c>
      <c r="I230" s="17">
        <v>1</v>
      </c>
      <c r="J230" s="17">
        <v>5</v>
      </c>
      <c r="K230" s="17">
        <v>3400</v>
      </c>
      <c r="L230" s="17">
        <v>100</v>
      </c>
      <c r="M230" s="18">
        <f t="shared" si="0"/>
        <v>10</v>
      </c>
      <c r="N230" s="19">
        <f t="shared" si="1"/>
        <v>15.344062153163152</v>
      </c>
      <c r="O230" s="20">
        <f t="shared" si="2"/>
        <v>15.344062153163152</v>
      </c>
      <c r="P230" s="4" t="s">
        <v>32</v>
      </c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2.75" x14ac:dyDescent="0.2">
      <c r="A231" s="16" t="s">
        <v>255</v>
      </c>
      <c r="B231" s="16" t="s">
        <v>113</v>
      </c>
      <c r="C231" s="17">
        <v>12</v>
      </c>
      <c r="D231" s="17">
        <v>1</v>
      </c>
      <c r="E231" s="17">
        <v>1360</v>
      </c>
      <c r="F231" s="17">
        <v>15</v>
      </c>
      <c r="G231" s="16" t="s">
        <v>38</v>
      </c>
      <c r="H231" s="17">
        <v>70</v>
      </c>
      <c r="I231" s="17">
        <v>1</v>
      </c>
      <c r="J231" s="17">
        <v>5</v>
      </c>
      <c r="K231" s="17">
        <v>5800</v>
      </c>
      <c r="L231" s="17">
        <v>33</v>
      </c>
      <c r="M231" s="18">
        <f t="shared" si="0"/>
        <v>11.029411764705882</v>
      </c>
      <c r="N231" s="19">
        <f t="shared" si="1"/>
        <v>13.849602071147761</v>
      </c>
      <c r="O231" s="20">
        <f t="shared" si="2"/>
        <v>13.849602071147761</v>
      </c>
      <c r="P231" s="6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2.75" x14ac:dyDescent="0.2">
      <c r="A232" s="16" t="s">
        <v>255</v>
      </c>
      <c r="B232" s="16" t="s">
        <v>113</v>
      </c>
      <c r="C232" s="17">
        <v>12</v>
      </c>
      <c r="D232" s="17">
        <v>1</v>
      </c>
      <c r="E232" s="17">
        <v>1360</v>
      </c>
      <c r="F232" s="17">
        <v>15</v>
      </c>
      <c r="G232" s="16" t="s">
        <v>177</v>
      </c>
      <c r="H232" s="17">
        <v>50</v>
      </c>
      <c r="I232" s="17">
        <v>1</v>
      </c>
      <c r="J232" s="17">
        <v>5</v>
      </c>
      <c r="K232" s="17">
        <v>3200</v>
      </c>
      <c r="L232" s="17">
        <v>33</v>
      </c>
      <c r="M232" s="18">
        <f t="shared" si="0"/>
        <v>11.029411764705882</v>
      </c>
      <c r="N232" s="19">
        <f t="shared" si="1"/>
        <v>15.766471653433626</v>
      </c>
      <c r="O232" s="20">
        <f t="shared" si="2"/>
        <v>15.766471653433626</v>
      </c>
      <c r="P232" s="6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2.75" x14ac:dyDescent="0.2">
      <c r="A233" s="16" t="s">
        <v>255</v>
      </c>
      <c r="B233" s="16" t="s">
        <v>113</v>
      </c>
      <c r="C233" s="17">
        <v>12</v>
      </c>
      <c r="D233" s="17">
        <v>1</v>
      </c>
      <c r="E233" s="17">
        <v>1360</v>
      </c>
      <c r="F233" s="17">
        <v>15</v>
      </c>
      <c r="G233" s="16" t="s">
        <v>59</v>
      </c>
      <c r="H233" s="17">
        <v>30</v>
      </c>
      <c r="I233" s="17">
        <v>1</v>
      </c>
      <c r="J233" s="17">
        <v>25</v>
      </c>
      <c r="K233" s="17">
        <v>3400</v>
      </c>
      <c r="L233" s="17">
        <v>25</v>
      </c>
      <c r="M233" s="18">
        <f t="shared" si="0"/>
        <v>11.029411764705882</v>
      </c>
      <c r="N233" s="19">
        <f t="shared" si="1"/>
        <v>11.029411764705882</v>
      </c>
      <c r="O233" s="20">
        <f t="shared" si="2"/>
        <v>11.029411764705882</v>
      </c>
      <c r="P233" s="6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2.75" x14ac:dyDescent="0.2">
      <c r="A234" s="16" t="s">
        <v>255</v>
      </c>
      <c r="B234" s="16" t="s">
        <v>128</v>
      </c>
      <c r="C234" s="17">
        <v>12</v>
      </c>
      <c r="D234" s="17">
        <v>0</v>
      </c>
      <c r="E234" s="17">
        <v>1100</v>
      </c>
      <c r="F234" s="17">
        <v>10</v>
      </c>
      <c r="G234" s="16" t="s">
        <v>38</v>
      </c>
      <c r="H234" s="17">
        <v>70</v>
      </c>
      <c r="I234" s="17">
        <v>1</v>
      </c>
      <c r="J234" s="17">
        <v>5</v>
      </c>
      <c r="K234" s="17">
        <v>5800</v>
      </c>
      <c r="L234" s="17">
        <v>33</v>
      </c>
      <c r="M234" s="18">
        <f t="shared" si="0"/>
        <v>10.909090909090908</v>
      </c>
      <c r="N234" s="19">
        <f t="shared" si="1"/>
        <v>13.635698610095099</v>
      </c>
      <c r="O234" s="20">
        <f t="shared" si="2"/>
        <v>13.635698610095099</v>
      </c>
      <c r="P234" s="6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2.75" x14ac:dyDescent="0.2">
      <c r="A235" s="16" t="s">
        <v>255</v>
      </c>
      <c r="B235" s="16" t="s">
        <v>128</v>
      </c>
      <c r="C235" s="17">
        <v>12</v>
      </c>
      <c r="D235" s="17">
        <v>0</v>
      </c>
      <c r="E235" s="17">
        <v>1100</v>
      </c>
      <c r="F235" s="17">
        <v>10</v>
      </c>
      <c r="G235" s="16" t="s">
        <v>177</v>
      </c>
      <c r="H235" s="17">
        <v>50</v>
      </c>
      <c r="I235" s="17">
        <v>1</v>
      </c>
      <c r="J235" s="17">
        <v>5</v>
      </c>
      <c r="K235" s="17">
        <v>3200</v>
      </c>
      <c r="L235" s="17">
        <v>33</v>
      </c>
      <c r="M235" s="18">
        <f t="shared" si="0"/>
        <v>10.909090909090908</v>
      </c>
      <c r="N235" s="19">
        <f t="shared" si="1"/>
        <v>15.298703364887439</v>
      </c>
      <c r="O235" s="20">
        <f t="shared" si="2"/>
        <v>15.298703364887439</v>
      </c>
      <c r="P235" s="6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2.75" x14ac:dyDescent="0.2">
      <c r="A236" s="16" t="s">
        <v>255</v>
      </c>
      <c r="B236" s="16" t="s">
        <v>128</v>
      </c>
      <c r="C236" s="17">
        <v>12</v>
      </c>
      <c r="D236" s="17">
        <v>0</v>
      </c>
      <c r="E236" s="17">
        <v>1100</v>
      </c>
      <c r="F236" s="17">
        <v>10</v>
      </c>
      <c r="G236" s="16" t="s">
        <v>59</v>
      </c>
      <c r="H236" s="17">
        <v>30</v>
      </c>
      <c r="I236" s="17">
        <v>1</v>
      </c>
      <c r="J236" s="17">
        <v>25</v>
      </c>
      <c r="K236" s="17">
        <v>3400</v>
      </c>
      <c r="L236" s="17">
        <v>25</v>
      </c>
      <c r="M236" s="18">
        <f t="shared" si="0"/>
        <v>10.909090909090908</v>
      </c>
      <c r="N236" s="19">
        <f t="shared" si="1"/>
        <v>10.980392156862745</v>
      </c>
      <c r="O236" s="20">
        <f t="shared" si="2"/>
        <v>10.980392156862745</v>
      </c>
      <c r="P236" s="6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2.75" x14ac:dyDescent="0.2">
      <c r="A237" s="16" t="s">
        <v>216</v>
      </c>
      <c r="B237" s="16" t="s">
        <v>58</v>
      </c>
      <c r="C237" s="17">
        <v>10</v>
      </c>
      <c r="D237" s="17">
        <v>1</v>
      </c>
      <c r="E237" s="17">
        <v>1050</v>
      </c>
      <c r="F237" s="17">
        <v>10</v>
      </c>
      <c r="G237" s="16" t="s">
        <v>132</v>
      </c>
      <c r="H237" s="17">
        <v>85</v>
      </c>
      <c r="I237" s="17">
        <v>0</v>
      </c>
      <c r="J237" s="17">
        <v>5</v>
      </c>
      <c r="K237" s="17">
        <v>4100</v>
      </c>
      <c r="L237" s="17">
        <v>100</v>
      </c>
      <c r="M237" s="18">
        <f t="shared" si="0"/>
        <v>11.904761904761905</v>
      </c>
      <c r="N237" s="19">
        <f t="shared" si="1"/>
        <v>14.683301343570058</v>
      </c>
      <c r="O237" s="20">
        <f t="shared" si="2"/>
        <v>14.683301343570058</v>
      </c>
      <c r="P237" s="6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2.75" x14ac:dyDescent="0.2">
      <c r="A238" s="16" t="s">
        <v>216</v>
      </c>
      <c r="B238" s="16" t="s">
        <v>58</v>
      </c>
      <c r="C238" s="17">
        <v>10</v>
      </c>
      <c r="D238" s="17">
        <v>1</v>
      </c>
      <c r="E238" s="17">
        <v>1050</v>
      </c>
      <c r="F238" s="17">
        <v>10</v>
      </c>
      <c r="G238" s="16" t="s">
        <v>187</v>
      </c>
      <c r="H238" s="17">
        <v>65</v>
      </c>
      <c r="I238" s="17">
        <v>1</v>
      </c>
      <c r="J238" s="17">
        <v>5</v>
      </c>
      <c r="K238" s="17">
        <v>3200</v>
      </c>
      <c r="L238" s="17">
        <v>50</v>
      </c>
      <c r="M238" s="18">
        <f t="shared" si="0"/>
        <v>11.904761904761905</v>
      </c>
      <c r="N238" s="19">
        <f t="shared" si="1"/>
        <v>17.536704730831975</v>
      </c>
      <c r="O238" s="20">
        <f t="shared" si="2"/>
        <v>17.536704730831975</v>
      </c>
      <c r="P238" s="6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2.75" x14ac:dyDescent="0.2">
      <c r="A239" s="16" t="s">
        <v>216</v>
      </c>
      <c r="B239" s="16" t="s">
        <v>58</v>
      </c>
      <c r="C239" s="17">
        <v>10</v>
      </c>
      <c r="D239" s="17">
        <v>1</v>
      </c>
      <c r="E239" s="17">
        <v>1050</v>
      </c>
      <c r="F239" s="17">
        <v>10</v>
      </c>
      <c r="G239" s="16" t="s">
        <v>25</v>
      </c>
      <c r="H239" s="17">
        <v>55</v>
      </c>
      <c r="I239" s="17">
        <v>1</v>
      </c>
      <c r="J239" s="17">
        <v>5</v>
      </c>
      <c r="K239" s="17">
        <v>2600</v>
      </c>
      <c r="L239" s="17">
        <v>50</v>
      </c>
      <c r="M239" s="18">
        <f t="shared" si="0"/>
        <v>11.904761904761905</v>
      </c>
      <c r="N239" s="19">
        <f t="shared" si="1"/>
        <v>17.256637168141594</v>
      </c>
      <c r="O239" s="20">
        <f t="shared" si="2"/>
        <v>17.256637168141594</v>
      </c>
      <c r="P239" s="6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2.75" x14ac:dyDescent="0.2">
      <c r="A240" s="16" t="s">
        <v>216</v>
      </c>
      <c r="B240" s="16" t="s">
        <v>92</v>
      </c>
      <c r="C240" s="17">
        <v>15</v>
      </c>
      <c r="D240" s="17">
        <v>1</v>
      </c>
      <c r="E240" s="17">
        <v>1450</v>
      </c>
      <c r="F240" s="17">
        <v>12</v>
      </c>
      <c r="G240" s="16" t="s">
        <v>132</v>
      </c>
      <c r="H240" s="17">
        <v>85</v>
      </c>
      <c r="I240" s="17">
        <v>0</v>
      </c>
      <c r="J240" s="17">
        <v>5</v>
      </c>
      <c r="K240" s="17">
        <v>4100</v>
      </c>
      <c r="L240" s="17">
        <v>100</v>
      </c>
      <c r="M240" s="18">
        <f t="shared" si="0"/>
        <v>12.931034482758621</v>
      </c>
      <c r="N240" s="19">
        <f t="shared" si="1"/>
        <v>15.15656712090461</v>
      </c>
      <c r="O240" s="20">
        <f t="shared" si="2"/>
        <v>15.15656712090461</v>
      </c>
      <c r="P240" s="6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2.75" x14ac:dyDescent="0.2">
      <c r="A241" s="16" t="s">
        <v>216</v>
      </c>
      <c r="B241" s="16" t="s">
        <v>92</v>
      </c>
      <c r="C241" s="17">
        <v>15</v>
      </c>
      <c r="D241" s="17">
        <v>1</v>
      </c>
      <c r="E241" s="17">
        <v>1450</v>
      </c>
      <c r="F241" s="17">
        <v>12</v>
      </c>
      <c r="G241" s="16" t="s">
        <v>187</v>
      </c>
      <c r="H241" s="17">
        <v>65</v>
      </c>
      <c r="I241" s="17">
        <v>1</v>
      </c>
      <c r="J241" s="17">
        <v>5</v>
      </c>
      <c r="K241" s="17">
        <v>3200</v>
      </c>
      <c r="L241" s="17">
        <v>50</v>
      </c>
      <c r="M241" s="18">
        <f t="shared" si="0"/>
        <v>12.931034482758621</v>
      </c>
      <c r="N241" s="19">
        <f t="shared" si="1"/>
        <v>17.714321419645085</v>
      </c>
      <c r="O241" s="20">
        <f t="shared" si="2"/>
        <v>17.714321419645085</v>
      </c>
      <c r="P241" s="6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2.75" x14ac:dyDescent="0.2">
      <c r="A242" s="16" t="s">
        <v>216</v>
      </c>
      <c r="B242" s="16" t="s">
        <v>92</v>
      </c>
      <c r="C242" s="17">
        <v>15</v>
      </c>
      <c r="D242" s="17">
        <v>1</v>
      </c>
      <c r="E242" s="17">
        <v>1450</v>
      </c>
      <c r="F242" s="17">
        <v>12</v>
      </c>
      <c r="G242" s="16" t="s">
        <v>25</v>
      </c>
      <c r="H242" s="17">
        <v>55</v>
      </c>
      <c r="I242" s="17">
        <v>1</v>
      </c>
      <c r="J242" s="17">
        <v>5</v>
      </c>
      <c r="K242" s="17">
        <v>2600</v>
      </c>
      <c r="L242" s="17">
        <v>50</v>
      </c>
      <c r="M242" s="18">
        <f t="shared" si="0"/>
        <v>12.931034482758621</v>
      </c>
      <c r="N242" s="19">
        <f t="shared" si="1"/>
        <v>17.472394290331266</v>
      </c>
      <c r="O242" s="20">
        <f t="shared" si="2"/>
        <v>17.472394290331266</v>
      </c>
      <c r="P242" s="6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2.75" x14ac:dyDescent="0.2">
      <c r="A243" s="16" t="s">
        <v>272</v>
      </c>
      <c r="B243" s="16" t="s">
        <v>108</v>
      </c>
      <c r="C243" s="17">
        <v>6</v>
      </c>
      <c r="D243" s="17">
        <v>0</v>
      </c>
      <c r="E243" s="17">
        <v>500</v>
      </c>
      <c r="F243" s="17">
        <v>7</v>
      </c>
      <c r="G243" s="16" t="s">
        <v>265</v>
      </c>
      <c r="H243" s="17">
        <v>30</v>
      </c>
      <c r="I243" s="17">
        <v>1</v>
      </c>
      <c r="J243" s="17">
        <v>25</v>
      </c>
      <c r="K243" s="17">
        <v>3300</v>
      </c>
      <c r="L243" s="17">
        <v>25</v>
      </c>
      <c r="M243" s="18">
        <f t="shared" si="0"/>
        <v>12</v>
      </c>
      <c r="N243" s="19">
        <f t="shared" si="1"/>
        <v>11.564121571534468</v>
      </c>
      <c r="O243" s="20">
        <f t="shared" si="2"/>
        <v>12</v>
      </c>
      <c r="P243" s="6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2.75" x14ac:dyDescent="0.2">
      <c r="A244" s="16" t="s">
        <v>272</v>
      </c>
      <c r="B244" s="16" t="s">
        <v>108</v>
      </c>
      <c r="C244" s="17">
        <v>6</v>
      </c>
      <c r="D244" s="17">
        <v>0</v>
      </c>
      <c r="E244" s="17">
        <v>500</v>
      </c>
      <c r="F244" s="17">
        <v>7</v>
      </c>
      <c r="G244" s="16" t="s">
        <v>258</v>
      </c>
      <c r="H244" s="17">
        <v>30</v>
      </c>
      <c r="I244" s="17">
        <v>0</v>
      </c>
      <c r="J244" s="17">
        <v>5</v>
      </c>
      <c r="K244" s="17">
        <v>3100</v>
      </c>
      <c r="L244" s="17">
        <v>25</v>
      </c>
      <c r="M244" s="18">
        <f t="shared" si="0"/>
        <v>12</v>
      </c>
      <c r="N244" s="19">
        <f t="shared" si="1"/>
        <v>10.440835266821344</v>
      </c>
      <c r="O244" s="20">
        <f t="shared" si="2"/>
        <v>12</v>
      </c>
      <c r="P244" s="6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2.75" x14ac:dyDescent="0.2">
      <c r="A245" s="16" t="s">
        <v>272</v>
      </c>
      <c r="B245" s="16" t="s">
        <v>108</v>
      </c>
      <c r="C245" s="17">
        <v>6</v>
      </c>
      <c r="D245" s="17">
        <v>0</v>
      </c>
      <c r="E245" s="17">
        <v>500</v>
      </c>
      <c r="F245" s="17">
        <v>7</v>
      </c>
      <c r="G245" s="16" t="s">
        <v>270</v>
      </c>
      <c r="H245" s="17">
        <v>25</v>
      </c>
      <c r="I245" s="17">
        <v>1</v>
      </c>
      <c r="J245" s="17">
        <v>5</v>
      </c>
      <c r="K245" s="17">
        <v>2400</v>
      </c>
      <c r="L245" s="17">
        <v>20</v>
      </c>
      <c r="M245" s="18">
        <f t="shared" si="0"/>
        <v>12</v>
      </c>
      <c r="N245" s="19">
        <f t="shared" si="1"/>
        <v>12.677865612648223</v>
      </c>
      <c r="O245" s="20">
        <f t="shared" si="2"/>
        <v>12.677865612648223</v>
      </c>
      <c r="P245" s="6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2.75" x14ac:dyDescent="0.2">
      <c r="A246" s="16" t="s">
        <v>272</v>
      </c>
      <c r="B246" s="16" t="s">
        <v>89</v>
      </c>
      <c r="C246" s="17">
        <v>9</v>
      </c>
      <c r="D246" s="17">
        <v>1</v>
      </c>
      <c r="E246" s="17">
        <v>750</v>
      </c>
      <c r="F246" s="17">
        <v>7</v>
      </c>
      <c r="G246" s="16" t="s">
        <v>265</v>
      </c>
      <c r="H246" s="17">
        <v>30</v>
      </c>
      <c r="I246" s="17">
        <v>1</v>
      </c>
      <c r="J246" s="17">
        <v>25</v>
      </c>
      <c r="K246" s="17">
        <v>3300</v>
      </c>
      <c r="L246" s="17">
        <v>25</v>
      </c>
      <c r="M246" s="18">
        <f t="shared" si="0"/>
        <v>15</v>
      </c>
      <c r="N246" s="19">
        <f t="shared" si="1"/>
        <v>12.848222862632088</v>
      </c>
      <c r="O246" s="20">
        <f t="shared" si="2"/>
        <v>15</v>
      </c>
      <c r="P246" s="6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2.75" x14ac:dyDescent="0.2">
      <c r="A247" s="16" t="s">
        <v>272</v>
      </c>
      <c r="B247" s="16" t="s">
        <v>89</v>
      </c>
      <c r="C247" s="17">
        <v>9</v>
      </c>
      <c r="D247" s="17">
        <v>1</v>
      </c>
      <c r="E247" s="17">
        <v>750</v>
      </c>
      <c r="F247" s="17">
        <v>7</v>
      </c>
      <c r="G247" s="16" t="s">
        <v>258</v>
      </c>
      <c r="H247" s="17">
        <v>30</v>
      </c>
      <c r="I247" s="17">
        <v>0</v>
      </c>
      <c r="J247" s="17">
        <v>5</v>
      </c>
      <c r="K247" s="17">
        <v>3100</v>
      </c>
      <c r="L247" s="17">
        <v>25</v>
      </c>
      <c r="M247" s="18">
        <f t="shared" si="0"/>
        <v>15</v>
      </c>
      <c r="N247" s="19">
        <f t="shared" si="1"/>
        <v>11.931252075722355</v>
      </c>
      <c r="O247" s="20">
        <f t="shared" si="2"/>
        <v>15</v>
      </c>
      <c r="P247" s="6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2.75" x14ac:dyDescent="0.2">
      <c r="A248" s="16" t="s">
        <v>272</v>
      </c>
      <c r="B248" s="16" t="s">
        <v>89</v>
      </c>
      <c r="C248" s="17">
        <v>9</v>
      </c>
      <c r="D248" s="17">
        <v>1</v>
      </c>
      <c r="E248" s="17">
        <v>750</v>
      </c>
      <c r="F248" s="17">
        <v>7</v>
      </c>
      <c r="G248" s="16" t="s">
        <v>270</v>
      </c>
      <c r="H248" s="17">
        <v>25</v>
      </c>
      <c r="I248" s="17">
        <v>1</v>
      </c>
      <c r="J248" s="17">
        <v>5</v>
      </c>
      <c r="K248" s="17">
        <v>2400</v>
      </c>
      <c r="L248" s="17">
        <v>20</v>
      </c>
      <c r="M248" s="18">
        <f t="shared" si="0"/>
        <v>15</v>
      </c>
      <c r="N248" s="19">
        <f t="shared" si="1"/>
        <v>13.874788494077833</v>
      </c>
      <c r="O248" s="20">
        <f t="shared" si="2"/>
        <v>15</v>
      </c>
      <c r="P248" s="6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2.75" x14ac:dyDescent="0.2">
      <c r="A249" s="16" t="s">
        <v>227</v>
      </c>
      <c r="B249" s="16" t="s">
        <v>30</v>
      </c>
      <c r="C249" s="17">
        <v>6</v>
      </c>
      <c r="D249" s="17">
        <v>0</v>
      </c>
      <c r="E249" s="17">
        <v>550</v>
      </c>
      <c r="F249" s="17">
        <v>7</v>
      </c>
      <c r="G249" s="16" t="s">
        <v>68</v>
      </c>
      <c r="H249" s="17">
        <v>45</v>
      </c>
      <c r="I249" s="17">
        <v>1</v>
      </c>
      <c r="J249" s="17">
        <v>5</v>
      </c>
      <c r="K249" s="17">
        <v>2350</v>
      </c>
      <c r="L249" s="17">
        <v>50</v>
      </c>
      <c r="M249" s="18">
        <f t="shared" si="0"/>
        <v>10.909090909090908</v>
      </c>
      <c r="N249" s="19">
        <f t="shared" si="1"/>
        <v>16.290018832391713</v>
      </c>
      <c r="O249" s="20">
        <f t="shared" si="2"/>
        <v>16.290018832391713</v>
      </c>
      <c r="P249" s="6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2.75" x14ac:dyDescent="0.2">
      <c r="A250" s="16" t="s">
        <v>227</v>
      </c>
      <c r="B250" s="16" t="s">
        <v>30</v>
      </c>
      <c r="C250" s="17">
        <v>6</v>
      </c>
      <c r="D250" s="17">
        <v>0</v>
      </c>
      <c r="E250" s="17">
        <v>550</v>
      </c>
      <c r="F250" s="17">
        <v>7</v>
      </c>
      <c r="G250" s="16" t="s">
        <v>254</v>
      </c>
      <c r="H250" s="17">
        <v>25</v>
      </c>
      <c r="I250" s="17">
        <v>0</v>
      </c>
      <c r="J250" s="17">
        <v>5</v>
      </c>
      <c r="K250" s="17">
        <v>2200</v>
      </c>
      <c r="L250" s="17">
        <v>25</v>
      </c>
      <c r="M250" s="18">
        <f t="shared" si="0"/>
        <v>10.909090909090908</v>
      </c>
      <c r="N250" s="19">
        <f t="shared" si="1"/>
        <v>11.167512690355329</v>
      </c>
      <c r="O250" s="20">
        <f t="shared" si="2"/>
        <v>11.167512690355329</v>
      </c>
      <c r="P250" s="6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2.75" x14ac:dyDescent="0.2">
      <c r="A251" s="16" t="s">
        <v>227</v>
      </c>
      <c r="B251" s="16" t="s">
        <v>30</v>
      </c>
      <c r="C251" s="17">
        <v>6</v>
      </c>
      <c r="D251" s="17">
        <v>0</v>
      </c>
      <c r="E251" s="17">
        <v>550</v>
      </c>
      <c r="F251" s="17">
        <v>7</v>
      </c>
      <c r="G251" s="16" t="s">
        <v>211</v>
      </c>
      <c r="H251" s="17">
        <v>35</v>
      </c>
      <c r="I251" s="17">
        <v>1</v>
      </c>
      <c r="J251" s="17">
        <v>5</v>
      </c>
      <c r="K251" s="17">
        <v>3300</v>
      </c>
      <c r="L251" s="17">
        <v>25</v>
      </c>
      <c r="M251" s="18">
        <f t="shared" si="0"/>
        <v>10.909090909090908</v>
      </c>
      <c r="N251" s="19">
        <f t="shared" si="1"/>
        <v>12.468559108875315</v>
      </c>
      <c r="O251" s="20">
        <f t="shared" si="2"/>
        <v>12.468559108875315</v>
      </c>
      <c r="P251" s="6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2.75" x14ac:dyDescent="0.2">
      <c r="A252" s="16" t="s">
        <v>227</v>
      </c>
      <c r="B252" s="16" t="s">
        <v>246</v>
      </c>
      <c r="C252" s="17">
        <v>10</v>
      </c>
      <c r="D252" s="17">
        <v>0</v>
      </c>
      <c r="E252" s="17">
        <v>1150</v>
      </c>
      <c r="F252" s="17">
        <v>10</v>
      </c>
      <c r="G252" s="16" t="s">
        <v>68</v>
      </c>
      <c r="H252" s="17">
        <v>45</v>
      </c>
      <c r="I252" s="17">
        <v>1</v>
      </c>
      <c r="J252" s="17">
        <v>5</v>
      </c>
      <c r="K252" s="17">
        <v>2350</v>
      </c>
      <c r="L252" s="17">
        <v>50</v>
      </c>
      <c r="M252" s="18">
        <f t="shared" si="0"/>
        <v>8.695652173913043</v>
      </c>
      <c r="N252" s="19">
        <f t="shared" si="1"/>
        <v>13.644214162348877</v>
      </c>
      <c r="O252" s="20">
        <f t="shared" si="2"/>
        <v>13.644214162348877</v>
      </c>
      <c r="P252" s="6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2.75" x14ac:dyDescent="0.2">
      <c r="A253" s="16" t="s">
        <v>227</v>
      </c>
      <c r="B253" s="16" t="s">
        <v>246</v>
      </c>
      <c r="C253" s="17">
        <v>10</v>
      </c>
      <c r="D253" s="17">
        <v>0</v>
      </c>
      <c r="E253" s="17">
        <v>1150</v>
      </c>
      <c r="F253" s="17">
        <v>10</v>
      </c>
      <c r="G253" s="16" t="s">
        <v>254</v>
      </c>
      <c r="H253" s="17">
        <v>25</v>
      </c>
      <c r="I253" s="17">
        <v>0</v>
      </c>
      <c r="J253" s="17">
        <v>5</v>
      </c>
      <c r="K253" s="17">
        <v>2200</v>
      </c>
      <c r="L253" s="17">
        <v>25</v>
      </c>
      <c r="M253" s="18">
        <f t="shared" si="0"/>
        <v>8.695652173913043</v>
      </c>
      <c r="N253" s="19">
        <f t="shared" si="1"/>
        <v>9.9596231493943481</v>
      </c>
      <c r="O253" s="20">
        <f t="shared" si="2"/>
        <v>9.9596231493943481</v>
      </c>
      <c r="P253" s="6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2.75" x14ac:dyDescent="0.2">
      <c r="A254" s="16" t="s">
        <v>227</v>
      </c>
      <c r="B254" s="16" t="s">
        <v>246</v>
      </c>
      <c r="C254" s="17">
        <v>10</v>
      </c>
      <c r="D254" s="17">
        <v>0</v>
      </c>
      <c r="E254" s="17">
        <v>1150</v>
      </c>
      <c r="F254" s="17">
        <v>10</v>
      </c>
      <c r="G254" s="16" t="s">
        <v>211</v>
      </c>
      <c r="H254" s="17">
        <v>35</v>
      </c>
      <c r="I254" s="17">
        <v>1</v>
      </c>
      <c r="J254" s="17">
        <v>5</v>
      </c>
      <c r="K254" s="17">
        <v>3300</v>
      </c>
      <c r="L254" s="17">
        <v>25</v>
      </c>
      <c r="M254" s="18">
        <f t="shared" si="0"/>
        <v>8.695652173913043</v>
      </c>
      <c r="N254" s="19">
        <f t="shared" si="1"/>
        <v>11.316648531011969</v>
      </c>
      <c r="O254" s="20">
        <f t="shared" si="2"/>
        <v>11.316648531011969</v>
      </c>
      <c r="P254" s="6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2.75" x14ac:dyDescent="0.2">
      <c r="A255" s="16" t="s">
        <v>84</v>
      </c>
      <c r="B255" s="16" t="s">
        <v>127</v>
      </c>
      <c r="C255" s="17">
        <v>15</v>
      </c>
      <c r="D255" s="17">
        <v>0</v>
      </c>
      <c r="E255" s="17">
        <v>1510</v>
      </c>
      <c r="F255" s="17">
        <v>14</v>
      </c>
      <c r="G255" s="16" t="s">
        <v>42</v>
      </c>
      <c r="H255" s="17">
        <v>90</v>
      </c>
      <c r="I255" s="17">
        <v>1</v>
      </c>
      <c r="J255" s="17">
        <v>5</v>
      </c>
      <c r="K255" s="17">
        <v>3800</v>
      </c>
      <c r="L255" s="17">
        <v>100</v>
      </c>
      <c r="M255" s="18">
        <f t="shared" si="0"/>
        <v>9.9337748344370862</v>
      </c>
      <c r="N255" s="19">
        <f t="shared" si="1"/>
        <v>15.698154778297988</v>
      </c>
      <c r="O255" s="20">
        <f t="shared" si="2"/>
        <v>15.698154778297988</v>
      </c>
      <c r="P255" s="6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2.75" x14ac:dyDescent="0.2">
      <c r="A256" s="16" t="s">
        <v>84</v>
      </c>
      <c r="B256" s="16" t="s">
        <v>127</v>
      </c>
      <c r="C256" s="17">
        <v>15</v>
      </c>
      <c r="D256" s="17">
        <v>0</v>
      </c>
      <c r="E256" s="17">
        <v>1510</v>
      </c>
      <c r="F256" s="17">
        <v>14</v>
      </c>
      <c r="G256" s="16" t="s">
        <v>157</v>
      </c>
      <c r="H256" s="17">
        <v>65</v>
      </c>
      <c r="I256" s="17">
        <v>0</v>
      </c>
      <c r="J256" s="17">
        <v>5</v>
      </c>
      <c r="K256" s="17">
        <v>3650</v>
      </c>
      <c r="L256" s="17">
        <v>50</v>
      </c>
      <c r="M256" s="18">
        <f t="shared" si="0"/>
        <v>9.9337748344370862</v>
      </c>
      <c r="N256" s="19">
        <f t="shared" si="1"/>
        <v>13.424419865538926</v>
      </c>
      <c r="O256" s="20">
        <f t="shared" si="2"/>
        <v>13.424419865538926</v>
      </c>
      <c r="P256" s="6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2.75" x14ac:dyDescent="0.2">
      <c r="A257" s="16" t="s">
        <v>84</v>
      </c>
      <c r="B257" s="16" t="s">
        <v>127</v>
      </c>
      <c r="C257" s="17">
        <v>15</v>
      </c>
      <c r="D257" s="17">
        <v>0</v>
      </c>
      <c r="E257" s="17">
        <v>1510</v>
      </c>
      <c r="F257" s="17">
        <v>14</v>
      </c>
      <c r="G257" s="16" t="s">
        <v>28</v>
      </c>
      <c r="H257" s="17">
        <v>55</v>
      </c>
      <c r="I257" s="17">
        <v>0</v>
      </c>
      <c r="J257" s="17">
        <v>5</v>
      </c>
      <c r="K257" s="17">
        <v>2800</v>
      </c>
      <c r="L257" s="17">
        <v>50</v>
      </c>
      <c r="M257" s="18">
        <f t="shared" si="0"/>
        <v>9.9337748344370862</v>
      </c>
      <c r="N257" s="19">
        <f t="shared" si="1"/>
        <v>13.615477629987906</v>
      </c>
      <c r="O257" s="20">
        <f t="shared" si="2"/>
        <v>13.615477629987906</v>
      </c>
      <c r="P257" s="6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2.75" x14ac:dyDescent="0.2">
      <c r="A258" s="16" t="s">
        <v>84</v>
      </c>
      <c r="B258" s="16" t="s">
        <v>41</v>
      </c>
      <c r="C258" s="17">
        <v>6</v>
      </c>
      <c r="D258" s="17">
        <v>1</v>
      </c>
      <c r="E258" s="17">
        <v>500</v>
      </c>
      <c r="F258" s="17">
        <v>7</v>
      </c>
      <c r="G258" s="16" t="s">
        <v>42</v>
      </c>
      <c r="H258" s="17">
        <v>90</v>
      </c>
      <c r="I258" s="17">
        <v>1</v>
      </c>
      <c r="J258" s="17">
        <v>5</v>
      </c>
      <c r="K258" s="17">
        <v>3800</v>
      </c>
      <c r="L258" s="17">
        <v>100</v>
      </c>
      <c r="M258" s="18">
        <f t="shared" si="0"/>
        <v>15</v>
      </c>
      <c r="N258" s="19">
        <f t="shared" si="1"/>
        <v>20.62228654124457</v>
      </c>
      <c r="O258" s="20">
        <f t="shared" si="2"/>
        <v>20.62228654124457</v>
      </c>
      <c r="P258" s="6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2.75" x14ac:dyDescent="0.2">
      <c r="A259" s="16" t="s">
        <v>84</v>
      </c>
      <c r="B259" s="16" t="s">
        <v>41</v>
      </c>
      <c r="C259" s="17">
        <v>6</v>
      </c>
      <c r="D259" s="17">
        <v>1</v>
      </c>
      <c r="E259" s="17">
        <v>500</v>
      </c>
      <c r="F259" s="17">
        <v>7</v>
      </c>
      <c r="G259" s="16" t="s">
        <v>157</v>
      </c>
      <c r="H259" s="17">
        <v>65</v>
      </c>
      <c r="I259" s="17">
        <v>0</v>
      </c>
      <c r="J259" s="17">
        <v>5</v>
      </c>
      <c r="K259" s="17">
        <v>3650</v>
      </c>
      <c r="L259" s="17">
        <v>50</v>
      </c>
      <c r="M259" s="18">
        <f t="shared" si="0"/>
        <v>15</v>
      </c>
      <c r="N259" s="19">
        <f t="shared" si="1"/>
        <v>16.533119658119656</v>
      </c>
      <c r="O259" s="20">
        <f t="shared" si="2"/>
        <v>16.533119658119656</v>
      </c>
      <c r="P259" s="6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2.75" x14ac:dyDescent="0.2">
      <c r="A260" s="16" t="s">
        <v>84</v>
      </c>
      <c r="B260" s="16" t="s">
        <v>41</v>
      </c>
      <c r="C260" s="17">
        <v>6</v>
      </c>
      <c r="D260" s="17">
        <v>1</v>
      </c>
      <c r="E260" s="17">
        <v>500</v>
      </c>
      <c r="F260" s="17">
        <v>7</v>
      </c>
      <c r="G260" s="16" t="s">
        <v>28</v>
      </c>
      <c r="H260" s="17">
        <v>55</v>
      </c>
      <c r="I260" s="17">
        <v>0</v>
      </c>
      <c r="J260" s="17">
        <v>5</v>
      </c>
      <c r="K260" s="17">
        <v>2800</v>
      </c>
      <c r="L260" s="17">
        <v>50</v>
      </c>
      <c r="M260" s="18">
        <f t="shared" si="0"/>
        <v>15</v>
      </c>
      <c r="N260" s="19">
        <f t="shared" si="1"/>
        <v>17.227662178702566</v>
      </c>
      <c r="O260" s="20">
        <f t="shared" si="2"/>
        <v>17.227662178702566</v>
      </c>
      <c r="P260" s="6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2.75" x14ac:dyDescent="0.2">
      <c r="A261" s="16" t="s">
        <v>106</v>
      </c>
      <c r="B261" s="16" t="s">
        <v>30</v>
      </c>
      <c r="C261" s="17">
        <v>6</v>
      </c>
      <c r="D261" s="17">
        <v>1</v>
      </c>
      <c r="E261" s="17">
        <v>550</v>
      </c>
      <c r="F261" s="17">
        <v>7</v>
      </c>
      <c r="G261" s="16" t="s">
        <v>136</v>
      </c>
      <c r="H261" s="17">
        <v>35</v>
      </c>
      <c r="I261" s="17">
        <v>1</v>
      </c>
      <c r="J261" s="17">
        <v>5</v>
      </c>
      <c r="K261" s="17">
        <v>3600</v>
      </c>
      <c r="L261" s="17">
        <v>25</v>
      </c>
      <c r="M261" s="18">
        <f t="shared" si="0"/>
        <v>13.636363636363637</v>
      </c>
      <c r="N261" s="19">
        <f t="shared" si="1"/>
        <v>12.622839715350729</v>
      </c>
      <c r="O261" s="20">
        <f t="shared" si="2"/>
        <v>13.636363636363637</v>
      </c>
      <c r="P261" s="4" t="s">
        <v>32</v>
      </c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2.75" x14ac:dyDescent="0.2">
      <c r="A262" s="16" t="s">
        <v>106</v>
      </c>
      <c r="B262" s="16" t="s">
        <v>30</v>
      </c>
      <c r="C262" s="17">
        <v>6</v>
      </c>
      <c r="D262" s="17">
        <v>1</v>
      </c>
      <c r="E262" s="17">
        <v>550</v>
      </c>
      <c r="F262" s="17">
        <v>7</v>
      </c>
      <c r="G262" s="16" t="s">
        <v>31</v>
      </c>
      <c r="H262" s="17">
        <v>100</v>
      </c>
      <c r="I262" s="17">
        <v>1</v>
      </c>
      <c r="J262" s="17">
        <v>5</v>
      </c>
      <c r="K262" s="17">
        <v>4200</v>
      </c>
      <c r="L262" s="17">
        <v>100</v>
      </c>
      <c r="M262" s="18">
        <f t="shared" si="0"/>
        <v>13.636363636363637</v>
      </c>
      <c r="N262" s="19">
        <f t="shared" si="1"/>
        <v>19.862114248194352</v>
      </c>
      <c r="O262" s="20">
        <f t="shared" si="2"/>
        <v>19.862114248194352</v>
      </c>
      <c r="P262" s="4" t="s">
        <v>32</v>
      </c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2.75" x14ac:dyDescent="0.2">
      <c r="A263" s="16" t="s">
        <v>106</v>
      </c>
      <c r="B263" s="16" t="s">
        <v>30</v>
      </c>
      <c r="C263" s="17">
        <v>6</v>
      </c>
      <c r="D263" s="17">
        <v>1</v>
      </c>
      <c r="E263" s="17">
        <v>550</v>
      </c>
      <c r="F263" s="17">
        <v>7</v>
      </c>
      <c r="G263" s="16" t="s">
        <v>114</v>
      </c>
      <c r="H263" s="17">
        <v>80</v>
      </c>
      <c r="I263" s="17">
        <v>1</v>
      </c>
      <c r="J263" s="17">
        <v>50</v>
      </c>
      <c r="K263" s="17">
        <v>3100</v>
      </c>
      <c r="L263" s="17">
        <v>100</v>
      </c>
      <c r="M263" s="18">
        <f t="shared" si="0"/>
        <v>13.636363636363637</v>
      </c>
      <c r="N263" s="19">
        <f t="shared" si="1"/>
        <v>19.53981008035062</v>
      </c>
      <c r="O263" s="20">
        <f t="shared" si="2"/>
        <v>19.53981008035062</v>
      </c>
      <c r="P263" s="4" t="s">
        <v>32</v>
      </c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2.75" x14ac:dyDescent="0.2">
      <c r="A264" s="16" t="s">
        <v>106</v>
      </c>
      <c r="B264" s="16" t="s">
        <v>39</v>
      </c>
      <c r="C264" s="17">
        <v>15</v>
      </c>
      <c r="D264" s="17">
        <v>1</v>
      </c>
      <c r="E264" s="17">
        <v>1350</v>
      </c>
      <c r="F264" s="17">
        <v>12</v>
      </c>
      <c r="G264" s="16" t="s">
        <v>136</v>
      </c>
      <c r="H264" s="17">
        <v>35</v>
      </c>
      <c r="I264" s="17">
        <v>1</v>
      </c>
      <c r="J264" s="17">
        <v>5</v>
      </c>
      <c r="K264" s="17">
        <v>3600</v>
      </c>
      <c r="L264" s="17">
        <v>25</v>
      </c>
      <c r="M264" s="18">
        <f t="shared" si="0"/>
        <v>13.888888888888889</v>
      </c>
      <c r="N264" s="19">
        <f t="shared" si="1"/>
        <v>12.845592070944184</v>
      </c>
      <c r="O264" s="20">
        <f t="shared" si="2"/>
        <v>13.888888888888889</v>
      </c>
      <c r="P264" s="6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2.75" x14ac:dyDescent="0.2">
      <c r="A265" s="16" t="s">
        <v>106</v>
      </c>
      <c r="B265" s="16" t="s">
        <v>39</v>
      </c>
      <c r="C265" s="17">
        <v>15</v>
      </c>
      <c r="D265" s="17">
        <v>1</v>
      </c>
      <c r="E265" s="17">
        <v>1350</v>
      </c>
      <c r="F265" s="17">
        <v>12</v>
      </c>
      <c r="G265" s="16" t="s">
        <v>31</v>
      </c>
      <c r="H265" s="17">
        <v>100</v>
      </c>
      <c r="I265" s="17">
        <v>1</v>
      </c>
      <c r="J265" s="17">
        <v>5</v>
      </c>
      <c r="K265" s="17">
        <v>4200</v>
      </c>
      <c r="L265" s="17">
        <v>100</v>
      </c>
      <c r="M265" s="18">
        <f t="shared" si="0"/>
        <v>13.888888888888889</v>
      </c>
      <c r="N265" s="19">
        <f t="shared" si="1"/>
        <v>18.732970027247955</v>
      </c>
      <c r="O265" s="20">
        <f t="shared" si="2"/>
        <v>18.732970027247955</v>
      </c>
      <c r="P265" s="6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2.75" x14ac:dyDescent="0.2">
      <c r="A266" s="16" t="s">
        <v>106</v>
      </c>
      <c r="B266" s="16" t="s">
        <v>39</v>
      </c>
      <c r="C266" s="17">
        <v>15</v>
      </c>
      <c r="D266" s="17">
        <v>1</v>
      </c>
      <c r="E266" s="17">
        <v>1350</v>
      </c>
      <c r="F266" s="17">
        <v>12</v>
      </c>
      <c r="G266" s="16" t="s">
        <v>114</v>
      </c>
      <c r="H266" s="17">
        <v>80</v>
      </c>
      <c r="I266" s="17">
        <v>1</v>
      </c>
      <c r="J266" s="17">
        <v>50</v>
      </c>
      <c r="K266" s="17">
        <v>3100</v>
      </c>
      <c r="L266" s="17">
        <v>100</v>
      </c>
      <c r="M266" s="18">
        <f t="shared" si="0"/>
        <v>13.888888888888889</v>
      </c>
      <c r="N266" s="19">
        <f t="shared" si="1"/>
        <v>18.385982230997037</v>
      </c>
      <c r="O266" s="20">
        <f t="shared" si="2"/>
        <v>18.385982230997037</v>
      </c>
      <c r="P266" s="6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2.75" x14ac:dyDescent="0.2">
      <c r="A267" s="16" t="s">
        <v>106</v>
      </c>
      <c r="B267" s="16" t="s">
        <v>113</v>
      </c>
      <c r="C267" s="17">
        <v>12</v>
      </c>
      <c r="D267" s="17">
        <v>1</v>
      </c>
      <c r="E267" s="17">
        <v>1360</v>
      </c>
      <c r="F267" s="17">
        <v>15</v>
      </c>
      <c r="G267" s="16" t="s">
        <v>136</v>
      </c>
      <c r="H267" s="17">
        <v>35</v>
      </c>
      <c r="I267" s="17">
        <v>1</v>
      </c>
      <c r="J267" s="17">
        <v>5</v>
      </c>
      <c r="K267" s="17">
        <v>3600</v>
      </c>
      <c r="L267" s="17">
        <v>25</v>
      </c>
      <c r="M267" s="18">
        <f t="shared" si="0"/>
        <v>11.029411764705882</v>
      </c>
      <c r="N267" s="19">
        <f t="shared" si="1"/>
        <v>11.761158021712907</v>
      </c>
      <c r="O267" s="20">
        <f t="shared" si="2"/>
        <v>11.761158021712907</v>
      </c>
      <c r="P267" s="6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2.75" x14ac:dyDescent="0.2">
      <c r="A268" s="16" t="s">
        <v>106</v>
      </c>
      <c r="B268" s="16" t="s">
        <v>113</v>
      </c>
      <c r="C268" s="17">
        <v>12</v>
      </c>
      <c r="D268" s="17">
        <v>1</v>
      </c>
      <c r="E268" s="17">
        <v>1360</v>
      </c>
      <c r="F268" s="17">
        <v>15</v>
      </c>
      <c r="G268" s="16" t="s">
        <v>31</v>
      </c>
      <c r="H268" s="17">
        <v>100</v>
      </c>
      <c r="I268" s="17">
        <v>1</v>
      </c>
      <c r="J268" s="17">
        <v>5</v>
      </c>
      <c r="K268" s="17">
        <v>4200</v>
      </c>
      <c r="L268" s="17">
        <v>100</v>
      </c>
      <c r="M268" s="18">
        <f t="shared" si="0"/>
        <v>11.029411764705882</v>
      </c>
      <c r="N268" s="19">
        <f t="shared" si="1"/>
        <v>17.637178051511757</v>
      </c>
      <c r="O268" s="20">
        <f t="shared" si="2"/>
        <v>17.637178051511757</v>
      </c>
      <c r="P268" s="6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2.75" x14ac:dyDescent="0.2">
      <c r="A269" s="16" t="s">
        <v>106</v>
      </c>
      <c r="B269" s="16" t="s">
        <v>113</v>
      </c>
      <c r="C269" s="17">
        <v>12</v>
      </c>
      <c r="D269" s="17">
        <v>1</v>
      </c>
      <c r="E269" s="17">
        <v>1360</v>
      </c>
      <c r="F269" s="17">
        <v>15</v>
      </c>
      <c r="G269" s="16" t="s">
        <v>114</v>
      </c>
      <c r="H269" s="17">
        <v>80</v>
      </c>
      <c r="I269" s="17">
        <v>1</v>
      </c>
      <c r="J269" s="17">
        <v>50</v>
      </c>
      <c r="K269" s="17">
        <v>3100</v>
      </c>
      <c r="L269" s="17">
        <v>100</v>
      </c>
      <c r="M269" s="18">
        <f t="shared" si="0"/>
        <v>11.029411764705882</v>
      </c>
      <c r="N269" s="19">
        <f t="shared" si="1"/>
        <v>17.119062307217764</v>
      </c>
      <c r="O269" s="20">
        <f t="shared" si="2"/>
        <v>17.119062307217764</v>
      </c>
      <c r="P269" s="6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2.75" x14ac:dyDescent="0.2">
      <c r="A270" s="16" t="s">
        <v>151</v>
      </c>
      <c r="B270" s="16" t="s">
        <v>30</v>
      </c>
      <c r="C270" s="17">
        <v>6</v>
      </c>
      <c r="D270" s="17">
        <v>1</v>
      </c>
      <c r="E270" s="17">
        <v>550</v>
      </c>
      <c r="F270" s="17">
        <v>7</v>
      </c>
      <c r="G270" s="16" t="s">
        <v>38</v>
      </c>
      <c r="H270" s="17">
        <v>70</v>
      </c>
      <c r="I270" s="17">
        <v>1</v>
      </c>
      <c r="J270" s="17">
        <v>5</v>
      </c>
      <c r="K270" s="17">
        <v>5800</v>
      </c>
      <c r="L270" s="17">
        <v>33</v>
      </c>
      <c r="M270" s="18">
        <f t="shared" si="0"/>
        <v>13.636363636363637</v>
      </c>
      <c r="N270" s="19">
        <f t="shared" si="1"/>
        <v>14.686984070322611</v>
      </c>
      <c r="O270" s="20">
        <f t="shared" si="2"/>
        <v>14.686984070322611</v>
      </c>
      <c r="P270" s="4" t="s">
        <v>32</v>
      </c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2.75" x14ac:dyDescent="0.2">
      <c r="A271" s="16" t="s">
        <v>151</v>
      </c>
      <c r="B271" s="16" t="s">
        <v>30</v>
      </c>
      <c r="C271" s="17">
        <v>6</v>
      </c>
      <c r="D271" s="17">
        <v>1</v>
      </c>
      <c r="E271" s="17">
        <v>550</v>
      </c>
      <c r="F271" s="17">
        <v>7</v>
      </c>
      <c r="G271" s="16" t="s">
        <v>177</v>
      </c>
      <c r="H271" s="17">
        <v>50</v>
      </c>
      <c r="I271" s="17">
        <v>1</v>
      </c>
      <c r="J271" s="17">
        <v>5</v>
      </c>
      <c r="K271" s="17">
        <v>3200</v>
      </c>
      <c r="L271" s="17">
        <v>33</v>
      </c>
      <c r="M271" s="18">
        <f t="shared" si="0"/>
        <v>13.636363636363637</v>
      </c>
      <c r="N271" s="19">
        <f t="shared" si="1"/>
        <v>17.127090079968276</v>
      </c>
      <c r="O271" s="20">
        <f t="shared" si="2"/>
        <v>17.127090079968276</v>
      </c>
      <c r="P271" s="4" t="s">
        <v>32</v>
      </c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2.75" x14ac:dyDescent="0.2">
      <c r="A272" s="16" t="s">
        <v>151</v>
      </c>
      <c r="B272" s="16" t="s">
        <v>30</v>
      </c>
      <c r="C272" s="17">
        <v>6</v>
      </c>
      <c r="D272" s="17">
        <v>1</v>
      </c>
      <c r="E272" s="17">
        <v>550</v>
      </c>
      <c r="F272" s="17">
        <v>7</v>
      </c>
      <c r="G272" s="16" t="s">
        <v>114</v>
      </c>
      <c r="H272" s="17">
        <v>80</v>
      </c>
      <c r="I272" s="17">
        <v>1</v>
      </c>
      <c r="J272" s="17">
        <v>50</v>
      </c>
      <c r="K272" s="17">
        <v>3100</v>
      </c>
      <c r="L272" s="17">
        <v>100</v>
      </c>
      <c r="M272" s="18">
        <f t="shared" si="0"/>
        <v>13.636363636363637</v>
      </c>
      <c r="N272" s="19">
        <f t="shared" si="1"/>
        <v>19.53981008035062</v>
      </c>
      <c r="O272" s="20">
        <f t="shared" si="2"/>
        <v>19.53981008035062</v>
      </c>
      <c r="P272" s="4" t="s">
        <v>32</v>
      </c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2.75" x14ac:dyDescent="0.2">
      <c r="A273" s="16" t="s">
        <v>151</v>
      </c>
      <c r="B273" s="16" t="s">
        <v>39</v>
      </c>
      <c r="C273" s="17">
        <v>15</v>
      </c>
      <c r="D273" s="17">
        <v>1</v>
      </c>
      <c r="E273" s="17">
        <v>1350</v>
      </c>
      <c r="F273" s="17">
        <v>12</v>
      </c>
      <c r="G273" s="16" t="s">
        <v>38</v>
      </c>
      <c r="H273" s="17">
        <v>70</v>
      </c>
      <c r="I273" s="17">
        <v>1</v>
      </c>
      <c r="J273" s="17">
        <v>5</v>
      </c>
      <c r="K273" s="17">
        <v>5800</v>
      </c>
      <c r="L273" s="17">
        <v>33</v>
      </c>
      <c r="M273" s="18">
        <f t="shared" si="0"/>
        <v>13.888888888888889</v>
      </c>
      <c r="N273" s="19">
        <f t="shared" si="1"/>
        <v>14.66431711912904</v>
      </c>
      <c r="O273" s="20">
        <f t="shared" si="2"/>
        <v>14.66431711912904</v>
      </c>
      <c r="P273" s="6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2.75" x14ac:dyDescent="0.2">
      <c r="A274" s="16" t="s">
        <v>151</v>
      </c>
      <c r="B274" s="16" t="s">
        <v>39</v>
      </c>
      <c r="C274" s="17">
        <v>15</v>
      </c>
      <c r="D274" s="17">
        <v>1</v>
      </c>
      <c r="E274" s="17">
        <v>1350</v>
      </c>
      <c r="F274" s="17">
        <v>12</v>
      </c>
      <c r="G274" s="16" t="s">
        <v>177</v>
      </c>
      <c r="H274" s="17">
        <v>50</v>
      </c>
      <c r="I274" s="17">
        <v>1</v>
      </c>
      <c r="J274" s="17">
        <v>5</v>
      </c>
      <c r="K274" s="17">
        <v>3200</v>
      </c>
      <c r="L274" s="17">
        <v>33</v>
      </c>
      <c r="M274" s="18">
        <f t="shared" si="0"/>
        <v>13.888888888888889</v>
      </c>
      <c r="N274" s="19">
        <f t="shared" si="1"/>
        <v>16.729766938735374</v>
      </c>
      <c r="O274" s="20">
        <f t="shared" si="2"/>
        <v>16.729766938735374</v>
      </c>
      <c r="P274" s="6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2.75" x14ac:dyDescent="0.2">
      <c r="A275" s="16" t="s">
        <v>151</v>
      </c>
      <c r="B275" s="16" t="s">
        <v>39</v>
      </c>
      <c r="C275" s="17">
        <v>15</v>
      </c>
      <c r="D275" s="17">
        <v>1</v>
      </c>
      <c r="E275" s="17">
        <v>1350</v>
      </c>
      <c r="F275" s="17">
        <v>12</v>
      </c>
      <c r="G275" s="16" t="s">
        <v>114</v>
      </c>
      <c r="H275" s="17">
        <v>80</v>
      </c>
      <c r="I275" s="17">
        <v>1</v>
      </c>
      <c r="J275" s="17">
        <v>50</v>
      </c>
      <c r="K275" s="17">
        <v>3100</v>
      </c>
      <c r="L275" s="17">
        <v>100</v>
      </c>
      <c r="M275" s="18">
        <f t="shared" si="0"/>
        <v>13.888888888888889</v>
      </c>
      <c r="N275" s="19">
        <f t="shared" si="1"/>
        <v>18.385982230997037</v>
      </c>
      <c r="O275" s="20">
        <f t="shared" si="2"/>
        <v>18.385982230997037</v>
      </c>
      <c r="P275" s="6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2.75" x14ac:dyDescent="0.2">
      <c r="A276" s="16" t="s">
        <v>151</v>
      </c>
      <c r="B276" s="16" t="s">
        <v>113</v>
      </c>
      <c r="C276" s="17">
        <v>12</v>
      </c>
      <c r="D276" s="17">
        <v>1</v>
      </c>
      <c r="E276" s="17">
        <v>1360</v>
      </c>
      <c r="F276" s="17">
        <v>15</v>
      </c>
      <c r="G276" s="16" t="s">
        <v>38</v>
      </c>
      <c r="H276" s="17">
        <v>70</v>
      </c>
      <c r="I276" s="17">
        <v>1</v>
      </c>
      <c r="J276" s="17">
        <v>5</v>
      </c>
      <c r="K276" s="17">
        <v>5800</v>
      </c>
      <c r="L276" s="17">
        <v>33</v>
      </c>
      <c r="M276" s="18">
        <f t="shared" si="0"/>
        <v>11.029411764705882</v>
      </c>
      <c r="N276" s="19">
        <f t="shared" si="1"/>
        <v>13.849602071147761</v>
      </c>
      <c r="O276" s="20">
        <f t="shared" si="2"/>
        <v>13.849602071147761</v>
      </c>
      <c r="P276" s="6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2.75" x14ac:dyDescent="0.2">
      <c r="A277" s="16" t="s">
        <v>151</v>
      </c>
      <c r="B277" s="16" t="s">
        <v>113</v>
      </c>
      <c r="C277" s="17">
        <v>12</v>
      </c>
      <c r="D277" s="17">
        <v>1</v>
      </c>
      <c r="E277" s="17">
        <v>1360</v>
      </c>
      <c r="F277" s="17">
        <v>15</v>
      </c>
      <c r="G277" s="16" t="s">
        <v>177</v>
      </c>
      <c r="H277" s="17">
        <v>50</v>
      </c>
      <c r="I277" s="17">
        <v>1</v>
      </c>
      <c r="J277" s="17">
        <v>5</v>
      </c>
      <c r="K277" s="17">
        <v>3200</v>
      </c>
      <c r="L277" s="17">
        <v>33</v>
      </c>
      <c r="M277" s="18">
        <f t="shared" si="0"/>
        <v>11.029411764705882</v>
      </c>
      <c r="N277" s="19">
        <f t="shared" si="1"/>
        <v>15.766471653433626</v>
      </c>
      <c r="O277" s="20">
        <f t="shared" si="2"/>
        <v>15.766471653433626</v>
      </c>
      <c r="P277" s="6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2.75" x14ac:dyDescent="0.2">
      <c r="A278" s="16" t="s">
        <v>151</v>
      </c>
      <c r="B278" s="16" t="s">
        <v>113</v>
      </c>
      <c r="C278" s="17">
        <v>12</v>
      </c>
      <c r="D278" s="17">
        <v>1</v>
      </c>
      <c r="E278" s="17">
        <v>1360</v>
      </c>
      <c r="F278" s="17">
        <v>15</v>
      </c>
      <c r="G278" s="16" t="s">
        <v>114</v>
      </c>
      <c r="H278" s="17">
        <v>80</v>
      </c>
      <c r="I278" s="17">
        <v>1</v>
      </c>
      <c r="J278" s="17">
        <v>50</v>
      </c>
      <c r="K278" s="17">
        <v>3100</v>
      </c>
      <c r="L278" s="17">
        <v>100</v>
      </c>
      <c r="M278" s="18">
        <f t="shared" si="0"/>
        <v>11.029411764705882</v>
      </c>
      <c r="N278" s="19">
        <f t="shared" si="1"/>
        <v>17.119062307217764</v>
      </c>
      <c r="O278" s="20">
        <f t="shared" si="2"/>
        <v>17.119062307217764</v>
      </c>
      <c r="P278" s="6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2.75" x14ac:dyDescent="0.2">
      <c r="A279" s="16" t="s">
        <v>116</v>
      </c>
      <c r="B279" s="16" t="s">
        <v>58</v>
      </c>
      <c r="C279" s="17">
        <v>10</v>
      </c>
      <c r="D279" s="17">
        <v>1</v>
      </c>
      <c r="E279" s="17">
        <v>1050</v>
      </c>
      <c r="F279" s="17">
        <v>10</v>
      </c>
      <c r="G279" s="16" t="s">
        <v>46</v>
      </c>
      <c r="H279" s="17">
        <v>30</v>
      </c>
      <c r="I279" s="17">
        <v>0</v>
      </c>
      <c r="J279" s="17">
        <v>5</v>
      </c>
      <c r="K279" s="17">
        <v>2600</v>
      </c>
      <c r="L279" s="17">
        <v>25</v>
      </c>
      <c r="M279" s="18">
        <f t="shared" si="0"/>
        <v>11.904761904761905</v>
      </c>
      <c r="N279" s="19">
        <f t="shared" si="1"/>
        <v>11.707632600258732</v>
      </c>
      <c r="O279" s="20">
        <f t="shared" si="2"/>
        <v>11.904761904761905</v>
      </c>
      <c r="P279" s="4" t="s">
        <v>32</v>
      </c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2.75" x14ac:dyDescent="0.2">
      <c r="A280" s="16" t="s">
        <v>116</v>
      </c>
      <c r="B280" s="16" t="s">
        <v>58</v>
      </c>
      <c r="C280" s="17">
        <v>10</v>
      </c>
      <c r="D280" s="17">
        <v>1</v>
      </c>
      <c r="E280" s="17">
        <v>1050</v>
      </c>
      <c r="F280" s="17">
        <v>10</v>
      </c>
      <c r="G280" s="16" t="s">
        <v>266</v>
      </c>
      <c r="H280" s="17">
        <v>30</v>
      </c>
      <c r="I280" s="17">
        <v>1</v>
      </c>
      <c r="J280" s="17">
        <v>5</v>
      </c>
      <c r="K280" s="17">
        <v>2600</v>
      </c>
      <c r="L280" s="17">
        <v>25</v>
      </c>
      <c r="M280" s="18">
        <f t="shared" si="0"/>
        <v>11.904761904761905</v>
      </c>
      <c r="N280" s="19">
        <f t="shared" si="1"/>
        <v>13.260025873221217</v>
      </c>
      <c r="O280" s="20">
        <f t="shared" si="2"/>
        <v>13.260025873221217</v>
      </c>
      <c r="P280" s="4" t="s">
        <v>32</v>
      </c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2.75" x14ac:dyDescent="0.2">
      <c r="A281" s="16" t="s">
        <v>116</v>
      </c>
      <c r="B281" s="16" t="s">
        <v>58</v>
      </c>
      <c r="C281" s="17">
        <v>10</v>
      </c>
      <c r="D281" s="17">
        <v>1</v>
      </c>
      <c r="E281" s="17">
        <v>1050</v>
      </c>
      <c r="F281" s="17">
        <v>10</v>
      </c>
      <c r="G281" s="16" t="s">
        <v>25</v>
      </c>
      <c r="H281" s="17">
        <v>55</v>
      </c>
      <c r="I281" s="17">
        <v>1</v>
      </c>
      <c r="J281" s="17">
        <v>5</v>
      </c>
      <c r="K281" s="17">
        <v>2600</v>
      </c>
      <c r="L281" s="17">
        <v>50</v>
      </c>
      <c r="M281" s="18">
        <f t="shared" si="0"/>
        <v>11.904761904761905</v>
      </c>
      <c r="N281" s="19">
        <f t="shared" si="1"/>
        <v>17.256637168141594</v>
      </c>
      <c r="O281" s="20">
        <f t="shared" si="2"/>
        <v>17.256637168141594</v>
      </c>
      <c r="P281" s="4" t="s">
        <v>32</v>
      </c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2.75" x14ac:dyDescent="0.2">
      <c r="A282" s="16" t="s">
        <v>116</v>
      </c>
      <c r="B282" s="16" t="s">
        <v>142</v>
      </c>
      <c r="C282" s="17">
        <v>12</v>
      </c>
      <c r="D282" s="17">
        <v>1</v>
      </c>
      <c r="E282" s="17">
        <v>1050</v>
      </c>
      <c r="F282" s="17">
        <v>10</v>
      </c>
      <c r="G282" s="16" t="s">
        <v>46</v>
      </c>
      <c r="H282" s="17">
        <v>30</v>
      </c>
      <c r="I282" s="17">
        <v>0</v>
      </c>
      <c r="J282" s="17">
        <v>5</v>
      </c>
      <c r="K282" s="17">
        <v>2600</v>
      </c>
      <c r="L282" s="17">
        <v>25</v>
      </c>
      <c r="M282" s="18">
        <f t="shared" si="0"/>
        <v>14.285714285714286</v>
      </c>
      <c r="N282" s="19">
        <f t="shared" si="1"/>
        <v>12.807244501940492</v>
      </c>
      <c r="O282" s="20">
        <f t="shared" si="2"/>
        <v>14.285714285714286</v>
      </c>
      <c r="P282" s="6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2.75" x14ac:dyDescent="0.2">
      <c r="A283" s="16" t="s">
        <v>116</v>
      </c>
      <c r="B283" s="16" t="s">
        <v>142</v>
      </c>
      <c r="C283" s="17">
        <v>12</v>
      </c>
      <c r="D283" s="17">
        <v>1</v>
      </c>
      <c r="E283" s="17">
        <v>1050</v>
      </c>
      <c r="F283" s="17">
        <v>10</v>
      </c>
      <c r="G283" s="16" t="s">
        <v>266</v>
      </c>
      <c r="H283" s="17">
        <v>30</v>
      </c>
      <c r="I283" s="17">
        <v>1</v>
      </c>
      <c r="J283" s="17">
        <v>5</v>
      </c>
      <c r="K283" s="17">
        <v>2600</v>
      </c>
      <c r="L283" s="17">
        <v>25</v>
      </c>
      <c r="M283" s="18">
        <f t="shared" si="0"/>
        <v>14.285714285714286</v>
      </c>
      <c r="N283" s="19">
        <f t="shared" si="1"/>
        <v>14.359637774902975</v>
      </c>
      <c r="O283" s="20">
        <f t="shared" si="2"/>
        <v>14.359637774902975</v>
      </c>
      <c r="P283" s="6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2.75" x14ac:dyDescent="0.2">
      <c r="A284" s="16" t="s">
        <v>116</v>
      </c>
      <c r="B284" s="16" t="s">
        <v>142</v>
      </c>
      <c r="C284" s="17">
        <v>12</v>
      </c>
      <c r="D284" s="17">
        <v>1</v>
      </c>
      <c r="E284" s="17">
        <v>1050</v>
      </c>
      <c r="F284" s="17">
        <v>10</v>
      </c>
      <c r="G284" s="16" t="s">
        <v>25</v>
      </c>
      <c r="H284" s="17">
        <v>55</v>
      </c>
      <c r="I284" s="17">
        <v>1</v>
      </c>
      <c r="J284" s="17">
        <v>5</v>
      </c>
      <c r="K284" s="17">
        <v>2600</v>
      </c>
      <c r="L284" s="17">
        <v>50</v>
      </c>
      <c r="M284" s="18">
        <f t="shared" si="0"/>
        <v>14.285714285714286</v>
      </c>
      <c r="N284" s="19">
        <f t="shared" si="1"/>
        <v>18.761061946902654</v>
      </c>
      <c r="O284" s="20">
        <f t="shared" si="2"/>
        <v>18.761061946902654</v>
      </c>
      <c r="P284" s="6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2.75" x14ac:dyDescent="0.2">
      <c r="A285" s="16" t="s">
        <v>116</v>
      </c>
      <c r="B285" s="16" t="s">
        <v>39</v>
      </c>
      <c r="C285" s="17">
        <v>15</v>
      </c>
      <c r="D285" s="17">
        <v>0</v>
      </c>
      <c r="E285" s="17">
        <v>1350</v>
      </c>
      <c r="F285" s="17">
        <v>12</v>
      </c>
      <c r="G285" s="16" t="s">
        <v>46</v>
      </c>
      <c r="H285" s="17">
        <v>30</v>
      </c>
      <c r="I285" s="17">
        <v>0</v>
      </c>
      <c r="J285" s="17">
        <v>5</v>
      </c>
      <c r="K285" s="17">
        <v>2600</v>
      </c>
      <c r="L285" s="17">
        <v>25</v>
      </c>
      <c r="M285" s="18">
        <f t="shared" si="0"/>
        <v>11.111111111111111</v>
      </c>
      <c r="N285" s="19">
        <f t="shared" si="1"/>
        <v>11.333750782717596</v>
      </c>
      <c r="O285" s="20">
        <f t="shared" si="2"/>
        <v>11.333750782717596</v>
      </c>
      <c r="P285" s="6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2.75" x14ac:dyDescent="0.2">
      <c r="A286" s="16" t="s">
        <v>116</v>
      </c>
      <c r="B286" s="16" t="s">
        <v>39</v>
      </c>
      <c r="C286" s="17">
        <v>15</v>
      </c>
      <c r="D286" s="17">
        <v>0</v>
      </c>
      <c r="E286" s="17">
        <v>1350</v>
      </c>
      <c r="F286" s="17">
        <v>12</v>
      </c>
      <c r="G286" s="16" t="s">
        <v>266</v>
      </c>
      <c r="H286" s="17">
        <v>30</v>
      </c>
      <c r="I286" s="17">
        <v>1</v>
      </c>
      <c r="J286" s="17">
        <v>5</v>
      </c>
      <c r="K286" s="17">
        <v>2600</v>
      </c>
      <c r="L286" s="17">
        <v>25</v>
      </c>
      <c r="M286" s="18">
        <f t="shared" si="0"/>
        <v>11.111111111111111</v>
      </c>
      <c r="N286" s="19">
        <f t="shared" si="1"/>
        <v>12.836568566061365</v>
      </c>
      <c r="O286" s="20">
        <f t="shared" si="2"/>
        <v>12.836568566061365</v>
      </c>
      <c r="P286" s="6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2.75" x14ac:dyDescent="0.2">
      <c r="A287" s="16" t="s">
        <v>116</v>
      </c>
      <c r="B287" s="16" t="s">
        <v>39</v>
      </c>
      <c r="C287" s="17">
        <v>15</v>
      </c>
      <c r="D287" s="17">
        <v>0</v>
      </c>
      <c r="E287" s="17">
        <v>1350</v>
      </c>
      <c r="F287" s="17">
        <v>12</v>
      </c>
      <c r="G287" s="16" t="s">
        <v>25</v>
      </c>
      <c r="H287" s="17">
        <v>55</v>
      </c>
      <c r="I287" s="17">
        <v>1</v>
      </c>
      <c r="J287" s="17">
        <v>5</v>
      </c>
      <c r="K287" s="17">
        <v>2600</v>
      </c>
      <c r="L287" s="17">
        <v>50</v>
      </c>
      <c r="M287" s="18">
        <f t="shared" si="0"/>
        <v>11.111111111111111</v>
      </c>
      <c r="N287" s="19">
        <f t="shared" si="1"/>
        <v>16.511430990685859</v>
      </c>
      <c r="O287" s="20">
        <f t="shared" si="2"/>
        <v>16.511430990685859</v>
      </c>
      <c r="P287" s="6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2.75" x14ac:dyDescent="0.2">
      <c r="A288" s="16" t="s">
        <v>146</v>
      </c>
      <c r="B288" s="16" t="s">
        <v>108</v>
      </c>
      <c r="C288" s="17">
        <v>6</v>
      </c>
      <c r="D288" s="17">
        <v>0</v>
      </c>
      <c r="E288" s="17">
        <v>500</v>
      </c>
      <c r="F288" s="17">
        <v>7</v>
      </c>
      <c r="G288" s="16" t="s">
        <v>48</v>
      </c>
      <c r="H288" s="17">
        <v>40</v>
      </c>
      <c r="I288" s="17">
        <v>0</v>
      </c>
      <c r="J288" s="17">
        <v>5</v>
      </c>
      <c r="K288" s="17">
        <v>1560</v>
      </c>
      <c r="L288" s="17">
        <v>50</v>
      </c>
      <c r="M288" s="18">
        <f t="shared" si="0"/>
        <v>12</v>
      </c>
      <c r="N288" s="19">
        <f t="shared" si="1"/>
        <v>16.630400994715568</v>
      </c>
      <c r="O288" s="20">
        <f t="shared" si="2"/>
        <v>16.630400994715568</v>
      </c>
      <c r="P288" s="6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2.75" x14ac:dyDescent="0.2">
      <c r="A289" s="16" t="s">
        <v>146</v>
      </c>
      <c r="B289" s="16" t="s">
        <v>108</v>
      </c>
      <c r="C289" s="17">
        <v>6</v>
      </c>
      <c r="D289" s="17">
        <v>0</v>
      </c>
      <c r="E289" s="17">
        <v>500</v>
      </c>
      <c r="F289" s="17">
        <v>7</v>
      </c>
      <c r="G289" s="16" t="s">
        <v>290</v>
      </c>
      <c r="H289" s="17">
        <v>40</v>
      </c>
      <c r="I289" s="17">
        <v>1</v>
      </c>
      <c r="J289" s="17">
        <v>5</v>
      </c>
      <c r="K289" s="17">
        <v>4600</v>
      </c>
      <c r="L289" s="17">
        <v>25</v>
      </c>
      <c r="M289" s="18">
        <f t="shared" si="0"/>
        <v>12</v>
      </c>
      <c r="N289" s="19">
        <f t="shared" si="1"/>
        <v>11.150029188558085</v>
      </c>
      <c r="O289" s="20">
        <f t="shared" si="2"/>
        <v>12</v>
      </c>
      <c r="P289" s="6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2.75" x14ac:dyDescent="0.2">
      <c r="A290" s="16" t="s">
        <v>146</v>
      </c>
      <c r="B290" s="16" t="s">
        <v>108</v>
      </c>
      <c r="C290" s="17">
        <v>6</v>
      </c>
      <c r="D290" s="17">
        <v>0</v>
      </c>
      <c r="E290" s="17">
        <v>500</v>
      </c>
      <c r="F290" s="17">
        <v>7</v>
      </c>
      <c r="G290" s="16" t="s">
        <v>143</v>
      </c>
      <c r="H290" s="17">
        <v>55</v>
      </c>
      <c r="I290" s="17">
        <v>1</v>
      </c>
      <c r="J290" s="17">
        <v>5</v>
      </c>
      <c r="K290" s="17">
        <v>2900</v>
      </c>
      <c r="L290" s="17">
        <v>50</v>
      </c>
      <c r="M290" s="18">
        <f t="shared" si="0"/>
        <v>12</v>
      </c>
      <c r="N290" s="19">
        <f t="shared" si="1"/>
        <v>17.719614921780984</v>
      </c>
      <c r="O290" s="20">
        <f t="shared" si="2"/>
        <v>17.719614921780984</v>
      </c>
      <c r="P290" s="6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2.75" x14ac:dyDescent="0.2">
      <c r="A291" s="16" t="s">
        <v>146</v>
      </c>
      <c r="B291" s="16" t="s">
        <v>100</v>
      </c>
      <c r="C291" s="17">
        <v>10</v>
      </c>
      <c r="D291" s="17">
        <v>1</v>
      </c>
      <c r="E291" s="17">
        <v>1050</v>
      </c>
      <c r="F291" s="17">
        <v>10</v>
      </c>
      <c r="G291" s="16" t="s">
        <v>48</v>
      </c>
      <c r="H291" s="17">
        <v>40</v>
      </c>
      <c r="I291" s="17">
        <v>0</v>
      </c>
      <c r="J291" s="17">
        <v>5</v>
      </c>
      <c r="K291" s="17">
        <v>1560</v>
      </c>
      <c r="L291" s="17">
        <v>50</v>
      </c>
      <c r="M291" s="18">
        <f t="shared" si="0"/>
        <v>11.904761904761905</v>
      </c>
      <c r="N291" s="19">
        <f t="shared" si="1"/>
        <v>15.462847654628476</v>
      </c>
      <c r="O291" s="20">
        <f t="shared" si="2"/>
        <v>15.462847654628476</v>
      </c>
      <c r="P291" s="6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2.75" x14ac:dyDescent="0.2">
      <c r="A292" s="16" t="s">
        <v>146</v>
      </c>
      <c r="B292" s="16" t="s">
        <v>100</v>
      </c>
      <c r="C292" s="17">
        <v>10</v>
      </c>
      <c r="D292" s="17">
        <v>1</v>
      </c>
      <c r="E292" s="17">
        <v>1050</v>
      </c>
      <c r="F292" s="17">
        <v>10</v>
      </c>
      <c r="G292" s="16" t="s">
        <v>290</v>
      </c>
      <c r="H292" s="17">
        <v>40</v>
      </c>
      <c r="I292" s="17">
        <v>1</v>
      </c>
      <c r="J292" s="17">
        <v>5</v>
      </c>
      <c r="K292" s="17">
        <v>4600</v>
      </c>
      <c r="L292" s="17">
        <v>25</v>
      </c>
      <c r="M292" s="18">
        <f t="shared" si="0"/>
        <v>11.904761904761905</v>
      </c>
      <c r="N292" s="19">
        <f t="shared" si="1"/>
        <v>11.207685269899359</v>
      </c>
      <c r="O292" s="20">
        <f t="shared" si="2"/>
        <v>11.904761904761905</v>
      </c>
      <c r="P292" s="6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2.75" x14ac:dyDescent="0.2">
      <c r="A293" s="16" t="s">
        <v>146</v>
      </c>
      <c r="B293" s="16" t="s">
        <v>100</v>
      </c>
      <c r="C293" s="17">
        <v>10</v>
      </c>
      <c r="D293" s="17">
        <v>1</v>
      </c>
      <c r="E293" s="17">
        <v>1050</v>
      </c>
      <c r="F293" s="17">
        <v>10</v>
      </c>
      <c r="G293" s="16" t="s">
        <v>143</v>
      </c>
      <c r="H293" s="17">
        <v>55</v>
      </c>
      <c r="I293" s="17">
        <v>1</v>
      </c>
      <c r="J293" s="17">
        <v>5</v>
      </c>
      <c r="K293" s="17">
        <v>2900</v>
      </c>
      <c r="L293" s="17">
        <v>50</v>
      </c>
      <c r="M293" s="18">
        <f t="shared" si="0"/>
        <v>11.904761904761905</v>
      </c>
      <c r="N293" s="19">
        <f t="shared" si="1"/>
        <v>16.553480475382003</v>
      </c>
      <c r="O293" s="20">
        <f t="shared" si="2"/>
        <v>16.553480475382003</v>
      </c>
      <c r="P293" s="6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2.75" x14ac:dyDescent="0.2">
      <c r="A294" s="16" t="s">
        <v>159</v>
      </c>
      <c r="B294" s="16" t="s">
        <v>108</v>
      </c>
      <c r="C294" s="17">
        <v>6</v>
      </c>
      <c r="D294" s="17">
        <v>0</v>
      </c>
      <c r="E294" s="17">
        <v>500</v>
      </c>
      <c r="F294" s="17">
        <v>7</v>
      </c>
      <c r="G294" s="16" t="s">
        <v>125</v>
      </c>
      <c r="H294" s="17">
        <v>65</v>
      </c>
      <c r="I294" s="17">
        <v>0</v>
      </c>
      <c r="J294" s="17">
        <v>5</v>
      </c>
      <c r="K294" s="17">
        <v>3600</v>
      </c>
      <c r="L294" s="17">
        <v>50</v>
      </c>
      <c r="M294" s="18">
        <f t="shared" si="0"/>
        <v>12</v>
      </c>
      <c r="N294" s="19">
        <f t="shared" si="1"/>
        <v>15.285252960172226</v>
      </c>
      <c r="O294" s="20">
        <f t="shared" si="2"/>
        <v>15.285252960172226</v>
      </c>
      <c r="P294" s="6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2.75" x14ac:dyDescent="0.2">
      <c r="A295" s="16" t="s">
        <v>159</v>
      </c>
      <c r="B295" s="16" t="s">
        <v>108</v>
      </c>
      <c r="C295" s="17">
        <v>6</v>
      </c>
      <c r="D295" s="17">
        <v>0</v>
      </c>
      <c r="E295" s="17">
        <v>500</v>
      </c>
      <c r="F295" s="17">
        <v>7</v>
      </c>
      <c r="G295" s="16" t="s">
        <v>42</v>
      </c>
      <c r="H295" s="17">
        <v>90</v>
      </c>
      <c r="I295" s="17">
        <v>1</v>
      </c>
      <c r="J295" s="17">
        <v>5</v>
      </c>
      <c r="K295" s="17">
        <v>3800</v>
      </c>
      <c r="L295" s="17">
        <v>100</v>
      </c>
      <c r="M295" s="18">
        <f t="shared" si="0"/>
        <v>12</v>
      </c>
      <c r="N295" s="19">
        <f t="shared" si="1"/>
        <v>18.777134587554265</v>
      </c>
      <c r="O295" s="20">
        <f t="shared" si="2"/>
        <v>18.777134587554265</v>
      </c>
      <c r="P295" s="6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2.75" x14ac:dyDescent="0.2">
      <c r="A296" s="16" t="s">
        <v>159</v>
      </c>
      <c r="B296" s="16" t="s">
        <v>108</v>
      </c>
      <c r="C296" s="17">
        <v>6</v>
      </c>
      <c r="D296" s="17">
        <v>0</v>
      </c>
      <c r="E296" s="17">
        <v>500</v>
      </c>
      <c r="F296" s="17">
        <v>7</v>
      </c>
      <c r="G296" s="16" t="s">
        <v>257</v>
      </c>
      <c r="H296" s="17">
        <v>25</v>
      </c>
      <c r="I296" s="17">
        <v>0</v>
      </c>
      <c r="J296" s="17">
        <v>5</v>
      </c>
      <c r="K296" s="17">
        <v>2700</v>
      </c>
      <c r="L296" s="17">
        <v>20</v>
      </c>
      <c r="M296" s="18">
        <f t="shared" si="0"/>
        <v>12</v>
      </c>
      <c r="N296" s="19">
        <f t="shared" si="1"/>
        <v>10.109489051094892</v>
      </c>
      <c r="O296" s="20">
        <f t="shared" si="2"/>
        <v>12</v>
      </c>
      <c r="P296" s="6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2.75" x14ac:dyDescent="0.2">
      <c r="A297" s="16" t="s">
        <v>159</v>
      </c>
      <c r="B297" s="16" t="s">
        <v>98</v>
      </c>
      <c r="C297" s="17">
        <v>6</v>
      </c>
      <c r="D297" s="17">
        <v>0</v>
      </c>
      <c r="E297" s="17">
        <v>500</v>
      </c>
      <c r="F297" s="17">
        <v>7</v>
      </c>
      <c r="G297" s="16" t="s">
        <v>125</v>
      </c>
      <c r="H297" s="17">
        <v>65</v>
      </c>
      <c r="I297" s="17">
        <v>0</v>
      </c>
      <c r="J297" s="17">
        <v>5</v>
      </c>
      <c r="K297" s="17">
        <v>3600</v>
      </c>
      <c r="L297" s="17">
        <v>50</v>
      </c>
      <c r="M297" s="18">
        <f t="shared" si="0"/>
        <v>12</v>
      </c>
      <c r="N297" s="19">
        <f t="shared" si="1"/>
        <v>15.285252960172226</v>
      </c>
      <c r="O297" s="20">
        <f t="shared" si="2"/>
        <v>15.285252960172226</v>
      </c>
      <c r="P297" s="4" t="s">
        <v>32</v>
      </c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2.75" x14ac:dyDescent="0.2">
      <c r="A298" s="16" t="s">
        <v>159</v>
      </c>
      <c r="B298" s="16" t="s">
        <v>98</v>
      </c>
      <c r="C298" s="17">
        <v>6</v>
      </c>
      <c r="D298" s="17">
        <v>0</v>
      </c>
      <c r="E298" s="17">
        <v>500</v>
      </c>
      <c r="F298" s="17">
        <v>7</v>
      </c>
      <c r="G298" s="16" t="s">
        <v>42</v>
      </c>
      <c r="H298" s="17">
        <v>90</v>
      </c>
      <c r="I298" s="17">
        <v>1</v>
      </c>
      <c r="J298" s="17">
        <v>5</v>
      </c>
      <c r="K298" s="17">
        <v>3800</v>
      </c>
      <c r="L298" s="17">
        <v>100</v>
      </c>
      <c r="M298" s="18">
        <f t="shared" si="0"/>
        <v>12</v>
      </c>
      <c r="N298" s="19">
        <f t="shared" si="1"/>
        <v>18.777134587554265</v>
      </c>
      <c r="O298" s="20">
        <f t="shared" si="2"/>
        <v>18.777134587554265</v>
      </c>
      <c r="P298" s="4" t="s">
        <v>32</v>
      </c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2.75" x14ac:dyDescent="0.2">
      <c r="A299" s="16" t="s">
        <v>159</v>
      </c>
      <c r="B299" s="16" t="s">
        <v>98</v>
      </c>
      <c r="C299" s="17">
        <v>6</v>
      </c>
      <c r="D299" s="17">
        <v>0</v>
      </c>
      <c r="E299" s="17">
        <v>500</v>
      </c>
      <c r="F299" s="17">
        <v>7</v>
      </c>
      <c r="G299" s="16" t="s">
        <v>257</v>
      </c>
      <c r="H299" s="17">
        <v>25</v>
      </c>
      <c r="I299" s="17">
        <v>0</v>
      </c>
      <c r="J299" s="17">
        <v>5</v>
      </c>
      <c r="K299" s="17">
        <v>2700</v>
      </c>
      <c r="L299" s="17">
        <v>20</v>
      </c>
      <c r="M299" s="18">
        <f t="shared" si="0"/>
        <v>12</v>
      </c>
      <c r="N299" s="19">
        <f t="shared" si="1"/>
        <v>10.109489051094892</v>
      </c>
      <c r="O299" s="20">
        <f t="shared" si="2"/>
        <v>12</v>
      </c>
      <c r="P299" s="4" t="s">
        <v>32</v>
      </c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2.75" x14ac:dyDescent="0.2">
      <c r="A300" s="16" t="s">
        <v>43</v>
      </c>
      <c r="B300" s="16" t="s">
        <v>24</v>
      </c>
      <c r="C300" s="17">
        <v>5</v>
      </c>
      <c r="D300" s="17">
        <v>1</v>
      </c>
      <c r="E300" s="17">
        <v>500</v>
      </c>
      <c r="F300" s="17">
        <v>6</v>
      </c>
      <c r="G300" s="16" t="s">
        <v>224</v>
      </c>
      <c r="H300" s="17">
        <v>45</v>
      </c>
      <c r="I300" s="17">
        <v>0</v>
      </c>
      <c r="J300" s="17">
        <v>5</v>
      </c>
      <c r="K300" s="17">
        <v>3500</v>
      </c>
      <c r="L300" s="17">
        <v>33</v>
      </c>
      <c r="M300" s="18">
        <f t="shared" si="0"/>
        <v>12.5</v>
      </c>
      <c r="N300" s="19">
        <f t="shared" si="1"/>
        <v>12.714132762312634</v>
      </c>
      <c r="O300" s="20">
        <f t="shared" si="2"/>
        <v>12.714132762312634</v>
      </c>
      <c r="P300" s="6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2.75" x14ac:dyDescent="0.2">
      <c r="A301" s="16" t="s">
        <v>43</v>
      </c>
      <c r="B301" s="16" t="s">
        <v>24</v>
      </c>
      <c r="C301" s="17">
        <v>5</v>
      </c>
      <c r="D301" s="17">
        <v>1</v>
      </c>
      <c r="E301" s="17">
        <v>500</v>
      </c>
      <c r="F301" s="17">
        <v>6</v>
      </c>
      <c r="G301" s="16" t="s">
        <v>97</v>
      </c>
      <c r="H301" s="17">
        <v>45</v>
      </c>
      <c r="I301" s="17">
        <v>1</v>
      </c>
      <c r="J301" s="17">
        <v>5</v>
      </c>
      <c r="K301" s="17">
        <v>3080</v>
      </c>
      <c r="L301" s="17">
        <v>33</v>
      </c>
      <c r="M301" s="18">
        <f t="shared" si="0"/>
        <v>12.5</v>
      </c>
      <c r="N301" s="19">
        <f t="shared" si="1"/>
        <v>15.776419012459622</v>
      </c>
      <c r="O301" s="20">
        <f t="shared" si="2"/>
        <v>15.776419012459622</v>
      </c>
      <c r="P301" s="6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2.75" x14ac:dyDescent="0.2">
      <c r="A302" s="16" t="s">
        <v>43</v>
      </c>
      <c r="B302" s="16" t="s">
        <v>24</v>
      </c>
      <c r="C302" s="17">
        <v>5</v>
      </c>
      <c r="D302" s="17">
        <v>1</v>
      </c>
      <c r="E302" s="17">
        <v>500</v>
      </c>
      <c r="F302" s="17">
        <v>6</v>
      </c>
      <c r="G302" s="16" t="s">
        <v>25</v>
      </c>
      <c r="H302" s="17">
        <v>55</v>
      </c>
      <c r="I302" s="17">
        <v>1</v>
      </c>
      <c r="J302" s="17">
        <v>5</v>
      </c>
      <c r="K302" s="17">
        <v>2600</v>
      </c>
      <c r="L302" s="17">
        <v>50</v>
      </c>
      <c r="M302" s="18">
        <f t="shared" si="0"/>
        <v>12.5</v>
      </c>
      <c r="N302" s="19">
        <f t="shared" si="1"/>
        <v>18.402306648575308</v>
      </c>
      <c r="O302" s="20">
        <f t="shared" si="2"/>
        <v>18.402306648575308</v>
      </c>
      <c r="P302" s="6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2.75" x14ac:dyDescent="0.2">
      <c r="A303" s="16" t="s">
        <v>43</v>
      </c>
      <c r="B303" s="16" t="s">
        <v>44</v>
      </c>
      <c r="C303" s="17">
        <v>11</v>
      </c>
      <c r="D303" s="17">
        <v>1</v>
      </c>
      <c r="E303" s="17">
        <v>950</v>
      </c>
      <c r="F303" s="17">
        <v>8</v>
      </c>
      <c r="G303" s="16" t="s">
        <v>224</v>
      </c>
      <c r="H303" s="17">
        <v>45</v>
      </c>
      <c r="I303" s="17">
        <v>0</v>
      </c>
      <c r="J303" s="17">
        <v>5</v>
      </c>
      <c r="K303" s="17">
        <v>3500</v>
      </c>
      <c r="L303" s="17">
        <v>33</v>
      </c>
      <c r="M303" s="18">
        <f t="shared" si="0"/>
        <v>14.473684210526315</v>
      </c>
      <c r="N303" s="19">
        <f t="shared" si="1"/>
        <v>13.645409213596231</v>
      </c>
      <c r="O303" s="20">
        <f t="shared" si="2"/>
        <v>14.473684210526315</v>
      </c>
      <c r="P303" s="6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2.75" x14ac:dyDescent="0.2">
      <c r="A304" s="16" t="s">
        <v>43</v>
      </c>
      <c r="B304" s="16" t="s">
        <v>44</v>
      </c>
      <c r="C304" s="17">
        <v>11</v>
      </c>
      <c r="D304" s="17">
        <v>1</v>
      </c>
      <c r="E304" s="17">
        <v>950</v>
      </c>
      <c r="F304" s="17">
        <v>8</v>
      </c>
      <c r="G304" s="16" t="s">
        <v>97</v>
      </c>
      <c r="H304" s="17">
        <v>45</v>
      </c>
      <c r="I304" s="17">
        <v>1</v>
      </c>
      <c r="J304" s="17">
        <v>5</v>
      </c>
      <c r="K304" s="17">
        <v>3080</v>
      </c>
      <c r="L304" s="17">
        <v>33</v>
      </c>
      <c r="M304" s="18">
        <f t="shared" si="0"/>
        <v>14.473684210526315</v>
      </c>
      <c r="N304" s="19">
        <f t="shared" si="1"/>
        <v>16.294174993906896</v>
      </c>
      <c r="O304" s="20">
        <f t="shared" si="2"/>
        <v>16.294174993906896</v>
      </c>
      <c r="P304" s="6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2.75" x14ac:dyDescent="0.2">
      <c r="A305" s="16" t="s">
        <v>43</v>
      </c>
      <c r="B305" s="16" t="s">
        <v>44</v>
      </c>
      <c r="C305" s="17">
        <v>11</v>
      </c>
      <c r="D305" s="17">
        <v>1</v>
      </c>
      <c r="E305" s="17">
        <v>950</v>
      </c>
      <c r="F305" s="17">
        <v>8</v>
      </c>
      <c r="G305" s="16" t="s">
        <v>25</v>
      </c>
      <c r="H305" s="17">
        <v>55</v>
      </c>
      <c r="I305" s="17">
        <v>1</v>
      </c>
      <c r="J305" s="17">
        <v>5</v>
      </c>
      <c r="K305" s="17">
        <v>2600</v>
      </c>
      <c r="L305" s="17">
        <v>50</v>
      </c>
      <c r="M305" s="18">
        <f t="shared" si="0"/>
        <v>14.473684210526315</v>
      </c>
      <c r="N305" s="19">
        <f t="shared" si="1"/>
        <v>18.543114017163873</v>
      </c>
      <c r="O305" s="20">
        <f t="shared" si="2"/>
        <v>18.543114017163873</v>
      </c>
      <c r="P305" s="6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2.75" x14ac:dyDescent="0.2">
      <c r="A306" s="16" t="s">
        <v>213</v>
      </c>
      <c r="B306" s="16" t="s">
        <v>214</v>
      </c>
      <c r="C306" s="17">
        <v>10</v>
      </c>
      <c r="D306" s="17">
        <v>0</v>
      </c>
      <c r="E306" s="17">
        <v>1200</v>
      </c>
      <c r="F306" s="17">
        <v>10</v>
      </c>
      <c r="G306" s="16" t="s">
        <v>172</v>
      </c>
      <c r="H306" s="17">
        <v>30</v>
      </c>
      <c r="I306" s="17">
        <v>1</v>
      </c>
      <c r="J306" s="17">
        <v>25</v>
      </c>
      <c r="K306" s="17">
        <v>1600</v>
      </c>
      <c r="L306" s="17">
        <v>33</v>
      </c>
      <c r="M306" s="18">
        <f t="shared" si="0"/>
        <v>8.3333333333333339</v>
      </c>
      <c r="N306" s="19">
        <f t="shared" si="1"/>
        <v>13.19975835682642</v>
      </c>
      <c r="O306" s="20">
        <f t="shared" si="2"/>
        <v>13.19975835682642</v>
      </c>
      <c r="P306" s="6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2.75" x14ac:dyDescent="0.2">
      <c r="A307" s="16" t="s">
        <v>213</v>
      </c>
      <c r="B307" s="16" t="s">
        <v>214</v>
      </c>
      <c r="C307" s="17">
        <v>10</v>
      </c>
      <c r="D307" s="17">
        <v>0</v>
      </c>
      <c r="E307" s="17">
        <v>1200</v>
      </c>
      <c r="F307" s="17">
        <v>10</v>
      </c>
      <c r="G307" s="16" t="s">
        <v>251</v>
      </c>
      <c r="H307" s="17">
        <v>40</v>
      </c>
      <c r="I307" s="17">
        <v>0</v>
      </c>
      <c r="J307" s="17">
        <v>5</v>
      </c>
      <c r="K307" s="17">
        <v>2800</v>
      </c>
      <c r="L307" s="17">
        <v>33</v>
      </c>
      <c r="M307" s="18">
        <f t="shared" si="0"/>
        <v>8.3333333333333339</v>
      </c>
      <c r="N307" s="19">
        <f t="shared" si="1"/>
        <v>11.036328251702887</v>
      </c>
      <c r="O307" s="20">
        <f t="shared" si="2"/>
        <v>11.036328251702887</v>
      </c>
      <c r="P307" s="6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2.75" x14ac:dyDescent="0.2">
      <c r="A308" s="16" t="s">
        <v>213</v>
      </c>
      <c r="B308" s="16" t="s">
        <v>214</v>
      </c>
      <c r="C308" s="17">
        <v>10</v>
      </c>
      <c r="D308" s="17">
        <v>0</v>
      </c>
      <c r="E308" s="17">
        <v>1200</v>
      </c>
      <c r="F308" s="17">
        <v>10</v>
      </c>
      <c r="G308" s="16" t="s">
        <v>260</v>
      </c>
      <c r="H308" s="17">
        <v>45</v>
      </c>
      <c r="I308" s="17">
        <v>0</v>
      </c>
      <c r="J308" s="17">
        <v>5</v>
      </c>
      <c r="K308" s="17">
        <v>3500</v>
      </c>
      <c r="L308" s="17">
        <v>33</v>
      </c>
      <c r="M308" s="18">
        <f t="shared" si="0"/>
        <v>8.3333333333333339</v>
      </c>
      <c r="N308" s="19">
        <f t="shared" si="1"/>
        <v>10.639382464316924</v>
      </c>
      <c r="O308" s="20">
        <f t="shared" si="2"/>
        <v>10.639382464316924</v>
      </c>
      <c r="P308" s="6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2.75" x14ac:dyDescent="0.2">
      <c r="A309" s="16" t="s">
        <v>213</v>
      </c>
      <c r="B309" s="16" t="s">
        <v>214</v>
      </c>
      <c r="C309" s="17">
        <v>10</v>
      </c>
      <c r="D309" s="17">
        <v>0</v>
      </c>
      <c r="E309" s="17">
        <v>1200</v>
      </c>
      <c r="F309" s="17">
        <v>10</v>
      </c>
      <c r="G309" s="16" t="s">
        <v>191</v>
      </c>
      <c r="H309" s="17">
        <v>40</v>
      </c>
      <c r="I309" s="17">
        <v>0</v>
      </c>
      <c r="J309" s="17">
        <v>5</v>
      </c>
      <c r="K309" s="17">
        <v>2400</v>
      </c>
      <c r="L309" s="17">
        <v>33</v>
      </c>
      <c r="M309" s="18">
        <f t="shared" si="0"/>
        <v>8.3333333333333339</v>
      </c>
      <c r="N309" s="19">
        <f t="shared" si="1"/>
        <v>11.801942421089143</v>
      </c>
      <c r="O309" s="20">
        <f t="shared" si="2"/>
        <v>11.801942421089143</v>
      </c>
      <c r="P309" s="6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2.75" x14ac:dyDescent="0.2">
      <c r="A310" s="16" t="s">
        <v>213</v>
      </c>
      <c r="B310" s="16" t="s">
        <v>203</v>
      </c>
      <c r="C310" s="17">
        <v>15</v>
      </c>
      <c r="D310" s="17">
        <v>1</v>
      </c>
      <c r="E310" s="17">
        <v>1410</v>
      </c>
      <c r="F310" s="17">
        <v>12</v>
      </c>
      <c r="G310" s="16" t="s">
        <v>172</v>
      </c>
      <c r="H310" s="17">
        <v>30</v>
      </c>
      <c r="I310" s="17">
        <v>1</v>
      </c>
      <c r="J310" s="17">
        <v>25</v>
      </c>
      <c r="K310" s="17">
        <v>1600</v>
      </c>
      <c r="L310" s="17">
        <v>33</v>
      </c>
      <c r="M310" s="18">
        <f t="shared" si="0"/>
        <v>13.297872340425531</v>
      </c>
      <c r="N310" s="19">
        <f t="shared" si="1"/>
        <v>16.611560752674446</v>
      </c>
      <c r="O310" s="20">
        <f t="shared" si="2"/>
        <v>16.611560752674446</v>
      </c>
      <c r="P310" s="6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2.75" x14ac:dyDescent="0.2">
      <c r="A311" s="16" t="s">
        <v>213</v>
      </c>
      <c r="B311" s="16" t="s">
        <v>203</v>
      </c>
      <c r="C311" s="17">
        <v>15</v>
      </c>
      <c r="D311" s="17">
        <v>1</v>
      </c>
      <c r="E311" s="17">
        <v>1410</v>
      </c>
      <c r="F311" s="17">
        <v>12</v>
      </c>
      <c r="G311" s="16" t="s">
        <v>251</v>
      </c>
      <c r="H311" s="17">
        <v>40</v>
      </c>
      <c r="I311" s="17">
        <v>0</v>
      </c>
      <c r="J311" s="17">
        <v>5</v>
      </c>
      <c r="K311" s="17">
        <v>2800</v>
      </c>
      <c r="L311" s="17">
        <v>33</v>
      </c>
      <c r="M311" s="18">
        <f t="shared" si="0"/>
        <v>13.297872340425531</v>
      </c>
      <c r="N311" s="19">
        <f t="shared" si="1"/>
        <v>13.751614821498144</v>
      </c>
      <c r="O311" s="20">
        <f t="shared" si="2"/>
        <v>13.751614821498144</v>
      </c>
      <c r="P311" s="6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2.75" x14ac:dyDescent="0.2">
      <c r="A312" s="16" t="s">
        <v>213</v>
      </c>
      <c r="B312" s="16" t="s">
        <v>203</v>
      </c>
      <c r="C312" s="17">
        <v>15</v>
      </c>
      <c r="D312" s="17">
        <v>1</v>
      </c>
      <c r="E312" s="17">
        <v>1410</v>
      </c>
      <c r="F312" s="17">
        <v>12</v>
      </c>
      <c r="G312" s="16" t="s">
        <v>260</v>
      </c>
      <c r="H312" s="17">
        <v>45</v>
      </c>
      <c r="I312" s="17">
        <v>0</v>
      </c>
      <c r="J312" s="17">
        <v>5</v>
      </c>
      <c r="K312" s="17">
        <v>3500</v>
      </c>
      <c r="L312" s="17">
        <v>33</v>
      </c>
      <c r="M312" s="18">
        <f t="shared" si="0"/>
        <v>13.297872340425531</v>
      </c>
      <c r="N312" s="19">
        <f t="shared" si="1"/>
        <v>13.07088859050527</v>
      </c>
      <c r="O312" s="20">
        <f t="shared" si="2"/>
        <v>13.297872340425531</v>
      </c>
      <c r="P312" s="6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2.75" x14ac:dyDescent="0.2">
      <c r="A313" s="16" t="s">
        <v>213</v>
      </c>
      <c r="B313" s="16" t="s">
        <v>203</v>
      </c>
      <c r="C313" s="17">
        <v>15</v>
      </c>
      <c r="D313" s="17">
        <v>1</v>
      </c>
      <c r="E313" s="17">
        <v>1410</v>
      </c>
      <c r="F313" s="17">
        <v>12</v>
      </c>
      <c r="G313" s="16" t="s">
        <v>191</v>
      </c>
      <c r="H313" s="17">
        <v>40</v>
      </c>
      <c r="I313" s="17">
        <v>0</v>
      </c>
      <c r="J313" s="17">
        <v>5</v>
      </c>
      <c r="K313" s="17">
        <v>2400</v>
      </c>
      <c r="L313" s="17">
        <v>33</v>
      </c>
      <c r="M313" s="18">
        <f t="shared" si="0"/>
        <v>13.297872340425531</v>
      </c>
      <c r="N313" s="19">
        <f t="shared" si="1"/>
        <v>14.717339302565453</v>
      </c>
      <c r="O313" s="20">
        <f t="shared" si="2"/>
        <v>14.717339302565453</v>
      </c>
      <c r="P313" s="6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2.75" x14ac:dyDescent="0.2">
      <c r="A314" s="16" t="s">
        <v>248</v>
      </c>
      <c r="B314" s="16" t="s">
        <v>221</v>
      </c>
      <c r="C314" s="17">
        <v>5</v>
      </c>
      <c r="D314" s="17">
        <v>1</v>
      </c>
      <c r="E314" s="17">
        <v>600</v>
      </c>
      <c r="F314" s="17">
        <v>7</v>
      </c>
      <c r="G314" s="16" t="s">
        <v>172</v>
      </c>
      <c r="H314" s="17">
        <v>30</v>
      </c>
      <c r="I314" s="17">
        <v>1</v>
      </c>
      <c r="J314" s="17">
        <v>25</v>
      </c>
      <c r="K314" s="17">
        <v>1600</v>
      </c>
      <c r="L314" s="17">
        <v>33</v>
      </c>
      <c r="M314" s="18">
        <f t="shared" si="0"/>
        <v>10.416666666666666</v>
      </c>
      <c r="N314" s="19">
        <f t="shared" si="1"/>
        <v>15.619425615412061</v>
      </c>
      <c r="O314" s="20">
        <f t="shared" si="2"/>
        <v>15.619425615412061</v>
      </c>
      <c r="P314" s="6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2.75" x14ac:dyDescent="0.2">
      <c r="A315" s="16" t="s">
        <v>248</v>
      </c>
      <c r="B315" s="16" t="s">
        <v>221</v>
      </c>
      <c r="C315" s="17">
        <v>5</v>
      </c>
      <c r="D315" s="17">
        <v>1</v>
      </c>
      <c r="E315" s="17">
        <v>600</v>
      </c>
      <c r="F315" s="17">
        <v>7</v>
      </c>
      <c r="G315" s="16" t="s">
        <v>256</v>
      </c>
      <c r="H315" s="17">
        <v>30</v>
      </c>
      <c r="I315" s="17">
        <v>1</v>
      </c>
      <c r="J315" s="17">
        <v>5</v>
      </c>
      <c r="K315" s="17">
        <v>2250</v>
      </c>
      <c r="L315" s="17">
        <v>25</v>
      </c>
      <c r="M315" s="18">
        <f t="shared" si="0"/>
        <v>10.416666666666666</v>
      </c>
      <c r="N315" s="19">
        <f t="shared" si="1"/>
        <v>13.870614035087717</v>
      </c>
      <c r="O315" s="20">
        <f t="shared" si="2"/>
        <v>13.870614035087717</v>
      </c>
      <c r="P315" s="6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2.75" x14ac:dyDescent="0.2">
      <c r="A316" s="16" t="s">
        <v>248</v>
      </c>
      <c r="B316" s="16" t="s">
        <v>221</v>
      </c>
      <c r="C316" s="17">
        <v>5</v>
      </c>
      <c r="D316" s="17">
        <v>1</v>
      </c>
      <c r="E316" s="17">
        <v>600</v>
      </c>
      <c r="F316" s="17">
        <v>7</v>
      </c>
      <c r="G316" s="16" t="s">
        <v>219</v>
      </c>
      <c r="H316" s="17">
        <v>30</v>
      </c>
      <c r="I316" s="17">
        <v>0</v>
      </c>
      <c r="J316" s="17">
        <v>5</v>
      </c>
      <c r="K316" s="17">
        <v>2100</v>
      </c>
      <c r="L316" s="17">
        <v>25</v>
      </c>
      <c r="M316" s="18">
        <f t="shared" si="0"/>
        <v>10.416666666666666</v>
      </c>
      <c r="N316" s="19">
        <f t="shared" si="1"/>
        <v>12.488615664845172</v>
      </c>
      <c r="O316" s="20">
        <f t="shared" si="2"/>
        <v>12.488615664845172</v>
      </c>
      <c r="P316" s="4" t="s">
        <v>32</v>
      </c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2.75" x14ac:dyDescent="0.2">
      <c r="A317" s="16" t="s">
        <v>248</v>
      </c>
      <c r="B317" s="16" t="s">
        <v>221</v>
      </c>
      <c r="C317" s="17">
        <v>5</v>
      </c>
      <c r="D317" s="17">
        <v>1</v>
      </c>
      <c r="E317" s="17">
        <v>600</v>
      </c>
      <c r="F317" s="17">
        <v>7</v>
      </c>
      <c r="G317" s="16" t="s">
        <v>114</v>
      </c>
      <c r="H317" s="17">
        <v>80</v>
      </c>
      <c r="I317" s="17">
        <v>0</v>
      </c>
      <c r="J317" s="17">
        <v>50</v>
      </c>
      <c r="K317" s="17">
        <v>3100</v>
      </c>
      <c r="L317" s="17">
        <v>100</v>
      </c>
      <c r="M317" s="18">
        <f t="shared" si="0"/>
        <v>10.416666666666666</v>
      </c>
      <c r="N317" s="19">
        <f t="shared" si="1"/>
        <v>15.010316368638238</v>
      </c>
      <c r="O317" s="20">
        <f t="shared" si="2"/>
        <v>15.010316368638238</v>
      </c>
      <c r="P317" s="6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2.75" x14ac:dyDescent="0.2">
      <c r="A318" s="16" t="s">
        <v>248</v>
      </c>
      <c r="B318" s="16" t="s">
        <v>203</v>
      </c>
      <c r="C318" s="17">
        <v>15</v>
      </c>
      <c r="D318" s="17">
        <v>1</v>
      </c>
      <c r="E318" s="17">
        <v>1410</v>
      </c>
      <c r="F318" s="17">
        <v>12</v>
      </c>
      <c r="G318" s="16" t="s">
        <v>172</v>
      </c>
      <c r="H318" s="17">
        <v>30</v>
      </c>
      <c r="I318" s="17">
        <v>1</v>
      </c>
      <c r="J318" s="17">
        <v>25</v>
      </c>
      <c r="K318" s="17">
        <v>1600</v>
      </c>
      <c r="L318" s="17">
        <v>33</v>
      </c>
      <c r="M318" s="18">
        <f t="shared" si="0"/>
        <v>13.297872340425531</v>
      </c>
      <c r="N318" s="19">
        <f t="shared" si="1"/>
        <v>16.611560752674446</v>
      </c>
      <c r="O318" s="20">
        <f t="shared" si="2"/>
        <v>16.611560752674446</v>
      </c>
      <c r="P318" s="6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2.75" x14ac:dyDescent="0.2">
      <c r="A319" s="16" t="s">
        <v>248</v>
      </c>
      <c r="B319" s="16" t="s">
        <v>203</v>
      </c>
      <c r="C319" s="17">
        <v>15</v>
      </c>
      <c r="D319" s="17">
        <v>1</v>
      </c>
      <c r="E319" s="17">
        <v>1410</v>
      </c>
      <c r="F319" s="17">
        <v>12</v>
      </c>
      <c r="G319" s="16" t="s">
        <v>256</v>
      </c>
      <c r="H319" s="17">
        <v>30</v>
      </c>
      <c r="I319" s="17">
        <v>1</v>
      </c>
      <c r="J319" s="17">
        <v>5</v>
      </c>
      <c r="K319" s="17">
        <v>2250</v>
      </c>
      <c r="L319" s="17">
        <v>25</v>
      </c>
      <c r="M319" s="18">
        <f t="shared" si="0"/>
        <v>13.297872340425531</v>
      </c>
      <c r="N319" s="19">
        <f t="shared" si="1"/>
        <v>14.89466754443713</v>
      </c>
      <c r="O319" s="20">
        <f t="shared" si="2"/>
        <v>14.89466754443713</v>
      </c>
      <c r="P319" s="6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2.75" x14ac:dyDescent="0.2">
      <c r="A320" s="16" t="s">
        <v>248</v>
      </c>
      <c r="B320" s="16" t="s">
        <v>203</v>
      </c>
      <c r="C320" s="17">
        <v>15</v>
      </c>
      <c r="D320" s="17">
        <v>1</v>
      </c>
      <c r="E320" s="17">
        <v>1410</v>
      </c>
      <c r="F320" s="17">
        <v>12</v>
      </c>
      <c r="G320" s="16" t="s">
        <v>219</v>
      </c>
      <c r="H320" s="17">
        <v>30</v>
      </c>
      <c r="I320" s="17">
        <v>0</v>
      </c>
      <c r="J320" s="17">
        <v>5</v>
      </c>
      <c r="K320" s="17">
        <v>2100</v>
      </c>
      <c r="L320" s="17">
        <v>25</v>
      </c>
      <c r="M320" s="18">
        <f t="shared" si="0"/>
        <v>13.297872340425531</v>
      </c>
      <c r="N320" s="19">
        <f t="shared" si="1"/>
        <v>13.749150237933378</v>
      </c>
      <c r="O320" s="20">
        <f t="shared" si="2"/>
        <v>13.749150237933378</v>
      </c>
      <c r="P320" s="4" t="s">
        <v>32</v>
      </c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2.75" x14ac:dyDescent="0.2">
      <c r="A321" s="16" t="s">
        <v>248</v>
      </c>
      <c r="B321" s="16" t="s">
        <v>203</v>
      </c>
      <c r="C321" s="17">
        <v>15</v>
      </c>
      <c r="D321" s="17">
        <v>1</v>
      </c>
      <c r="E321" s="17">
        <v>1410</v>
      </c>
      <c r="F321" s="17">
        <v>12</v>
      </c>
      <c r="G321" s="16" t="s">
        <v>114</v>
      </c>
      <c r="H321" s="17">
        <v>80</v>
      </c>
      <c r="I321" s="17">
        <v>0</v>
      </c>
      <c r="J321" s="17">
        <v>50</v>
      </c>
      <c r="K321" s="17">
        <v>3100</v>
      </c>
      <c r="L321" s="17">
        <v>100</v>
      </c>
      <c r="M321" s="18">
        <f t="shared" si="0"/>
        <v>13.297872340425531</v>
      </c>
      <c r="N321" s="19">
        <f t="shared" si="1"/>
        <v>16.260744985673352</v>
      </c>
      <c r="O321" s="20">
        <f t="shared" si="2"/>
        <v>16.260744985673352</v>
      </c>
      <c r="P321" s="6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2.75" x14ac:dyDescent="0.2">
      <c r="A322" s="16" t="s">
        <v>139</v>
      </c>
      <c r="B322" s="16" t="s">
        <v>135</v>
      </c>
      <c r="C322" s="17">
        <v>25</v>
      </c>
      <c r="D322" s="17">
        <v>1</v>
      </c>
      <c r="E322" s="17">
        <v>2300</v>
      </c>
      <c r="F322" s="17">
        <v>25</v>
      </c>
      <c r="G322" s="16" t="s">
        <v>218</v>
      </c>
      <c r="H322" s="17">
        <v>30</v>
      </c>
      <c r="I322" s="17">
        <v>1</v>
      </c>
      <c r="J322" s="17">
        <v>5</v>
      </c>
      <c r="K322" s="17">
        <v>2900</v>
      </c>
      <c r="L322" s="17">
        <v>25</v>
      </c>
      <c r="M322" s="18">
        <f t="shared" si="0"/>
        <v>13.586956521739131</v>
      </c>
      <c r="N322" s="19">
        <f t="shared" si="1"/>
        <v>13.195159629248197</v>
      </c>
      <c r="O322" s="20">
        <f t="shared" si="2"/>
        <v>13.586956521739131</v>
      </c>
      <c r="P322" s="6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2.75" x14ac:dyDescent="0.2">
      <c r="A323" s="16" t="s">
        <v>139</v>
      </c>
      <c r="B323" s="16" t="s">
        <v>135</v>
      </c>
      <c r="C323" s="17">
        <v>25</v>
      </c>
      <c r="D323" s="17">
        <v>1</v>
      </c>
      <c r="E323" s="17">
        <v>2300</v>
      </c>
      <c r="F323" s="17">
        <v>25</v>
      </c>
      <c r="G323" s="16" t="s">
        <v>125</v>
      </c>
      <c r="H323" s="17">
        <v>65</v>
      </c>
      <c r="I323" s="17">
        <v>0</v>
      </c>
      <c r="J323" s="17">
        <v>5</v>
      </c>
      <c r="K323" s="17">
        <v>3600</v>
      </c>
      <c r="L323" s="17">
        <v>50</v>
      </c>
      <c r="M323" s="18">
        <f t="shared" si="0"/>
        <v>13.586956521739131</v>
      </c>
      <c r="N323" s="19">
        <f t="shared" si="1"/>
        <v>15.729027962716378</v>
      </c>
      <c r="O323" s="20">
        <f t="shared" si="2"/>
        <v>15.729027962716378</v>
      </c>
      <c r="P323" s="6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2.75" x14ac:dyDescent="0.2">
      <c r="A324" s="16" t="s">
        <v>139</v>
      </c>
      <c r="B324" s="16" t="s">
        <v>135</v>
      </c>
      <c r="C324" s="17">
        <v>25</v>
      </c>
      <c r="D324" s="17">
        <v>1</v>
      </c>
      <c r="E324" s="17">
        <v>2300</v>
      </c>
      <c r="F324" s="17">
        <v>25</v>
      </c>
      <c r="G324" s="16" t="s">
        <v>209</v>
      </c>
      <c r="H324" s="17">
        <v>60</v>
      </c>
      <c r="I324" s="17">
        <v>0</v>
      </c>
      <c r="J324" s="17">
        <v>5</v>
      </c>
      <c r="K324" s="17">
        <v>3900</v>
      </c>
      <c r="L324" s="17">
        <v>33</v>
      </c>
      <c r="M324" s="18">
        <f t="shared" si="0"/>
        <v>13.586956521739131</v>
      </c>
      <c r="N324" s="19">
        <f t="shared" si="1"/>
        <v>14.668780668456623</v>
      </c>
      <c r="O324" s="20">
        <f t="shared" si="2"/>
        <v>14.668780668456623</v>
      </c>
      <c r="P324" s="6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2.75" x14ac:dyDescent="0.2">
      <c r="A325" s="16" t="s">
        <v>139</v>
      </c>
      <c r="B325" s="16" t="s">
        <v>41</v>
      </c>
      <c r="C325" s="17">
        <v>6</v>
      </c>
      <c r="D325" s="17">
        <v>1</v>
      </c>
      <c r="E325" s="17">
        <v>500</v>
      </c>
      <c r="F325" s="17">
        <v>7</v>
      </c>
      <c r="G325" s="16" t="s">
        <v>218</v>
      </c>
      <c r="H325" s="17">
        <v>30</v>
      </c>
      <c r="I325" s="17">
        <v>1</v>
      </c>
      <c r="J325" s="17">
        <v>5</v>
      </c>
      <c r="K325" s="17">
        <v>2900</v>
      </c>
      <c r="L325" s="17">
        <v>25</v>
      </c>
      <c r="M325" s="18">
        <f t="shared" si="0"/>
        <v>15</v>
      </c>
      <c r="N325" s="19">
        <f t="shared" si="1"/>
        <v>13.641875505254646</v>
      </c>
      <c r="O325" s="20">
        <f t="shared" si="2"/>
        <v>15</v>
      </c>
      <c r="P325" s="6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2.75" x14ac:dyDescent="0.2">
      <c r="A326" s="16" t="s">
        <v>139</v>
      </c>
      <c r="B326" s="16" t="s">
        <v>41</v>
      </c>
      <c r="C326" s="17">
        <v>6</v>
      </c>
      <c r="D326" s="17">
        <v>1</v>
      </c>
      <c r="E326" s="17">
        <v>500</v>
      </c>
      <c r="F326" s="17">
        <v>7</v>
      </c>
      <c r="G326" s="16" t="s">
        <v>125</v>
      </c>
      <c r="H326" s="17">
        <v>65</v>
      </c>
      <c r="I326" s="17">
        <v>0</v>
      </c>
      <c r="J326" s="17">
        <v>5</v>
      </c>
      <c r="K326" s="17">
        <v>3600</v>
      </c>
      <c r="L326" s="17">
        <v>50</v>
      </c>
      <c r="M326" s="18">
        <f t="shared" si="0"/>
        <v>15</v>
      </c>
      <c r="N326" s="19">
        <f t="shared" si="1"/>
        <v>16.657696447793324</v>
      </c>
      <c r="O326" s="20">
        <f t="shared" si="2"/>
        <v>16.657696447793324</v>
      </c>
      <c r="P326" s="6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2.75" x14ac:dyDescent="0.2">
      <c r="A327" s="16" t="s">
        <v>139</v>
      </c>
      <c r="B327" s="16" t="s">
        <v>41</v>
      </c>
      <c r="C327" s="17">
        <v>6</v>
      </c>
      <c r="D327" s="17">
        <v>1</v>
      </c>
      <c r="E327" s="17">
        <v>500</v>
      </c>
      <c r="F327" s="17">
        <v>7</v>
      </c>
      <c r="G327" s="16" t="s">
        <v>209</v>
      </c>
      <c r="H327" s="17">
        <v>60</v>
      </c>
      <c r="I327" s="17">
        <v>0</v>
      </c>
      <c r="J327" s="17">
        <v>5</v>
      </c>
      <c r="K327" s="17">
        <v>3900</v>
      </c>
      <c r="L327" s="17">
        <v>33</v>
      </c>
      <c r="M327" s="18">
        <f t="shared" si="0"/>
        <v>15</v>
      </c>
      <c r="N327" s="19">
        <f t="shared" si="1"/>
        <v>15.254083484573504</v>
      </c>
      <c r="O327" s="20">
        <f t="shared" si="2"/>
        <v>15.254083484573504</v>
      </c>
      <c r="P327" s="6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2.75" x14ac:dyDescent="0.2">
      <c r="A328" s="16" t="s">
        <v>148</v>
      </c>
      <c r="B328" s="16" t="s">
        <v>127</v>
      </c>
      <c r="C328" s="17">
        <v>15</v>
      </c>
      <c r="D328" s="17">
        <v>1</v>
      </c>
      <c r="E328" s="17">
        <v>1510</v>
      </c>
      <c r="F328" s="17">
        <v>14</v>
      </c>
      <c r="G328" s="16" t="s">
        <v>28</v>
      </c>
      <c r="H328" s="17">
        <v>55</v>
      </c>
      <c r="I328" s="17">
        <v>1</v>
      </c>
      <c r="J328" s="17">
        <v>5</v>
      </c>
      <c r="K328" s="17">
        <v>2800</v>
      </c>
      <c r="L328" s="17">
        <v>50</v>
      </c>
      <c r="M328" s="18">
        <f t="shared" si="0"/>
        <v>12.417218543046358</v>
      </c>
      <c r="N328" s="19">
        <f t="shared" si="1"/>
        <v>17.019347037484884</v>
      </c>
      <c r="O328" s="20">
        <f t="shared" si="2"/>
        <v>17.019347037484884</v>
      </c>
      <c r="P328" s="6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2.75" x14ac:dyDescent="0.2">
      <c r="A329" s="16" t="s">
        <v>148</v>
      </c>
      <c r="B329" s="16" t="s">
        <v>127</v>
      </c>
      <c r="C329" s="17">
        <v>15</v>
      </c>
      <c r="D329" s="17">
        <v>1</v>
      </c>
      <c r="E329" s="17">
        <v>1510</v>
      </c>
      <c r="F329" s="17">
        <v>14</v>
      </c>
      <c r="G329" s="16" t="s">
        <v>22</v>
      </c>
      <c r="H329" s="17">
        <v>40</v>
      </c>
      <c r="I329" s="17">
        <v>1</v>
      </c>
      <c r="J329" s="17">
        <v>5</v>
      </c>
      <c r="K329" s="17">
        <v>2700</v>
      </c>
      <c r="L329" s="17">
        <v>33</v>
      </c>
      <c r="M329" s="18">
        <f t="shared" si="0"/>
        <v>12.417218543046358</v>
      </c>
      <c r="N329" s="19">
        <f t="shared" si="1"/>
        <v>15.294490084897479</v>
      </c>
      <c r="O329" s="20">
        <f t="shared" si="2"/>
        <v>15.294490084897479</v>
      </c>
      <c r="P329" s="6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2.75" x14ac:dyDescent="0.2">
      <c r="A330" s="16" t="s">
        <v>148</v>
      </c>
      <c r="B330" s="16" t="s">
        <v>127</v>
      </c>
      <c r="C330" s="17">
        <v>15</v>
      </c>
      <c r="D330" s="17">
        <v>1</v>
      </c>
      <c r="E330" s="17">
        <v>1510</v>
      </c>
      <c r="F330" s="17">
        <v>14</v>
      </c>
      <c r="G330" s="16" t="s">
        <v>97</v>
      </c>
      <c r="H330" s="17">
        <v>45</v>
      </c>
      <c r="I330" s="17">
        <v>0</v>
      </c>
      <c r="J330" s="17">
        <v>5</v>
      </c>
      <c r="K330" s="17">
        <v>3080</v>
      </c>
      <c r="L330" s="17">
        <v>33</v>
      </c>
      <c r="M330" s="18">
        <f t="shared" si="0"/>
        <v>12.417218543046358</v>
      </c>
      <c r="N330" s="19">
        <f t="shared" si="1"/>
        <v>13.523612029177951</v>
      </c>
      <c r="O330" s="20">
        <f t="shared" si="2"/>
        <v>13.523612029177951</v>
      </c>
      <c r="P330" s="6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2.75" x14ac:dyDescent="0.2">
      <c r="A331" s="16" t="s">
        <v>148</v>
      </c>
      <c r="B331" s="16" t="s">
        <v>21</v>
      </c>
      <c r="C331" s="17">
        <v>12</v>
      </c>
      <c r="D331" s="17">
        <v>1</v>
      </c>
      <c r="E331" s="17">
        <v>1050</v>
      </c>
      <c r="F331" s="17">
        <v>9</v>
      </c>
      <c r="G331" s="16" t="s">
        <v>28</v>
      </c>
      <c r="H331" s="17">
        <v>55</v>
      </c>
      <c r="I331" s="17">
        <v>1</v>
      </c>
      <c r="J331" s="17">
        <v>5</v>
      </c>
      <c r="K331" s="17">
        <v>2800</v>
      </c>
      <c r="L331" s="17">
        <v>50</v>
      </c>
      <c r="M331" s="18">
        <f t="shared" si="0"/>
        <v>14.285714285714286</v>
      </c>
      <c r="N331" s="19">
        <f t="shared" si="1"/>
        <v>17.991407089151448</v>
      </c>
      <c r="O331" s="20">
        <f t="shared" si="2"/>
        <v>17.991407089151448</v>
      </c>
      <c r="P331" s="6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2.75" x14ac:dyDescent="0.2">
      <c r="A332" s="16" t="s">
        <v>148</v>
      </c>
      <c r="B332" s="16" t="s">
        <v>21</v>
      </c>
      <c r="C332" s="17">
        <v>12</v>
      </c>
      <c r="D332" s="17">
        <v>1</v>
      </c>
      <c r="E332" s="17">
        <v>1050</v>
      </c>
      <c r="F332" s="17">
        <v>9</v>
      </c>
      <c r="G332" s="16" t="s">
        <v>22</v>
      </c>
      <c r="H332" s="17">
        <v>40</v>
      </c>
      <c r="I332" s="17">
        <v>1</v>
      </c>
      <c r="J332" s="17">
        <v>5</v>
      </c>
      <c r="K332" s="17">
        <v>2700</v>
      </c>
      <c r="L332" s="17">
        <v>33</v>
      </c>
      <c r="M332" s="18">
        <f t="shared" si="0"/>
        <v>14.285714285714286</v>
      </c>
      <c r="N332" s="19">
        <f t="shared" si="1"/>
        <v>16.199246546672249</v>
      </c>
      <c r="O332" s="20">
        <f t="shared" si="2"/>
        <v>16.199246546672249</v>
      </c>
      <c r="P332" s="6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2.75" x14ac:dyDescent="0.2">
      <c r="A333" s="16" t="s">
        <v>148</v>
      </c>
      <c r="B333" s="16" t="s">
        <v>21</v>
      </c>
      <c r="C333" s="17">
        <v>12</v>
      </c>
      <c r="D333" s="17">
        <v>1</v>
      </c>
      <c r="E333" s="17">
        <v>1050</v>
      </c>
      <c r="F333" s="17">
        <v>9</v>
      </c>
      <c r="G333" s="16" t="s">
        <v>97</v>
      </c>
      <c r="H333" s="17">
        <v>45</v>
      </c>
      <c r="I333" s="17">
        <v>0</v>
      </c>
      <c r="J333" s="17">
        <v>5</v>
      </c>
      <c r="K333" s="17">
        <v>3080</v>
      </c>
      <c r="L333" s="17">
        <v>33</v>
      </c>
      <c r="M333" s="18">
        <f t="shared" si="0"/>
        <v>14.285714285714286</v>
      </c>
      <c r="N333" s="19">
        <f t="shared" si="1"/>
        <v>14.443132624950806</v>
      </c>
      <c r="O333" s="20">
        <f t="shared" si="2"/>
        <v>14.443132624950806</v>
      </c>
      <c r="P333" s="6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2.75" x14ac:dyDescent="0.2">
      <c r="A334" s="16" t="s">
        <v>121</v>
      </c>
      <c r="B334" s="16" t="s">
        <v>92</v>
      </c>
      <c r="C334" s="17">
        <v>15</v>
      </c>
      <c r="D334" s="17">
        <v>1</v>
      </c>
      <c r="E334" s="17">
        <v>1450</v>
      </c>
      <c r="F334" s="17">
        <v>12</v>
      </c>
      <c r="G334" s="16" t="s">
        <v>34</v>
      </c>
      <c r="H334" s="17">
        <v>70</v>
      </c>
      <c r="I334" s="17">
        <v>1</v>
      </c>
      <c r="J334" s="17">
        <v>0</v>
      </c>
      <c r="K334" s="17">
        <v>2800</v>
      </c>
      <c r="L334" s="17">
        <v>100</v>
      </c>
      <c r="M334" s="18">
        <f t="shared" si="0"/>
        <v>12.931034482758621</v>
      </c>
      <c r="N334" s="19">
        <f t="shared" si="1"/>
        <v>16.855275741153967</v>
      </c>
      <c r="O334" s="20">
        <f t="shared" si="2"/>
        <v>16.855275741153967</v>
      </c>
      <c r="P334" s="6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2.75" x14ac:dyDescent="0.2">
      <c r="A335" s="16" t="s">
        <v>121</v>
      </c>
      <c r="B335" s="16" t="s">
        <v>92</v>
      </c>
      <c r="C335" s="17">
        <v>15</v>
      </c>
      <c r="D335" s="17">
        <v>1</v>
      </c>
      <c r="E335" s="17">
        <v>1450</v>
      </c>
      <c r="F335" s="17">
        <v>12</v>
      </c>
      <c r="G335" s="16" t="s">
        <v>25</v>
      </c>
      <c r="H335" s="17">
        <v>55</v>
      </c>
      <c r="I335" s="17">
        <v>1</v>
      </c>
      <c r="J335" s="17">
        <v>5</v>
      </c>
      <c r="K335" s="17">
        <v>2600</v>
      </c>
      <c r="L335" s="17">
        <v>50</v>
      </c>
      <c r="M335" s="18">
        <f t="shared" si="0"/>
        <v>12.931034482758621</v>
      </c>
      <c r="N335" s="19">
        <f t="shared" si="1"/>
        <v>17.472394290331266</v>
      </c>
      <c r="O335" s="20">
        <f t="shared" si="2"/>
        <v>17.472394290331266</v>
      </c>
      <c r="P335" s="6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2.75" x14ac:dyDescent="0.2">
      <c r="A336" s="16" t="s">
        <v>121</v>
      </c>
      <c r="B336" s="16" t="s">
        <v>92</v>
      </c>
      <c r="C336" s="17">
        <v>15</v>
      </c>
      <c r="D336" s="17">
        <v>1</v>
      </c>
      <c r="E336" s="17">
        <v>1450</v>
      </c>
      <c r="F336" s="17">
        <v>12</v>
      </c>
      <c r="G336" s="16" t="s">
        <v>55</v>
      </c>
      <c r="H336" s="17">
        <v>120</v>
      </c>
      <c r="I336" s="17">
        <v>1</v>
      </c>
      <c r="J336" s="17">
        <v>5</v>
      </c>
      <c r="K336" s="17">
        <v>4900</v>
      </c>
      <c r="L336" s="17">
        <v>100</v>
      </c>
      <c r="M336" s="18">
        <f t="shared" si="0"/>
        <v>12.931034482758621</v>
      </c>
      <c r="N336" s="19">
        <f t="shared" si="1"/>
        <v>18.641856632793189</v>
      </c>
      <c r="O336" s="20">
        <f t="shared" si="2"/>
        <v>18.641856632793189</v>
      </c>
      <c r="P336" s="6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2.75" x14ac:dyDescent="0.2">
      <c r="A337" s="16" t="s">
        <v>121</v>
      </c>
      <c r="B337" s="16" t="s">
        <v>27</v>
      </c>
      <c r="C337" s="17">
        <v>7</v>
      </c>
      <c r="D337" s="17">
        <v>1</v>
      </c>
      <c r="E337" s="17">
        <v>650</v>
      </c>
      <c r="F337" s="17">
        <v>7</v>
      </c>
      <c r="G337" s="16" t="s">
        <v>34</v>
      </c>
      <c r="H337" s="17">
        <v>70</v>
      </c>
      <c r="I337" s="17">
        <v>1</v>
      </c>
      <c r="J337" s="17">
        <v>0</v>
      </c>
      <c r="K337" s="17">
        <v>2800</v>
      </c>
      <c r="L337" s="17">
        <v>100</v>
      </c>
      <c r="M337" s="18">
        <f t="shared" si="0"/>
        <v>13.461538461538462</v>
      </c>
      <c r="N337" s="19">
        <f t="shared" si="1"/>
        <v>18.119572478289914</v>
      </c>
      <c r="O337" s="20">
        <f t="shared" si="2"/>
        <v>18.119572478289914</v>
      </c>
      <c r="P337" s="6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2.75" x14ac:dyDescent="0.2">
      <c r="A338" s="16" t="s">
        <v>121</v>
      </c>
      <c r="B338" s="16" t="s">
        <v>27</v>
      </c>
      <c r="C338" s="17">
        <v>7</v>
      </c>
      <c r="D338" s="17">
        <v>1</v>
      </c>
      <c r="E338" s="17">
        <v>650</v>
      </c>
      <c r="F338" s="17">
        <v>7</v>
      </c>
      <c r="G338" s="16" t="s">
        <v>25</v>
      </c>
      <c r="H338" s="17">
        <v>55</v>
      </c>
      <c r="I338" s="17">
        <v>1</v>
      </c>
      <c r="J338" s="17">
        <v>5</v>
      </c>
      <c r="K338" s="17">
        <v>2600</v>
      </c>
      <c r="L338" s="17">
        <v>50</v>
      </c>
      <c r="M338" s="18">
        <f t="shared" si="0"/>
        <v>13.461538461538462</v>
      </c>
      <c r="N338" s="19">
        <f t="shared" si="1"/>
        <v>18.617021276595743</v>
      </c>
      <c r="O338" s="20">
        <f t="shared" si="2"/>
        <v>18.617021276595743</v>
      </c>
      <c r="P338" s="6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2.75" x14ac:dyDescent="0.2">
      <c r="A339" s="16" t="s">
        <v>121</v>
      </c>
      <c r="B339" s="16" t="s">
        <v>27</v>
      </c>
      <c r="C339" s="17">
        <v>7</v>
      </c>
      <c r="D339" s="17">
        <v>1</v>
      </c>
      <c r="E339" s="17">
        <v>650</v>
      </c>
      <c r="F339" s="17">
        <v>7</v>
      </c>
      <c r="G339" s="16" t="s">
        <v>55</v>
      </c>
      <c r="H339" s="17">
        <v>120</v>
      </c>
      <c r="I339" s="17">
        <v>1</v>
      </c>
      <c r="J339" s="17">
        <v>5</v>
      </c>
      <c r="K339" s="17">
        <v>4900</v>
      </c>
      <c r="L339" s="17">
        <v>100</v>
      </c>
      <c r="M339" s="18">
        <f t="shared" si="0"/>
        <v>13.461538461538462</v>
      </c>
      <c r="N339" s="19">
        <f t="shared" si="1"/>
        <v>20.030709101060861</v>
      </c>
      <c r="O339" s="20">
        <f t="shared" si="2"/>
        <v>20.030709101060861</v>
      </c>
      <c r="P339" s="6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2.75" x14ac:dyDescent="0.2">
      <c r="A340" s="16" t="s">
        <v>49</v>
      </c>
      <c r="B340" s="16" t="s">
        <v>162</v>
      </c>
      <c r="C340" s="17">
        <v>12</v>
      </c>
      <c r="D340" s="17">
        <v>0</v>
      </c>
      <c r="E340" s="17">
        <v>1040</v>
      </c>
      <c r="F340" s="17">
        <v>10</v>
      </c>
      <c r="G340" s="16" t="s">
        <v>48</v>
      </c>
      <c r="H340" s="17">
        <v>40</v>
      </c>
      <c r="I340" s="17">
        <v>1</v>
      </c>
      <c r="J340" s="17">
        <v>5</v>
      </c>
      <c r="K340" s="17">
        <v>1560</v>
      </c>
      <c r="L340" s="17">
        <v>50</v>
      </c>
      <c r="M340" s="18">
        <f t="shared" si="0"/>
        <v>11.538461538461538</v>
      </c>
      <c r="N340" s="19">
        <f t="shared" si="1"/>
        <v>16.889632107023413</v>
      </c>
      <c r="O340" s="20">
        <f t="shared" si="2"/>
        <v>16.889632107023413</v>
      </c>
      <c r="P340" s="6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2.75" x14ac:dyDescent="0.2">
      <c r="A341" s="16" t="s">
        <v>49</v>
      </c>
      <c r="B341" s="16" t="s">
        <v>162</v>
      </c>
      <c r="C341" s="17">
        <v>12</v>
      </c>
      <c r="D341" s="17">
        <v>0</v>
      </c>
      <c r="E341" s="17">
        <v>1040</v>
      </c>
      <c r="F341" s="17">
        <v>10</v>
      </c>
      <c r="G341" s="16" t="s">
        <v>33</v>
      </c>
      <c r="H341" s="17">
        <v>55</v>
      </c>
      <c r="I341" s="17">
        <v>1</v>
      </c>
      <c r="J341" s="17">
        <v>5</v>
      </c>
      <c r="K341" s="17">
        <v>4200</v>
      </c>
      <c r="L341" s="17">
        <v>33</v>
      </c>
      <c r="M341" s="18">
        <f t="shared" si="0"/>
        <v>11.538461538461538</v>
      </c>
      <c r="N341" s="19">
        <f t="shared" si="1"/>
        <v>14.389085595458889</v>
      </c>
      <c r="O341" s="20">
        <f t="shared" si="2"/>
        <v>14.389085595458889</v>
      </c>
      <c r="P341" s="6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2.75" x14ac:dyDescent="0.2">
      <c r="A342" s="16" t="s">
        <v>49</v>
      </c>
      <c r="B342" s="16" t="s">
        <v>162</v>
      </c>
      <c r="C342" s="17">
        <v>12</v>
      </c>
      <c r="D342" s="17">
        <v>0</v>
      </c>
      <c r="E342" s="17">
        <v>1040</v>
      </c>
      <c r="F342" s="17">
        <v>10</v>
      </c>
      <c r="G342" s="16" t="s">
        <v>183</v>
      </c>
      <c r="H342" s="17">
        <v>25</v>
      </c>
      <c r="I342" s="17">
        <v>1</v>
      </c>
      <c r="J342" s="17">
        <v>5</v>
      </c>
      <c r="K342" s="17">
        <v>3900</v>
      </c>
      <c r="L342" s="17">
        <v>20</v>
      </c>
      <c r="M342" s="18">
        <f t="shared" si="0"/>
        <v>11.538461538461538</v>
      </c>
      <c r="N342" s="19">
        <f t="shared" si="1"/>
        <v>9.1125617501764289</v>
      </c>
      <c r="O342" s="20">
        <f t="shared" si="2"/>
        <v>11.538461538461538</v>
      </c>
      <c r="P342" s="6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2.75" x14ac:dyDescent="0.2">
      <c r="A343" s="16" t="s">
        <v>49</v>
      </c>
      <c r="B343" s="16" t="s">
        <v>162</v>
      </c>
      <c r="C343" s="17">
        <v>12</v>
      </c>
      <c r="D343" s="17">
        <v>0</v>
      </c>
      <c r="E343" s="17">
        <v>1040</v>
      </c>
      <c r="F343" s="17">
        <v>10</v>
      </c>
      <c r="G343" s="16" t="s">
        <v>60</v>
      </c>
      <c r="H343" s="17">
        <v>55</v>
      </c>
      <c r="I343" s="17">
        <v>1</v>
      </c>
      <c r="J343" s="17">
        <v>5</v>
      </c>
      <c r="K343" s="17">
        <v>2900</v>
      </c>
      <c r="L343" s="17">
        <v>50</v>
      </c>
      <c r="M343" s="18">
        <f t="shared" si="0"/>
        <v>11.538461538461538</v>
      </c>
      <c r="N343" s="19">
        <f t="shared" si="1"/>
        <v>16.35928961748634</v>
      </c>
      <c r="O343" s="20">
        <f t="shared" si="2"/>
        <v>16.35928961748634</v>
      </c>
      <c r="P343" s="4" t="s">
        <v>32</v>
      </c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2.75" x14ac:dyDescent="0.2">
      <c r="A344" s="16" t="s">
        <v>49</v>
      </c>
      <c r="B344" s="16" t="s">
        <v>18</v>
      </c>
      <c r="C344" s="17">
        <v>7</v>
      </c>
      <c r="D344" s="17">
        <v>1</v>
      </c>
      <c r="E344" s="17">
        <v>540</v>
      </c>
      <c r="F344" s="17">
        <v>7</v>
      </c>
      <c r="G344" s="16" t="s">
        <v>48</v>
      </c>
      <c r="H344" s="17">
        <v>40</v>
      </c>
      <c r="I344" s="17">
        <v>1</v>
      </c>
      <c r="J344" s="17">
        <v>5</v>
      </c>
      <c r="K344" s="17">
        <v>1560</v>
      </c>
      <c r="L344" s="17">
        <v>50</v>
      </c>
      <c r="M344" s="18">
        <f t="shared" si="0"/>
        <v>16.203703703703702</v>
      </c>
      <c r="N344" s="19">
        <f t="shared" si="1"/>
        <v>21.313108945969887</v>
      </c>
      <c r="O344" s="20">
        <f t="shared" si="2"/>
        <v>21.313108945969887</v>
      </c>
      <c r="P344" s="6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2.75" x14ac:dyDescent="0.2">
      <c r="A345" s="16" t="s">
        <v>49</v>
      </c>
      <c r="B345" s="16" t="s">
        <v>18</v>
      </c>
      <c r="C345" s="17">
        <v>7</v>
      </c>
      <c r="D345" s="17">
        <v>1</v>
      </c>
      <c r="E345" s="17">
        <v>540</v>
      </c>
      <c r="F345" s="17">
        <v>7</v>
      </c>
      <c r="G345" s="16" t="s">
        <v>33</v>
      </c>
      <c r="H345" s="17">
        <v>55</v>
      </c>
      <c r="I345" s="17">
        <v>1</v>
      </c>
      <c r="J345" s="17">
        <v>5</v>
      </c>
      <c r="K345" s="17">
        <v>4200</v>
      </c>
      <c r="L345" s="17">
        <v>33</v>
      </c>
      <c r="M345" s="18">
        <f t="shared" si="0"/>
        <v>16.203703703703702</v>
      </c>
      <c r="N345" s="19">
        <f t="shared" si="1"/>
        <v>16.31282690192381</v>
      </c>
      <c r="O345" s="20">
        <f t="shared" si="2"/>
        <v>16.31282690192381</v>
      </c>
      <c r="P345" s="6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2.75" x14ac:dyDescent="0.2">
      <c r="A346" s="16" t="s">
        <v>49</v>
      </c>
      <c r="B346" s="16" t="s">
        <v>18</v>
      </c>
      <c r="C346" s="17">
        <v>7</v>
      </c>
      <c r="D346" s="17">
        <v>1</v>
      </c>
      <c r="E346" s="17">
        <v>540</v>
      </c>
      <c r="F346" s="17">
        <v>7</v>
      </c>
      <c r="G346" s="16" t="s">
        <v>183</v>
      </c>
      <c r="H346" s="17">
        <v>25</v>
      </c>
      <c r="I346" s="17">
        <v>1</v>
      </c>
      <c r="J346" s="17">
        <v>5</v>
      </c>
      <c r="K346" s="17">
        <v>3900</v>
      </c>
      <c r="L346" s="17">
        <v>20</v>
      </c>
      <c r="M346" s="18">
        <f t="shared" si="0"/>
        <v>16.203703703703702</v>
      </c>
      <c r="N346" s="19">
        <f t="shared" si="1"/>
        <v>10.074013157894736</v>
      </c>
      <c r="O346" s="20">
        <f t="shared" si="2"/>
        <v>16.203703703703702</v>
      </c>
      <c r="P346" s="6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2.75" x14ac:dyDescent="0.2">
      <c r="A347" s="16" t="s">
        <v>49</v>
      </c>
      <c r="B347" s="16" t="s">
        <v>18</v>
      </c>
      <c r="C347" s="17">
        <v>7</v>
      </c>
      <c r="D347" s="17">
        <v>1</v>
      </c>
      <c r="E347" s="17">
        <v>540</v>
      </c>
      <c r="F347" s="17">
        <v>7</v>
      </c>
      <c r="G347" s="16" t="s">
        <v>60</v>
      </c>
      <c r="H347" s="17">
        <v>55</v>
      </c>
      <c r="I347" s="17">
        <v>1</v>
      </c>
      <c r="J347" s="17">
        <v>5</v>
      </c>
      <c r="K347" s="17">
        <v>2900</v>
      </c>
      <c r="L347" s="17">
        <v>50</v>
      </c>
      <c r="M347" s="18">
        <f t="shared" si="0"/>
        <v>16.203703703703702</v>
      </c>
      <c r="N347" s="19">
        <f t="shared" si="1"/>
        <v>19.72543352601156</v>
      </c>
      <c r="O347" s="20">
        <f t="shared" si="2"/>
        <v>19.72543352601156</v>
      </c>
      <c r="P347" s="4" t="s">
        <v>32</v>
      </c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2.75" x14ac:dyDescent="0.2">
      <c r="A348" s="16" t="s">
        <v>184</v>
      </c>
      <c r="B348" s="16" t="s">
        <v>107</v>
      </c>
      <c r="C348" s="17">
        <v>5</v>
      </c>
      <c r="D348" s="17">
        <v>1</v>
      </c>
      <c r="E348" s="17">
        <v>600</v>
      </c>
      <c r="F348" s="17">
        <v>8</v>
      </c>
      <c r="G348" s="16" t="s">
        <v>220</v>
      </c>
      <c r="H348" s="17">
        <v>35</v>
      </c>
      <c r="I348" s="17">
        <v>1</v>
      </c>
      <c r="J348" s="17">
        <v>5</v>
      </c>
      <c r="K348" s="17">
        <v>2500</v>
      </c>
      <c r="L348" s="17">
        <v>33</v>
      </c>
      <c r="M348" s="18">
        <f t="shared" si="0"/>
        <v>10.416666666666666</v>
      </c>
      <c r="N348" s="19">
        <f t="shared" si="1"/>
        <v>14.263168612544122</v>
      </c>
      <c r="O348" s="20">
        <f t="shared" si="2"/>
        <v>14.263168612544122</v>
      </c>
      <c r="P348" s="6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2.75" x14ac:dyDescent="0.2">
      <c r="A349" s="16" t="s">
        <v>184</v>
      </c>
      <c r="B349" s="16" t="s">
        <v>107</v>
      </c>
      <c r="C349" s="17">
        <v>5</v>
      </c>
      <c r="D349" s="17">
        <v>1</v>
      </c>
      <c r="E349" s="17">
        <v>600</v>
      </c>
      <c r="F349" s="17">
        <v>8</v>
      </c>
      <c r="G349" s="16" t="s">
        <v>75</v>
      </c>
      <c r="H349" s="17">
        <v>100</v>
      </c>
      <c r="I349" s="17">
        <v>1</v>
      </c>
      <c r="J349" s="17">
        <v>5</v>
      </c>
      <c r="K349" s="17">
        <v>4300</v>
      </c>
      <c r="L349" s="17">
        <v>100</v>
      </c>
      <c r="M349" s="18">
        <f t="shared" si="0"/>
        <v>10.416666666666666</v>
      </c>
      <c r="N349" s="19">
        <f t="shared" si="1"/>
        <v>17.930327868852459</v>
      </c>
      <c r="O349" s="20">
        <f t="shared" si="2"/>
        <v>17.930327868852459</v>
      </c>
      <c r="P349" s="6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2.75" x14ac:dyDescent="0.2">
      <c r="A350" s="16" t="s">
        <v>184</v>
      </c>
      <c r="B350" s="16" t="s">
        <v>107</v>
      </c>
      <c r="C350" s="17">
        <v>5</v>
      </c>
      <c r="D350" s="17">
        <v>1</v>
      </c>
      <c r="E350" s="17">
        <v>600</v>
      </c>
      <c r="F350" s="17">
        <v>8</v>
      </c>
      <c r="G350" s="16" t="s">
        <v>63</v>
      </c>
      <c r="H350" s="17">
        <v>55</v>
      </c>
      <c r="I350" s="17">
        <v>1</v>
      </c>
      <c r="J350" s="17">
        <v>5</v>
      </c>
      <c r="K350" s="17">
        <v>2700</v>
      </c>
      <c r="L350" s="17">
        <v>50</v>
      </c>
      <c r="M350" s="18">
        <f t="shared" si="0"/>
        <v>10.416666666666666</v>
      </c>
      <c r="N350" s="19">
        <f t="shared" si="1"/>
        <v>17.316878980891719</v>
      </c>
      <c r="O350" s="20">
        <f t="shared" si="2"/>
        <v>17.316878980891719</v>
      </c>
      <c r="P350" s="6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2.75" x14ac:dyDescent="0.2">
      <c r="A351" s="16" t="s">
        <v>239</v>
      </c>
      <c r="B351" s="16" t="s">
        <v>70</v>
      </c>
      <c r="C351" s="17">
        <v>9</v>
      </c>
      <c r="D351" s="17">
        <v>1</v>
      </c>
      <c r="E351" s="17">
        <v>810</v>
      </c>
      <c r="F351" s="17">
        <v>7</v>
      </c>
      <c r="G351" s="16" t="s">
        <v>283</v>
      </c>
      <c r="H351" s="17">
        <v>25</v>
      </c>
      <c r="I351" s="17">
        <v>0</v>
      </c>
      <c r="J351" s="17">
        <v>5</v>
      </c>
      <c r="K351" s="17">
        <v>2800</v>
      </c>
      <c r="L351" s="17">
        <v>20</v>
      </c>
      <c r="M351" s="18">
        <f t="shared" si="0"/>
        <v>13.888888888888889</v>
      </c>
      <c r="N351" s="19">
        <f t="shared" si="1"/>
        <v>10.975427030266708</v>
      </c>
      <c r="O351" s="20">
        <f t="shared" si="2"/>
        <v>13.888888888888889</v>
      </c>
      <c r="P351" s="6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2.75" x14ac:dyDescent="0.2">
      <c r="A352" s="16" t="s">
        <v>239</v>
      </c>
      <c r="B352" s="16" t="s">
        <v>70</v>
      </c>
      <c r="C352" s="17">
        <v>9</v>
      </c>
      <c r="D352" s="17">
        <v>1</v>
      </c>
      <c r="E352" s="17">
        <v>810</v>
      </c>
      <c r="F352" s="17">
        <v>7</v>
      </c>
      <c r="G352" s="16" t="s">
        <v>260</v>
      </c>
      <c r="H352" s="17">
        <v>45</v>
      </c>
      <c r="I352" s="17">
        <v>1</v>
      </c>
      <c r="J352" s="17">
        <v>5</v>
      </c>
      <c r="K352" s="17">
        <v>3500</v>
      </c>
      <c r="L352" s="17">
        <v>33</v>
      </c>
      <c r="M352" s="18">
        <f t="shared" si="0"/>
        <v>13.888888888888889</v>
      </c>
      <c r="N352" s="19">
        <f t="shared" si="1"/>
        <v>15.021283129149417</v>
      </c>
      <c r="O352" s="20">
        <f t="shared" si="2"/>
        <v>15.021283129149417</v>
      </c>
      <c r="P352" s="6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2.75" x14ac:dyDescent="0.2">
      <c r="A353" s="16" t="s">
        <v>239</v>
      </c>
      <c r="B353" s="16" t="s">
        <v>70</v>
      </c>
      <c r="C353" s="17">
        <v>9</v>
      </c>
      <c r="D353" s="17">
        <v>1</v>
      </c>
      <c r="E353" s="17">
        <v>810</v>
      </c>
      <c r="F353" s="17">
        <v>7</v>
      </c>
      <c r="G353" s="16" t="s">
        <v>22</v>
      </c>
      <c r="H353" s="17">
        <v>40</v>
      </c>
      <c r="I353" s="17">
        <v>1</v>
      </c>
      <c r="J353" s="17">
        <v>5</v>
      </c>
      <c r="K353" s="17">
        <v>2700</v>
      </c>
      <c r="L353" s="17">
        <v>33</v>
      </c>
      <c r="M353" s="18">
        <f t="shared" si="0"/>
        <v>13.888888888888889</v>
      </c>
      <c r="N353" s="19">
        <f t="shared" si="1"/>
        <v>15.991218269842987</v>
      </c>
      <c r="O353" s="20">
        <f t="shared" si="2"/>
        <v>15.991218269842987</v>
      </c>
      <c r="P353" s="6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2.75" x14ac:dyDescent="0.2">
      <c r="A354" s="16" t="s">
        <v>239</v>
      </c>
      <c r="B354" s="16" t="s">
        <v>18</v>
      </c>
      <c r="C354" s="17">
        <v>7</v>
      </c>
      <c r="D354" s="17">
        <v>0</v>
      </c>
      <c r="E354" s="17">
        <v>540</v>
      </c>
      <c r="F354" s="17">
        <v>7</v>
      </c>
      <c r="G354" s="16" t="s">
        <v>283</v>
      </c>
      <c r="H354" s="17">
        <v>25</v>
      </c>
      <c r="I354" s="17">
        <v>0</v>
      </c>
      <c r="J354" s="17">
        <v>5</v>
      </c>
      <c r="K354" s="17">
        <v>2800</v>
      </c>
      <c r="L354" s="17">
        <v>20</v>
      </c>
      <c r="M354" s="18">
        <f t="shared" si="0"/>
        <v>12.962962962962964</v>
      </c>
      <c r="N354" s="19">
        <f t="shared" si="1"/>
        <v>10.215427380125087</v>
      </c>
      <c r="O354" s="20">
        <f t="shared" si="2"/>
        <v>12.962962962962964</v>
      </c>
      <c r="P354" s="6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2.75" x14ac:dyDescent="0.2">
      <c r="A355" s="16" t="s">
        <v>239</v>
      </c>
      <c r="B355" s="16" t="s">
        <v>18</v>
      </c>
      <c r="C355" s="17">
        <v>7</v>
      </c>
      <c r="D355" s="17">
        <v>0</v>
      </c>
      <c r="E355" s="17">
        <v>540</v>
      </c>
      <c r="F355" s="17">
        <v>7</v>
      </c>
      <c r="G355" s="16" t="s">
        <v>260</v>
      </c>
      <c r="H355" s="17">
        <v>45</v>
      </c>
      <c r="I355" s="17">
        <v>1</v>
      </c>
      <c r="J355" s="17">
        <v>5</v>
      </c>
      <c r="K355" s="17">
        <v>3500</v>
      </c>
      <c r="L355" s="17">
        <v>33</v>
      </c>
      <c r="M355" s="18">
        <f t="shared" si="0"/>
        <v>12.962962962962964</v>
      </c>
      <c r="N355" s="19">
        <f t="shared" si="1"/>
        <v>14.88384997603854</v>
      </c>
      <c r="O355" s="20">
        <f t="shared" si="2"/>
        <v>14.88384997603854</v>
      </c>
      <c r="P355" s="6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2.75" x14ac:dyDescent="0.2">
      <c r="A356" s="16" t="s">
        <v>239</v>
      </c>
      <c r="B356" s="16" t="s">
        <v>18</v>
      </c>
      <c r="C356" s="17">
        <v>7</v>
      </c>
      <c r="D356" s="17">
        <v>0</v>
      </c>
      <c r="E356" s="17">
        <v>540</v>
      </c>
      <c r="F356" s="17">
        <v>7</v>
      </c>
      <c r="G356" s="16" t="s">
        <v>22</v>
      </c>
      <c r="H356" s="17">
        <v>40</v>
      </c>
      <c r="I356" s="17">
        <v>1</v>
      </c>
      <c r="J356" s="17">
        <v>5</v>
      </c>
      <c r="K356" s="17">
        <v>2700</v>
      </c>
      <c r="L356" s="17">
        <v>33</v>
      </c>
      <c r="M356" s="18">
        <f t="shared" si="0"/>
        <v>12.962962962962964</v>
      </c>
      <c r="N356" s="19">
        <f t="shared" si="1"/>
        <v>16.046935119100066</v>
      </c>
      <c r="O356" s="20">
        <f t="shared" si="2"/>
        <v>16.046935119100066</v>
      </c>
      <c r="P356" s="6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2.75" x14ac:dyDescent="0.2">
      <c r="A357" s="16" t="s">
        <v>280</v>
      </c>
      <c r="B357" s="16" t="s">
        <v>30</v>
      </c>
      <c r="C357" s="17">
        <v>6</v>
      </c>
      <c r="D357" s="17">
        <v>0</v>
      </c>
      <c r="E357" s="17">
        <v>550</v>
      </c>
      <c r="F357" s="17">
        <v>7</v>
      </c>
      <c r="G357" s="16" t="s">
        <v>136</v>
      </c>
      <c r="H357" s="17">
        <v>35</v>
      </c>
      <c r="I357" s="17">
        <v>1</v>
      </c>
      <c r="J357" s="17">
        <v>5</v>
      </c>
      <c r="K357" s="17">
        <v>3600</v>
      </c>
      <c r="L357" s="17">
        <v>25</v>
      </c>
      <c r="M357" s="18">
        <f t="shared" si="0"/>
        <v>10.909090909090908</v>
      </c>
      <c r="N357" s="19">
        <f t="shared" si="1"/>
        <v>11.758725855642155</v>
      </c>
      <c r="O357" s="20">
        <f t="shared" si="2"/>
        <v>11.758725855642155</v>
      </c>
      <c r="P357" s="6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2.75" x14ac:dyDescent="0.2">
      <c r="A358" s="16" t="s">
        <v>280</v>
      </c>
      <c r="B358" s="16" t="s">
        <v>30</v>
      </c>
      <c r="C358" s="17">
        <v>6</v>
      </c>
      <c r="D358" s="17">
        <v>0</v>
      </c>
      <c r="E358" s="17">
        <v>550</v>
      </c>
      <c r="F358" s="17">
        <v>7</v>
      </c>
      <c r="G358" s="16" t="s">
        <v>206</v>
      </c>
      <c r="H358" s="17">
        <v>25</v>
      </c>
      <c r="I358" s="17">
        <v>1</v>
      </c>
      <c r="J358" s="17">
        <v>5</v>
      </c>
      <c r="K358" s="17">
        <v>2350</v>
      </c>
      <c r="L358" s="17">
        <v>20</v>
      </c>
      <c r="M358" s="18">
        <f t="shared" si="0"/>
        <v>10.909090909090908</v>
      </c>
      <c r="N358" s="19">
        <f t="shared" si="1"/>
        <v>12.432170542635658</v>
      </c>
      <c r="O358" s="20">
        <f t="shared" si="2"/>
        <v>12.432170542635658</v>
      </c>
      <c r="P358" s="6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2.75" x14ac:dyDescent="0.2">
      <c r="A359" s="16" t="s">
        <v>280</v>
      </c>
      <c r="B359" s="16" t="s">
        <v>30</v>
      </c>
      <c r="C359" s="17">
        <v>6</v>
      </c>
      <c r="D359" s="17">
        <v>0</v>
      </c>
      <c r="E359" s="17">
        <v>550</v>
      </c>
      <c r="F359" s="17">
        <v>7</v>
      </c>
      <c r="G359" s="16" t="s">
        <v>59</v>
      </c>
      <c r="H359" s="17">
        <v>30</v>
      </c>
      <c r="I359" s="17">
        <v>1</v>
      </c>
      <c r="J359" s="17">
        <v>25</v>
      </c>
      <c r="K359" s="17">
        <v>3400</v>
      </c>
      <c r="L359" s="17">
        <v>25</v>
      </c>
      <c r="M359" s="18">
        <f t="shared" si="0"/>
        <v>10.909090909090908</v>
      </c>
      <c r="N359" s="19">
        <f t="shared" si="1"/>
        <v>10.989785135611131</v>
      </c>
      <c r="O359" s="20">
        <f t="shared" si="2"/>
        <v>10.989785135611131</v>
      </c>
      <c r="P359" s="6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2.75" x14ac:dyDescent="0.2">
      <c r="A360" s="16" t="s">
        <v>280</v>
      </c>
      <c r="B360" s="16" t="s">
        <v>45</v>
      </c>
      <c r="C360" s="17">
        <v>6</v>
      </c>
      <c r="D360" s="17">
        <v>0</v>
      </c>
      <c r="E360" s="17">
        <v>500</v>
      </c>
      <c r="F360" s="17">
        <v>7</v>
      </c>
      <c r="G360" s="16" t="s">
        <v>136</v>
      </c>
      <c r="H360" s="17">
        <v>35</v>
      </c>
      <c r="I360" s="17">
        <v>1</v>
      </c>
      <c r="J360" s="17">
        <v>5</v>
      </c>
      <c r="K360" s="17">
        <v>3600</v>
      </c>
      <c r="L360" s="17">
        <v>25</v>
      </c>
      <c r="M360" s="18">
        <f t="shared" si="0"/>
        <v>12</v>
      </c>
      <c r="N360" s="19">
        <f t="shared" si="1"/>
        <v>12.107466852756454</v>
      </c>
      <c r="O360" s="20">
        <f t="shared" si="2"/>
        <v>12.107466852756454</v>
      </c>
      <c r="P360" s="6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2.75" x14ac:dyDescent="0.2">
      <c r="A361" s="16" t="s">
        <v>280</v>
      </c>
      <c r="B361" s="16" t="s">
        <v>45</v>
      </c>
      <c r="C361" s="17">
        <v>6</v>
      </c>
      <c r="D361" s="17">
        <v>0</v>
      </c>
      <c r="E361" s="17">
        <v>500</v>
      </c>
      <c r="F361" s="17">
        <v>7</v>
      </c>
      <c r="G361" s="16" t="s">
        <v>206</v>
      </c>
      <c r="H361" s="17">
        <v>25</v>
      </c>
      <c r="I361" s="17">
        <v>1</v>
      </c>
      <c r="J361" s="17">
        <v>5</v>
      </c>
      <c r="K361" s="17">
        <v>2350</v>
      </c>
      <c r="L361" s="17">
        <v>20</v>
      </c>
      <c r="M361" s="18">
        <f t="shared" si="0"/>
        <v>12</v>
      </c>
      <c r="N361" s="19">
        <f t="shared" si="1"/>
        <v>12.855711422845692</v>
      </c>
      <c r="O361" s="20">
        <f t="shared" si="2"/>
        <v>12.855711422845692</v>
      </c>
      <c r="P361" s="6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2.75" x14ac:dyDescent="0.2">
      <c r="A362" s="16" t="s">
        <v>280</v>
      </c>
      <c r="B362" s="16" t="s">
        <v>45</v>
      </c>
      <c r="C362" s="17">
        <v>6</v>
      </c>
      <c r="D362" s="17">
        <v>0</v>
      </c>
      <c r="E362" s="17">
        <v>500</v>
      </c>
      <c r="F362" s="17">
        <v>7</v>
      </c>
      <c r="G362" s="16" t="s">
        <v>59</v>
      </c>
      <c r="H362" s="17">
        <v>30</v>
      </c>
      <c r="I362" s="17">
        <v>1</v>
      </c>
      <c r="J362" s="17">
        <v>25</v>
      </c>
      <c r="K362" s="17">
        <v>3400</v>
      </c>
      <c r="L362" s="17">
        <v>25</v>
      </c>
      <c r="M362" s="18">
        <f t="shared" si="0"/>
        <v>12</v>
      </c>
      <c r="N362" s="19">
        <f t="shared" si="1"/>
        <v>11.328976034858387</v>
      </c>
      <c r="O362" s="20">
        <f t="shared" si="2"/>
        <v>12</v>
      </c>
      <c r="P362" s="6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2.75" x14ac:dyDescent="0.2">
      <c r="A363" s="16" t="s">
        <v>202</v>
      </c>
      <c r="B363" s="16" t="s">
        <v>168</v>
      </c>
      <c r="C363" s="17">
        <v>3</v>
      </c>
      <c r="D363" s="17">
        <v>0</v>
      </c>
      <c r="E363" s="17">
        <v>400</v>
      </c>
      <c r="F363" s="17">
        <v>6</v>
      </c>
      <c r="G363" s="16" t="s">
        <v>136</v>
      </c>
      <c r="H363" s="17">
        <v>35</v>
      </c>
      <c r="I363" s="17">
        <v>1</v>
      </c>
      <c r="J363" s="17">
        <v>5</v>
      </c>
      <c r="K363" s="17">
        <v>3600</v>
      </c>
      <c r="L363" s="17">
        <v>25</v>
      </c>
      <c r="M363" s="18">
        <f t="shared" si="0"/>
        <v>7.5</v>
      </c>
      <c r="N363" s="19">
        <f t="shared" si="1"/>
        <v>10.838870431893687</v>
      </c>
      <c r="O363" s="20">
        <f t="shared" si="2"/>
        <v>10.838870431893687</v>
      </c>
      <c r="P363" s="6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2.75" x14ac:dyDescent="0.2">
      <c r="A364" s="16" t="s">
        <v>202</v>
      </c>
      <c r="B364" s="16" t="s">
        <v>168</v>
      </c>
      <c r="C364" s="17">
        <v>3</v>
      </c>
      <c r="D364" s="17">
        <v>0</v>
      </c>
      <c r="E364" s="17">
        <v>400</v>
      </c>
      <c r="F364" s="17">
        <v>6</v>
      </c>
      <c r="G364" s="16" t="s">
        <v>114</v>
      </c>
      <c r="H364" s="17">
        <v>80</v>
      </c>
      <c r="I364" s="17">
        <v>1</v>
      </c>
      <c r="J364" s="17">
        <v>50</v>
      </c>
      <c r="K364" s="17">
        <v>3100</v>
      </c>
      <c r="L364" s="17">
        <v>100</v>
      </c>
      <c r="M364" s="18">
        <f t="shared" si="0"/>
        <v>7.5</v>
      </c>
      <c r="N364" s="19">
        <f t="shared" si="1"/>
        <v>16.254752851711025</v>
      </c>
      <c r="O364" s="20">
        <f t="shared" si="2"/>
        <v>16.254752851711025</v>
      </c>
      <c r="P364" s="6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2.75" x14ac:dyDescent="0.2">
      <c r="A365" s="16" t="s">
        <v>202</v>
      </c>
      <c r="B365" s="16" t="s">
        <v>168</v>
      </c>
      <c r="C365" s="17">
        <v>3</v>
      </c>
      <c r="D365" s="17">
        <v>0</v>
      </c>
      <c r="E365" s="17">
        <v>400</v>
      </c>
      <c r="F365" s="17">
        <v>6</v>
      </c>
      <c r="G365" s="16" t="s">
        <v>211</v>
      </c>
      <c r="H365" s="17">
        <v>35</v>
      </c>
      <c r="I365" s="17">
        <v>1</v>
      </c>
      <c r="J365" s="17">
        <v>5</v>
      </c>
      <c r="K365" s="17">
        <v>3300</v>
      </c>
      <c r="L365" s="17">
        <v>25</v>
      </c>
      <c r="M365" s="18">
        <f t="shared" si="0"/>
        <v>7.5</v>
      </c>
      <c r="N365" s="19">
        <f t="shared" si="1"/>
        <v>11.528268551236748</v>
      </c>
      <c r="O365" s="20">
        <f t="shared" si="2"/>
        <v>11.528268551236748</v>
      </c>
      <c r="P365" s="6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2.75" x14ac:dyDescent="0.2">
      <c r="A366" s="16" t="s">
        <v>202</v>
      </c>
      <c r="B366" s="16" t="s">
        <v>30</v>
      </c>
      <c r="C366" s="17">
        <v>6</v>
      </c>
      <c r="D366" s="17">
        <v>0</v>
      </c>
      <c r="E366" s="17">
        <v>550</v>
      </c>
      <c r="F366" s="17">
        <v>7</v>
      </c>
      <c r="G366" s="16" t="s">
        <v>136</v>
      </c>
      <c r="H366" s="17">
        <v>35</v>
      </c>
      <c r="I366" s="17">
        <v>1</v>
      </c>
      <c r="J366" s="17">
        <v>5</v>
      </c>
      <c r="K366" s="17">
        <v>3600</v>
      </c>
      <c r="L366" s="17">
        <v>25</v>
      </c>
      <c r="M366" s="18">
        <f t="shared" si="0"/>
        <v>10.909090909090908</v>
      </c>
      <c r="N366" s="19">
        <f t="shared" si="1"/>
        <v>11.758725855642155</v>
      </c>
      <c r="O366" s="20">
        <f t="shared" si="2"/>
        <v>11.758725855642155</v>
      </c>
      <c r="P366" s="6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2.75" x14ac:dyDescent="0.2">
      <c r="A367" s="16" t="s">
        <v>202</v>
      </c>
      <c r="B367" s="16" t="s">
        <v>30</v>
      </c>
      <c r="C367" s="17">
        <v>6</v>
      </c>
      <c r="D367" s="17">
        <v>0</v>
      </c>
      <c r="E367" s="17">
        <v>550</v>
      </c>
      <c r="F367" s="17">
        <v>7</v>
      </c>
      <c r="G367" s="16" t="s">
        <v>114</v>
      </c>
      <c r="H367" s="17">
        <v>80</v>
      </c>
      <c r="I367" s="17">
        <v>1</v>
      </c>
      <c r="J367" s="17">
        <v>50</v>
      </c>
      <c r="K367" s="17">
        <v>3100</v>
      </c>
      <c r="L367" s="17">
        <v>100</v>
      </c>
      <c r="M367" s="18">
        <f t="shared" si="0"/>
        <v>10.909090909090908</v>
      </c>
      <c r="N367" s="19">
        <f t="shared" si="1"/>
        <v>17.677136596055515</v>
      </c>
      <c r="O367" s="20">
        <f t="shared" si="2"/>
        <v>17.677136596055515</v>
      </c>
      <c r="P367" s="6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2.75" x14ac:dyDescent="0.2">
      <c r="A368" s="16" t="s">
        <v>202</v>
      </c>
      <c r="B368" s="16" t="s">
        <v>30</v>
      </c>
      <c r="C368" s="17">
        <v>6</v>
      </c>
      <c r="D368" s="17">
        <v>0</v>
      </c>
      <c r="E368" s="17">
        <v>550</v>
      </c>
      <c r="F368" s="17">
        <v>7</v>
      </c>
      <c r="G368" s="16" t="s">
        <v>211</v>
      </c>
      <c r="H368" s="17">
        <v>35</v>
      </c>
      <c r="I368" s="17">
        <v>1</v>
      </c>
      <c r="J368" s="17">
        <v>5</v>
      </c>
      <c r="K368" s="17">
        <v>3300</v>
      </c>
      <c r="L368" s="17">
        <v>25</v>
      </c>
      <c r="M368" s="18">
        <f t="shared" si="0"/>
        <v>10.909090909090908</v>
      </c>
      <c r="N368" s="19">
        <f t="shared" si="1"/>
        <v>12.468559108875315</v>
      </c>
      <c r="O368" s="20">
        <f t="shared" si="2"/>
        <v>12.468559108875315</v>
      </c>
      <c r="P368" s="6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2.75" x14ac:dyDescent="0.2">
      <c r="A369" s="16" t="s">
        <v>210</v>
      </c>
      <c r="B369" s="16" t="s">
        <v>127</v>
      </c>
      <c r="C369" s="17">
        <v>15</v>
      </c>
      <c r="D369" s="17">
        <v>1</v>
      </c>
      <c r="E369" s="17">
        <v>1510</v>
      </c>
      <c r="F369" s="17">
        <v>14</v>
      </c>
      <c r="G369" s="16" t="s">
        <v>33</v>
      </c>
      <c r="H369" s="17">
        <v>55</v>
      </c>
      <c r="I369" s="17">
        <v>0</v>
      </c>
      <c r="J369" s="17">
        <v>5</v>
      </c>
      <c r="K369" s="17">
        <v>4200</v>
      </c>
      <c r="L369" s="17">
        <v>33</v>
      </c>
      <c r="M369" s="18">
        <f t="shared" si="0"/>
        <v>12.417218543046358</v>
      </c>
      <c r="N369" s="19">
        <f t="shared" si="1"/>
        <v>12.811339966684955</v>
      </c>
      <c r="O369" s="20">
        <f t="shared" si="2"/>
        <v>12.811339966684955</v>
      </c>
      <c r="P369" s="6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2.75" x14ac:dyDescent="0.2">
      <c r="A370" s="16" t="s">
        <v>210</v>
      </c>
      <c r="B370" s="16" t="s">
        <v>127</v>
      </c>
      <c r="C370" s="17">
        <v>15</v>
      </c>
      <c r="D370" s="17">
        <v>1</v>
      </c>
      <c r="E370" s="17">
        <v>1510</v>
      </c>
      <c r="F370" s="17">
        <v>14</v>
      </c>
      <c r="G370" s="16" t="s">
        <v>36</v>
      </c>
      <c r="H370" s="17">
        <v>40</v>
      </c>
      <c r="I370" s="17">
        <v>1</v>
      </c>
      <c r="J370" s="17">
        <v>5</v>
      </c>
      <c r="K370" s="17">
        <v>3800</v>
      </c>
      <c r="L370" s="17">
        <v>25</v>
      </c>
      <c r="M370" s="18">
        <f t="shared" si="0"/>
        <v>12.417218543046358</v>
      </c>
      <c r="N370" s="19">
        <f t="shared" si="1"/>
        <v>12.879232009380038</v>
      </c>
      <c r="O370" s="20">
        <f t="shared" si="2"/>
        <v>12.879232009380038</v>
      </c>
      <c r="P370" s="6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2.75" x14ac:dyDescent="0.2">
      <c r="A371" s="16" t="s">
        <v>210</v>
      </c>
      <c r="B371" s="16" t="s">
        <v>127</v>
      </c>
      <c r="C371" s="17">
        <v>15</v>
      </c>
      <c r="D371" s="17">
        <v>1</v>
      </c>
      <c r="E371" s="17">
        <v>1510</v>
      </c>
      <c r="F371" s="17">
        <v>14</v>
      </c>
      <c r="G371" s="16" t="s">
        <v>97</v>
      </c>
      <c r="H371" s="17">
        <v>45</v>
      </c>
      <c r="I371" s="17">
        <v>0</v>
      </c>
      <c r="J371" s="17">
        <v>5</v>
      </c>
      <c r="K371" s="17">
        <v>3080</v>
      </c>
      <c r="L371" s="17">
        <v>33</v>
      </c>
      <c r="M371" s="18">
        <f t="shared" si="0"/>
        <v>12.417218543046358</v>
      </c>
      <c r="N371" s="19">
        <f t="shared" si="1"/>
        <v>13.523612029177951</v>
      </c>
      <c r="O371" s="20">
        <f t="shared" si="2"/>
        <v>13.523612029177951</v>
      </c>
      <c r="P371" s="6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2.75" x14ac:dyDescent="0.2">
      <c r="A372" s="16" t="s">
        <v>210</v>
      </c>
      <c r="B372" s="16" t="s">
        <v>52</v>
      </c>
      <c r="C372" s="17">
        <v>7</v>
      </c>
      <c r="D372" s="17">
        <v>1</v>
      </c>
      <c r="E372" s="17">
        <v>570</v>
      </c>
      <c r="F372" s="17">
        <v>7</v>
      </c>
      <c r="G372" s="16" t="s">
        <v>33</v>
      </c>
      <c r="H372" s="17">
        <v>55</v>
      </c>
      <c r="I372" s="17">
        <v>0</v>
      </c>
      <c r="J372" s="17">
        <v>5</v>
      </c>
      <c r="K372" s="17">
        <v>4200</v>
      </c>
      <c r="L372" s="17">
        <v>33</v>
      </c>
      <c r="M372" s="18">
        <f t="shared" si="0"/>
        <v>15.350877192982455</v>
      </c>
      <c r="N372" s="19">
        <f t="shared" si="1"/>
        <v>13.889806889410313</v>
      </c>
      <c r="O372" s="20">
        <f t="shared" si="2"/>
        <v>15.350877192982455</v>
      </c>
      <c r="P372" s="6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2.75" x14ac:dyDescent="0.2">
      <c r="A373" s="16" t="s">
        <v>210</v>
      </c>
      <c r="B373" s="16" t="s">
        <v>52</v>
      </c>
      <c r="C373" s="17">
        <v>7</v>
      </c>
      <c r="D373" s="17">
        <v>1</v>
      </c>
      <c r="E373" s="17">
        <v>570</v>
      </c>
      <c r="F373" s="17">
        <v>7</v>
      </c>
      <c r="G373" s="16" t="s">
        <v>36</v>
      </c>
      <c r="H373" s="17">
        <v>40</v>
      </c>
      <c r="I373" s="17">
        <v>1</v>
      </c>
      <c r="J373" s="17">
        <v>5</v>
      </c>
      <c r="K373" s="17">
        <v>3800</v>
      </c>
      <c r="L373" s="17">
        <v>25</v>
      </c>
      <c r="M373" s="18">
        <f t="shared" si="0"/>
        <v>15.350877192982455</v>
      </c>
      <c r="N373" s="19">
        <f t="shared" si="1"/>
        <v>13.844042621892154</v>
      </c>
      <c r="O373" s="20">
        <f t="shared" si="2"/>
        <v>15.350877192982455</v>
      </c>
      <c r="P373" s="6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2.75" x14ac:dyDescent="0.2">
      <c r="A374" s="16" t="s">
        <v>210</v>
      </c>
      <c r="B374" s="16" t="s">
        <v>52</v>
      </c>
      <c r="C374" s="17">
        <v>7</v>
      </c>
      <c r="D374" s="17">
        <v>1</v>
      </c>
      <c r="E374" s="17">
        <v>570</v>
      </c>
      <c r="F374" s="17">
        <v>7</v>
      </c>
      <c r="G374" s="16" t="s">
        <v>97</v>
      </c>
      <c r="H374" s="17">
        <v>45</v>
      </c>
      <c r="I374" s="17">
        <v>0</v>
      </c>
      <c r="J374" s="17">
        <v>5</v>
      </c>
      <c r="K374" s="17">
        <v>3080</v>
      </c>
      <c r="L374" s="17">
        <v>33</v>
      </c>
      <c r="M374" s="18">
        <f t="shared" si="0"/>
        <v>15.350877192982455</v>
      </c>
      <c r="N374" s="19">
        <f t="shared" si="1"/>
        <v>14.925696099711041</v>
      </c>
      <c r="O374" s="20">
        <f t="shared" si="2"/>
        <v>15.350877192982455</v>
      </c>
      <c r="P374" s="6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2.75" x14ac:dyDescent="0.2">
      <c r="A375" s="16" t="s">
        <v>215</v>
      </c>
      <c r="B375" s="16" t="s">
        <v>54</v>
      </c>
      <c r="C375" s="17">
        <v>5</v>
      </c>
      <c r="D375" s="17">
        <v>1</v>
      </c>
      <c r="E375" s="17">
        <v>450</v>
      </c>
      <c r="F375" s="17">
        <v>7</v>
      </c>
      <c r="G375" s="16" t="s">
        <v>165</v>
      </c>
      <c r="H375" s="17">
        <v>15</v>
      </c>
      <c r="I375" s="17">
        <v>0</v>
      </c>
      <c r="J375" s="17">
        <v>0</v>
      </c>
      <c r="K375" s="17">
        <v>1695</v>
      </c>
      <c r="L375" s="17">
        <v>20</v>
      </c>
      <c r="M375" s="18">
        <f t="shared" si="0"/>
        <v>13.888888888888889</v>
      </c>
      <c r="N375" s="19">
        <f t="shared" si="1"/>
        <v>10.825006405329233</v>
      </c>
      <c r="O375" s="20">
        <f t="shared" si="2"/>
        <v>13.888888888888889</v>
      </c>
      <c r="P375" s="6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2.75" x14ac:dyDescent="0.2">
      <c r="A376" s="16" t="s">
        <v>215</v>
      </c>
      <c r="B376" s="16" t="s">
        <v>87</v>
      </c>
      <c r="C376" s="17">
        <v>6</v>
      </c>
      <c r="D376" s="17">
        <v>1</v>
      </c>
      <c r="E376" s="17">
        <v>575</v>
      </c>
      <c r="F376" s="17">
        <v>8</v>
      </c>
      <c r="G376" s="16" t="s">
        <v>165</v>
      </c>
      <c r="H376" s="17">
        <v>15</v>
      </c>
      <c r="I376" s="17">
        <v>0</v>
      </c>
      <c r="J376" s="17">
        <v>0</v>
      </c>
      <c r="K376" s="17">
        <v>1695</v>
      </c>
      <c r="L376" s="17">
        <v>20</v>
      </c>
      <c r="M376" s="18">
        <f t="shared" si="0"/>
        <v>13.043478260869565</v>
      </c>
      <c r="N376" s="19">
        <f t="shared" si="1"/>
        <v>10.606385258195843</v>
      </c>
      <c r="O376" s="20">
        <f t="shared" si="2"/>
        <v>13.043478260869565</v>
      </c>
      <c r="P376" s="6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2.75" x14ac:dyDescent="0.2">
      <c r="A377" s="16" t="s">
        <v>199</v>
      </c>
      <c r="B377" s="16" t="s">
        <v>221</v>
      </c>
      <c r="C377" s="17">
        <v>5</v>
      </c>
      <c r="D377" s="17">
        <v>0</v>
      </c>
      <c r="E377" s="17">
        <v>600</v>
      </c>
      <c r="F377" s="17">
        <v>7</v>
      </c>
      <c r="G377" s="16" t="s">
        <v>172</v>
      </c>
      <c r="H377" s="17">
        <v>30</v>
      </c>
      <c r="I377" s="17">
        <v>0</v>
      </c>
      <c r="J377" s="17">
        <v>25</v>
      </c>
      <c r="K377" s="17">
        <v>1600</v>
      </c>
      <c r="L377" s="17">
        <v>33</v>
      </c>
      <c r="M377" s="18">
        <f t="shared" si="0"/>
        <v>8.3333333333333339</v>
      </c>
      <c r="N377" s="19">
        <f t="shared" si="1"/>
        <v>12.495540492329646</v>
      </c>
      <c r="O377" s="20">
        <f t="shared" si="2"/>
        <v>12.495540492329646</v>
      </c>
      <c r="P377" s="6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2.75" x14ac:dyDescent="0.2">
      <c r="A378" s="16" t="s">
        <v>199</v>
      </c>
      <c r="B378" s="16" t="s">
        <v>221</v>
      </c>
      <c r="C378" s="17">
        <v>5</v>
      </c>
      <c r="D378" s="17">
        <v>0</v>
      </c>
      <c r="E378" s="17">
        <v>600</v>
      </c>
      <c r="F378" s="17">
        <v>7</v>
      </c>
      <c r="G378" s="16" t="s">
        <v>31</v>
      </c>
      <c r="H378" s="17">
        <v>100</v>
      </c>
      <c r="I378" s="17">
        <v>0</v>
      </c>
      <c r="J378" s="17">
        <v>5</v>
      </c>
      <c r="K378" s="17">
        <v>4200</v>
      </c>
      <c r="L378" s="17">
        <v>100</v>
      </c>
      <c r="M378" s="18">
        <f t="shared" si="0"/>
        <v>8.3333333333333339</v>
      </c>
      <c r="N378" s="19">
        <f t="shared" si="1"/>
        <v>13.992537313432836</v>
      </c>
      <c r="O378" s="20">
        <f t="shared" si="2"/>
        <v>13.992537313432836</v>
      </c>
      <c r="P378" s="6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2.75" x14ac:dyDescent="0.2">
      <c r="A379" s="16" t="s">
        <v>199</v>
      </c>
      <c r="B379" s="16" t="s">
        <v>221</v>
      </c>
      <c r="C379" s="17">
        <v>5</v>
      </c>
      <c r="D379" s="17">
        <v>0</v>
      </c>
      <c r="E379" s="17">
        <v>600</v>
      </c>
      <c r="F379" s="17">
        <v>7</v>
      </c>
      <c r="G379" s="16" t="s">
        <v>219</v>
      </c>
      <c r="H379" s="17">
        <v>30</v>
      </c>
      <c r="I379" s="17">
        <v>1</v>
      </c>
      <c r="J379" s="17">
        <v>5</v>
      </c>
      <c r="K379" s="17">
        <v>2100</v>
      </c>
      <c r="L379" s="17">
        <v>25</v>
      </c>
      <c r="M379" s="18">
        <f t="shared" si="0"/>
        <v>8.3333333333333339</v>
      </c>
      <c r="N379" s="19">
        <f t="shared" si="1"/>
        <v>13.43351548269581</v>
      </c>
      <c r="O379" s="20">
        <f t="shared" si="2"/>
        <v>13.43351548269581</v>
      </c>
      <c r="P379" s="6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2.75" x14ac:dyDescent="0.2">
      <c r="A380" s="16" t="s">
        <v>199</v>
      </c>
      <c r="B380" s="16" t="s">
        <v>39</v>
      </c>
      <c r="C380" s="17">
        <v>15</v>
      </c>
      <c r="D380" s="17">
        <v>0</v>
      </c>
      <c r="E380" s="17">
        <v>1350</v>
      </c>
      <c r="F380" s="17">
        <v>12</v>
      </c>
      <c r="G380" s="16" t="s">
        <v>172</v>
      </c>
      <c r="H380" s="17">
        <v>30</v>
      </c>
      <c r="I380" s="17">
        <v>0</v>
      </c>
      <c r="J380" s="17">
        <v>25</v>
      </c>
      <c r="K380" s="17">
        <v>1600</v>
      </c>
      <c r="L380" s="17">
        <v>33</v>
      </c>
      <c r="M380" s="18">
        <f t="shared" si="0"/>
        <v>11.111111111111111</v>
      </c>
      <c r="N380" s="19">
        <f t="shared" si="1"/>
        <v>13.681167039032724</v>
      </c>
      <c r="O380" s="20">
        <f t="shared" si="2"/>
        <v>13.681167039032724</v>
      </c>
      <c r="P380" s="6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2.75" x14ac:dyDescent="0.2">
      <c r="A381" s="16" t="s">
        <v>199</v>
      </c>
      <c r="B381" s="16" t="s">
        <v>39</v>
      </c>
      <c r="C381" s="17">
        <v>15</v>
      </c>
      <c r="D381" s="17">
        <v>0</v>
      </c>
      <c r="E381" s="17">
        <v>1350</v>
      </c>
      <c r="F381" s="17">
        <v>12</v>
      </c>
      <c r="G381" s="16" t="s">
        <v>31</v>
      </c>
      <c r="H381" s="17">
        <v>100</v>
      </c>
      <c r="I381" s="17">
        <v>0</v>
      </c>
      <c r="J381" s="17">
        <v>5</v>
      </c>
      <c r="K381" s="17">
        <v>4200</v>
      </c>
      <c r="L381" s="17">
        <v>100</v>
      </c>
      <c r="M381" s="18">
        <f t="shared" si="0"/>
        <v>11.111111111111111</v>
      </c>
      <c r="N381" s="19">
        <f t="shared" si="1"/>
        <v>14.986376021798366</v>
      </c>
      <c r="O381" s="20">
        <f t="shared" si="2"/>
        <v>14.986376021798366</v>
      </c>
      <c r="P381" s="6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2.75" x14ac:dyDescent="0.2">
      <c r="A382" s="16" t="s">
        <v>199</v>
      </c>
      <c r="B382" s="16" t="s">
        <v>39</v>
      </c>
      <c r="C382" s="17">
        <v>15</v>
      </c>
      <c r="D382" s="17">
        <v>0</v>
      </c>
      <c r="E382" s="17">
        <v>1350</v>
      </c>
      <c r="F382" s="17">
        <v>12</v>
      </c>
      <c r="G382" s="16" t="s">
        <v>219</v>
      </c>
      <c r="H382" s="17">
        <v>30</v>
      </c>
      <c r="I382" s="17">
        <v>1</v>
      </c>
      <c r="J382" s="17">
        <v>5</v>
      </c>
      <c r="K382" s="17">
        <v>2100</v>
      </c>
      <c r="L382" s="17">
        <v>25</v>
      </c>
      <c r="M382" s="18">
        <f t="shared" si="0"/>
        <v>11.111111111111111</v>
      </c>
      <c r="N382" s="19">
        <f t="shared" si="1"/>
        <v>14.265831593597774</v>
      </c>
      <c r="O382" s="20">
        <f t="shared" si="2"/>
        <v>14.265831593597774</v>
      </c>
      <c r="P382" s="6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2.75" x14ac:dyDescent="0.2">
      <c r="A383" s="16" t="s">
        <v>275</v>
      </c>
      <c r="B383" s="16" t="s">
        <v>122</v>
      </c>
      <c r="C383" s="17">
        <v>8</v>
      </c>
      <c r="D383" s="17">
        <v>0</v>
      </c>
      <c r="E383" s="17">
        <v>630</v>
      </c>
      <c r="F383" s="17">
        <v>7</v>
      </c>
      <c r="G383" s="16" t="s">
        <v>278</v>
      </c>
      <c r="H383" s="17">
        <v>25</v>
      </c>
      <c r="I383" s="17">
        <v>0</v>
      </c>
      <c r="J383" s="17">
        <v>5</v>
      </c>
      <c r="K383" s="17">
        <v>2100</v>
      </c>
      <c r="L383" s="17">
        <v>20</v>
      </c>
      <c r="M383" s="18">
        <f t="shared" si="0"/>
        <v>12.698412698412698</v>
      </c>
      <c r="N383" s="19">
        <f t="shared" si="1"/>
        <v>12.239275875639512</v>
      </c>
      <c r="O383" s="20">
        <f t="shared" si="2"/>
        <v>12.698412698412698</v>
      </c>
      <c r="P383" s="6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2.75" x14ac:dyDescent="0.2">
      <c r="A384" s="16" t="s">
        <v>275</v>
      </c>
      <c r="B384" s="16" t="s">
        <v>122</v>
      </c>
      <c r="C384" s="17">
        <v>8</v>
      </c>
      <c r="D384" s="17">
        <v>0</v>
      </c>
      <c r="E384" s="17">
        <v>630</v>
      </c>
      <c r="F384" s="17">
        <v>7</v>
      </c>
      <c r="G384" s="16" t="s">
        <v>211</v>
      </c>
      <c r="H384" s="17">
        <v>35</v>
      </c>
      <c r="I384" s="17">
        <v>1</v>
      </c>
      <c r="J384" s="17">
        <v>5</v>
      </c>
      <c r="K384" s="17">
        <v>3300</v>
      </c>
      <c r="L384" s="17">
        <v>25</v>
      </c>
      <c r="M384" s="18">
        <f t="shared" si="0"/>
        <v>12.698412698412698</v>
      </c>
      <c r="N384" s="19">
        <f t="shared" si="1"/>
        <v>13.05241521068859</v>
      </c>
      <c r="O384" s="20">
        <f t="shared" si="2"/>
        <v>13.05241521068859</v>
      </c>
      <c r="P384" s="6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2.75" x14ac:dyDescent="0.2">
      <c r="A385" s="16" t="s">
        <v>275</v>
      </c>
      <c r="B385" s="16" t="s">
        <v>122</v>
      </c>
      <c r="C385" s="17">
        <v>8</v>
      </c>
      <c r="D385" s="17">
        <v>0</v>
      </c>
      <c r="E385" s="17">
        <v>630</v>
      </c>
      <c r="F385" s="17">
        <v>7</v>
      </c>
      <c r="G385" s="16" t="s">
        <v>161</v>
      </c>
      <c r="H385" s="17">
        <v>35</v>
      </c>
      <c r="I385" s="17">
        <v>0</v>
      </c>
      <c r="J385" s="17">
        <v>5</v>
      </c>
      <c r="K385" s="17">
        <v>2100</v>
      </c>
      <c r="L385" s="17">
        <v>33</v>
      </c>
      <c r="M385" s="18">
        <f t="shared" si="0"/>
        <v>12.698412698412698</v>
      </c>
      <c r="N385" s="19">
        <f t="shared" si="1"/>
        <v>14.500409310659068</v>
      </c>
      <c r="O385" s="20">
        <f t="shared" si="2"/>
        <v>14.500409310659068</v>
      </c>
      <c r="P385" s="6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2.75" x14ac:dyDescent="0.2">
      <c r="A386" s="16" t="s">
        <v>275</v>
      </c>
      <c r="B386" s="16" t="s">
        <v>30</v>
      </c>
      <c r="C386" s="17">
        <v>6</v>
      </c>
      <c r="D386" s="17">
        <v>0</v>
      </c>
      <c r="E386" s="17">
        <v>550</v>
      </c>
      <c r="F386" s="17">
        <v>7</v>
      </c>
      <c r="G386" s="16" t="s">
        <v>278</v>
      </c>
      <c r="H386" s="17">
        <v>25</v>
      </c>
      <c r="I386" s="17">
        <v>0</v>
      </c>
      <c r="J386" s="17">
        <v>5</v>
      </c>
      <c r="K386" s="17">
        <v>2100</v>
      </c>
      <c r="L386" s="17">
        <v>20</v>
      </c>
      <c r="M386" s="18">
        <f t="shared" si="0"/>
        <v>10.909090909090908</v>
      </c>
      <c r="N386" s="19">
        <f t="shared" si="1"/>
        <v>11.517671517671518</v>
      </c>
      <c r="O386" s="20">
        <f t="shared" si="2"/>
        <v>11.517671517671518</v>
      </c>
      <c r="P386" s="6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2.75" x14ac:dyDescent="0.2">
      <c r="A387" s="16" t="s">
        <v>275</v>
      </c>
      <c r="B387" s="16" t="s">
        <v>30</v>
      </c>
      <c r="C387" s="17">
        <v>6</v>
      </c>
      <c r="D387" s="17">
        <v>0</v>
      </c>
      <c r="E387" s="17">
        <v>550</v>
      </c>
      <c r="F387" s="17">
        <v>7</v>
      </c>
      <c r="G387" s="16" t="s">
        <v>211</v>
      </c>
      <c r="H387" s="17">
        <v>35</v>
      </c>
      <c r="I387" s="17">
        <v>1</v>
      </c>
      <c r="J387" s="17">
        <v>5</v>
      </c>
      <c r="K387" s="17">
        <v>3300</v>
      </c>
      <c r="L387" s="17">
        <v>25</v>
      </c>
      <c r="M387" s="18">
        <f t="shared" si="0"/>
        <v>10.909090909090908</v>
      </c>
      <c r="N387" s="19">
        <f t="shared" si="1"/>
        <v>12.468559108875315</v>
      </c>
      <c r="O387" s="20">
        <f t="shared" si="2"/>
        <v>12.468559108875315</v>
      </c>
      <c r="P387" s="6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2.75" x14ac:dyDescent="0.2">
      <c r="A388" s="16" t="s">
        <v>275</v>
      </c>
      <c r="B388" s="16" t="s">
        <v>30</v>
      </c>
      <c r="C388" s="17">
        <v>6</v>
      </c>
      <c r="D388" s="17">
        <v>0</v>
      </c>
      <c r="E388" s="17">
        <v>550</v>
      </c>
      <c r="F388" s="17">
        <v>7</v>
      </c>
      <c r="G388" s="16" t="s">
        <v>161</v>
      </c>
      <c r="H388" s="17">
        <v>35</v>
      </c>
      <c r="I388" s="17">
        <v>0</v>
      </c>
      <c r="J388" s="17">
        <v>5</v>
      </c>
      <c r="K388" s="17">
        <v>2100</v>
      </c>
      <c r="L388" s="17">
        <v>33</v>
      </c>
      <c r="M388" s="18">
        <f t="shared" si="0"/>
        <v>10.909090909090908</v>
      </c>
      <c r="N388" s="19">
        <f t="shared" si="1"/>
        <v>13.718363621276243</v>
      </c>
      <c r="O388" s="20">
        <f t="shared" si="2"/>
        <v>13.718363621276243</v>
      </c>
      <c r="P388" s="6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2.75" x14ac:dyDescent="0.2">
      <c r="A389" s="16" t="s">
        <v>204</v>
      </c>
      <c r="B389" s="16" t="s">
        <v>58</v>
      </c>
      <c r="C389" s="17">
        <v>10</v>
      </c>
      <c r="D389" s="17">
        <v>1</v>
      </c>
      <c r="E389" s="17">
        <v>1050</v>
      </c>
      <c r="F389" s="17">
        <v>10</v>
      </c>
      <c r="G389" s="16" t="s">
        <v>224</v>
      </c>
      <c r="H389" s="17">
        <v>45</v>
      </c>
      <c r="I389" s="17">
        <v>0</v>
      </c>
      <c r="J389" s="17">
        <v>5</v>
      </c>
      <c r="K389" s="17">
        <v>3500</v>
      </c>
      <c r="L389" s="17">
        <v>33</v>
      </c>
      <c r="M389" s="18">
        <f t="shared" si="0"/>
        <v>11.904761904761905</v>
      </c>
      <c r="N389" s="19">
        <f t="shared" si="1"/>
        <v>12.421938636980721</v>
      </c>
      <c r="O389" s="20">
        <f t="shared" si="2"/>
        <v>12.421938636980721</v>
      </c>
      <c r="P389" s="4" t="s">
        <v>32</v>
      </c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2.75" x14ac:dyDescent="0.2">
      <c r="A390" s="16" t="s">
        <v>204</v>
      </c>
      <c r="B390" s="16" t="s">
        <v>58</v>
      </c>
      <c r="C390" s="17">
        <v>10</v>
      </c>
      <c r="D390" s="17">
        <v>1</v>
      </c>
      <c r="E390" s="17">
        <v>1050</v>
      </c>
      <c r="F390" s="17">
        <v>10</v>
      </c>
      <c r="G390" s="16" t="s">
        <v>266</v>
      </c>
      <c r="H390" s="17">
        <v>30</v>
      </c>
      <c r="I390" s="17">
        <v>1</v>
      </c>
      <c r="J390" s="17">
        <v>5</v>
      </c>
      <c r="K390" s="17">
        <v>2600</v>
      </c>
      <c r="L390" s="17">
        <v>25</v>
      </c>
      <c r="M390" s="18">
        <f t="shared" si="0"/>
        <v>11.904761904761905</v>
      </c>
      <c r="N390" s="19">
        <f t="shared" si="1"/>
        <v>13.260025873221217</v>
      </c>
      <c r="O390" s="20">
        <f t="shared" si="2"/>
        <v>13.260025873221217</v>
      </c>
      <c r="P390" s="4" t="s">
        <v>32</v>
      </c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2.75" x14ac:dyDescent="0.2">
      <c r="A391" s="16" t="s">
        <v>204</v>
      </c>
      <c r="B391" s="16" t="s">
        <v>58</v>
      </c>
      <c r="C391" s="17">
        <v>10</v>
      </c>
      <c r="D391" s="17">
        <v>1</v>
      </c>
      <c r="E391" s="17">
        <v>1050</v>
      </c>
      <c r="F391" s="17">
        <v>10</v>
      </c>
      <c r="G391" s="16" t="s">
        <v>25</v>
      </c>
      <c r="H391" s="17">
        <v>55</v>
      </c>
      <c r="I391" s="17">
        <v>1</v>
      </c>
      <c r="J391" s="17">
        <v>5</v>
      </c>
      <c r="K391" s="17">
        <v>2600</v>
      </c>
      <c r="L391" s="17">
        <v>50</v>
      </c>
      <c r="M391" s="18">
        <f t="shared" si="0"/>
        <v>11.904761904761905</v>
      </c>
      <c r="N391" s="19">
        <f t="shared" si="1"/>
        <v>17.256637168141594</v>
      </c>
      <c r="O391" s="20">
        <f t="shared" si="2"/>
        <v>17.256637168141594</v>
      </c>
      <c r="P391" s="4" t="s">
        <v>32</v>
      </c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2.75" x14ac:dyDescent="0.2">
      <c r="A392" s="16" t="s">
        <v>204</v>
      </c>
      <c r="B392" s="16" t="s">
        <v>128</v>
      </c>
      <c r="C392" s="17">
        <v>12</v>
      </c>
      <c r="D392" s="17">
        <v>0</v>
      </c>
      <c r="E392" s="17">
        <v>1100</v>
      </c>
      <c r="F392" s="17">
        <v>10</v>
      </c>
      <c r="G392" s="16" t="s">
        <v>224</v>
      </c>
      <c r="H392" s="17">
        <v>45</v>
      </c>
      <c r="I392" s="17">
        <v>0</v>
      </c>
      <c r="J392" s="17">
        <v>5</v>
      </c>
      <c r="K392" s="17">
        <v>3500</v>
      </c>
      <c r="L392" s="17">
        <v>33</v>
      </c>
      <c r="M392" s="18">
        <f t="shared" si="0"/>
        <v>10.909090909090908</v>
      </c>
      <c r="N392" s="19">
        <f t="shared" si="1"/>
        <v>11.944423354339078</v>
      </c>
      <c r="O392" s="20">
        <f t="shared" si="2"/>
        <v>11.944423354339078</v>
      </c>
      <c r="P392" s="6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2.75" x14ac:dyDescent="0.2">
      <c r="A393" s="16" t="s">
        <v>204</v>
      </c>
      <c r="B393" s="16" t="s">
        <v>128</v>
      </c>
      <c r="C393" s="17">
        <v>12</v>
      </c>
      <c r="D393" s="17">
        <v>0</v>
      </c>
      <c r="E393" s="17">
        <v>1100</v>
      </c>
      <c r="F393" s="17">
        <v>10</v>
      </c>
      <c r="G393" s="16" t="s">
        <v>266</v>
      </c>
      <c r="H393" s="17">
        <v>30</v>
      </c>
      <c r="I393" s="17">
        <v>1</v>
      </c>
      <c r="J393" s="17">
        <v>5</v>
      </c>
      <c r="K393" s="17">
        <v>2600</v>
      </c>
      <c r="L393" s="17">
        <v>25</v>
      </c>
      <c r="M393" s="18">
        <f t="shared" si="0"/>
        <v>10.909090909090908</v>
      </c>
      <c r="N393" s="19">
        <f t="shared" si="1"/>
        <v>12.759493670886076</v>
      </c>
      <c r="O393" s="20">
        <f t="shared" si="2"/>
        <v>12.759493670886076</v>
      </c>
      <c r="P393" s="6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2.75" x14ac:dyDescent="0.2">
      <c r="A394" s="16" t="s">
        <v>204</v>
      </c>
      <c r="B394" s="16" t="s">
        <v>128</v>
      </c>
      <c r="C394" s="17">
        <v>12</v>
      </c>
      <c r="D394" s="17">
        <v>0</v>
      </c>
      <c r="E394" s="17">
        <v>1100</v>
      </c>
      <c r="F394" s="17">
        <v>10</v>
      </c>
      <c r="G394" s="16" t="s">
        <v>25</v>
      </c>
      <c r="H394" s="17">
        <v>55</v>
      </c>
      <c r="I394" s="17">
        <v>1</v>
      </c>
      <c r="J394" s="17">
        <v>5</v>
      </c>
      <c r="K394" s="17">
        <v>2600</v>
      </c>
      <c r="L394" s="17">
        <v>50</v>
      </c>
      <c r="M394" s="18">
        <f t="shared" si="0"/>
        <v>10.909090909090908</v>
      </c>
      <c r="N394" s="19">
        <f t="shared" si="1"/>
        <v>16.460481099656356</v>
      </c>
      <c r="O394" s="20">
        <f t="shared" si="2"/>
        <v>16.460481099656356</v>
      </c>
      <c r="P394" s="6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2.75" x14ac:dyDescent="0.2">
      <c r="A395" s="16" t="s">
        <v>277</v>
      </c>
      <c r="B395" s="16" t="s">
        <v>135</v>
      </c>
      <c r="C395" s="17">
        <v>25</v>
      </c>
      <c r="D395" s="17">
        <v>1</v>
      </c>
      <c r="E395" s="17">
        <v>2300</v>
      </c>
      <c r="F395" s="17">
        <v>25</v>
      </c>
      <c r="G395" s="16" t="s">
        <v>218</v>
      </c>
      <c r="H395" s="17">
        <v>30</v>
      </c>
      <c r="I395" s="17">
        <v>1</v>
      </c>
      <c r="J395" s="17">
        <v>5</v>
      </c>
      <c r="K395" s="17">
        <v>2900</v>
      </c>
      <c r="L395" s="17">
        <v>25</v>
      </c>
      <c r="M395" s="18">
        <f t="shared" si="0"/>
        <v>13.586956521739131</v>
      </c>
      <c r="N395" s="19">
        <f t="shared" si="1"/>
        <v>13.195159629248197</v>
      </c>
      <c r="O395" s="20">
        <f t="shared" si="2"/>
        <v>13.586956521739131</v>
      </c>
      <c r="P395" s="6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2.75" x14ac:dyDescent="0.2">
      <c r="A396" s="16" t="s">
        <v>277</v>
      </c>
      <c r="B396" s="16" t="s">
        <v>135</v>
      </c>
      <c r="C396" s="17">
        <v>25</v>
      </c>
      <c r="D396" s="17">
        <v>1</v>
      </c>
      <c r="E396" s="17">
        <v>2300</v>
      </c>
      <c r="F396" s="17">
        <v>25</v>
      </c>
      <c r="G396" s="16" t="s">
        <v>278</v>
      </c>
      <c r="H396" s="17">
        <v>25</v>
      </c>
      <c r="I396" s="17">
        <v>0</v>
      </c>
      <c r="J396" s="17">
        <v>5</v>
      </c>
      <c r="K396" s="17">
        <v>2100</v>
      </c>
      <c r="L396" s="17">
        <v>20</v>
      </c>
      <c r="M396" s="18">
        <f t="shared" si="0"/>
        <v>13.586956521739131</v>
      </c>
      <c r="N396" s="19">
        <f t="shared" si="1"/>
        <v>12.622816593886462</v>
      </c>
      <c r="O396" s="20">
        <f t="shared" si="2"/>
        <v>13.586956521739131</v>
      </c>
      <c r="P396" s="6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2.75" x14ac:dyDescent="0.2">
      <c r="A397" s="16" t="s">
        <v>277</v>
      </c>
      <c r="B397" s="16" t="s">
        <v>135</v>
      </c>
      <c r="C397" s="17">
        <v>25</v>
      </c>
      <c r="D397" s="17">
        <v>1</v>
      </c>
      <c r="E397" s="17">
        <v>2300</v>
      </c>
      <c r="F397" s="17">
        <v>25</v>
      </c>
      <c r="G397" s="16" t="s">
        <v>211</v>
      </c>
      <c r="H397" s="17">
        <v>35</v>
      </c>
      <c r="I397" s="17">
        <v>1</v>
      </c>
      <c r="J397" s="17">
        <v>5</v>
      </c>
      <c r="K397" s="17">
        <v>3300</v>
      </c>
      <c r="L397" s="17">
        <v>25</v>
      </c>
      <c r="M397" s="18">
        <f t="shared" si="0"/>
        <v>13.586956521739131</v>
      </c>
      <c r="N397" s="19">
        <f t="shared" si="1"/>
        <v>13.38011417697431</v>
      </c>
      <c r="O397" s="20">
        <f t="shared" si="2"/>
        <v>13.586956521739131</v>
      </c>
      <c r="P397" s="6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2.75" x14ac:dyDescent="0.2">
      <c r="A398" s="16" t="s">
        <v>277</v>
      </c>
      <c r="B398" s="16" t="s">
        <v>30</v>
      </c>
      <c r="C398" s="17">
        <v>6</v>
      </c>
      <c r="D398" s="17">
        <v>0</v>
      </c>
      <c r="E398" s="17">
        <v>550</v>
      </c>
      <c r="F398" s="17">
        <v>7</v>
      </c>
      <c r="G398" s="16" t="s">
        <v>218</v>
      </c>
      <c r="H398" s="17">
        <v>30</v>
      </c>
      <c r="I398" s="17">
        <v>1</v>
      </c>
      <c r="J398" s="17">
        <v>5</v>
      </c>
      <c r="K398" s="17">
        <v>2900</v>
      </c>
      <c r="L398" s="17">
        <v>25</v>
      </c>
      <c r="M398" s="18">
        <f t="shared" si="0"/>
        <v>10.909090909090908</v>
      </c>
      <c r="N398" s="19">
        <f t="shared" si="1"/>
        <v>12.192262602579133</v>
      </c>
      <c r="O398" s="20">
        <f t="shared" si="2"/>
        <v>12.192262602579133</v>
      </c>
      <c r="P398" s="6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2.75" x14ac:dyDescent="0.2">
      <c r="A399" s="16" t="s">
        <v>277</v>
      </c>
      <c r="B399" s="16" t="s">
        <v>30</v>
      </c>
      <c r="C399" s="17">
        <v>6</v>
      </c>
      <c r="D399" s="17">
        <v>0</v>
      </c>
      <c r="E399" s="17">
        <v>550</v>
      </c>
      <c r="F399" s="17">
        <v>7</v>
      </c>
      <c r="G399" s="16" t="s">
        <v>278</v>
      </c>
      <c r="H399" s="17">
        <v>25</v>
      </c>
      <c r="I399" s="17">
        <v>0</v>
      </c>
      <c r="J399" s="17">
        <v>5</v>
      </c>
      <c r="K399" s="17">
        <v>2100</v>
      </c>
      <c r="L399" s="17">
        <v>20</v>
      </c>
      <c r="M399" s="18">
        <f t="shared" si="0"/>
        <v>10.909090909090908</v>
      </c>
      <c r="N399" s="19">
        <f t="shared" si="1"/>
        <v>11.517671517671518</v>
      </c>
      <c r="O399" s="20">
        <f t="shared" si="2"/>
        <v>11.517671517671518</v>
      </c>
      <c r="P399" s="6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2.75" x14ac:dyDescent="0.2">
      <c r="A400" s="16" t="s">
        <v>277</v>
      </c>
      <c r="B400" s="16" t="s">
        <v>30</v>
      </c>
      <c r="C400" s="17">
        <v>6</v>
      </c>
      <c r="D400" s="17">
        <v>0</v>
      </c>
      <c r="E400" s="17">
        <v>550</v>
      </c>
      <c r="F400" s="17">
        <v>7</v>
      </c>
      <c r="G400" s="16" t="s">
        <v>211</v>
      </c>
      <c r="H400" s="17">
        <v>35</v>
      </c>
      <c r="I400" s="17">
        <v>1</v>
      </c>
      <c r="J400" s="17">
        <v>5</v>
      </c>
      <c r="K400" s="17">
        <v>3300</v>
      </c>
      <c r="L400" s="17">
        <v>25</v>
      </c>
      <c r="M400" s="18">
        <f t="shared" si="0"/>
        <v>10.909090909090908</v>
      </c>
      <c r="N400" s="19">
        <f t="shared" si="1"/>
        <v>12.468559108875315</v>
      </c>
      <c r="O400" s="20">
        <f t="shared" si="2"/>
        <v>12.468559108875315</v>
      </c>
      <c r="P400" s="6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2.75" x14ac:dyDescent="0.2">
      <c r="A401" s="16" t="s">
        <v>83</v>
      </c>
      <c r="B401" s="16" t="s">
        <v>70</v>
      </c>
      <c r="C401" s="17">
        <v>9</v>
      </c>
      <c r="D401" s="17">
        <v>1</v>
      </c>
      <c r="E401" s="17">
        <v>810</v>
      </c>
      <c r="F401" s="17">
        <v>7</v>
      </c>
      <c r="G401" s="16" t="s">
        <v>72</v>
      </c>
      <c r="H401" s="17">
        <v>100</v>
      </c>
      <c r="I401" s="17">
        <v>1</v>
      </c>
      <c r="J401" s="17">
        <v>5</v>
      </c>
      <c r="K401" s="17">
        <v>3900</v>
      </c>
      <c r="L401" s="17">
        <v>100</v>
      </c>
      <c r="M401" s="18">
        <f t="shared" si="0"/>
        <v>13.888888888888889</v>
      </c>
      <c r="N401" s="19">
        <f t="shared" si="1"/>
        <v>19.045761830473221</v>
      </c>
      <c r="O401" s="20">
        <f t="shared" si="2"/>
        <v>19.045761830473221</v>
      </c>
      <c r="P401" s="6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2.75" x14ac:dyDescent="0.2">
      <c r="A402" s="16" t="s">
        <v>83</v>
      </c>
      <c r="B402" s="16" t="s">
        <v>70</v>
      </c>
      <c r="C402" s="17">
        <v>9</v>
      </c>
      <c r="D402" s="17">
        <v>1</v>
      </c>
      <c r="E402" s="17">
        <v>810</v>
      </c>
      <c r="F402" s="17">
        <v>7</v>
      </c>
      <c r="G402" s="16" t="s">
        <v>125</v>
      </c>
      <c r="H402" s="17">
        <v>65</v>
      </c>
      <c r="I402" s="17">
        <v>0</v>
      </c>
      <c r="J402" s="17">
        <v>5</v>
      </c>
      <c r="K402" s="17">
        <v>3600</v>
      </c>
      <c r="L402" s="17">
        <v>50</v>
      </c>
      <c r="M402" s="18">
        <f t="shared" si="0"/>
        <v>13.888888888888889</v>
      </c>
      <c r="N402" s="19">
        <f t="shared" si="1"/>
        <v>15.649895178197067</v>
      </c>
      <c r="O402" s="20">
        <f t="shared" si="2"/>
        <v>15.649895178197067</v>
      </c>
      <c r="P402" s="6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2.75" x14ac:dyDescent="0.2">
      <c r="A403" s="16" t="s">
        <v>83</v>
      </c>
      <c r="B403" s="16" t="s">
        <v>70</v>
      </c>
      <c r="C403" s="17">
        <v>9</v>
      </c>
      <c r="D403" s="17">
        <v>1</v>
      </c>
      <c r="E403" s="17">
        <v>810</v>
      </c>
      <c r="F403" s="17">
        <v>7</v>
      </c>
      <c r="G403" s="16" t="s">
        <v>157</v>
      </c>
      <c r="H403" s="17">
        <v>65</v>
      </c>
      <c r="I403" s="17">
        <v>1</v>
      </c>
      <c r="J403" s="17">
        <v>5</v>
      </c>
      <c r="K403" s="17">
        <v>3650</v>
      </c>
      <c r="L403" s="17">
        <v>50</v>
      </c>
      <c r="M403" s="18">
        <f t="shared" si="0"/>
        <v>13.888888888888889</v>
      </c>
      <c r="N403" s="19">
        <f t="shared" si="1"/>
        <v>17.455189662359317</v>
      </c>
      <c r="O403" s="20">
        <f t="shared" si="2"/>
        <v>17.455189662359317</v>
      </c>
      <c r="P403" s="6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2.75" x14ac:dyDescent="0.2">
      <c r="A404" s="16" t="s">
        <v>83</v>
      </c>
      <c r="B404" s="16" t="s">
        <v>94</v>
      </c>
      <c r="C404" s="17">
        <v>15</v>
      </c>
      <c r="D404" s="17">
        <v>1</v>
      </c>
      <c r="E404" s="17">
        <v>1400</v>
      </c>
      <c r="F404" s="17">
        <v>12</v>
      </c>
      <c r="G404" s="16" t="s">
        <v>72</v>
      </c>
      <c r="H404" s="17">
        <v>100</v>
      </c>
      <c r="I404" s="17">
        <v>1</v>
      </c>
      <c r="J404" s="17">
        <v>5</v>
      </c>
      <c r="K404" s="17">
        <v>3900</v>
      </c>
      <c r="L404" s="17">
        <v>100</v>
      </c>
      <c r="M404" s="18">
        <f t="shared" si="0"/>
        <v>13.392857142857142</v>
      </c>
      <c r="N404" s="19">
        <f t="shared" si="1"/>
        <v>18.659529553679132</v>
      </c>
      <c r="O404" s="20">
        <f t="shared" si="2"/>
        <v>18.659529553679132</v>
      </c>
      <c r="P404" s="6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2.75" x14ac:dyDescent="0.2">
      <c r="A405" s="16" t="s">
        <v>83</v>
      </c>
      <c r="B405" s="16" t="s">
        <v>94</v>
      </c>
      <c r="C405" s="17">
        <v>15</v>
      </c>
      <c r="D405" s="17">
        <v>1</v>
      </c>
      <c r="E405" s="17">
        <v>1400</v>
      </c>
      <c r="F405" s="17">
        <v>12</v>
      </c>
      <c r="G405" s="16" t="s">
        <v>125</v>
      </c>
      <c r="H405" s="17">
        <v>65</v>
      </c>
      <c r="I405" s="17">
        <v>0</v>
      </c>
      <c r="J405" s="17">
        <v>5</v>
      </c>
      <c r="K405" s="17">
        <v>3600</v>
      </c>
      <c r="L405" s="17">
        <v>50</v>
      </c>
      <c r="M405" s="18">
        <f t="shared" si="0"/>
        <v>13.392857142857142</v>
      </c>
      <c r="N405" s="19">
        <f t="shared" si="1"/>
        <v>15.35418695228822</v>
      </c>
      <c r="O405" s="20">
        <f t="shared" si="2"/>
        <v>15.35418695228822</v>
      </c>
      <c r="P405" s="6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2.75" x14ac:dyDescent="0.2">
      <c r="A406" s="16" t="s">
        <v>83</v>
      </c>
      <c r="B406" s="16" t="s">
        <v>94</v>
      </c>
      <c r="C406" s="17">
        <v>15</v>
      </c>
      <c r="D406" s="17">
        <v>1</v>
      </c>
      <c r="E406" s="17">
        <v>1400</v>
      </c>
      <c r="F406" s="17">
        <v>12</v>
      </c>
      <c r="G406" s="16" t="s">
        <v>157</v>
      </c>
      <c r="H406" s="17">
        <v>65</v>
      </c>
      <c r="I406" s="17">
        <v>1</v>
      </c>
      <c r="J406" s="17">
        <v>5</v>
      </c>
      <c r="K406" s="17">
        <v>3650</v>
      </c>
      <c r="L406" s="17">
        <v>50</v>
      </c>
      <c r="M406" s="18">
        <f t="shared" si="0"/>
        <v>13.392857142857142</v>
      </c>
      <c r="N406" s="19">
        <f t="shared" si="1"/>
        <v>17.152710551790904</v>
      </c>
      <c r="O406" s="20">
        <f t="shared" si="2"/>
        <v>17.152710551790904</v>
      </c>
      <c r="P406" s="6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2.75" x14ac:dyDescent="0.2">
      <c r="A407" s="16" t="s">
        <v>71</v>
      </c>
      <c r="B407" s="16" t="s">
        <v>24</v>
      </c>
      <c r="C407" s="17">
        <v>5</v>
      </c>
      <c r="D407" s="17">
        <v>0</v>
      </c>
      <c r="E407" s="17">
        <v>500</v>
      </c>
      <c r="F407" s="17">
        <v>6</v>
      </c>
      <c r="G407" s="16" t="s">
        <v>19</v>
      </c>
      <c r="H407" s="17">
        <v>120</v>
      </c>
      <c r="I407" s="17">
        <v>1</v>
      </c>
      <c r="J407" s="17">
        <v>5</v>
      </c>
      <c r="K407" s="17">
        <v>5000</v>
      </c>
      <c r="L407" s="17">
        <v>100</v>
      </c>
      <c r="M407" s="18">
        <f t="shared" si="0"/>
        <v>10</v>
      </c>
      <c r="N407" s="19">
        <f t="shared" si="1"/>
        <v>18.275862068965516</v>
      </c>
      <c r="O407" s="20">
        <f t="shared" si="2"/>
        <v>18.275862068965516</v>
      </c>
      <c r="P407" s="6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2.75" x14ac:dyDescent="0.2">
      <c r="A408" s="16" t="s">
        <v>71</v>
      </c>
      <c r="B408" s="16" t="s">
        <v>24</v>
      </c>
      <c r="C408" s="17">
        <v>5</v>
      </c>
      <c r="D408" s="17">
        <v>0</v>
      </c>
      <c r="E408" s="17">
        <v>500</v>
      </c>
      <c r="F408" s="17">
        <v>6</v>
      </c>
      <c r="G408" s="16" t="s">
        <v>34</v>
      </c>
      <c r="H408" s="17">
        <v>70</v>
      </c>
      <c r="I408" s="17">
        <v>0</v>
      </c>
      <c r="J408" s="17">
        <v>0</v>
      </c>
      <c r="K408" s="17">
        <v>2800</v>
      </c>
      <c r="L408" s="17">
        <v>100</v>
      </c>
      <c r="M408" s="18">
        <f t="shared" si="0"/>
        <v>10</v>
      </c>
      <c r="N408" s="19">
        <f t="shared" si="1"/>
        <v>14.249578414839798</v>
      </c>
      <c r="O408" s="20">
        <f t="shared" si="2"/>
        <v>14.249578414839798</v>
      </c>
      <c r="P408" s="6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2.75" x14ac:dyDescent="0.2">
      <c r="A409" s="16" t="s">
        <v>71</v>
      </c>
      <c r="B409" s="16" t="s">
        <v>24</v>
      </c>
      <c r="C409" s="17">
        <v>5</v>
      </c>
      <c r="D409" s="17">
        <v>0</v>
      </c>
      <c r="E409" s="17">
        <v>500</v>
      </c>
      <c r="F409" s="17">
        <v>6</v>
      </c>
      <c r="G409" s="16" t="s">
        <v>219</v>
      </c>
      <c r="H409" s="17">
        <v>30</v>
      </c>
      <c r="I409" s="17">
        <v>1</v>
      </c>
      <c r="J409" s="17">
        <v>5</v>
      </c>
      <c r="K409" s="17">
        <v>2100</v>
      </c>
      <c r="L409" s="17">
        <v>25</v>
      </c>
      <c r="M409" s="18">
        <f t="shared" si="0"/>
        <v>10</v>
      </c>
      <c r="N409" s="19">
        <f t="shared" si="1"/>
        <v>14.262648008611411</v>
      </c>
      <c r="O409" s="20">
        <f t="shared" si="2"/>
        <v>14.262648008611411</v>
      </c>
      <c r="P409" s="6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2.75" x14ac:dyDescent="0.2">
      <c r="A410" s="16" t="s">
        <v>71</v>
      </c>
      <c r="B410" s="16" t="s">
        <v>21</v>
      </c>
      <c r="C410" s="17">
        <v>12</v>
      </c>
      <c r="D410" s="17">
        <v>0</v>
      </c>
      <c r="E410" s="17">
        <v>1050</v>
      </c>
      <c r="F410" s="17">
        <v>9</v>
      </c>
      <c r="G410" s="16" t="s">
        <v>19</v>
      </c>
      <c r="H410" s="17">
        <v>120</v>
      </c>
      <c r="I410" s="17">
        <v>1</v>
      </c>
      <c r="J410" s="17">
        <v>5</v>
      </c>
      <c r="K410" s="17">
        <v>5000</v>
      </c>
      <c r="L410" s="17">
        <v>100</v>
      </c>
      <c r="M410" s="18">
        <f t="shared" si="0"/>
        <v>11.428571428571429</v>
      </c>
      <c r="N410" s="19">
        <f t="shared" si="1"/>
        <v>17.653631284916202</v>
      </c>
      <c r="O410" s="20">
        <f t="shared" si="2"/>
        <v>17.653631284916202</v>
      </c>
      <c r="P410" s="6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2.75" x14ac:dyDescent="0.2">
      <c r="A411" s="16" t="s">
        <v>71</v>
      </c>
      <c r="B411" s="16" t="s">
        <v>21</v>
      </c>
      <c r="C411" s="17">
        <v>12</v>
      </c>
      <c r="D411" s="17">
        <v>0</v>
      </c>
      <c r="E411" s="17">
        <v>1050</v>
      </c>
      <c r="F411" s="17">
        <v>9</v>
      </c>
      <c r="G411" s="16" t="s">
        <v>34</v>
      </c>
      <c r="H411" s="17">
        <v>70</v>
      </c>
      <c r="I411" s="17">
        <v>0</v>
      </c>
      <c r="J411" s="17">
        <v>0</v>
      </c>
      <c r="K411" s="17">
        <v>2800</v>
      </c>
      <c r="L411" s="17">
        <v>100</v>
      </c>
      <c r="M411" s="18">
        <f t="shared" si="0"/>
        <v>11.428571428571429</v>
      </c>
      <c r="N411" s="19">
        <f t="shared" si="1"/>
        <v>14.416775884665793</v>
      </c>
      <c r="O411" s="20">
        <f t="shared" si="2"/>
        <v>14.416775884665793</v>
      </c>
      <c r="P411" s="6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2.75" x14ac:dyDescent="0.2">
      <c r="A412" s="16" t="s">
        <v>71</v>
      </c>
      <c r="B412" s="16" t="s">
        <v>21</v>
      </c>
      <c r="C412" s="17">
        <v>12</v>
      </c>
      <c r="D412" s="17">
        <v>0</v>
      </c>
      <c r="E412" s="17">
        <v>1050</v>
      </c>
      <c r="F412" s="17">
        <v>9</v>
      </c>
      <c r="G412" s="16" t="s">
        <v>219</v>
      </c>
      <c r="H412" s="17">
        <v>30</v>
      </c>
      <c r="I412" s="17">
        <v>1</v>
      </c>
      <c r="J412" s="17">
        <v>5</v>
      </c>
      <c r="K412" s="17">
        <v>2100</v>
      </c>
      <c r="L412" s="17">
        <v>25</v>
      </c>
      <c r="M412" s="18">
        <f t="shared" si="0"/>
        <v>11.428571428571429</v>
      </c>
      <c r="N412" s="19">
        <f t="shared" si="1"/>
        <v>14.37670609645132</v>
      </c>
      <c r="O412" s="20">
        <f t="shared" si="2"/>
        <v>14.37670609645132</v>
      </c>
      <c r="P412" s="6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2.75" x14ac:dyDescent="0.2">
      <c r="A413" s="16" t="s">
        <v>281</v>
      </c>
      <c r="B413" s="16" t="s">
        <v>214</v>
      </c>
      <c r="C413" s="17">
        <v>10</v>
      </c>
      <c r="D413" s="17">
        <v>0</v>
      </c>
      <c r="E413" s="17">
        <v>1200</v>
      </c>
      <c r="F413" s="17">
        <v>10</v>
      </c>
      <c r="G413" s="16" t="s">
        <v>96</v>
      </c>
      <c r="H413" s="17">
        <v>60</v>
      </c>
      <c r="I413" s="17">
        <v>1</v>
      </c>
      <c r="J413" s="17">
        <v>25</v>
      </c>
      <c r="K413" s="17">
        <v>2000</v>
      </c>
      <c r="L413" s="17">
        <v>100</v>
      </c>
      <c r="M413" s="18">
        <f t="shared" si="0"/>
        <v>8.3333333333333339</v>
      </c>
      <c r="N413" s="19">
        <f t="shared" si="1"/>
        <v>13.114754098360656</v>
      </c>
      <c r="O413" s="20">
        <f t="shared" si="2"/>
        <v>13.114754098360656</v>
      </c>
      <c r="P413" s="6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2.75" x14ac:dyDescent="0.2">
      <c r="A414" s="16" t="s">
        <v>281</v>
      </c>
      <c r="B414" s="16" t="s">
        <v>214</v>
      </c>
      <c r="C414" s="17">
        <v>10</v>
      </c>
      <c r="D414" s="17">
        <v>0</v>
      </c>
      <c r="E414" s="17">
        <v>1200</v>
      </c>
      <c r="F414" s="17">
        <v>10</v>
      </c>
      <c r="G414" s="16" t="s">
        <v>114</v>
      </c>
      <c r="H414" s="17">
        <v>80</v>
      </c>
      <c r="I414" s="17">
        <v>0</v>
      </c>
      <c r="J414" s="17">
        <v>50</v>
      </c>
      <c r="K414" s="17">
        <v>3100</v>
      </c>
      <c r="L414" s="17">
        <v>100</v>
      </c>
      <c r="M414" s="18">
        <f t="shared" si="0"/>
        <v>8.3333333333333339</v>
      </c>
      <c r="N414" s="19">
        <f t="shared" si="1"/>
        <v>12.406015037593985</v>
      </c>
      <c r="O414" s="20">
        <f t="shared" si="2"/>
        <v>12.406015037593985</v>
      </c>
      <c r="P414" s="6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2.75" x14ac:dyDescent="0.2">
      <c r="A415" s="16" t="s">
        <v>281</v>
      </c>
      <c r="B415" s="16" t="s">
        <v>214</v>
      </c>
      <c r="C415" s="17">
        <v>10</v>
      </c>
      <c r="D415" s="17">
        <v>0</v>
      </c>
      <c r="E415" s="17">
        <v>1200</v>
      </c>
      <c r="F415" s="17">
        <v>10</v>
      </c>
      <c r="G415" s="16" t="s">
        <v>243</v>
      </c>
      <c r="H415" s="17">
        <v>30</v>
      </c>
      <c r="I415" s="17">
        <v>1</v>
      </c>
      <c r="J415" s="17">
        <v>5</v>
      </c>
      <c r="K415" s="17">
        <v>2100</v>
      </c>
      <c r="L415" s="17">
        <v>33</v>
      </c>
      <c r="M415" s="18">
        <f t="shared" si="0"/>
        <v>8.3333333333333339</v>
      </c>
      <c r="N415" s="19">
        <f t="shared" si="1"/>
        <v>11.992316136114161</v>
      </c>
      <c r="O415" s="20">
        <f t="shared" si="2"/>
        <v>11.992316136114161</v>
      </c>
      <c r="P415" s="6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2.75" x14ac:dyDescent="0.2">
      <c r="A416" s="16" t="s">
        <v>281</v>
      </c>
      <c r="B416" s="16" t="s">
        <v>242</v>
      </c>
      <c r="C416" s="17">
        <v>6</v>
      </c>
      <c r="D416" s="17">
        <v>1</v>
      </c>
      <c r="E416" s="17">
        <v>800</v>
      </c>
      <c r="F416" s="17">
        <v>8</v>
      </c>
      <c r="G416" s="16" t="s">
        <v>96</v>
      </c>
      <c r="H416" s="17">
        <v>60</v>
      </c>
      <c r="I416" s="17">
        <v>1</v>
      </c>
      <c r="J416" s="17">
        <v>25</v>
      </c>
      <c r="K416" s="17">
        <v>2000</v>
      </c>
      <c r="L416" s="17">
        <v>100</v>
      </c>
      <c r="M416" s="18">
        <f t="shared" si="0"/>
        <v>9.375</v>
      </c>
      <c r="N416" s="19">
        <f t="shared" si="1"/>
        <v>14.732142857142858</v>
      </c>
      <c r="O416" s="20">
        <f t="shared" si="2"/>
        <v>14.732142857142858</v>
      </c>
      <c r="P416" s="6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2.75" x14ac:dyDescent="0.2">
      <c r="A417" s="16" t="s">
        <v>281</v>
      </c>
      <c r="B417" s="16" t="s">
        <v>242</v>
      </c>
      <c r="C417" s="17">
        <v>6</v>
      </c>
      <c r="D417" s="17">
        <v>1</v>
      </c>
      <c r="E417" s="17">
        <v>800</v>
      </c>
      <c r="F417" s="17">
        <v>8</v>
      </c>
      <c r="G417" s="16" t="s">
        <v>114</v>
      </c>
      <c r="H417" s="17">
        <v>80</v>
      </c>
      <c r="I417" s="17">
        <v>0</v>
      </c>
      <c r="J417" s="17">
        <v>50</v>
      </c>
      <c r="K417" s="17">
        <v>3100</v>
      </c>
      <c r="L417" s="17">
        <v>100</v>
      </c>
      <c r="M417" s="18">
        <f t="shared" si="0"/>
        <v>9.375</v>
      </c>
      <c r="N417" s="19">
        <f t="shared" si="1"/>
        <v>13.766163793103448</v>
      </c>
      <c r="O417" s="20">
        <f t="shared" si="2"/>
        <v>13.766163793103448</v>
      </c>
      <c r="P417" s="6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2.75" x14ac:dyDescent="0.2">
      <c r="A418" s="16" t="s">
        <v>281</v>
      </c>
      <c r="B418" s="16" t="s">
        <v>242</v>
      </c>
      <c r="C418" s="17">
        <v>6</v>
      </c>
      <c r="D418" s="17">
        <v>1</v>
      </c>
      <c r="E418" s="17">
        <v>800</v>
      </c>
      <c r="F418" s="17">
        <v>8</v>
      </c>
      <c r="G418" s="16" t="s">
        <v>243</v>
      </c>
      <c r="H418" s="17">
        <v>30</v>
      </c>
      <c r="I418" s="17">
        <v>1</v>
      </c>
      <c r="J418" s="17">
        <v>5</v>
      </c>
      <c r="K418" s="17">
        <v>2100</v>
      </c>
      <c r="L418" s="17">
        <v>33</v>
      </c>
      <c r="M418" s="18">
        <f t="shared" si="0"/>
        <v>9.375</v>
      </c>
      <c r="N418" s="19">
        <f t="shared" si="1"/>
        <v>13.006498470948012</v>
      </c>
      <c r="O418" s="20">
        <f t="shared" si="2"/>
        <v>13.006498470948012</v>
      </c>
      <c r="P418" s="6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2.75" x14ac:dyDescent="0.2">
      <c r="A419" s="16" t="s">
        <v>232</v>
      </c>
      <c r="B419" s="16" t="s">
        <v>242</v>
      </c>
      <c r="C419" s="17">
        <v>6</v>
      </c>
      <c r="D419" s="17">
        <v>1</v>
      </c>
      <c r="E419" s="17">
        <v>800</v>
      </c>
      <c r="F419" s="17">
        <v>8</v>
      </c>
      <c r="G419" s="16" t="s">
        <v>172</v>
      </c>
      <c r="H419" s="17">
        <v>30</v>
      </c>
      <c r="I419" s="17">
        <v>1</v>
      </c>
      <c r="J419" s="17">
        <v>25</v>
      </c>
      <c r="K419" s="17">
        <v>1600</v>
      </c>
      <c r="L419" s="17">
        <v>33</v>
      </c>
      <c r="M419" s="18">
        <f t="shared" si="0"/>
        <v>9.375</v>
      </c>
      <c r="N419" s="19">
        <f t="shared" si="1"/>
        <v>14.482832009080591</v>
      </c>
      <c r="O419" s="20">
        <f t="shared" si="2"/>
        <v>14.482832009080591</v>
      </c>
      <c r="P419" s="6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2.75" x14ac:dyDescent="0.2">
      <c r="A420" s="16" t="s">
        <v>232</v>
      </c>
      <c r="B420" s="16" t="s">
        <v>242</v>
      </c>
      <c r="C420" s="17">
        <v>6</v>
      </c>
      <c r="D420" s="17">
        <v>1</v>
      </c>
      <c r="E420" s="17">
        <v>800</v>
      </c>
      <c r="F420" s="17">
        <v>8</v>
      </c>
      <c r="G420" s="16" t="s">
        <v>96</v>
      </c>
      <c r="H420" s="17">
        <v>60</v>
      </c>
      <c r="I420" s="17">
        <v>1</v>
      </c>
      <c r="J420" s="17">
        <v>25</v>
      </c>
      <c r="K420" s="17">
        <v>2000</v>
      </c>
      <c r="L420" s="17">
        <v>100</v>
      </c>
      <c r="M420" s="18">
        <f t="shared" si="0"/>
        <v>9.375</v>
      </c>
      <c r="N420" s="19">
        <f t="shared" si="1"/>
        <v>14.732142857142858</v>
      </c>
      <c r="O420" s="20">
        <f t="shared" si="2"/>
        <v>14.732142857142858</v>
      </c>
      <c r="P420" s="6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2.75" x14ac:dyDescent="0.2">
      <c r="A421" s="16" t="s">
        <v>232</v>
      </c>
      <c r="B421" s="16" t="s">
        <v>242</v>
      </c>
      <c r="C421" s="17">
        <v>6</v>
      </c>
      <c r="D421" s="17">
        <v>1</v>
      </c>
      <c r="E421" s="17">
        <v>800</v>
      </c>
      <c r="F421" s="17">
        <v>8</v>
      </c>
      <c r="G421" s="16" t="s">
        <v>243</v>
      </c>
      <c r="H421" s="17">
        <v>30</v>
      </c>
      <c r="I421" s="17">
        <v>1</v>
      </c>
      <c r="J421" s="17">
        <v>5</v>
      </c>
      <c r="K421" s="17">
        <v>2100</v>
      </c>
      <c r="L421" s="17">
        <v>33</v>
      </c>
      <c r="M421" s="18">
        <f t="shared" si="0"/>
        <v>9.375</v>
      </c>
      <c r="N421" s="19">
        <f t="shared" si="1"/>
        <v>13.006498470948012</v>
      </c>
      <c r="O421" s="20">
        <f t="shared" si="2"/>
        <v>13.006498470948012</v>
      </c>
      <c r="P421" s="6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2.75" x14ac:dyDescent="0.2">
      <c r="A422" s="16" t="s">
        <v>232</v>
      </c>
      <c r="B422" s="16" t="s">
        <v>221</v>
      </c>
      <c r="C422" s="17">
        <v>5</v>
      </c>
      <c r="D422" s="17">
        <v>1</v>
      </c>
      <c r="E422" s="17">
        <v>600</v>
      </c>
      <c r="F422" s="17">
        <v>7</v>
      </c>
      <c r="G422" s="16" t="s">
        <v>172</v>
      </c>
      <c r="H422" s="17">
        <v>30</v>
      </c>
      <c r="I422" s="17">
        <v>1</v>
      </c>
      <c r="J422" s="17">
        <v>25</v>
      </c>
      <c r="K422" s="17">
        <v>1600</v>
      </c>
      <c r="L422" s="17">
        <v>33</v>
      </c>
      <c r="M422" s="18">
        <f t="shared" si="0"/>
        <v>10.416666666666666</v>
      </c>
      <c r="N422" s="19">
        <f t="shared" si="1"/>
        <v>15.619425615412061</v>
      </c>
      <c r="O422" s="20">
        <f t="shared" si="2"/>
        <v>15.619425615412061</v>
      </c>
      <c r="P422" s="6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2.75" x14ac:dyDescent="0.2">
      <c r="A423" s="16" t="s">
        <v>232</v>
      </c>
      <c r="B423" s="16" t="s">
        <v>221</v>
      </c>
      <c r="C423" s="17">
        <v>5</v>
      </c>
      <c r="D423" s="17">
        <v>1</v>
      </c>
      <c r="E423" s="17">
        <v>600</v>
      </c>
      <c r="F423" s="17">
        <v>7</v>
      </c>
      <c r="G423" s="16" t="s">
        <v>96</v>
      </c>
      <c r="H423" s="17">
        <v>60</v>
      </c>
      <c r="I423" s="17">
        <v>1</v>
      </c>
      <c r="J423" s="17">
        <v>25</v>
      </c>
      <c r="K423" s="17">
        <v>2000</v>
      </c>
      <c r="L423" s="17">
        <v>100</v>
      </c>
      <c r="M423" s="18">
        <f t="shared" si="0"/>
        <v>10.416666666666666</v>
      </c>
      <c r="N423" s="19">
        <f t="shared" si="1"/>
        <v>16.249999999999996</v>
      </c>
      <c r="O423" s="20">
        <f t="shared" si="2"/>
        <v>16.249999999999996</v>
      </c>
      <c r="P423" s="6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2.75" x14ac:dyDescent="0.2">
      <c r="A424" s="16" t="s">
        <v>232</v>
      </c>
      <c r="B424" s="16" t="s">
        <v>221</v>
      </c>
      <c r="C424" s="17">
        <v>5</v>
      </c>
      <c r="D424" s="17">
        <v>1</v>
      </c>
      <c r="E424" s="17">
        <v>600</v>
      </c>
      <c r="F424" s="17">
        <v>7</v>
      </c>
      <c r="G424" s="16" t="s">
        <v>243</v>
      </c>
      <c r="H424" s="17">
        <v>30</v>
      </c>
      <c r="I424" s="17">
        <v>1</v>
      </c>
      <c r="J424" s="17">
        <v>5</v>
      </c>
      <c r="K424" s="17">
        <v>2100</v>
      </c>
      <c r="L424" s="17">
        <v>33</v>
      </c>
      <c r="M424" s="18">
        <f t="shared" si="0"/>
        <v>10.416666666666666</v>
      </c>
      <c r="N424" s="19">
        <f t="shared" si="1"/>
        <v>13.885585156993342</v>
      </c>
      <c r="O424" s="20">
        <f t="shared" si="2"/>
        <v>13.885585156993342</v>
      </c>
      <c r="P424" s="6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2.75" x14ac:dyDescent="0.2">
      <c r="A425" s="16" t="s">
        <v>225</v>
      </c>
      <c r="B425" s="16" t="s">
        <v>242</v>
      </c>
      <c r="C425" s="17">
        <v>6</v>
      </c>
      <c r="D425" s="17">
        <v>1</v>
      </c>
      <c r="E425" s="17">
        <v>800</v>
      </c>
      <c r="F425" s="17">
        <v>8</v>
      </c>
      <c r="G425" s="16" t="s">
        <v>172</v>
      </c>
      <c r="H425" s="17">
        <v>30</v>
      </c>
      <c r="I425" s="17">
        <v>1</v>
      </c>
      <c r="J425" s="17">
        <v>25</v>
      </c>
      <c r="K425" s="17">
        <v>1600</v>
      </c>
      <c r="L425" s="17">
        <v>33</v>
      </c>
      <c r="M425" s="18">
        <f t="shared" si="0"/>
        <v>9.375</v>
      </c>
      <c r="N425" s="19">
        <f t="shared" si="1"/>
        <v>14.482832009080591</v>
      </c>
      <c r="O425" s="20">
        <f t="shared" si="2"/>
        <v>14.482832009080591</v>
      </c>
      <c r="P425" s="6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2.75" x14ac:dyDescent="0.2">
      <c r="A426" s="16" t="s">
        <v>225</v>
      </c>
      <c r="B426" s="16" t="s">
        <v>242</v>
      </c>
      <c r="C426" s="17">
        <v>6</v>
      </c>
      <c r="D426" s="17">
        <v>1</v>
      </c>
      <c r="E426" s="17">
        <v>800</v>
      </c>
      <c r="F426" s="17">
        <v>8</v>
      </c>
      <c r="G426" s="16" t="s">
        <v>96</v>
      </c>
      <c r="H426" s="17">
        <v>60</v>
      </c>
      <c r="I426" s="17">
        <v>1</v>
      </c>
      <c r="J426" s="17">
        <v>25</v>
      </c>
      <c r="K426" s="17">
        <v>2000</v>
      </c>
      <c r="L426" s="17">
        <v>100</v>
      </c>
      <c r="M426" s="18">
        <f t="shared" si="0"/>
        <v>9.375</v>
      </c>
      <c r="N426" s="19">
        <f t="shared" si="1"/>
        <v>14.732142857142858</v>
      </c>
      <c r="O426" s="20">
        <f t="shared" si="2"/>
        <v>14.732142857142858</v>
      </c>
      <c r="P426" s="6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2.75" x14ac:dyDescent="0.2">
      <c r="A427" s="16" t="s">
        <v>225</v>
      </c>
      <c r="B427" s="16" t="s">
        <v>242</v>
      </c>
      <c r="C427" s="17">
        <v>6</v>
      </c>
      <c r="D427" s="17">
        <v>1</v>
      </c>
      <c r="E427" s="17">
        <v>800</v>
      </c>
      <c r="F427" s="17">
        <v>8</v>
      </c>
      <c r="G427" s="16" t="s">
        <v>256</v>
      </c>
      <c r="H427" s="17">
        <v>30</v>
      </c>
      <c r="I427" s="17">
        <v>1</v>
      </c>
      <c r="J427" s="17">
        <v>5</v>
      </c>
      <c r="K427" s="17">
        <v>2250</v>
      </c>
      <c r="L427" s="17">
        <v>25</v>
      </c>
      <c r="M427" s="18">
        <f t="shared" si="0"/>
        <v>9.375</v>
      </c>
      <c r="N427" s="19">
        <f t="shared" si="1"/>
        <v>13.125</v>
      </c>
      <c r="O427" s="20">
        <f t="shared" si="2"/>
        <v>13.125</v>
      </c>
      <c r="P427" s="6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2.75" x14ac:dyDescent="0.2">
      <c r="A428" s="16" t="s">
        <v>225</v>
      </c>
      <c r="B428" s="16" t="s">
        <v>221</v>
      </c>
      <c r="C428" s="17">
        <v>5</v>
      </c>
      <c r="D428" s="17">
        <v>1</v>
      </c>
      <c r="E428" s="17">
        <v>600</v>
      </c>
      <c r="F428" s="17">
        <v>7</v>
      </c>
      <c r="G428" s="16" t="s">
        <v>172</v>
      </c>
      <c r="H428" s="17">
        <v>30</v>
      </c>
      <c r="I428" s="17">
        <v>1</v>
      </c>
      <c r="J428" s="17">
        <v>25</v>
      </c>
      <c r="K428" s="17">
        <v>1600</v>
      </c>
      <c r="L428" s="17">
        <v>33</v>
      </c>
      <c r="M428" s="18">
        <f t="shared" si="0"/>
        <v>10.416666666666666</v>
      </c>
      <c r="N428" s="19">
        <f t="shared" si="1"/>
        <v>15.619425615412061</v>
      </c>
      <c r="O428" s="20">
        <f t="shared" si="2"/>
        <v>15.619425615412061</v>
      </c>
      <c r="P428" s="6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2.75" x14ac:dyDescent="0.2">
      <c r="A429" s="16" t="s">
        <v>225</v>
      </c>
      <c r="B429" s="16" t="s">
        <v>221</v>
      </c>
      <c r="C429" s="17">
        <v>5</v>
      </c>
      <c r="D429" s="17">
        <v>1</v>
      </c>
      <c r="E429" s="17">
        <v>600</v>
      </c>
      <c r="F429" s="17">
        <v>7</v>
      </c>
      <c r="G429" s="16" t="s">
        <v>96</v>
      </c>
      <c r="H429" s="17">
        <v>60</v>
      </c>
      <c r="I429" s="17">
        <v>1</v>
      </c>
      <c r="J429" s="17">
        <v>25</v>
      </c>
      <c r="K429" s="17">
        <v>2000</v>
      </c>
      <c r="L429" s="17">
        <v>100</v>
      </c>
      <c r="M429" s="18">
        <f t="shared" si="0"/>
        <v>10.416666666666666</v>
      </c>
      <c r="N429" s="19">
        <f t="shared" si="1"/>
        <v>16.249999999999996</v>
      </c>
      <c r="O429" s="20">
        <f t="shared" si="2"/>
        <v>16.249999999999996</v>
      </c>
      <c r="P429" s="6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2.75" x14ac:dyDescent="0.2">
      <c r="A430" s="16" t="s">
        <v>225</v>
      </c>
      <c r="B430" s="16" t="s">
        <v>221</v>
      </c>
      <c r="C430" s="17">
        <v>5</v>
      </c>
      <c r="D430" s="17">
        <v>1</v>
      </c>
      <c r="E430" s="17">
        <v>600</v>
      </c>
      <c r="F430" s="17">
        <v>7</v>
      </c>
      <c r="G430" s="16" t="s">
        <v>256</v>
      </c>
      <c r="H430" s="17">
        <v>30</v>
      </c>
      <c r="I430" s="17">
        <v>1</v>
      </c>
      <c r="J430" s="17">
        <v>5</v>
      </c>
      <c r="K430" s="17">
        <v>2250</v>
      </c>
      <c r="L430" s="17">
        <v>25</v>
      </c>
      <c r="M430" s="18">
        <f t="shared" si="0"/>
        <v>10.416666666666666</v>
      </c>
      <c r="N430" s="19">
        <f t="shared" si="1"/>
        <v>13.870614035087717</v>
      </c>
      <c r="O430" s="20">
        <f t="shared" si="2"/>
        <v>13.870614035087717</v>
      </c>
      <c r="P430" s="6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2.75" x14ac:dyDescent="0.2">
      <c r="A431" s="16" t="s">
        <v>291</v>
      </c>
      <c r="B431" s="16" t="s">
        <v>292</v>
      </c>
      <c r="C431" s="17">
        <v>0</v>
      </c>
      <c r="D431" s="17">
        <v>1</v>
      </c>
      <c r="E431" s="17">
        <v>1230</v>
      </c>
      <c r="F431" s="17">
        <v>10</v>
      </c>
      <c r="G431" s="16" t="s">
        <v>165</v>
      </c>
      <c r="H431" s="17">
        <v>15</v>
      </c>
      <c r="I431" s="17">
        <v>0</v>
      </c>
      <c r="J431" s="17">
        <v>0</v>
      </c>
      <c r="K431" s="17">
        <v>1695</v>
      </c>
      <c r="L431" s="17">
        <v>20</v>
      </c>
      <c r="M431" s="18">
        <f t="shared" si="0"/>
        <v>0</v>
      </c>
      <c r="N431" s="19">
        <f t="shared" si="1"/>
        <v>3.9619651347068148</v>
      </c>
      <c r="O431" s="20">
        <f t="shared" si="2"/>
        <v>3.9619651347068148</v>
      </c>
      <c r="P431" s="6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2.75" x14ac:dyDescent="0.2">
      <c r="A432" s="16" t="s">
        <v>120</v>
      </c>
      <c r="B432" s="16" t="s">
        <v>100</v>
      </c>
      <c r="C432" s="17">
        <v>10</v>
      </c>
      <c r="D432" s="17">
        <v>1</v>
      </c>
      <c r="E432" s="17">
        <v>1050</v>
      </c>
      <c r="F432" s="17">
        <v>10</v>
      </c>
      <c r="G432" s="16" t="s">
        <v>82</v>
      </c>
      <c r="H432" s="17">
        <v>100</v>
      </c>
      <c r="I432" s="17">
        <v>1</v>
      </c>
      <c r="J432" s="17">
        <v>5</v>
      </c>
      <c r="K432" s="17">
        <v>4100</v>
      </c>
      <c r="L432" s="17">
        <v>100</v>
      </c>
      <c r="M432" s="18">
        <f t="shared" si="0"/>
        <v>11.904761904761905</v>
      </c>
      <c r="N432" s="19">
        <f t="shared" si="1"/>
        <v>17.754318618042227</v>
      </c>
      <c r="O432" s="20">
        <f t="shared" si="2"/>
        <v>17.754318618042227</v>
      </c>
      <c r="P432" s="6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2.75" x14ac:dyDescent="0.2">
      <c r="A433" s="16" t="s">
        <v>120</v>
      </c>
      <c r="B433" s="16" t="s">
        <v>100</v>
      </c>
      <c r="C433" s="17">
        <v>10</v>
      </c>
      <c r="D433" s="17">
        <v>1</v>
      </c>
      <c r="E433" s="17">
        <v>1050</v>
      </c>
      <c r="F433" s="17">
        <v>10</v>
      </c>
      <c r="G433" s="16" t="s">
        <v>251</v>
      </c>
      <c r="H433" s="17">
        <v>40</v>
      </c>
      <c r="I433" s="17">
        <v>1</v>
      </c>
      <c r="J433" s="17">
        <v>5</v>
      </c>
      <c r="K433" s="17">
        <v>2800</v>
      </c>
      <c r="L433" s="17">
        <v>33</v>
      </c>
      <c r="M433" s="18">
        <f t="shared" si="0"/>
        <v>11.904761904761905</v>
      </c>
      <c r="N433" s="19">
        <f t="shared" si="1"/>
        <v>14.805709064009399</v>
      </c>
      <c r="O433" s="20">
        <f t="shared" si="2"/>
        <v>14.805709064009399</v>
      </c>
      <c r="P433" s="6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2.75" x14ac:dyDescent="0.2">
      <c r="A434" s="16" t="s">
        <v>120</v>
      </c>
      <c r="B434" s="16" t="s">
        <v>100</v>
      </c>
      <c r="C434" s="17">
        <v>10</v>
      </c>
      <c r="D434" s="17">
        <v>1</v>
      </c>
      <c r="E434" s="17">
        <v>1050</v>
      </c>
      <c r="F434" s="17">
        <v>10</v>
      </c>
      <c r="G434" s="16" t="s">
        <v>143</v>
      </c>
      <c r="H434" s="17">
        <v>55</v>
      </c>
      <c r="I434" s="17">
        <v>1</v>
      </c>
      <c r="J434" s="17">
        <v>5</v>
      </c>
      <c r="K434" s="17">
        <v>2900</v>
      </c>
      <c r="L434" s="17">
        <v>50</v>
      </c>
      <c r="M434" s="18">
        <f t="shared" si="0"/>
        <v>11.904761904761905</v>
      </c>
      <c r="N434" s="19">
        <f t="shared" si="1"/>
        <v>16.553480475382003</v>
      </c>
      <c r="O434" s="20">
        <f t="shared" si="2"/>
        <v>16.553480475382003</v>
      </c>
      <c r="P434" s="6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2.75" x14ac:dyDescent="0.2">
      <c r="A435" s="16" t="s">
        <v>120</v>
      </c>
      <c r="B435" s="16" t="s">
        <v>242</v>
      </c>
      <c r="C435" s="17">
        <v>6</v>
      </c>
      <c r="D435" s="17">
        <v>0</v>
      </c>
      <c r="E435" s="17">
        <v>800</v>
      </c>
      <c r="F435" s="17">
        <v>8</v>
      </c>
      <c r="G435" s="16" t="s">
        <v>82</v>
      </c>
      <c r="H435" s="17">
        <v>100</v>
      </c>
      <c r="I435" s="17">
        <v>1</v>
      </c>
      <c r="J435" s="17">
        <v>5</v>
      </c>
      <c r="K435" s="17">
        <v>4100</v>
      </c>
      <c r="L435" s="17">
        <v>100</v>
      </c>
      <c r="M435" s="18">
        <f t="shared" si="0"/>
        <v>7.5</v>
      </c>
      <c r="N435" s="19">
        <f t="shared" si="1"/>
        <v>14.980158730158729</v>
      </c>
      <c r="O435" s="20">
        <f t="shared" si="2"/>
        <v>14.980158730158729</v>
      </c>
      <c r="P435" s="6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2.75" x14ac:dyDescent="0.2">
      <c r="A436" s="16" t="s">
        <v>120</v>
      </c>
      <c r="B436" s="16" t="s">
        <v>242</v>
      </c>
      <c r="C436" s="17">
        <v>6</v>
      </c>
      <c r="D436" s="17">
        <v>0</v>
      </c>
      <c r="E436" s="17">
        <v>800</v>
      </c>
      <c r="F436" s="17">
        <v>8</v>
      </c>
      <c r="G436" s="16" t="s">
        <v>251</v>
      </c>
      <c r="H436" s="17">
        <v>40</v>
      </c>
      <c r="I436" s="17">
        <v>1</v>
      </c>
      <c r="J436" s="17">
        <v>5</v>
      </c>
      <c r="K436" s="17">
        <v>2800</v>
      </c>
      <c r="L436" s="17">
        <v>33</v>
      </c>
      <c r="M436" s="18">
        <f t="shared" si="0"/>
        <v>7.5</v>
      </c>
      <c r="N436" s="19">
        <f t="shared" si="1"/>
        <v>12.673951828724354</v>
      </c>
      <c r="O436" s="20">
        <f t="shared" si="2"/>
        <v>12.673951828724354</v>
      </c>
      <c r="P436" s="6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2.75" x14ac:dyDescent="0.2">
      <c r="A437" s="16" t="s">
        <v>120</v>
      </c>
      <c r="B437" s="16" t="s">
        <v>242</v>
      </c>
      <c r="C437" s="17">
        <v>6</v>
      </c>
      <c r="D437" s="17">
        <v>0</v>
      </c>
      <c r="E437" s="17">
        <v>800</v>
      </c>
      <c r="F437" s="17">
        <v>8</v>
      </c>
      <c r="G437" s="16" t="s">
        <v>143</v>
      </c>
      <c r="H437" s="17">
        <v>55</v>
      </c>
      <c r="I437" s="17">
        <v>1</v>
      </c>
      <c r="J437" s="17">
        <v>5</v>
      </c>
      <c r="K437" s="17">
        <v>2900</v>
      </c>
      <c r="L437" s="17">
        <v>50</v>
      </c>
      <c r="M437" s="18">
        <f t="shared" si="0"/>
        <v>7.5</v>
      </c>
      <c r="N437" s="19">
        <f t="shared" si="1"/>
        <v>14.073426573426573</v>
      </c>
      <c r="O437" s="20">
        <f t="shared" si="2"/>
        <v>14.073426573426573</v>
      </c>
      <c r="P437" s="6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2.75" x14ac:dyDescent="0.2">
      <c r="A438" s="16" t="s">
        <v>61</v>
      </c>
      <c r="B438" s="16" t="s">
        <v>62</v>
      </c>
      <c r="C438" s="17">
        <v>7</v>
      </c>
      <c r="D438" s="17">
        <v>1</v>
      </c>
      <c r="E438" s="17">
        <v>700</v>
      </c>
      <c r="F438" s="17">
        <v>8</v>
      </c>
      <c r="G438" s="16" t="s">
        <v>220</v>
      </c>
      <c r="H438" s="17">
        <v>35</v>
      </c>
      <c r="I438" s="17">
        <v>1</v>
      </c>
      <c r="J438" s="17">
        <v>5</v>
      </c>
      <c r="K438" s="17">
        <v>2500</v>
      </c>
      <c r="L438" s="17">
        <v>33</v>
      </c>
      <c r="M438" s="18">
        <f t="shared" si="0"/>
        <v>12.5</v>
      </c>
      <c r="N438" s="19">
        <f t="shared" si="1"/>
        <v>15.0230225810521</v>
      </c>
      <c r="O438" s="20">
        <f t="shared" si="2"/>
        <v>15.0230225810521</v>
      </c>
      <c r="P438" s="6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2.75" x14ac:dyDescent="0.2">
      <c r="A439" s="16" t="s">
        <v>61</v>
      </c>
      <c r="B439" s="16" t="s">
        <v>62</v>
      </c>
      <c r="C439" s="17">
        <v>7</v>
      </c>
      <c r="D439" s="17">
        <v>1</v>
      </c>
      <c r="E439" s="17">
        <v>700</v>
      </c>
      <c r="F439" s="17">
        <v>8</v>
      </c>
      <c r="G439" s="16" t="s">
        <v>279</v>
      </c>
      <c r="H439" s="17">
        <v>30</v>
      </c>
      <c r="I439" s="17">
        <v>1</v>
      </c>
      <c r="J439" s="17">
        <v>5</v>
      </c>
      <c r="K439" s="17">
        <v>2800</v>
      </c>
      <c r="L439" s="17">
        <v>25</v>
      </c>
      <c r="M439" s="18">
        <f t="shared" si="0"/>
        <v>12.5</v>
      </c>
      <c r="N439" s="19">
        <f t="shared" si="1"/>
        <v>13.036552649228705</v>
      </c>
      <c r="O439" s="20">
        <f t="shared" si="2"/>
        <v>13.036552649228705</v>
      </c>
      <c r="P439" s="6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2.75" x14ac:dyDescent="0.2">
      <c r="A440" s="16" t="s">
        <v>61</v>
      </c>
      <c r="B440" s="16" t="s">
        <v>62</v>
      </c>
      <c r="C440" s="17">
        <v>7</v>
      </c>
      <c r="D440" s="17">
        <v>1</v>
      </c>
      <c r="E440" s="17">
        <v>700</v>
      </c>
      <c r="F440" s="17">
        <v>8</v>
      </c>
      <c r="G440" s="16" t="s">
        <v>63</v>
      </c>
      <c r="H440" s="17">
        <v>55</v>
      </c>
      <c r="I440" s="17">
        <v>1</v>
      </c>
      <c r="J440" s="17">
        <v>5</v>
      </c>
      <c r="K440" s="17">
        <v>2700</v>
      </c>
      <c r="L440" s="17">
        <v>50</v>
      </c>
      <c r="M440" s="18">
        <f t="shared" si="0"/>
        <v>12.5</v>
      </c>
      <c r="N440" s="19">
        <f t="shared" si="1"/>
        <v>17.952775073028238</v>
      </c>
      <c r="O440" s="20">
        <f t="shared" si="2"/>
        <v>17.952775073028238</v>
      </c>
      <c r="P440" s="6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2.75" x14ac:dyDescent="0.2">
      <c r="A441" s="16" t="s">
        <v>61</v>
      </c>
      <c r="B441" s="16" t="s">
        <v>107</v>
      </c>
      <c r="C441" s="17">
        <v>5</v>
      </c>
      <c r="D441" s="17">
        <v>1</v>
      </c>
      <c r="E441" s="17">
        <v>600</v>
      </c>
      <c r="F441" s="17">
        <v>8</v>
      </c>
      <c r="G441" s="16" t="s">
        <v>220</v>
      </c>
      <c r="H441" s="17">
        <v>35</v>
      </c>
      <c r="I441" s="17">
        <v>1</v>
      </c>
      <c r="J441" s="17">
        <v>5</v>
      </c>
      <c r="K441" s="17">
        <v>2500</v>
      </c>
      <c r="L441" s="17">
        <v>33</v>
      </c>
      <c r="M441" s="18">
        <f t="shared" si="0"/>
        <v>10.416666666666666</v>
      </c>
      <c r="N441" s="19">
        <f t="shared" si="1"/>
        <v>14.263168612544122</v>
      </c>
      <c r="O441" s="20">
        <f t="shared" si="2"/>
        <v>14.263168612544122</v>
      </c>
      <c r="P441" s="6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2.75" x14ac:dyDescent="0.2">
      <c r="A442" s="16" t="s">
        <v>61</v>
      </c>
      <c r="B442" s="16" t="s">
        <v>107</v>
      </c>
      <c r="C442" s="17">
        <v>5</v>
      </c>
      <c r="D442" s="17">
        <v>1</v>
      </c>
      <c r="E442" s="17">
        <v>600</v>
      </c>
      <c r="F442" s="17">
        <v>8</v>
      </c>
      <c r="G442" s="16" t="s">
        <v>279</v>
      </c>
      <c r="H442" s="17">
        <v>30</v>
      </c>
      <c r="I442" s="17">
        <v>1</v>
      </c>
      <c r="J442" s="17">
        <v>5</v>
      </c>
      <c r="K442" s="17">
        <v>2800</v>
      </c>
      <c r="L442" s="17">
        <v>25</v>
      </c>
      <c r="M442" s="18">
        <f t="shared" si="0"/>
        <v>10.416666666666666</v>
      </c>
      <c r="N442" s="19">
        <f t="shared" si="1"/>
        <v>12.313300142247511</v>
      </c>
      <c r="O442" s="20">
        <f t="shared" si="2"/>
        <v>12.313300142247511</v>
      </c>
      <c r="P442" s="6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2.75" x14ac:dyDescent="0.2">
      <c r="A443" s="16" t="s">
        <v>61</v>
      </c>
      <c r="B443" s="16" t="s">
        <v>107</v>
      </c>
      <c r="C443" s="17">
        <v>5</v>
      </c>
      <c r="D443" s="17">
        <v>1</v>
      </c>
      <c r="E443" s="17">
        <v>600</v>
      </c>
      <c r="F443" s="17">
        <v>8</v>
      </c>
      <c r="G443" s="16" t="s">
        <v>63</v>
      </c>
      <c r="H443" s="17">
        <v>55</v>
      </c>
      <c r="I443" s="17">
        <v>1</v>
      </c>
      <c r="J443" s="17">
        <v>5</v>
      </c>
      <c r="K443" s="17">
        <v>2700</v>
      </c>
      <c r="L443" s="17">
        <v>50</v>
      </c>
      <c r="M443" s="18">
        <f t="shared" si="0"/>
        <v>10.416666666666666</v>
      </c>
      <c r="N443" s="19">
        <f t="shared" si="1"/>
        <v>17.316878980891719</v>
      </c>
      <c r="O443" s="20">
        <f t="shared" si="2"/>
        <v>17.316878980891719</v>
      </c>
      <c r="P443" s="6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2.75" x14ac:dyDescent="0.2">
      <c r="A444" s="16" t="s">
        <v>208</v>
      </c>
      <c r="B444" s="16" t="s">
        <v>62</v>
      </c>
      <c r="C444" s="17">
        <v>7</v>
      </c>
      <c r="D444" s="17">
        <v>1</v>
      </c>
      <c r="E444" s="17">
        <v>700</v>
      </c>
      <c r="F444" s="17">
        <v>8</v>
      </c>
      <c r="G444" s="16" t="s">
        <v>220</v>
      </c>
      <c r="H444" s="17">
        <v>35</v>
      </c>
      <c r="I444" s="17">
        <v>1</v>
      </c>
      <c r="J444" s="17">
        <v>5</v>
      </c>
      <c r="K444" s="17">
        <v>2500</v>
      </c>
      <c r="L444" s="17">
        <v>33</v>
      </c>
      <c r="M444" s="18">
        <f t="shared" si="0"/>
        <v>12.5</v>
      </c>
      <c r="N444" s="19">
        <f t="shared" si="1"/>
        <v>15.0230225810521</v>
      </c>
      <c r="O444" s="20">
        <f t="shared" si="2"/>
        <v>15.0230225810521</v>
      </c>
      <c r="P444" s="6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2.75" x14ac:dyDescent="0.2">
      <c r="A445" s="16" t="s">
        <v>208</v>
      </c>
      <c r="B445" s="16" t="s">
        <v>62</v>
      </c>
      <c r="C445" s="17">
        <v>7</v>
      </c>
      <c r="D445" s="17">
        <v>1</v>
      </c>
      <c r="E445" s="17">
        <v>700</v>
      </c>
      <c r="F445" s="17">
        <v>8</v>
      </c>
      <c r="G445" s="16" t="s">
        <v>209</v>
      </c>
      <c r="H445" s="17">
        <v>60</v>
      </c>
      <c r="I445" s="17">
        <v>1</v>
      </c>
      <c r="J445" s="17">
        <v>5</v>
      </c>
      <c r="K445" s="17">
        <v>3900</v>
      </c>
      <c r="L445" s="17">
        <v>33</v>
      </c>
      <c r="M445" s="18">
        <f t="shared" si="0"/>
        <v>12.5</v>
      </c>
      <c r="N445" s="19">
        <f t="shared" si="1"/>
        <v>16.631012097964</v>
      </c>
      <c r="O445" s="20">
        <f t="shared" si="2"/>
        <v>16.631012097964</v>
      </c>
      <c r="P445" s="6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2.75" x14ac:dyDescent="0.2">
      <c r="A446" s="16" t="s">
        <v>208</v>
      </c>
      <c r="B446" s="16" t="s">
        <v>62</v>
      </c>
      <c r="C446" s="17">
        <v>7</v>
      </c>
      <c r="D446" s="17">
        <v>1</v>
      </c>
      <c r="E446" s="17">
        <v>700</v>
      </c>
      <c r="F446" s="17">
        <v>8</v>
      </c>
      <c r="G446" s="16" t="s">
        <v>279</v>
      </c>
      <c r="H446" s="17">
        <v>30</v>
      </c>
      <c r="I446" s="17">
        <v>1</v>
      </c>
      <c r="J446" s="17">
        <v>5</v>
      </c>
      <c r="K446" s="17">
        <v>2800</v>
      </c>
      <c r="L446" s="17">
        <v>25</v>
      </c>
      <c r="M446" s="18">
        <f t="shared" si="0"/>
        <v>12.5</v>
      </c>
      <c r="N446" s="19">
        <f t="shared" si="1"/>
        <v>13.036552649228705</v>
      </c>
      <c r="O446" s="20">
        <f t="shared" si="2"/>
        <v>13.036552649228705</v>
      </c>
      <c r="P446" s="6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2.75" x14ac:dyDescent="0.2">
      <c r="A447" s="16" t="s">
        <v>208</v>
      </c>
      <c r="B447" s="16" t="s">
        <v>107</v>
      </c>
      <c r="C447" s="17">
        <v>5</v>
      </c>
      <c r="D447" s="17">
        <v>1</v>
      </c>
      <c r="E447" s="17">
        <v>600</v>
      </c>
      <c r="F447" s="17">
        <v>8</v>
      </c>
      <c r="G447" s="16" t="s">
        <v>220</v>
      </c>
      <c r="H447" s="17">
        <v>35</v>
      </c>
      <c r="I447" s="17">
        <v>1</v>
      </c>
      <c r="J447" s="17">
        <v>5</v>
      </c>
      <c r="K447" s="17">
        <v>2500</v>
      </c>
      <c r="L447" s="17">
        <v>33</v>
      </c>
      <c r="M447" s="18">
        <f t="shared" si="0"/>
        <v>10.416666666666666</v>
      </c>
      <c r="N447" s="19">
        <f t="shared" si="1"/>
        <v>14.263168612544122</v>
      </c>
      <c r="O447" s="20">
        <f t="shared" si="2"/>
        <v>14.263168612544122</v>
      </c>
      <c r="P447" s="6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2.75" x14ac:dyDescent="0.2">
      <c r="A448" s="16" t="s">
        <v>208</v>
      </c>
      <c r="B448" s="16" t="s">
        <v>107</v>
      </c>
      <c r="C448" s="17">
        <v>5</v>
      </c>
      <c r="D448" s="17">
        <v>1</v>
      </c>
      <c r="E448" s="17">
        <v>600</v>
      </c>
      <c r="F448" s="17">
        <v>8</v>
      </c>
      <c r="G448" s="16" t="s">
        <v>209</v>
      </c>
      <c r="H448" s="17">
        <v>60</v>
      </c>
      <c r="I448" s="17">
        <v>1</v>
      </c>
      <c r="J448" s="17">
        <v>5</v>
      </c>
      <c r="K448" s="17">
        <v>3900</v>
      </c>
      <c r="L448" s="17">
        <v>33</v>
      </c>
      <c r="M448" s="18">
        <f t="shared" si="0"/>
        <v>10.416666666666666</v>
      </c>
      <c r="N448" s="19">
        <f t="shared" si="1"/>
        <v>16.142254840724547</v>
      </c>
      <c r="O448" s="20">
        <f t="shared" si="2"/>
        <v>16.142254840724547</v>
      </c>
      <c r="P448" s="6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2.75" x14ac:dyDescent="0.2">
      <c r="A449" s="16" t="s">
        <v>208</v>
      </c>
      <c r="B449" s="16" t="s">
        <v>107</v>
      </c>
      <c r="C449" s="17">
        <v>5</v>
      </c>
      <c r="D449" s="17">
        <v>1</v>
      </c>
      <c r="E449" s="17">
        <v>600</v>
      </c>
      <c r="F449" s="17">
        <v>8</v>
      </c>
      <c r="G449" s="16" t="s">
        <v>279</v>
      </c>
      <c r="H449" s="17">
        <v>30</v>
      </c>
      <c r="I449" s="17">
        <v>1</v>
      </c>
      <c r="J449" s="17">
        <v>5</v>
      </c>
      <c r="K449" s="17">
        <v>2800</v>
      </c>
      <c r="L449" s="17">
        <v>25</v>
      </c>
      <c r="M449" s="18">
        <f t="shared" si="0"/>
        <v>10.416666666666666</v>
      </c>
      <c r="N449" s="19">
        <f t="shared" si="1"/>
        <v>12.313300142247511</v>
      </c>
      <c r="O449" s="20">
        <f t="shared" si="2"/>
        <v>12.313300142247511</v>
      </c>
      <c r="P449" s="6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2.75" x14ac:dyDescent="0.2">
      <c r="A450" s="16" t="s">
        <v>95</v>
      </c>
      <c r="B450" s="16" t="s">
        <v>242</v>
      </c>
      <c r="C450" s="17">
        <v>6</v>
      </c>
      <c r="D450" s="17">
        <v>1</v>
      </c>
      <c r="E450" s="17">
        <v>800</v>
      </c>
      <c r="F450" s="17">
        <v>8</v>
      </c>
      <c r="G450" s="16" t="s">
        <v>172</v>
      </c>
      <c r="H450" s="17">
        <v>30</v>
      </c>
      <c r="I450" s="17">
        <v>1</v>
      </c>
      <c r="J450" s="17">
        <v>25</v>
      </c>
      <c r="K450" s="17">
        <v>1600</v>
      </c>
      <c r="L450" s="17">
        <v>33</v>
      </c>
      <c r="M450" s="18">
        <f t="shared" si="0"/>
        <v>9.375</v>
      </c>
      <c r="N450" s="19">
        <f t="shared" si="1"/>
        <v>14.482832009080591</v>
      </c>
      <c r="O450" s="20">
        <f t="shared" si="2"/>
        <v>14.482832009080591</v>
      </c>
      <c r="P450" s="6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2.75" x14ac:dyDescent="0.2">
      <c r="A451" s="16" t="s">
        <v>95</v>
      </c>
      <c r="B451" s="16" t="s">
        <v>242</v>
      </c>
      <c r="C451" s="17">
        <v>6</v>
      </c>
      <c r="D451" s="17">
        <v>1</v>
      </c>
      <c r="E451" s="17">
        <v>800</v>
      </c>
      <c r="F451" s="17">
        <v>8</v>
      </c>
      <c r="G451" s="16" t="s">
        <v>96</v>
      </c>
      <c r="H451" s="17">
        <v>60</v>
      </c>
      <c r="I451" s="17">
        <v>1</v>
      </c>
      <c r="J451" s="17">
        <v>25</v>
      </c>
      <c r="K451" s="17">
        <v>2000</v>
      </c>
      <c r="L451" s="17">
        <v>100</v>
      </c>
      <c r="M451" s="18">
        <f t="shared" si="0"/>
        <v>9.375</v>
      </c>
      <c r="N451" s="19">
        <f t="shared" si="1"/>
        <v>14.732142857142858</v>
      </c>
      <c r="O451" s="20">
        <f t="shared" si="2"/>
        <v>14.732142857142858</v>
      </c>
      <c r="P451" s="6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2.75" x14ac:dyDescent="0.2">
      <c r="A452" s="16" t="s">
        <v>95</v>
      </c>
      <c r="B452" s="16" t="s">
        <v>242</v>
      </c>
      <c r="C452" s="17">
        <v>6</v>
      </c>
      <c r="D452" s="17">
        <v>1</v>
      </c>
      <c r="E452" s="17">
        <v>800</v>
      </c>
      <c r="F452" s="17">
        <v>8</v>
      </c>
      <c r="G452" s="16" t="s">
        <v>256</v>
      </c>
      <c r="H452" s="17">
        <v>30</v>
      </c>
      <c r="I452" s="17">
        <v>1</v>
      </c>
      <c r="J452" s="17">
        <v>5</v>
      </c>
      <c r="K452" s="17">
        <v>2250</v>
      </c>
      <c r="L452" s="17">
        <v>25</v>
      </c>
      <c r="M452" s="18">
        <f t="shared" si="0"/>
        <v>9.375</v>
      </c>
      <c r="N452" s="19">
        <f t="shared" si="1"/>
        <v>13.125</v>
      </c>
      <c r="O452" s="20">
        <f t="shared" si="2"/>
        <v>13.125</v>
      </c>
      <c r="P452" s="6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2.75" x14ac:dyDescent="0.2">
      <c r="A453" s="16" t="s">
        <v>95</v>
      </c>
      <c r="B453" s="16" t="s">
        <v>45</v>
      </c>
      <c r="C453" s="17">
        <v>6</v>
      </c>
      <c r="D453" s="17">
        <v>0</v>
      </c>
      <c r="E453" s="17">
        <v>500</v>
      </c>
      <c r="F453" s="17">
        <v>7</v>
      </c>
      <c r="G453" s="16" t="s">
        <v>172</v>
      </c>
      <c r="H453" s="17">
        <v>30</v>
      </c>
      <c r="I453" s="17">
        <v>1</v>
      </c>
      <c r="J453" s="17">
        <v>25</v>
      </c>
      <c r="K453" s="17">
        <v>1600</v>
      </c>
      <c r="L453" s="17">
        <v>33</v>
      </c>
      <c r="M453" s="18">
        <f t="shared" si="0"/>
        <v>12</v>
      </c>
      <c r="N453" s="19">
        <f t="shared" si="1"/>
        <v>17.078295341922697</v>
      </c>
      <c r="O453" s="20">
        <f t="shared" si="2"/>
        <v>17.078295341922697</v>
      </c>
      <c r="P453" s="6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2.75" x14ac:dyDescent="0.2">
      <c r="A454" s="16" t="s">
        <v>95</v>
      </c>
      <c r="B454" s="16" t="s">
        <v>45</v>
      </c>
      <c r="C454" s="17">
        <v>6</v>
      </c>
      <c r="D454" s="17">
        <v>0</v>
      </c>
      <c r="E454" s="17">
        <v>500</v>
      </c>
      <c r="F454" s="17">
        <v>7</v>
      </c>
      <c r="G454" s="16" t="s">
        <v>96</v>
      </c>
      <c r="H454" s="17">
        <v>60</v>
      </c>
      <c r="I454" s="17">
        <v>1</v>
      </c>
      <c r="J454" s="17">
        <v>25</v>
      </c>
      <c r="K454" s="17">
        <v>2000</v>
      </c>
      <c r="L454" s="17">
        <v>100</v>
      </c>
      <c r="M454" s="18">
        <f t="shared" si="0"/>
        <v>12</v>
      </c>
      <c r="N454" s="19">
        <f t="shared" si="1"/>
        <v>18.318584070796458</v>
      </c>
      <c r="O454" s="20">
        <f t="shared" si="2"/>
        <v>18.318584070796458</v>
      </c>
      <c r="P454" s="6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2.75" x14ac:dyDescent="0.2">
      <c r="A455" s="16" t="s">
        <v>95</v>
      </c>
      <c r="B455" s="16" t="s">
        <v>45</v>
      </c>
      <c r="C455" s="17">
        <v>6</v>
      </c>
      <c r="D455" s="17">
        <v>0</v>
      </c>
      <c r="E455" s="17">
        <v>500</v>
      </c>
      <c r="F455" s="17">
        <v>7</v>
      </c>
      <c r="G455" s="16" t="s">
        <v>256</v>
      </c>
      <c r="H455" s="17">
        <v>30</v>
      </c>
      <c r="I455" s="17">
        <v>1</v>
      </c>
      <c r="J455" s="17">
        <v>5</v>
      </c>
      <c r="K455" s="17">
        <v>2250</v>
      </c>
      <c r="L455" s="17">
        <v>25</v>
      </c>
      <c r="M455" s="18">
        <f t="shared" si="0"/>
        <v>12</v>
      </c>
      <c r="N455" s="19">
        <f t="shared" si="1"/>
        <v>14.786729857819903</v>
      </c>
      <c r="O455" s="20">
        <f t="shared" si="2"/>
        <v>14.786729857819903</v>
      </c>
      <c r="P455" s="6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2.75" x14ac:dyDescent="0.2">
      <c r="A456" s="16" t="s">
        <v>109</v>
      </c>
      <c r="B456" s="16" t="s">
        <v>39</v>
      </c>
      <c r="C456" s="17">
        <v>15</v>
      </c>
      <c r="D456" s="17">
        <v>1</v>
      </c>
      <c r="E456" s="17">
        <v>1350</v>
      </c>
      <c r="F456" s="17">
        <v>12</v>
      </c>
      <c r="G456" s="16" t="s">
        <v>182</v>
      </c>
      <c r="H456" s="17">
        <v>25</v>
      </c>
      <c r="I456" s="17">
        <v>1</v>
      </c>
      <c r="J456" s="17">
        <v>5</v>
      </c>
      <c r="K456" s="17">
        <v>1600</v>
      </c>
      <c r="L456" s="17">
        <v>25</v>
      </c>
      <c r="M456" s="18">
        <f t="shared" si="0"/>
        <v>13.888888888888889</v>
      </c>
      <c r="N456" s="19">
        <f t="shared" si="1"/>
        <v>16.15113547376664</v>
      </c>
      <c r="O456" s="20">
        <f t="shared" si="2"/>
        <v>16.15113547376664</v>
      </c>
      <c r="P456" s="6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2.75" x14ac:dyDescent="0.2">
      <c r="A457" s="16" t="s">
        <v>109</v>
      </c>
      <c r="B457" s="16" t="s">
        <v>39</v>
      </c>
      <c r="C457" s="17">
        <v>15</v>
      </c>
      <c r="D457" s="17">
        <v>1</v>
      </c>
      <c r="E457" s="17">
        <v>1350</v>
      </c>
      <c r="F457" s="17">
        <v>12</v>
      </c>
      <c r="G457" s="16" t="s">
        <v>38</v>
      </c>
      <c r="H457" s="17">
        <v>70</v>
      </c>
      <c r="I457" s="17">
        <v>1</v>
      </c>
      <c r="J457" s="17">
        <v>5</v>
      </c>
      <c r="K457" s="17">
        <v>5800</v>
      </c>
      <c r="L457" s="17">
        <v>33</v>
      </c>
      <c r="M457" s="18">
        <f t="shared" si="0"/>
        <v>13.888888888888889</v>
      </c>
      <c r="N457" s="19">
        <f t="shared" si="1"/>
        <v>14.66431711912904</v>
      </c>
      <c r="O457" s="20">
        <f t="shared" si="2"/>
        <v>14.66431711912904</v>
      </c>
      <c r="P457" s="6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2.75" x14ac:dyDescent="0.2">
      <c r="A458" s="16" t="s">
        <v>109</v>
      </c>
      <c r="B458" s="16" t="s">
        <v>39</v>
      </c>
      <c r="C458" s="17">
        <v>15</v>
      </c>
      <c r="D458" s="17">
        <v>1</v>
      </c>
      <c r="E458" s="17">
        <v>1350</v>
      </c>
      <c r="F458" s="17">
        <v>12</v>
      </c>
      <c r="G458" s="16" t="s">
        <v>31</v>
      </c>
      <c r="H458" s="17">
        <v>100</v>
      </c>
      <c r="I458" s="17">
        <v>1</v>
      </c>
      <c r="J458" s="17">
        <v>5</v>
      </c>
      <c r="K458" s="17">
        <v>4200</v>
      </c>
      <c r="L458" s="17">
        <v>100</v>
      </c>
      <c r="M458" s="18">
        <f t="shared" si="0"/>
        <v>13.888888888888889</v>
      </c>
      <c r="N458" s="19">
        <f t="shared" si="1"/>
        <v>18.732970027247955</v>
      </c>
      <c r="O458" s="20">
        <f t="shared" si="2"/>
        <v>18.732970027247955</v>
      </c>
      <c r="P458" s="6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2.75" x14ac:dyDescent="0.2">
      <c r="A459" s="16" t="s">
        <v>109</v>
      </c>
      <c r="B459" s="16" t="s">
        <v>203</v>
      </c>
      <c r="C459" s="17">
        <v>15</v>
      </c>
      <c r="D459" s="17">
        <v>0</v>
      </c>
      <c r="E459" s="17">
        <v>1410</v>
      </c>
      <c r="F459" s="17">
        <v>12</v>
      </c>
      <c r="G459" s="16" t="s">
        <v>182</v>
      </c>
      <c r="H459" s="17">
        <v>25</v>
      </c>
      <c r="I459" s="17">
        <v>1</v>
      </c>
      <c r="J459" s="17">
        <v>5</v>
      </c>
      <c r="K459" s="17">
        <v>1600</v>
      </c>
      <c r="L459" s="17">
        <v>25</v>
      </c>
      <c r="M459" s="18">
        <f t="shared" si="0"/>
        <v>10.638297872340425</v>
      </c>
      <c r="N459" s="19">
        <f t="shared" si="1"/>
        <v>14.111365369946606</v>
      </c>
      <c r="O459" s="20">
        <f t="shared" si="2"/>
        <v>14.111365369946606</v>
      </c>
      <c r="P459" s="6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2.75" x14ac:dyDescent="0.2">
      <c r="A460" s="16" t="s">
        <v>109</v>
      </c>
      <c r="B460" s="16" t="s">
        <v>203</v>
      </c>
      <c r="C460" s="17">
        <v>15</v>
      </c>
      <c r="D460" s="17">
        <v>0</v>
      </c>
      <c r="E460" s="17">
        <v>1410</v>
      </c>
      <c r="F460" s="17">
        <v>12</v>
      </c>
      <c r="G460" s="16" t="s">
        <v>38</v>
      </c>
      <c r="H460" s="17">
        <v>70</v>
      </c>
      <c r="I460" s="17">
        <v>1</v>
      </c>
      <c r="J460" s="17">
        <v>5</v>
      </c>
      <c r="K460" s="17">
        <v>5800</v>
      </c>
      <c r="L460" s="17">
        <v>33</v>
      </c>
      <c r="M460" s="18">
        <f t="shared" si="0"/>
        <v>10.638297872340425</v>
      </c>
      <c r="N460" s="19">
        <f t="shared" si="1"/>
        <v>13.474514546429013</v>
      </c>
      <c r="O460" s="20">
        <f t="shared" si="2"/>
        <v>13.474514546429013</v>
      </c>
      <c r="P460" s="6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2.75" x14ac:dyDescent="0.2">
      <c r="A461" s="16" t="s">
        <v>109</v>
      </c>
      <c r="B461" s="16" t="s">
        <v>203</v>
      </c>
      <c r="C461" s="17">
        <v>15</v>
      </c>
      <c r="D461" s="17">
        <v>0</v>
      </c>
      <c r="E461" s="17">
        <v>1410</v>
      </c>
      <c r="F461" s="17">
        <v>12</v>
      </c>
      <c r="G461" s="16" t="s">
        <v>31</v>
      </c>
      <c r="H461" s="17">
        <v>100</v>
      </c>
      <c r="I461" s="17">
        <v>1</v>
      </c>
      <c r="J461" s="17">
        <v>5</v>
      </c>
      <c r="K461" s="17">
        <v>4200</v>
      </c>
      <c r="L461" s="17">
        <v>100</v>
      </c>
      <c r="M461" s="18">
        <f t="shared" si="0"/>
        <v>10.638297872340425</v>
      </c>
      <c r="N461" s="19">
        <f t="shared" si="1"/>
        <v>16.29955947136564</v>
      </c>
      <c r="O461" s="20">
        <f t="shared" si="2"/>
        <v>16.29955947136564</v>
      </c>
      <c r="P461" s="6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2.75" x14ac:dyDescent="0.2">
      <c r="A462" s="16" t="s">
        <v>47</v>
      </c>
      <c r="B462" s="16" t="s">
        <v>108</v>
      </c>
      <c r="C462" s="17">
        <v>6</v>
      </c>
      <c r="D462" s="17">
        <v>0</v>
      </c>
      <c r="E462" s="17">
        <v>500</v>
      </c>
      <c r="F462" s="17">
        <v>7</v>
      </c>
      <c r="G462" s="16" t="s">
        <v>48</v>
      </c>
      <c r="H462" s="17">
        <v>40</v>
      </c>
      <c r="I462" s="17">
        <v>1</v>
      </c>
      <c r="J462" s="17">
        <v>5</v>
      </c>
      <c r="K462" s="17">
        <v>1560</v>
      </c>
      <c r="L462" s="17">
        <v>50</v>
      </c>
      <c r="M462" s="18">
        <f t="shared" si="0"/>
        <v>12</v>
      </c>
      <c r="N462" s="19">
        <f t="shared" si="1"/>
        <v>18.806341311781157</v>
      </c>
      <c r="O462" s="20">
        <f t="shared" si="2"/>
        <v>18.806341311781157</v>
      </c>
      <c r="P462" s="6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2.75" x14ac:dyDescent="0.2">
      <c r="A463" s="16" t="s">
        <v>47</v>
      </c>
      <c r="B463" s="16" t="s">
        <v>108</v>
      </c>
      <c r="C463" s="17">
        <v>6</v>
      </c>
      <c r="D463" s="17">
        <v>0</v>
      </c>
      <c r="E463" s="17">
        <v>500</v>
      </c>
      <c r="F463" s="17">
        <v>7</v>
      </c>
      <c r="G463" s="16" t="s">
        <v>224</v>
      </c>
      <c r="H463" s="17">
        <v>45</v>
      </c>
      <c r="I463" s="17">
        <v>0</v>
      </c>
      <c r="J463" s="17">
        <v>5</v>
      </c>
      <c r="K463" s="17">
        <v>3500</v>
      </c>
      <c r="L463" s="17">
        <v>33</v>
      </c>
      <c r="M463" s="18">
        <f t="shared" si="0"/>
        <v>12</v>
      </c>
      <c r="N463" s="19">
        <f t="shared" si="1"/>
        <v>12.545100584036341</v>
      </c>
      <c r="O463" s="20">
        <f t="shared" si="2"/>
        <v>12.545100584036341</v>
      </c>
      <c r="P463" s="6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2.75" x14ac:dyDescent="0.2">
      <c r="A464" s="16" t="s">
        <v>47</v>
      </c>
      <c r="B464" s="16" t="s">
        <v>108</v>
      </c>
      <c r="C464" s="17">
        <v>6</v>
      </c>
      <c r="D464" s="17">
        <v>0</v>
      </c>
      <c r="E464" s="17">
        <v>500</v>
      </c>
      <c r="F464" s="17">
        <v>7</v>
      </c>
      <c r="G464" s="16" t="s">
        <v>271</v>
      </c>
      <c r="H464" s="17">
        <v>30</v>
      </c>
      <c r="I464" s="17">
        <v>0</v>
      </c>
      <c r="J464" s="17">
        <v>25</v>
      </c>
      <c r="K464" s="17">
        <v>2700</v>
      </c>
      <c r="L464" s="17">
        <v>25</v>
      </c>
      <c r="M464" s="18">
        <f t="shared" si="0"/>
        <v>12</v>
      </c>
      <c r="N464" s="19">
        <f t="shared" si="1"/>
        <v>11.43099068585944</v>
      </c>
      <c r="O464" s="20">
        <f t="shared" si="2"/>
        <v>12</v>
      </c>
      <c r="P464" s="6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2.75" x14ac:dyDescent="0.2">
      <c r="A465" s="16" t="s">
        <v>47</v>
      </c>
      <c r="B465" s="16" t="s">
        <v>45</v>
      </c>
      <c r="C465" s="17">
        <v>6</v>
      </c>
      <c r="D465" s="17">
        <v>1</v>
      </c>
      <c r="E465" s="17">
        <v>500</v>
      </c>
      <c r="F465" s="17">
        <v>7</v>
      </c>
      <c r="G465" s="16" t="s">
        <v>48</v>
      </c>
      <c r="H465" s="17">
        <v>40</v>
      </c>
      <c r="I465" s="17">
        <v>1</v>
      </c>
      <c r="J465" s="17">
        <v>5</v>
      </c>
      <c r="K465" s="17">
        <v>1560</v>
      </c>
      <c r="L465" s="17">
        <v>50</v>
      </c>
      <c r="M465" s="18">
        <f t="shared" si="0"/>
        <v>15</v>
      </c>
      <c r="N465" s="19">
        <f t="shared" si="1"/>
        <v>20.788001243394461</v>
      </c>
      <c r="O465" s="20">
        <f t="shared" si="2"/>
        <v>20.788001243394461</v>
      </c>
      <c r="P465" s="6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2.75" x14ac:dyDescent="0.2">
      <c r="A466" s="16" t="s">
        <v>47</v>
      </c>
      <c r="B466" s="16" t="s">
        <v>45</v>
      </c>
      <c r="C466" s="17">
        <v>6</v>
      </c>
      <c r="D466" s="17">
        <v>1</v>
      </c>
      <c r="E466" s="17">
        <v>500</v>
      </c>
      <c r="F466" s="17">
        <v>7</v>
      </c>
      <c r="G466" s="16" t="s">
        <v>224</v>
      </c>
      <c r="H466" s="17">
        <v>45</v>
      </c>
      <c r="I466" s="17">
        <v>0</v>
      </c>
      <c r="J466" s="17">
        <v>5</v>
      </c>
      <c r="K466" s="17">
        <v>3500</v>
      </c>
      <c r="L466" s="17">
        <v>33</v>
      </c>
      <c r="M466" s="18">
        <f t="shared" si="0"/>
        <v>15</v>
      </c>
      <c r="N466" s="19">
        <f t="shared" si="1"/>
        <v>13.637248539909152</v>
      </c>
      <c r="O466" s="20">
        <f t="shared" si="2"/>
        <v>15</v>
      </c>
      <c r="P466" s="6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2.75" x14ac:dyDescent="0.2">
      <c r="A467" s="16" t="s">
        <v>47</v>
      </c>
      <c r="B467" s="16" t="s">
        <v>45</v>
      </c>
      <c r="C467" s="17">
        <v>6</v>
      </c>
      <c r="D467" s="17">
        <v>1</v>
      </c>
      <c r="E467" s="17">
        <v>500</v>
      </c>
      <c r="F467" s="17">
        <v>7</v>
      </c>
      <c r="G467" s="16" t="s">
        <v>271</v>
      </c>
      <c r="H467" s="17">
        <v>30</v>
      </c>
      <c r="I467" s="17">
        <v>0</v>
      </c>
      <c r="J467" s="17">
        <v>25</v>
      </c>
      <c r="K467" s="17">
        <v>2700</v>
      </c>
      <c r="L467" s="17">
        <v>25</v>
      </c>
      <c r="M467" s="18">
        <f t="shared" si="0"/>
        <v>15</v>
      </c>
      <c r="N467" s="19">
        <f t="shared" si="1"/>
        <v>12.510584250635054</v>
      </c>
      <c r="O467" s="20">
        <f t="shared" si="2"/>
        <v>15</v>
      </c>
      <c r="P467" s="6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2.75" x14ac:dyDescent="0.2">
      <c r="A468" s="16" t="s">
        <v>164</v>
      </c>
      <c r="B468" s="16" t="s">
        <v>54</v>
      </c>
      <c r="C468" s="17">
        <v>5</v>
      </c>
      <c r="D468" s="17">
        <v>1</v>
      </c>
      <c r="E468" s="17">
        <v>450</v>
      </c>
      <c r="F468" s="17">
        <v>7</v>
      </c>
      <c r="G468" s="16" t="s">
        <v>165</v>
      </c>
      <c r="H468" s="17">
        <v>15</v>
      </c>
      <c r="I468" s="17">
        <v>0</v>
      </c>
      <c r="J468" s="17">
        <v>0</v>
      </c>
      <c r="K468" s="17">
        <v>1695</v>
      </c>
      <c r="L468" s="17">
        <v>20</v>
      </c>
      <c r="M468" s="18">
        <f t="shared" si="0"/>
        <v>13.888888888888889</v>
      </c>
      <c r="N468" s="19">
        <f t="shared" si="1"/>
        <v>10.825006405329233</v>
      </c>
      <c r="O468" s="20">
        <f t="shared" si="2"/>
        <v>13.888888888888889</v>
      </c>
      <c r="P468" s="6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2.75" x14ac:dyDescent="0.2">
      <c r="A469" s="16" t="s">
        <v>164</v>
      </c>
      <c r="B469" s="16" t="s">
        <v>128</v>
      </c>
      <c r="C469" s="17">
        <v>12</v>
      </c>
      <c r="D469" s="17">
        <v>0</v>
      </c>
      <c r="E469" s="17">
        <v>1100</v>
      </c>
      <c r="F469" s="17">
        <v>10</v>
      </c>
      <c r="G469" s="16" t="s">
        <v>165</v>
      </c>
      <c r="H469" s="17">
        <v>15</v>
      </c>
      <c r="I469" s="17">
        <v>0</v>
      </c>
      <c r="J469" s="17">
        <v>0</v>
      </c>
      <c r="K469" s="17">
        <v>1695</v>
      </c>
      <c r="L469" s="17">
        <v>20</v>
      </c>
      <c r="M469" s="18">
        <f t="shared" si="0"/>
        <v>10.909090909090908</v>
      </c>
      <c r="N469" s="19">
        <f t="shared" si="1"/>
        <v>9.9298737727910247</v>
      </c>
      <c r="O469" s="20">
        <f t="shared" si="2"/>
        <v>10.909090909090908</v>
      </c>
      <c r="P469" s="6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2.75" x14ac:dyDescent="0.2">
      <c r="A470" s="16" t="s">
        <v>192</v>
      </c>
      <c r="B470" s="16" t="s">
        <v>18</v>
      </c>
      <c r="C470" s="17">
        <v>7</v>
      </c>
      <c r="D470" s="17">
        <v>0</v>
      </c>
      <c r="E470" s="17">
        <v>540</v>
      </c>
      <c r="F470" s="17">
        <v>7</v>
      </c>
      <c r="G470" s="16" t="s">
        <v>72</v>
      </c>
      <c r="H470" s="17">
        <v>100</v>
      </c>
      <c r="I470" s="17">
        <v>0</v>
      </c>
      <c r="J470" s="17">
        <v>5</v>
      </c>
      <c r="K470" s="17">
        <v>3900</v>
      </c>
      <c r="L470" s="17">
        <v>100</v>
      </c>
      <c r="M470" s="18">
        <f t="shared" si="0"/>
        <v>12.962962962962964</v>
      </c>
      <c r="N470" s="19">
        <f t="shared" si="1"/>
        <v>17.691256830601095</v>
      </c>
      <c r="O470" s="20">
        <f t="shared" si="2"/>
        <v>17.691256830601095</v>
      </c>
      <c r="P470" s="6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2.75" x14ac:dyDescent="0.2">
      <c r="A471" s="16" t="s">
        <v>192</v>
      </c>
      <c r="B471" s="16" t="s">
        <v>18</v>
      </c>
      <c r="C471" s="17">
        <v>7</v>
      </c>
      <c r="D471" s="17">
        <v>0</v>
      </c>
      <c r="E471" s="17">
        <v>540</v>
      </c>
      <c r="F471" s="17">
        <v>7</v>
      </c>
      <c r="G471" s="16" t="s">
        <v>125</v>
      </c>
      <c r="H471" s="17">
        <v>65</v>
      </c>
      <c r="I471" s="17">
        <v>0</v>
      </c>
      <c r="J471" s="17">
        <v>5</v>
      </c>
      <c r="K471" s="17">
        <v>3600</v>
      </c>
      <c r="L471" s="17">
        <v>50</v>
      </c>
      <c r="M471" s="18">
        <f t="shared" si="0"/>
        <v>12.962962962962964</v>
      </c>
      <c r="N471" s="19">
        <f t="shared" si="1"/>
        <v>15.628245067497405</v>
      </c>
      <c r="O471" s="20">
        <f t="shared" si="2"/>
        <v>15.628245067497405</v>
      </c>
      <c r="P471" s="6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2.75" x14ac:dyDescent="0.2">
      <c r="A472" s="16" t="s">
        <v>192</v>
      </c>
      <c r="B472" s="16" t="s">
        <v>18</v>
      </c>
      <c r="C472" s="17">
        <v>7</v>
      </c>
      <c r="D472" s="17">
        <v>0</v>
      </c>
      <c r="E472" s="17">
        <v>540</v>
      </c>
      <c r="F472" s="17">
        <v>7</v>
      </c>
      <c r="G472" s="16" t="s">
        <v>31</v>
      </c>
      <c r="H472" s="17">
        <v>100</v>
      </c>
      <c r="I472" s="17">
        <v>0</v>
      </c>
      <c r="J472" s="17">
        <v>5</v>
      </c>
      <c r="K472" s="17">
        <v>4200</v>
      </c>
      <c r="L472" s="17">
        <v>100</v>
      </c>
      <c r="M472" s="18">
        <f t="shared" si="0"/>
        <v>12.962962962962964</v>
      </c>
      <c r="N472" s="19">
        <f t="shared" si="1"/>
        <v>17.197875166002657</v>
      </c>
      <c r="O472" s="20">
        <f t="shared" si="2"/>
        <v>17.197875166002657</v>
      </c>
      <c r="P472" s="6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2.75" x14ac:dyDescent="0.2">
      <c r="A473" s="16" t="s">
        <v>192</v>
      </c>
      <c r="B473" s="16" t="s">
        <v>18</v>
      </c>
      <c r="C473" s="17">
        <v>7</v>
      </c>
      <c r="D473" s="17">
        <v>0</v>
      </c>
      <c r="E473" s="17">
        <v>540</v>
      </c>
      <c r="F473" s="17">
        <v>7</v>
      </c>
      <c r="G473" s="16" t="s">
        <v>82</v>
      </c>
      <c r="H473" s="17">
        <v>100</v>
      </c>
      <c r="I473" s="17">
        <v>0</v>
      </c>
      <c r="J473" s="17">
        <v>5</v>
      </c>
      <c r="K473" s="17">
        <v>4100</v>
      </c>
      <c r="L473" s="17">
        <v>100</v>
      </c>
      <c r="M473" s="18">
        <f t="shared" si="0"/>
        <v>12.962962962962964</v>
      </c>
      <c r="N473" s="19">
        <f t="shared" si="1"/>
        <v>17.359249329758715</v>
      </c>
      <c r="O473" s="20">
        <f t="shared" si="2"/>
        <v>17.359249329758715</v>
      </c>
      <c r="P473" s="6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2.75" x14ac:dyDescent="0.2">
      <c r="A474" s="16" t="s">
        <v>192</v>
      </c>
      <c r="B474" s="16" t="s">
        <v>18</v>
      </c>
      <c r="C474" s="17">
        <v>7</v>
      </c>
      <c r="D474" s="17">
        <v>0</v>
      </c>
      <c r="E474" s="17">
        <v>540</v>
      </c>
      <c r="F474" s="17">
        <v>7</v>
      </c>
      <c r="G474" s="16" t="s">
        <v>19</v>
      </c>
      <c r="H474" s="17">
        <v>120</v>
      </c>
      <c r="I474" s="17">
        <v>0</v>
      </c>
      <c r="J474" s="17">
        <v>5</v>
      </c>
      <c r="K474" s="17">
        <v>5000</v>
      </c>
      <c r="L474" s="17">
        <v>100</v>
      </c>
      <c r="M474" s="18">
        <f t="shared" si="0"/>
        <v>12.962962962962964</v>
      </c>
      <c r="N474" s="19">
        <f t="shared" si="1"/>
        <v>17.737948084054388</v>
      </c>
      <c r="O474" s="20">
        <f t="shared" si="2"/>
        <v>17.737948084054388</v>
      </c>
      <c r="P474" s="6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2.75" x14ac:dyDescent="0.2">
      <c r="A475" s="16" t="s">
        <v>192</v>
      </c>
      <c r="B475" s="16" t="s">
        <v>18</v>
      </c>
      <c r="C475" s="17">
        <v>7</v>
      </c>
      <c r="D475" s="17">
        <v>0</v>
      </c>
      <c r="E475" s="17">
        <v>540</v>
      </c>
      <c r="F475" s="17">
        <v>7</v>
      </c>
      <c r="G475" s="16" t="s">
        <v>28</v>
      </c>
      <c r="H475" s="17">
        <v>55</v>
      </c>
      <c r="I475" s="17">
        <v>1</v>
      </c>
      <c r="J475" s="17">
        <v>5</v>
      </c>
      <c r="K475" s="17">
        <v>2800</v>
      </c>
      <c r="L475" s="17">
        <v>50</v>
      </c>
      <c r="M475" s="18">
        <f t="shared" si="0"/>
        <v>12.962962962962964</v>
      </c>
      <c r="N475" s="19">
        <f t="shared" si="1"/>
        <v>18.301997649823736</v>
      </c>
      <c r="O475" s="20">
        <f t="shared" si="2"/>
        <v>18.301997649823736</v>
      </c>
      <c r="P475" s="6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2.75" x14ac:dyDescent="0.2">
      <c r="A476" s="16" t="s">
        <v>192</v>
      </c>
      <c r="B476" s="16" t="s">
        <v>18</v>
      </c>
      <c r="C476" s="17">
        <v>7</v>
      </c>
      <c r="D476" s="17">
        <v>0</v>
      </c>
      <c r="E476" s="17">
        <v>540</v>
      </c>
      <c r="F476" s="17">
        <v>7</v>
      </c>
      <c r="G476" s="16" t="s">
        <v>55</v>
      </c>
      <c r="H476" s="17">
        <v>120</v>
      </c>
      <c r="I476" s="17">
        <v>0</v>
      </c>
      <c r="J476" s="17">
        <v>5</v>
      </c>
      <c r="K476" s="17">
        <v>4900</v>
      </c>
      <c r="L476" s="17">
        <v>100</v>
      </c>
      <c r="M476" s="18">
        <f t="shared" si="0"/>
        <v>12.962962962962964</v>
      </c>
      <c r="N476" s="19">
        <f t="shared" si="1"/>
        <v>17.892768079800501</v>
      </c>
      <c r="O476" s="20">
        <f t="shared" si="2"/>
        <v>17.892768079800501</v>
      </c>
      <c r="P476" s="6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2.75" x14ac:dyDescent="0.2">
      <c r="A477" s="16" t="s">
        <v>192</v>
      </c>
      <c r="B477" s="16" t="s">
        <v>18</v>
      </c>
      <c r="C477" s="17">
        <v>7</v>
      </c>
      <c r="D477" s="17">
        <v>0</v>
      </c>
      <c r="E477" s="17">
        <v>540</v>
      </c>
      <c r="F477" s="17">
        <v>7</v>
      </c>
      <c r="G477" s="16" t="s">
        <v>75</v>
      </c>
      <c r="H477" s="17">
        <v>100</v>
      </c>
      <c r="I477" s="17">
        <v>0</v>
      </c>
      <c r="J477" s="17">
        <v>5</v>
      </c>
      <c r="K477" s="17">
        <v>4300</v>
      </c>
      <c r="L477" s="17">
        <v>100</v>
      </c>
      <c r="M477" s="18">
        <f t="shared" si="0"/>
        <v>12.962962962962964</v>
      </c>
      <c r="N477" s="19">
        <f t="shared" si="1"/>
        <v>17.039473684210527</v>
      </c>
      <c r="O477" s="20">
        <f t="shared" si="2"/>
        <v>17.039473684210527</v>
      </c>
      <c r="P477" s="6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2.75" x14ac:dyDescent="0.2">
      <c r="A478" s="16" t="s">
        <v>67</v>
      </c>
      <c r="B478" s="16" t="s">
        <v>127</v>
      </c>
      <c r="C478" s="17">
        <v>15</v>
      </c>
      <c r="D478" s="17">
        <v>1</v>
      </c>
      <c r="E478" s="17">
        <v>1510</v>
      </c>
      <c r="F478" s="17">
        <v>14</v>
      </c>
      <c r="G478" s="16" t="s">
        <v>19</v>
      </c>
      <c r="H478" s="17">
        <v>120</v>
      </c>
      <c r="I478" s="17">
        <v>0</v>
      </c>
      <c r="J478" s="17">
        <v>5</v>
      </c>
      <c r="K478" s="17">
        <v>5000</v>
      </c>
      <c r="L478" s="17">
        <v>100</v>
      </c>
      <c r="M478" s="18">
        <f t="shared" si="0"/>
        <v>12.417218543046358</v>
      </c>
      <c r="N478" s="19">
        <f t="shared" si="1"/>
        <v>16.504915553314849</v>
      </c>
      <c r="O478" s="20">
        <f t="shared" si="2"/>
        <v>16.504915553314849</v>
      </c>
      <c r="P478" s="6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2.75" x14ac:dyDescent="0.2">
      <c r="A479" s="16" t="s">
        <v>67</v>
      </c>
      <c r="B479" s="16" t="s">
        <v>127</v>
      </c>
      <c r="C479" s="17">
        <v>15</v>
      </c>
      <c r="D479" s="17">
        <v>1</v>
      </c>
      <c r="E479" s="17">
        <v>1510</v>
      </c>
      <c r="F479" s="17">
        <v>14</v>
      </c>
      <c r="G479" s="16" t="s">
        <v>28</v>
      </c>
      <c r="H479" s="17">
        <v>55</v>
      </c>
      <c r="I479" s="17">
        <v>1</v>
      </c>
      <c r="J479" s="17">
        <v>5</v>
      </c>
      <c r="K479" s="17">
        <v>2800</v>
      </c>
      <c r="L479" s="17">
        <v>50</v>
      </c>
      <c r="M479" s="18">
        <f t="shared" si="0"/>
        <v>12.417218543046358</v>
      </c>
      <c r="N479" s="19">
        <f t="shared" si="1"/>
        <v>17.019347037484884</v>
      </c>
      <c r="O479" s="20">
        <f t="shared" si="2"/>
        <v>17.019347037484884</v>
      </c>
      <c r="P479" s="6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2.75" x14ac:dyDescent="0.2">
      <c r="A480" s="16" t="s">
        <v>67</v>
      </c>
      <c r="B480" s="16" t="s">
        <v>127</v>
      </c>
      <c r="C480" s="17">
        <v>15</v>
      </c>
      <c r="D480" s="17">
        <v>1</v>
      </c>
      <c r="E480" s="17">
        <v>1510</v>
      </c>
      <c r="F480" s="17">
        <v>14</v>
      </c>
      <c r="G480" s="16" t="s">
        <v>97</v>
      </c>
      <c r="H480" s="17">
        <v>45</v>
      </c>
      <c r="I480" s="17">
        <v>0</v>
      </c>
      <c r="J480" s="17">
        <v>5</v>
      </c>
      <c r="K480" s="17">
        <v>3080</v>
      </c>
      <c r="L480" s="17">
        <v>33</v>
      </c>
      <c r="M480" s="18">
        <f t="shared" si="0"/>
        <v>12.417218543046358</v>
      </c>
      <c r="N480" s="19">
        <f t="shared" si="1"/>
        <v>13.523612029177951</v>
      </c>
      <c r="O480" s="20">
        <f t="shared" si="2"/>
        <v>13.523612029177951</v>
      </c>
      <c r="P480" s="6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2.75" x14ac:dyDescent="0.2">
      <c r="A481" s="16" t="s">
        <v>67</v>
      </c>
      <c r="B481" s="16" t="s">
        <v>52</v>
      </c>
      <c r="C481" s="17">
        <v>7</v>
      </c>
      <c r="D481" s="17">
        <v>1</v>
      </c>
      <c r="E481" s="17">
        <v>570</v>
      </c>
      <c r="F481" s="17">
        <v>7</v>
      </c>
      <c r="G481" s="16" t="s">
        <v>19</v>
      </c>
      <c r="H481" s="17">
        <v>120</v>
      </c>
      <c r="I481" s="17">
        <v>0</v>
      </c>
      <c r="J481" s="17">
        <v>5</v>
      </c>
      <c r="K481" s="17">
        <v>5000</v>
      </c>
      <c r="L481" s="17">
        <v>100</v>
      </c>
      <c r="M481" s="18">
        <f t="shared" si="0"/>
        <v>15.350877192982455</v>
      </c>
      <c r="N481" s="19">
        <f t="shared" si="1"/>
        <v>18.978430197723185</v>
      </c>
      <c r="O481" s="20">
        <f t="shared" si="2"/>
        <v>18.978430197723185</v>
      </c>
      <c r="P481" s="6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2.75" x14ac:dyDescent="0.2">
      <c r="A482" s="16" t="s">
        <v>67</v>
      </c>
      <c r="B482" s="16" t="s">
        <v>52</v>
      </c>
      <c r="C482" s="17">
        <v>7</v>
      </c>
      <c r="D482" s="17">
        <v>1</v>
      </c>
      <c r="E482" s="17">
        <v>570</v>
      </c>
      <c r="F482" s="17">
        <v>7</v>
      </c>
      <c r="G482" s="16" t="s">
        <v>28</v>
      </c>
      <c r="H482" s="17">
        <v>55</v>
      </c>
      <c r="I482" s="17">
        <v>1</v>
      </c>
      <c r="J482" s="17">
        <v>5</v>
      </c>
      <c r="K482" s="17">
        <v>2800</v>
      </c>
      <c r="L482" s="17">
        <v>50</v>
      </c>
      <c r="M482" s="18">
        <f t="shared" si="0"/>
        <v>15.350877192982455</v>
      </c>
      <c r="N482" s="19">
        <f t="shared" si="1"/>
        <v>19.466628636622932</v>
      </c>
      <c r="O482" s="20">
        <f t="shared" si="2"/>
        <v>19.466628636622932</v>
      </c>
      <c r="P482" s="6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2.75" x14ac:dyDescent="0.2">
      <c r="A483" s="16" t="s">
        <v>67</v>
      </c>
      <c r="B483" s="16" t="s">
        <v>52</v>
      </c>
      <c r="C483" s="17">
        <v>7</v>
      </c>
      <c r="D483" s="17">
        <v>1</v>
      </c>
      <c r="E483" s="17">
        <v>570</v>
      </c>
      <c r="F483" s="17">
        <v>7</v>
      </c>
      <c r="G483" s="16" t="s">
        <v>97</v>
      </c>
      <c r="H483" s="17">
        <v>45</v>
      </c>
      <c r="I483" s="17">
        <v>0</v>
      </c>
      <c r="J483" s="17">
        <v>5</v>
      </c>
      <c r="K483" s="17">
        <v>3080</v>
      </c>
      <c r="L483" s="17">
        <v>33</v>
      </c>
      <c r="M483" s="18">
        <f t="shared" si="0"/>
        <v>15.350877192982455</v>
      </c>
      <c r="N483" s="19">
        <f t="shared" si="1"/>
        <v>14.925696099711041</v>
      </c>
      <c r="O483" s="20">
        <f t="shared" si="2"/>
        <v>15.350877192982455</v>
      </c>
      <c r="P483" s="6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2.75" x14ac:dyDescent="0.2">
      <c r="A484" s="16" t="s">
        <v>195</v>
      </c>
      <c r="B484" s="16" t="s">
        <v>100</v>
      </c>
      <c r="C484" s="17">
        <v>10</v>
      </c>
      <c r="D484" s="17">
        <v>1</v>
      </c>
      <c r="E484" s="17">
        <v>1050</v>
      </c>
      <c r="F484" s="17">
        <v>10</v>
      </c>
      <c r="G484" s="16" t="s">
        <v>82</v>
      </c>
      <c r="H484" s="17">
        <v>100</v>
      </c>
      <c r="I484" s="17">
        <v>1</v>
      </c>
      <c r="J484" s="17">
        <v>5</v>
      </c>
      <c r="K484" s="17">
        <v>4100</v>
      </c>
      <c r="L484" s="17">
        <v>100</v>
      </c>
      <c r="M484" s="18">
        <f t="shared" si="0"/>
        <v>11.904761904761905</v>
      </c>
      <c r="N484" s="19">
        <f t="shared" si="1"/>
        <v>17.754318618042227</v>
      </c>
      <c r="O484" s="20">
        <f t="shared" si="2"/>
        <v>17.754318618042227</v>
      </c>
      <c r="P484" s="6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2.75" x14ac:dyDescent="0.2">
      <c r="A485" s="16" t="s">
        <v>195</v>
      </c>
      <c r="B485" s="16" t="s">
        <v>100</v>
      </c>
      <c r="C485" s="17">
        <v>10</v>
      </c>
      <c r="D485" s="17">
        <v>1</v>
      </c>
      <c r="E485" s="17">
        <v>1050</v>
      </c>
      <c r="F485" s="17">
        <v>10</v>
      </c>
      <c r="G485" s="16" t="s">
        <v>143</v>
      </c>
      <c r="H485" s="17">
        <v>55</v>
      </c>
      <c r="I485" s="17">
        <v>1</v>
      </c>
      <c r="J485" s="17">
        <v>5</v>
      </c>
      <c r="K485" s="17">
        <v>2900</v>
      </c>
      <c r="L485" s="17">
        <v>50</v>
      </c>
      <c r="M485" s="18">
        <f t="shared" si="0"/>
        <v>11.904761904761905</v>
      </c>
      <c r="N485" s="19">
        <f t="shared" si="1"/>
        <v>16.553480475382003</v>
      </c>
      <c r="O485" s="20">
        <f t="shared" si="2"/>
        <v>16.553480475382003</v>
      </c>
      <c r="P485" s="6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2.75" x14ac:dyDescent="0.2">
      <c r="A486" s="16" t="s">
        <v>195</v>
      </c>
      <c r="B486" s="16" t="s">
        <v>100</v>
      </c>
      <c r="C486" s="17">
        <v>10</v>
      </c>
      <c r="D486" s="17">
        <v>1</v>
      </c>
      <c r="E486" s="17">
        <v>1050</v>
      </c>
      <c r="F486" s="17">
        <v>10</v>
      </c>
      <c r="G486" s="16" t="s">
        <v>189</v>
      </c>
      <c r="H486" s="17">
        <v>80</v>
      </c>
      <c r="I486" s="17">
        <v>1</v>
      </c>
      <c r="J486" s="17">
        <v>5</v>
      </c>
      <c r="K486" s="17">
        <v>3800</v>
      </c>
      <c r="L486" s="17">
        <v>100</v>
      </c>
      <c r="M486" s="18">
        <f t="shared" si="0"/>
        <v>11.904761904761905</v>
      </c>
      <c r="N486" s="19">
        <f t="shared" si="1"/>
        <v>16.208251473477407</v>
      </c>
      <c r="O486" s="20">
        <f t="shared" si="2"/>
        <v>16.208251473477407</v>
      </c>
      <c r="P486" s="6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2.75" x14ac:dyDescent="0.2">
      <c r="A487" s="16" t="s">
        <v>193</v>
      </c>
      <c r="B487" s="16" t="s">
        <v>127</v>
      </c>
      <c r="C487" s="17">
        <v>15</v>
      </c>
      <c r="D487" s="17">
        <v>1</v>
      </c>
      <c r="E487" s="17">
        <v>1510</v>
      </c>
      <c r="F487" s="17">
        <v>14</v>
      </c>
      <c r="G487" s="16" t="s">
        <v>36</v>
      </c>
      <c r="H487" s="17">
        <v>40</v>
      </c>
      <c r="I487" s="17">
        <v>1</v>
      </c>
      <c r="J487" s="17">
        <v>5</v>
      </c>
      <c r="K487" s="17">
        <v>3800</v>
      </c>
      <c r="L487" s="17">
        <v>25</v>
      </c>
      <c r="M487" s="18">
        <f t="shared" si="0"/>
        <v>12.417218543046358</v>
      </c>
      <c r="N487" s="19">
        <f t="shared" si="1"/>
        <v>12.879232009380038</v>
      </c>
      <c r="O487" s="20">
        <f t="shared" si="2"/>
        <v>12.879232009380038</v>
      </c>
      <c r="P487" s="6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2.75" x14ac:dyDescent="0.2">
      <c r="A488" s="16" t="s">
        <v>193</v>
      </c>
      <c r="B488" s="16" t="s">
        <v>127</v>
      </c>
      <c r="C488" s="17">
        <v>15</v>
      </c>
      <c r="D488" s="17">
        <v>1</v>
      </c>
      <c r="E488" s="17">
        <v>1510</v>
      </c>
      <c r="F488" s="17">
        <v>14</v>
      </c>
      <c r="G488" s="16" t="s">
        <v>28</v>
      </c>
      <c r="H488" s="17">
        <v>55</v>
      </c>
      <c r="I488" s="17">
        <v>1</v>
      </c>
      <c r="J488" s="17">
        <v>5</v>
      </c>
      <c r="K488" s="17">
        <v>2800</v>
      </c>
      <c r="L488" s="17">
        <v>50</v>
      </c>
      <c r="M488" s="18">
        <f t="shared" si="0"/>
        <v>12.417218543046358</v>
      </c>
      <c r="N488" s="19">
        <f t="shared" si="1"/>
        <v>17.019347037484884</v>
      </c>
      <c r="O488" s="20">
        <f t="shared" si="2"/>
        <v>17.019347037484884</v>
      </c>
      <c r="P488" s="6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2.75" x14ac:dyDescent="0.2">
      <c r="A489" s="16" t="s">
        <v>193</v>
      </c>
      <c r="B489" s="16" t="s">
        <v>127</v>
      </c>
      <c r="C489" s="17">
        <v>15</v>
      </c>
      <c r="D489" s="17">
        <v>1</v>
      </c>
      <c r="E489" s="17">
        <v>1510</v>
      </c>
      <c r="F489" s="17">
        <v>14</v>
      </c>
      <c r="G489" s="16" t="s">
        <v>97</v>
      </c>
      <c r="H489" s="17">
        <v>45</v>
      </c>
      <c r="I489" s="17">
        <v>0</v>
      </c>
      <c r="J489" s="17">
        <v>5</v>
      </c>
      <c r="K489" s="17">
        <v>3080</v>
      </c>
      <c r="L489" s="17">
        <v>33</v>
      </c>
      <c r="M489" s="18">
        <f t="shared" si="0"/>
        <v>12.417218543046358</v>
      </c>
      <c r="N489" s="19">
        <f t="shared" si="1"/>
        <v>13.523612029177951</v>
      </c>
      <c r="O489" s="20">
        <f t="shared" si="2"/>
        <v>13.523612029177951</v>
      </c>
      <c r="P489" s="6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2.75" x14ac:dyDescent="0.2">
      <c r="A490" s="16" t="s">
        <v>193</v>
      </c>
      <c r="B490" s="16" t="s">
        <v>21</v>
      </c>
      <c r="C490" s="17">
        <v>12</v>
      </c>
      <c r="D490" s="17">
        <v>1</v>
      </c>
      <c r="E490" s="17">
        <v>1050</v>
      </c>
      <c r="F490" s="17">
        <v>9</v>
      </c>
      <c r="G490" s="16" t="s">
        <v>36</v>
      </c>
      <c r="H490" s="17">
        <v>40</v>
      </c>
      <c r="I490" s="17">
        <v>1</v>
      </c>
      <c r="J490" s="17">
        <v>5</v>
      </c>
      <c r="K490" s="17">
        <v>3800</v>
      </c>
      <c r="L490" s="17">
        <v>25</v>
      </c>
      <c r="M490" s="18">
        <f t="shared" si="0"/>
        <v>14.285714285714286</v>
      </c>
      <c r="N490" s="19">
        <f t="shared" si="1"/>
        <v>13.603185136031851</v>
      </c>
      <c r="O490" s="20">
        <f t="shared" si="2"/>
        <v>14.285714285714286</v>
      </c>
      <c r="P490" s="6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2.75" x14ac:dyDescent="0.2">
      <c r="A491" s="16" t="s">
        <v>193</v>
      </c>
      <c r="B491" s="16" t="s">
        <v>21</v>
      </c>
      <c r="C491" s="17">
        <v>12</v>
      </c>
      <c r="D491" s="17">
        <v>1</v>
      </c>
      <c r="E491" s="17">
        <v>1050</v>
      </c>
      <c r="F491" s="17">
        <v>9</v>
      </c>
      <c r="G491" s="16" t="s">
        <v>28</v>
      </c>
      <c r="H491" s="17">
        <v>55</v>
      </c>
      <c r="I491" s="17">
        <v>1</v>
      </c>
      <c r="J491" s="17">
        <v>5</v>
      </c>
      <c r="K491" s="17">
        <v>2800</v>
      </c>
      <c r="L491" s="17">
        <v>50</v>
      </c>
      <c r="M491" s="18">
        <f t="shared" si="0"/>
        <v>14.285714285714286</v>
      </c>
      <c r="N491" s="19">
        <f t="shared" si="1"/>
        <v>17.991407089151448</v>
      </c>
      <c r="O491" s="20">
        <f t="shared" si="2"/>
        <v>17.991407089151448</v>
      </c>
      <c r="P491" s="6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2.75" x14ac:dyDescent="0.2">
      <c r="A492" s="16" t="s">
        <v>193</v>
      </c>
      <c r="B492" s="16" t="s">
        <v>21</v>
      </c>
      <c r="C492" s="17">
        <v>12</v>
      </c>
      <c r="D492" s="17">
        <v>1</v>
      </c>
      <c r="E492" s="17">
        <v>1050</v>
      </c>
      <c r="F492" s="17">
        <v>9</v>
      </c>
      <c r="G492" s="16" t="s">
        <v>97</v>
      </c>
      <c r="H492" s="17">
        <v>45</v>
      </c>
      <c r="I492" s="17">
        <v>0</v>
      </c>
      <c r="J492" s="17">
        <v>5</v>
      </c>
      <c r="K492" s="17">
        <v>3080</v>
      </c>
      <c r="L492" s="17">
        <v>33</v>
      </c>
      <c r="M492" s="18">
        <f t="shared" si="0"/>
        <v>14.285714285714286</v>
      </c>
      <c r="N492" s="19">
        <f t="shared" si="1"/>
        <v>14.443132624950806</v>
      </c>
      <c r="O492" s="20">
        <f t="shared" si="2"/>
        <v>14.443132624950806</v>
      </c>
      <c r="P492" s="6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2.75" x14ac:dyDescent="0.2">
      <c r="A493" s="16" t="s">
        <v>170</v>
      </c>
      <c r="B493" s="16" t="s">
        <v>58</v>
      </c>
      <c r="C493" s="17">
        <v>10</v>
      </c>
      <c r="D493" s="17">
        <v>1</v>
      </c>
      <c r="E493" s="17">
        <v>1050</v>
      </c>
      <c r="F493" s="17">
        <v>10</v>
      </c>
      <c r="G493" s="16" t="s">
        <v>224</v>
      </c>
      <c r="H493" s="17">
        <v>45</v>
      </c>
      <c r="I493" s="17">
        <v>0</v>
      </c>
      <c r="J493" s="17">
        <v>5</v>
      </c>
      <c r="K493" s="17">
        <v>3500</v>
      </c>
      <c r="L493" s="17">
        <v>33</v>
      </c>
      <c r="M493" s="18">
        <f t="shared" si="0"/>
        <v>11.904761904761905</v>
      </c>
      <c r="N493" s="19">
        <f t="shared" si="1"/>
        <v>12.421938636980721</v>
      </c>
      <c r="O493" s="20">
        <f t="shared" si="2"/>
        <v>12.421938636980721</v>
      </c>
      <c r="P493" s="4" t="s">
        <v>32</v>
      </c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2.75" x14ac:dyDescent="0.2">
      <c r="A494" s="16" t="s">
        <v>170</v>
      </c>
      <c r="B494" s="16" t="s">
        <v>58</v>
      </c>
      <c r="C494" s="17">
        <v>10</v>
      </c>
      <c r="D494" s="17">
        <v>1</v>
      </c>
      <c r="E494" s="17">
        <v>1050</v>
      </c>
      <c r="F494" s="17">
        <v>10</v>
      </c>
      <c r="G494" s="16" t="s">
        <v>171</v>
      </c>
      <c r="H494" s="17">
        <v>65</v>
      </c>
      <c r="I494" s="17">
        <v>1</v>
      </c>
      <c r="J494" s="17">
        <v>5</v>
      </c>
      <c r="K494" s="17">
        <v>3000</v>
      </c>
      <c r="L494" s="17">
        <v>100</v>
      </c>
      <c r="M494" s="18">
        <f t="shared" si="0"/>
        <v>11.904761904761905</v>
      </c>
      <c r="N494" s="19">
        <f t="shared" si="1"/>
        <v>15.723270440251572</v>
      </c>
      <c r="O494" s="20">
        <f t="shared" si="2"/>
        <v>15.723270440251572</v>
      </c>
      <c r="P494" s="4" t="s">
        <v>32</v>
      </c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2.75" x14ac:dyDescent="0.2">
      <c r="A495" s="16" t="s">
        <v>170</v>
      </c>
      <c r="B495" s="16" t="s">
        <v>58</v>
      </c>
      <c r="C495" s="17">
        <v>10</v>
      </c>
      <c r="D495" s="17">
        <v>1</v>
      </c>
      <c r="E495" s="17">
        <v>1050</v>
      </c>
      <c r="F495" s="17">
        <v>10</v>
      </c>
      <c r="G495" s="16" t="s">
        <v>153</v>
      </c>
      <c r="H495" s="17">
        <v>70</v>
      </c>
      <c r="I495" s="17">
        <v>1</v>
      </c>
      <c r="J495" s="17">
        <v>5</v>
      </c>
      <c r="K495" s="17">
        <v>3400</v>
      </c>
      <c r="L495" s="17">
        <v>100</v>
      </c>
      <c r="M495" s="18">
        <f t="shared" si="0"/>
        <v>11.904761904761905</v>
      </c>
      <c r="N495" s="19">
        <f t="shared" si="1"/>
        <v>15.720081135902637</v>
      </c>
      <c r="O495" s="20">
        <f t="shared" si="2"/>
        <v>15.720081135902637</v>
      </c>
      <c r="P495" s="4" t="s">
        <v>32</v>
      </c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2.75" x14ac:dyDescent="0.2">
      <c r="A496" s="16" t="s">
        <v>170</v>
      </c>
      <c r="B496" s="16" t="s">
        <v>24</v>
      </c>
      <c r="C496" s="17">
        <v>5</v>
      </c>
      <c r="D496" s="17">
        <v>0</v>
      </c>
      <c r="E496" s="17">
        <v>500</v>
      </c>
      <c r="F496" s="17">
        <v>6</v>
      </c>
      <c r="G496" s="16" t="s">
        <v>224</v>
      </c>
      <c r="H496" s="17">
        <v>45</v>
      </c>
      <c r="I496" s="17">
        <v>0</v>
      </c>
      <c r="J496" s="17">
        <v>5</v>
      </c>
      <c r="K496" s="17">
        <v>3500</v>
      </c>
      <c r="L496" s="17">
        <v>33</v>
      </c>
      <c r="M496" s="18">
        <f t="shared" si="0"/>
        <v>10</v>
      </c>
      <c r="N496" s="19">
        <f t="shared" si="1"/>
        <v>11.713062098501071</v>
      </c>
      <c r="O496" s="20">
        <f t="shared" si="2"/>
        <v>11.713062098501071</v>
      </c>
      <c r="P496" s="6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2.75" x14ac:dyDescent="0.2">
      <c r="A497" s="16" t="s">
        <v>170</v>
      </c>
      <c r="B497" s="16" t="s">
        <v>24</v>
      </c>
      <c r="C497" s="17">
        <v>5</v>
      </c>
      <c r="D497" s="17">
        <v>0</v>
      </c>
      <c r="E497" s="17">
        <v>500</v>
      </c>
      <c r="F497" s="17">
        <v>6</v>
      </c>
      <c r="G497" s="16" t="s">
        <v>171</v>
      </c>
      <c r="H497" s="17">
        <v>65</v>
      </c>
      <c r="I497" s="17">
        <v>1</v>
      </c>
      <c r="J497" s="17">
        <v>5</v>
      </c>
      <c r="K497" s="17">
        <v>3000</v>
      </c>
      <c r="L497" s="17">
        <v>100</v>
      </c>
      <c r="M497" s="18">
        <f t="shared" si="0"/>
        <v>10</v>
      </c>
      <c r="N497" s="19">
        <f t="shared" si="1"/>
        <v>15.082644628099173</v>
      </c>
      <c r="O497" s="20">
        <f t="shared" si="2"/>
        <v>15.082644628099173</v>
      </c>
      <c r="P497" s="6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2.75" x14ac:dyDescent="0.2">
      <c r="A498" s="16" t="s">
        <v>170</v>
      </c>
      <c r="B498" s="16" t="s">
        <v>24</v>
      </c>
      <c r="C498" s="17">
        <v>5</v>
      </c>
      <c r="D498" s="17">
        <v>0</v>
      </c>
      <c r="E498" s="17">
        <v>500</v>
      </c>
      <c r="F498" s="17">
        <v>6</v>
      </c>
      <c r="G498" s="16" t="s">
        <v>153</v>
      </c>
      <c r="H498" s="17">
        <v>70</v>
      </c>
      <c r="I498" s="17">
        <v>1</v>
      </c>
      <c r="J498" s="17">
        <v>5</v>
      </c>
      <c r="K498" s="17">
        <v>3400</v>
      </c>
      <c r="L498" s="17">
        <v>100</v>
      </c>
      <c r="M498" s="18">
        <f t="shared" si="0"/>
        <v>10</v>
      </c>
      <c r="N498" s="19">
        <f t="shared" si="1"/>
        <v>15.103338632750397</v>
      </c>
      <c r="O498" s="20">
        <f t="shared" si="2"/>
        <v>15.103338632750397</v>
      </c>
      <c r="P498" s="6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2.75" x14ac:dyDescent="0.2">
      <c r="A499" s="16" t="s">
        <v>170</v>
      </c>
      <c r="B499" s="16" t="s">
        <v>142</v>
      </c>
      <c r="C499" s="17">
        <v>12</v>
      </c>
      <c r="D499" s="17">
        <v>1</v>
      </c>
      <c r="E499" s="17">
        <v>1050</v>
      </c>
      <c r="F499" s="17">
        <v>10</v>
      </c>
      <c r="G499" s="16" t="s">
        <v>224</v>
      </c>
      <c r="H499" s="17">
        <v>45</v>
      </c>
      <c r="I499" s="17">
        <v>0</v>
      </c>
      <c r="J499" s="17">
        <v>5</v>
      </c>
      <c r="K499" s="17">
        <v>3500</v>
      </c>
      <c r="L499" s="17">
        <v>33</v>
      </c>
      <c r="M499" s="18">
        <f t="shared" si="0"/>
        <v>14.285714285714286</v>
      </c>
      <c r="N499" s="19">
        <f t="shared" si="1"/>
        <v>13.509949187386059</v>
      </c>
      <c r="O499" s="20">
        <f t="shared" si="2"/>
        <v>14.285714285714286</v>
      </c>
      <c r="P499" s="6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2.75" x14ac:dyDescent="0.2">
      <c r="A500" s="16" t="s">
        <v>170</v>
      </c>
      <c r="B500" s="16" t="s">
        <v>142</v>
      </c>
      <c r="C500" s="17">
        <v>12</v>
      </c>
      <c r="D500" s="17">
        <v>1</v>
      </c>
      <c r="E500" s="17">
        <v>1050</v>
      </c>
      <c r="F500" s="17">
        <v>10</v>
      </c>
      <c r="G500" s="16" t="s">
        <v>171</v>
      </c>
      <c r="H500" s="17">
        <v>65</v>
      </c>
      <c r="I500" s="17">
        <v>1</v>
      </c>
      <c r="J500" s="17">
        <v>5</v>
      </c>
      <c r="K500" s="17">
        <v>3000</v>
      </c>
      <c r="L500" s="17">
        <v>100</v>
      </c>
      <c r="M500" s="18">
        <f t="shared" si="0"/>
        <v>14.285714285714286</v>
      </c>
      <c r="N500" s="19">
        <f t="shared" si="1"/>
        <v>17.50524109014675</v>
      </c>
      <c r="O500" s="20">
        <f t="shared" si="2"/>
        <v>17.50524109014675</v>
      </c>
      <c r="P500" s="6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2.75" x14ac:dyDescent="0.2">
      <c r="A501" s="16" t="s">
        <v>170</v>
      </c>
      <c r="B501" s="16" t="s">
        <v>142</v>
      </c>
      <c r="C501" s="17">
        <v>12</v>
      </c>
      <c r="D501" s="17">
        <v>1</v>
      </c>
      <c r="E501" s="17">
        <v>1050</v>
      </c>
      <c r="F501" s="17">
        <v>10</v>
      </c>
      <c r="G501" s="16" t="s">
        <v>153</v>
      </c>
      <c r="H501" s="17">
        <v>70</v>
      </c>
      <c r="I501" s="17">
        <v>1</v>
      </c>
      <c r="J501" s="17">
        <v>5</v>
      </c>
      <c r="K501" s="17">
        <v>3400</v>
      </c>
      <c r="L501" s="17">
        <v>100</v>
      </c>
      <c r="M501" s="18">
        <f t="shared" si="0"/>
        <v>14.285714285714286</v>
      </c>
      <c r="N501" s="19">
        <f t="shared" si="1"/>
        <v>17.444219066937119</v>
      </c>
      <c r="O501" s="20">
        <f t="shared" si="2"/>
        <v>17.444219066937119</v>
      </c>
      <c r="P501" s="6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2.75" x14ac:dyDescent="0.2">
      <c r="A502" s="16" t="s">
        <v>144</v>
      </c>
      <c r="B502" s="16" t="s">
        <v>168</v>
      </c>
      <c r="C502" s="17">
        <v>3</v>
      </c>
      <c r="D502" s="17">
        <v>0</v>
      </c>
      <c r="E502" s="17">
        <v>400</v>
      </c>
      <c r="F502" s="17">
        <v>6</v>
      </c>
      <c r="G502" s="16" t="s">
        <v>31</v>
      </c>
      <c r="H502" s="17">
        <v>100</v>
      </c>
      <c r="I502" s="17">
        <v>1</v>
      </c>
      <c r="J502" s="17">
        <v>5</v>
      </c>
      <c r="K502" s="17">
        <v>4200</v>
      </c>
      <c r="L502" s="17">
        <v>100</v>
      </c>
      <c r="M502" s="18">
        <f t="shared" si="0"/>
        <v>7.5</v>
      </c>
      <c r="N502" s="19">
        <f t="shared" si="1"/>
        <v>16.976351351351351</v>
      </c>
      <c r="O502" s="20">
        <f t="shared" si="2"/>
        <v>16.976351351351351</v>
      </c>
      <c r="P502" s="6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2.75" x14ac:dyDescent="0.2">
      <c r="A503" s="16" t="s">
        <v>144</v>
      </c>
      <c r="B503" s="16" t="s">
        <v>168</v>
      </c>
      <c r="C503" s="17">
        <v>3</v>
      </c>
      <c r="D503" s="17">
        <v>0</v>
      </c>
      <c r="E503" s="17">
        <v>400</v>
      </c>
      <c r="F503" s="17">
        <v>6</v>
      </c>
      <c r="G503" s="16" t="s">
        <v>197</v>
      </c>
      <c r="H503" s="17">
        <v>80</v>
      </c>
      <c r="I503" s="17">
        <v>0</v>
      </c>
      <c r="J503" s="17">
        <v>5</v>
      </c>
      <c r="K503" s="17">
        <v>3200</v>
      </c>
      <c r="L503" s="17">
        <v>100</v>
      </c>
      <c r="M503" s="18">
        <f t="shared" si="0"/>
        <v>7.5</v>
      </c>
      <c r="N503" s="19">
        <f t="shared" si="1"/>
        <v>13.815789473684209</v>
      </c>
      <c r="O503" s="20">
        <f t="shared" si="2"/>
        <v>13.815789473684209</v>
      </c>
      <c r="P503" s="6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2.75" x14ac:dyDescent="0.2">
      <c r="A504" s="16" t="s">
        <v>144</v>
      </c>
      <c r="B504" s="16" t="s">
        <v>168</v>
      </c>
      <c r="C504" s="17">
        <v>3</v>
      </c>
      <c r="D504" s="17">
        <v>0</v>
      </c>
      <c r="E504" s="17">
        <v>400</v>
      </c>
      <c r="F504" s="17">
        <v>6</v>
      </c>
      <c r="G504" s="16" t="s">
        <v>153</v>
      </c>
      <c r="H504" s="17">
        <v>70</v>
      </c>
      <c r="I504" s="17">
        <v>1</v>
      </c>
      <c r="J504" s="17">
        <v>5</v>
      </c>
      <c r="K504" s="17">
        <v>3400</v>
      </c>
      <c r="L504" s="17">
        <v>100</v>
      </c>
      <c r="M504" s="18">
        <f t="shared" si="0"/>
        <v>7.5</v>
      </c>
      <c r="N504" s="19">
        <f t="shared" si="1"/>
        <v>14.338235294117645</v>
      </c>
      <c r="O504" s="20">
        <f t="shared" si="2"/>
        <v>14.338235294117645</v>
      </c>
      <c r="P504" s="6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2.75" x14ac:dyDescent="0.2">
      <c r="A505" s="16" t="s">
        <v>144</v>
      </c>
      <c r="B505" s="16" t="s">
        <v>142</v>
      </c>
      <c r="C505" s="17">
        <v>12</v>
      </c>
      <c r="D505" s="17">
        <v>1</v>
      </c>
      <c r="E505" s="17">
        <v>1050</v>
      </c>
      <c r="F505" s="17">
        <v>10</v>
      </c>
      <c r="G505" s="16" t="s">
        <v>31</v>
      </c>
      <c r="H505" s="17">
        <v>100</v>
      </c>
      <c r="I505" s="17">
        <v>1</v>
      </c>
      <c r="J505" s="17">
        <v>5</v>
      </c>
      <c r="K505" s="17">
        <v>4200</v>
      </c>
      <c r="L505" s="17">
        <v>100</v>
      </c>
      <c r="M505" s="18">
        <f t="shared" si="0"/>
        <v>14.285714285714286</v>
      </c>
      <c r="N505" s="19">
        <f t="shared" si="1"/>
        <v>19.238095238095237</v>
      </c>
      <c r="O505" s="20">
        <f t="shared" si="2"/>
        <v>19.238095238095237</v>
      </c>
      <c r="P505" s="6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2.75" x14ac:dyDescent="0.2">
      <c r="A506" s="16" t="s">
        <v>144</v>
      </c>
      <c r="B506" s="16" t="s">
        <v>142</v>
      </c>
      <c r="C506" s="17">
        <v>12</v>
      </c>
      <c r="D506" s="17">
        <v>1</v>
      </c>
      <c r="E506" s="17">
        <v>1050</v>
      </c>
      <c r="F506" s="17">
        <v>10</v>
      </c>
      <c r="G506" s="16" t="s">
        <v>197</v>
      </c>
      <c r="H506" s="17">
        <v>80</v>
      </c>
      <c r="I506" s="17">
        <v>0</v>
      </c>
      <c r="J506" s="17">
        <v>5</v>
      </c>
      <c r="K506" s="17">
        <v>3200</v>
      </c>
      <c r="L506" s="17">
        <v>100</v>
      </c>
      <c r="M506" s="18">
        <f t="shared" si="0"/>
        <v>14.285714285714286</v>
      </c>
      <c r="N506" s="19">
        <f t="shared" si="1"/>
        <v>17.11340206185567</v>
      </c>
      <c r="O506" s="20">
        <f t="shared" si="2"/>
        <v>17.11340206185567</v>
      </c>
      <c r="P506" s="6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2.75" x14ac:dyDescent="0.2">
      <c r="A507" s="16" t="s">
        <v>144</v>
      </c>
      <c r="B507" s="16" t="s">
        <v>142</v>
      </c>
      <c r="C507" s="17">
        <v>12</v>
      </c>
      <c r="D507" s="17">
        <v>1</v>
      </c>
      <c r="E507" s="17">
        <v>1050</v>
      </c>
      <c r="F507" s="17">
        <v>10</v>
      </c>
      <c r="G507" s="16" t="s">
        <v>153</v>
      </c>
      <c r="H507" s="17">
        <v>70</v>
      </c>
      <c r="I507" s="17">
        <v>1</v>
      </c>
      <c r="J507" s="17">
        <v>5</v>
      </c>
      <c r="K507" s="17">
        <v>3400</v>
      </c>
      <c r="L507" s="17">
        <v>100</v>
      </c>
      <c r="M507" s="18">
        <f t="shared" si="0"/>
        <v>14.285714285714286</v>
      </c>
      <c r="N507" s="19">
        <f t="shared" si="1"/>
        <v>17.444219066937119</v>
      </c>
      <c r="O507" s="20">
        <f t="shared" si="2"/>
        <v>17.444219066937119</v>
      </c>
      <c r="P507" s="6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2.75" x14ac:dyDescent="0.2">
      <c r="A508" s="16" t="s">
        <v>138</v>
      </c>
      <c r="B508" s="16" t="s">
        <v>108</v>
      </c>
      <c r="C508" s="17">
        <v>6</v>
      </c>
      <c r="D508" s="17">
        <v>0</v>
      </c>
      <c r="E508" s="17">
        <v>500</v>
      </c>
      <c r="F508" s="17">
        <v>7</v>
      </c>
      <c r="G508" s="16" t="s">
        <v>31</v>
      </c>
      <c r="H508" s="17">
        <v>100</v>
      </c>
      <c r="I508" s="17">
        <v>1</v>
      </c>
      <c r="J508" s="17">
        <v>5</v>
      </c>
      <c r="K508" s="17">
        <v>4200</v>
      </c>
      <c r="L508" s="17">
        <v>100</v>
      </c>
      <c r="M508" s="18">
        <f t="shared" si="0"/>
        <v>12</v>
      </c>
      <c r="N508" s="19">
        <f t="shared" si="1"/>
        <v>19.262865090403334</v>
      </c>
      <c r="O508" s="20">
        <f t="shared" si="2"/>
        <v>19.262865090403334</v>
      </c>
      <c r="P508" s="6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2.75" x14ac:dyDescent="0.2">
      <c r="A509" s="16" t="s">
        <v>138</v>
      </c>
      <c r="B509" s="16" t="s">
        <v>108</v>
      </c>
      <c r="C509" s="17">
        <v>6</v>
      </c>
      <c r="D509" s="17">
        <v>0</v>
      </c>
      <c r="E509" s="17">
        <v>500</v>
      </c>
      <c r="F509" s="17">
        <v>7</v>
      </c>
      <c r="G509" s="16" t="s">
        <v>153</v>
      </c>
      <c r="H509" s="17">
        <v>70</v>
      </c>
      <c r="I509" s="17">
        <v>1</v>
      </c>
      <c r="J509" s="17">
        <v>5</v>
      </c>
      <c r="K509" s="17">
        <v>3400</v>
      </c>
      <c r="L509" s="17">
        <v>100</v>
      </c>
      <c r="M509" s="18">
        <f t="shared" si="0"/>
        <v>12</v>
      </c>
      <c r="N509" s="19">
        <f t="shared" si="1"/>
        <v>16.930618401206633</v>
      </c>
      <c r="O509" s="20">
        <f t="shared" si="2"/>
        <v>16.930618401206633</v>
      </c>
      <c r="P509" s="6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2.75" x14ac:dyDescent="0.2">
      <c r="A510" s="16" t="s">
        <v>138</v>
      </c>
      <c r="B510" s="16" t="s">
        <v>108</v>
      </c>
      <c r="C510" s="17">
        <v>6</v>
      </c>
      <c r="D510" s="17">
        <v>0</v>
      </c>
      <c r="E510" s="17">
        <v>500</v>
      </c>
      <c r="F510" s="17">
        <v>7</v>
      </c>
      <c r="G510" s="16" t="s">
        <v>114</v>
      </c>
      <c r="H510" s="17">
        <v>80</v>
      </c>
      <c r="I510" s="17">
        <v>0</v>
      </c>
      <c r="J510" s="17">
        <v>50</v>
      </c>
      <c r="K510" s="17">
        <v>3100</v>
      </c>
      <c r="L510" s="17">
        <v>100</v>
      </c>
      <c r="M510" s="18">
        <f t="shared" si="0"/>
        <v>12</v>
      </c>
      <c r="N510" s="19">
        <f t="shared" si="1"/>
        <v>16.666666666666664</v>
      </c>
      <c r="O510" s="20">
        <f t="shared" si="2"/>
        <v>16.666666666666664</v>
      </c>
      <c r="P510" s="6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2.75" x14ac:dyDescent="0.2">
      <c r="A511" s="16" t="s">
        <v>138</v>
      </c>
      <c r="B511" s="16" t="s">
        <v>142</v>
      </c>
      <c r="C511" s="17">
        <v>12</v>
      </c>
      <c r="D511" s="17">
        <v>1</v>
      </c>
      <c r="E511" s="17">
        <v>1050</v>
      </c>
      <c r="F511" s="17">
        <v>10</v>
      </c>
      <c r="G511" s="16" t="s">
        <v>31</v>
      </c>
      <c r="H511" s="17">
        <v>100</v>
      </c>
      <c r="I511" s="17">
        <v>1</v>
      </c>
      <c r="J511" s="17">
        <v>5</v>
      </c>
      <c r="K511" s="17">
        <v>4200</v>
      </c>
      <c r="L511" s="17">
        <v>100</v>
      </c>
      <c r="M511" s="18">
        <f t="shared" si="0"/>
        <v>14.285714285714286</v>
      </c>
      <c r="N511" s="19">
        <f t="shared" si="1"/>
        <v>19.238095238095237</v>
      </c>
      <c r="O511" s="20">
        <f t="shared" si="2"/>
        <v>19.238095238095237</v>
      </c>
      <c r="P511" s="6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2.75" x14ac:dyDescent="0.2">
      <c r="A512" s="16" t="s">
        <v>138</v>
      </c>
      <c r="B512" s="16" t="s">
        <v>142</v>
      </c>
      <c r="C512" s="17">
        <v>12</v>
      </c>
      <c r="D512" s="17">
        <v>1</v>
      </c>
      <c r="E512" s="17">
        <v>1050</v>
      </c>
      <c r="F512" s="17">
        <v>10</v>
      </c>
      <c r="G512" s="16" t="s">
        <v>153</v>
      </c>
      <c r="H512" s="17">
        <v>70</v>
      </c>
      <c r="I512" s="17">
        <v>1</v>
      </c>
      <c r="J512" s="17">
        <v>5</v>
      </c>
      <c r="K512" s="17">
        <v>3400</v>
      </c>
      <c r="L512" s="17">
        <v>100</v>
      </c>
      <c r="M512" s="18">
        <f t="shared" si="0"/>
        <v>14.285714285714286</v>
      </c>
      <c r="N512" s="19">
        <f t="shared" si="1"/>
        <v>17.444219066937119</v>
      </c>
      <c r="O512" s="20">
        <f t="shared" si="2"/>
        <v>17.444219066937119</v>
      </c>
      <c r="P512" s="6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2.75" x14ac:dyDescent="0.2">
      <c r="A513" s="16" t="s">
        <v>138</v>
      </c>
      <c r="B513" s="16" t="s">
        <v>142</v>
      </c>
      <c r="C513" s="17">
        <v>12</v>
      </c>
      <c r="D513" s="17">
        <v>1</v>
      </c>
      <c r="E513" s="17">
        <v>1050</v>
      </c>
      <c r="F513" s="17">
        <v>10</v>
      </c>
      <c r="G513" s="16" t="s">
        <v>114</v>
      </c>
      <c r="H513" s="17">
        <v>80</v>
      </c>
      <c r="I513" s="17">
        <v>0</v>
      </c>
      <c r="J513" s="17">
        <v>50</v>
      </c>
      <c r="K513" s="17">
        <v>3100</v>
      </c>
      <c r="L513" s="17">
        <v>100</v>
      </c>
      <c r="M513" s="18">
        <f t="shared" si="0"/>
        <v>14.285714285714286</v>
      </c>
      <c r="N513" s="19">
        <f t="shared" si="1"/>
        <v>17.255717255717254</v>
      </c>
      <c r="O513" s="20">
        <f t="shared" si="2"/>
        <v>17.255717255717254</v>
      </c>
      <c r="P513" s="6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2.75" x14ac:dyDescent="0.2">
      <c r="A514" s="16" t="s">
        <v>93</v>
      </c>
      <c r="B514" s="16" t="s">
        <v>108</v>
      </c>
      <c r="C514" s="17">
        <v>6</v>
      </c>
      <c r="D514" s="17">
        <v>0</v>
      </c>
      <c r="E514" s="17">
        <v>500</v>
      </c>
      <c r="F514" s="17">
        <v>7</v>
      </c>
      <c r="G514" s="16" t="s">
        <v>48</v>
      </c>
      <c r="H514" s="17">
        <v>40</v>
      </c>
      <c r="I514" s="17">
        <v>0</v>
      </c>
      <c r="J514" s="17">
        <v>5</v>
      </c>
      <c r="K514" s="17">
        <v>1560</v>
      </c>
      <c r="L514" s="17">
        <v>50</v>
      </c>
      <c r="M514" s="18">
        <f t="shared" si="0"/>
        <v>12</v>
      </c>
      <c r="N514" s="19">
        <f t="shared" si="1"/>
        <v>16.630400994715568</v>
      </c>
      <c r="O514" s="20">
        <f t="shared" si="2"/>
        <v>16.630400994715568</v>
      </c>
      <c r="P514" s="6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2.75" x14ac:dyDescent="0.2">
      <c r="A515" s="16" t="s">
        <v>93</v>
      </c>
      <c r="B515" s="16" t="s">
        <v>108</v>
      </c>
      <c r="C515" s="17">
        <v>6</v>
      </c>
      <c r="D515" s="17">
        <v>0</v>
      </c>
      <c r="E515" s="17">
        <v>500</v>
      </c>
      <c r="F515" s="17">
        <v>7</v>
      </c>
      <c r="G515" s="16" t="s">
        <v>270</v>
      </c>
      <c r="H515" s="17">
        <v>25</v>
      </c>
      <c r="I515" s="17">
        <v>1</v>
      </c>
      <c r="J515" s="17">
        <v>5</v>
      </c>
      <c r="K515" s="17">
        <v>2400</v>
      </c>
      <c r="L515" s="17">
        <v>20</v>
      </c>
      <c r="M515" s="18">
        <f t="shared" si="0"/>
        <v>12</v>
      </c>
      <c r="N515" s="19">
        <f t="shared" si="1"/>
        <v>12.677865612648223</v>
      </c>
      <c r="O515" s="20">
        <f t="shared" si="2"/>
        <v>12.677865612648223</v>
      </c>
      <c r="P515" s="6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2.75" x14ac:dyDescent="0.2">
      <c r="A516" s="16" t="s">
        <v>93</v>
      </c>
      <c r="B516" s="16" t="s">
        <v>108</v>
      </c>
      <c r="C516" s="17">
        <v>6</v>
      </c>
      <c r="D516" s="17">
        <v>0</v>
      </c>
      <c r="E516" s="17">
        <v>500</v>
      </c>
      <c r="F516" s="17">
        <v>7</v>
      </c>
      <c r="G516" s="16" t="s">
        <v>25</v>
      </c>
      <c r="H516" s="17">
        <v>55</v>
      </c>
      <c r="I516" s="17">
        <v>1</v>
      </c>
      <c r="J516" s="17">
        <v>5</v>
      </c>
      <c r="K516" s="17">
        <v>2600</v>
      </c>
      <c r="L516" s="17">
        <v>50</v>
      </c>
      <c r="M516" s="18">
        <f t="shared" si="0"/>
        <v>12</v>
      </c>
      <c r="N516" s="19">
        <f t="shared" si="1"/>
        <v>18.662864385297841</v>
      </c>
      <c r="O516" s="20">
        <f t="shared" si="2"/>
        <v>18.662864385297841</v>
      </c>
      <c r="P516" s="6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2.75" x14ac:dyDescent="0.2">
      <c r="A517" s="16" t="s">
        <v>93</v>
      </c>
      <c r="B517" s="16" t="s">
        <v>87</v>
      </c>
      <c r="C517" s="17">
        <v>6</v>
      </c>
      <c r="D517" s="17">
        <v>1</v>
      </c>
      <c r="E517" s="17">
        <v>575</v>
      </c>
      <c r="F517" s="17">
        <v>8</v>
      </c>
      <c r="G517" s="16" t="s">
        <v>48</v>
      </c>
      <c r="H517" s="17">
        <v>40</v>
      </c>
      <c r="I517" s="17">
        <v>0</v>
      </c>
      <c r="J517" s="17">
        <v>5</v>
      </c>
      <c r="K517" s="17">
        <v>1560</v>
      </c>
      <c r="L517" s="17">
        <v>50</v>
      </c>
      <c r="M517" s="18">
        <f t="shared" si="0"/>
        <v>13.043478260869565</v>
      </c>
      <c r="N517" s="19">
        <f t="shared" si="1"/>
        <v>17.302092503555226</v>
      </c>
      <c r="O517" s="20">
        <f t="shared" si="2"/>
        <v>17.302092503555226</v>
      </c>
      <c r="P517" s="6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2.75" x14ac:dyDescent="0.2">
      <c r="A518" s="16" t="s">
        <v>93</v>
      </c>
      <c r="B518" s="16" t="s">
        <v>87</v>
      </c>
      <c r="C518" s="17">
        <v>6</v>
      </c>
      <c r="D518" s="17">
        <v>1</v>
      </c>
      <c r="E518" s="17">
        <v>575</v>
      </c>
      <c r="F518" s="17">
        <v>8</v>
      </c>
      <c r="G518" s="16" t="s">
        <v>270</v>
      </c>
      <c r="H518" s="17">
        <v>25</v>
      </c>
      <c r="I518" s="17">
        <v>1</v>
      </c>
      <c r="J518" s="17">
        <v>5</v>
      </c>
      <c r="K518" s="17">
        <v>2400</v>
      </c>
      <c r="L518" s="17">
        <v>20</v>
      </c>
      <c r="M518" s="18">
        <f t="shared" si="0"/>
        <v>13.043478260869565</v>
      </c>
      <c r="N518" s="19">
        <f t="shared" si="1"/>
        <v>13.028472821397756</v>
      </c>
      <c r="O518" s="20">
        <f t="shared" si="2"/>
        <v>13.043478260869565</v>
      </c>
      <c r="P518" s="6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2.75" x14ac:dyDescent="0.2">
      <c r="A519" s="16" t="s">
        <v>93</v>
      </c>
      <c r="B519" s="16" t="s">
        <v>87</v>
      </c>
      <c r="C519" s="17">
        <v>6</v>
      </c>
      <c r="D519" s="17">
        <v>1</v>
      </c>
      <c r="E519" s="17">
        <v>575</v>
      </c>
      <c r="F519" s="17">
        <v>8</v>
      </c>
      <c r="G519" s="16" t="s">
        <v>25</v>
      </c>
      <c r="H519" s="17">
        <v>55</v>
      </c>
      <c r="I519" s="17">
        <v>1</v>
      </c>
      <c r="J519" s="17">
        <v>5</v>
      </c>
      <c r="K519" s="17">
        <v>2600</v>
      </c>
      <c r="L519" s="17">
        <v>50</v>
      </c>
      <c r="M519" s="18">
        <f t="shared" si="0"/>
        <v>13.043478260869565</v>
      </c>
      <c r="N519" s="19">
        <f t="shared" si="1"/>
        <v>19.204200055263886</v>
      </c>
      <c r="O519" s="20">
        <f t="shared" si="2"/>
        <v>19.204200055263886</v>
      </c>
      <c r="P519" s="6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2.75" x14ac:dyDescent="0.2">
      <c r="A520" s="16" t="s">
        <v>129</v>
      </c>
      <c r="B520" s="16" t="s">
        <v>246</v>
      </c>
      <c r="C520" s="17">
        <v>10</v>
      </c>
      <c r="D520" s="17">
        <v>0</v>
      </c>
      <c r="E520" s="17">
        <v>1150</v>
      </c>
      <c r="F520" s="17">
        <v>10</v>
      </c>
      <c r="G520" s="16" t="s">
        <v>48</v>
      </c>
      <c r="H520" s="17">
        <v>40</v>
      </c>
      <c r="I520" s="17">
        <v>0</v>
      </c>
      <c r="J520" s="17">
        <v>5</v>
      </c>
      <c r="K520" s="17">
        <v>1560</v>
      </c>
      <c r="L520" s="17">
        <v>50</v>
      </c>
      <c r="M520" s="18">
        <f t="shared" si="0"/>
        <v>8.695652173913043</v>
      </c>
      <c r="N520" s="19">
        <f t="shared" si="1"/>
        <v>12.795657231485071</v>
      </c>
      <c r="O520" s="20">
        <f t="shared" si="2"/>
        <v>12.795657231485071</v>
      </c>
      <c r="P520" s="6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2.75" x14ac:dyDescent="0.2">
      <c r="A521" s="16" t="s">
        <v>129</v>
      </c>
      <c r="B521" s="16" t="s">
        <v>246</v>
      </c>
      <c r="C521" s="17">
        <v>10</v>
      </c>
      <c r="D521" s="17">
        <v>0</v>
      </c>
      <c r="E521" s="17">
        <v>1150</v>
      </c>
      <c r="F521" s="17">
        <v>10</v>
      </c>
      <c r="G521" s="16" t="s">
        <v>254</v>
      </c>
      <c r="H521" s="17">
        <v>25</v>
      </c>
      <c r="I521" s="17">
        <v>0</v>
      </c>
      <c r="J521" s="17">
        <v>5</v>
      </c>
      <c r="K521" s="17">
        <v>2200</v>
      </c>
      <c r="L521" s="17">
        <v>25</v>
      </c>
      <c r="M521" s="18">
        <f t="shared" si="0"/>
        <v>8.695652173913043</v>
      </c>
      <c r="N521" s="19">
        <f t="shared" si="1"/>
        <v>9.9596231493943481</v>
      </c>
      <c r="O521" s="20">
        <f t="shared" si="2"/>
        <v>9.9596231493943481</v>
      </c>
      <c r="P521" s="6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2.75" x14ac:dyDescent="0.2">
      <c r="A522" s="16" t="s">
        <v>129</v>
      </c>
      <c r="B522" s="16" t="s">
        <v>246</v>
      </c>
      <c r="C522" s="17">
        <v>10</v>
      </c>
      <c r="D522" s="17">
        <v>0</v>
      </c>
      <c r="E522" s="17">
        <v>1150</v>
      </c>
      <c r="F522" s="17">
        <v>10</v>
      </c>
      <c r="G522" s="16" t="s">
        <v>25</v>
      </c>
      <c r="H522" s="17">
        <v>55</v>
      </c>
      <c r="I522" s="17">
        <v>1</v>
      </c>
      <c r="J522" s="17">
        <v>5</v>
      </c>
      <c r="K522" s="17">
        <v>2600</v>
      </c>
      <c r="L522" s="17">
        <v>50</v>
      </c>
      <c r="M522" s="18">
        <f t="shared" si="0"/>
        <v>8.695652173913043</v>
      </c>
      <c r="N522" s="19">
        <f t="shared" si="1"/>
        <v>14.858096828046744</v>
      </c>
      <c r="O522" s="20">
        <f t="shared" si="2"/>
        <v>14.858096828046744</v>
      </c>
      <c r="P522" s="6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2.75" x14ac:dyDescent="0.2">
      <c r="A523" s="16" t="s">
        <v>129</v>
      </c>
      <c r="B523" s="16" t="s">
        <v>87</v>
      </c>
      <c r="C523" s="17">
        <v>6</v>
      </c>
      <c r="D523" s="17">
        <v>1</v>
      </c>
      <c r="E523" s="17">
        <v>575</v>
      </c>
      <c r="F523" s="17">
        <v>8</v>
      </c>
      <c r="G523" s="16" t="s">
        <v>48</v>
      </c>
      <c r="H523" s="17">
        <v>40</v>
      </c>
      <c r="I523" s="17">
        <v>0</v>
      </c>
      <c r="J523" s="17">
        <v>5</v>
      </c>
      <c r="K523" s="17">
        <v>1560</v>
      </c>
      <c r="L523" s="17">
        <v>50</v>
      </c>
      <c r="M523" s="18">
        <f t="shared" si="0"/>
        <v>13.043478260869565</v>
      </c>
      <c r="N523" s="19">
        <f t="shared" si="1"/>
        <v>17.302092503555226</v>
      </c>
      <c r="O523" s="20">
        <f t="shared" si="2"/>
        <v>17.302092503555226</v>
      </c>
      <c r="P523" s="6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2.75" x14ac:dyDescent="0.2">
      <c r="A524" s="16" t="s">
        <v>129</v>
      </c>
      <c r="B524" s="16" t="s">
        <v>87</v>
      </c>
      <c r="C524" s="17">
        <v>6</v>
      </c>
      <c r="D524" s="17">
        <v>1</v>
      </c>
      <c r="E524" s="17">
        <v>575</v>
      </c>
      <c r="F524" s="17">
        <v>8</v>
      </c>
      <c r="G524" s="16" t="s">
        <v>254</v>
      </c>
      <c r="H524" s="17">
        <v>25</v>
      </c>
      <c r="I524" s="17">
        <v>0</v>
      </c>
      <c r="J524" s="17">
        <v>5</v>
      </c>
      <c r="K524" s="17">
        <v>2200</v>
      </c>
      <c r="L524" s="17">
        <v>25</v>
      </c>
      <c r="M524" s="18">
        <f t="shared" si="0"/>
        <v>13.043478260869565</v>
      </c>
      <c r="N524" s="19">
        <f t="shared" si="1"/>
        <v>12.051980716830853</v>
      </c>
      <c r="O524" s="20">
        <f t="shared" si="2"/>
        <v>13.043478260869565</v>
      </c>
      <c r="P524" s="6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2.75" x14ac:dyDescent="0.2">
      <c r="A525" s="16" t="s">
        <v>129</v>
      </c>
      <c r="B525" s="16" t="s">
        <v>87</v>
      </c>
      <c r="C525" s="17">
        <v>6</v>
      </c>
      <c r="D525" s="17">
        <v>1</v>
      </c>
      <c r="E525" s="17">
        <v>575</v>
      </c>
      <c r="F525" s="17">
        <v>8</v>
      </c>
      <c r="G525" s="16" t="s">
        <v>25</v>
      </c>
      <c r="H525" s="17">
        <v>55</v>
      </c>
      <c r="I525" s="17">
        <v>1</v>
      </c>
      <c r="J525" s="17">
        <v>5</v>
      </c>
      <c r="K525" s="17">
        <v>2600</v>
      </c>
      <c r="L525" s="17">
        <v>50</v>
      </c>
      <c r="M525" s="18">
        <f t="shared" si="0"/>
        <v>13.043478260869565</v>
      </c>
      <c r="N525" s="19">
        <f t="shared" si="1"/>
        <v>19.204200055263886</v>
      </c>
      <c r="O525" s="20">
        <f t="shared" si="2"/>
        <v>19.204200055263886</v>
      </c>
      <c r="P525" s="6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2.75" x14ac:dyDescent="0.2">
      <c r="A526" s="16" t="s">
        <v>110</v>
      </c>
      <c r="B526" s="16" t="s">
        <v>108</v>
      </c>
      <c r="C526" s="17">
        <v>6</v>
      </c>
      <c r="D526" s="17">
        <v>0</v>
      </c>
      <c r="E526" s="17">
        <v>500</v>
      </c>
      <c r="F526" s="17">
        <v>7</v>
      </c>
      <c r="G526" s="16" t="s">
        <v>38</v>
      </c>
      <c r="H526" s="17">
        <v>70</v>
      </c>
      <c r="I526" s="17">
        <v>0</v>
      </c>
      <c r="J526" s="17">
        <v>5</v>
      </c>
      <c r="K526" s="17">
        <v>5800</v>
      </c>
      <c r="L526" s="17">
        <v>33</v>
      </c>
      <c r="M526" s="18">
        <f t="shared" si="0"/>
        <v>12</v>
      </c>
      <c r="N526" s="19">
        <f t="shared" si="1"/>
        <v>12.051258581235698</v>
      </c>
      <c r="O526" s="20">
        <f t="shared" si="2"/>
        <v>12.051258581235698</v>
      </c>
      <c r="P526" s="6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2.75" x14ac:dyDescent="0.2">
      <c r="A527" s="16" t="s">
        <v>110</v>
      </c>
      <c r="B527" s="16" t="s">
        <v>108</v>
      </c>
      <c r="C527" s="17">
        <v>6</v>
      </c>
      <c r="D527" s="17">
        <v>0</v>
      </c>
      <c r="E527" s="17">
        <v>500</v>
      </c>
      <c r="F527" s="17">
        <v>7</v>
      </c>
      <c r="G527" s="16" t="s">
        <v>270</v>
      </c>
      <c r="H527" s="17">
        <v>25</v>
      </c>
      <c r="I527" s="17">
        <v>1</v>
      </c>
      <c r="J527" s="17">
        <v>5</v>
      </c>
      <c r="K527" s="17">
        <v>2400</v>
      </c>
      <c r="L527" s="17">
        <v>20</v>
      </c>
      <c r="M527" s="18">
        <f t="shared" si="0"/>
        <v>12</v>
      </c>
      <c r="N527" s="19">
        <f t="shared" si="1"/>
        <v>12.677865612648223</v>
      </c>
      <c r="O527" s="20">
        <f t="shared" si="2"/>
        <v>12.677865612648223</v>
      </c>
      <c r="P527" s="6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2.75" x14ac:dyDescent="0.2">
      <c r="A528" s="16" t="s">
        <v>110</v>
      </c>
      <c r="B528" s="16" t="s">
        <v>108</v>
      </c>
      <c r="C528" s="17">
        <v>6</v>
      </c>
      <c r="D528" s="17">
        <v>0</v>
      </c>
      <c r="E528" s="17">
        <v>500</v>
      </c>
      <c r="F528" s="17">
        <v>7</v>
      </c>
      <c r="G528" s="16" t="s">
        <v>25</v>
      </c>
      <c r="H528" s="17">
        <v>55</v>
      </c>
      <c r="I528" s="17">
        <v>1</v>
      </c>
      <c r="J528" s="17">
        <v>5</v>
      </c>
      <c r="K528" s="17">
        <v>2600</v>
      </c>
      <c r="L528" s="17">
        <v>50</v>
      </c>
      <c r="M528" s="18">
        <f t="shared" si="0"/>
        <v>12</v>
      </c>
      <c r="N528" s="19">
        <f t="shared" si="1"/>
        <v>18.662864385297841</v>
      </c>
      <c r="O528" s="20">
        <f t="shared" si="2"/>
        <v>18.662864385297841</v>
      </c>
      <c r="P528" s="6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2.75" x14ac:dyDescent="0.2">
      <c r="A529" s="16" t="s">
        <v>110</v>
      </c>
      <c r="B529" s="16" t="s">
        <v>87</v>
      </c>
      <c r="C529" s="17">
        <v>6</v>
      </c>
      <c r="D529" s="17">
        <v>1</v>
      </c>
      <c r="E529" s="17">
        <v>575</v>
      </c>
      <c r="F529" s="17">
        <v>8</v>
      </c>
      <c r="G529" s="16" t="s">
        <v>38</v>
      </c>
      <c r="H529" s="17">
        <v>70</v>
      </c>
      <c r="I529" s="17">
        <v>0</v>
      </c>
      <c r="J529" s="17">
        <v>5</v>
      </c>
      <c r="K529" s="17">
        <v>5800</v>
      </c>
      <c r="L529" s="17">
        <v>33</v>
      </c>
      <c r="M529" s="18">
        <f t="shared" si="0"/>
        <v>13.043478260869565</v>
      </c>
      <c r="N529" s="19">
        <f t="shared" si="1"/>
        <v>12.320332646982388</v>
      </c>
      <c r="O529" s="20">
        <f t="shared" si="2"/>
        <v>13.043478260869565</v>
      </c>
      <c r="P529" s="6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2.75" x14ac:dyDescent="0.2">
      <c r="A530" s="16" t="s">
        <v>110</v>
      </c>
      <c r="B530" s="16" t="s">
        <v>87</v>
      </c>
      <c r="C530" s="17">
        <v>6</v>
      </c>
      <c r="D530" s="17">
        <v>1</v>
      </c>
      <c r="E530" s="17">
        <v>575</v>
      </c>
      <c r="F530" s="17">
        <v>8</v>
      </c>
      <c r="G530" s="16" t="s">
        <v>270</v>
      </c>
      <c r="H530" s="17">
        <v>25</v>
      </c>
      <c r="I530" s="17">
        <v>1</v>
      </c>
      <c r="J530" s="17">
        <v>5</v>
      </c>
      <c r="K530" s="17">
        <v>2400</v>
      </c>
      <c r="L530" s="17">
        <v>20</v>
      </c>
      <c r="M530" s="18">
        <f t="shared" si="0"/>
        <v>13.043478260869565</v>
      </c>
      <c r="N530" s="19">
        <f t="shared" si="1"/>
        <v>13.028472821397756</v>
      </c>
      <c r="O530" s="20">
        <f t="shared" si="2"/>
        <v>13.043478260869565</v>
      </c>
      <c r="P530" s="6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2.75" x14ac:dyDescent="0.2">
      <c r="A531" s="16" t="s">
        <v>110</v>
      </c>
      <c r="B531" s="16" t="s">
        <v>87</v>
      </c>
      <c r="C531" s="17">
        <v>6</v>
      </c>
      <c r="D531" s="17">
        <v>1</v>
      </c>
      <c r="E531" s="17">
        <v>575</v>
      </c>
      <c r="F531" s="17">
        <v>8</v>
      </c>
      <c r="G531" s="16" t="s">
        <v>25</v>
      </c>
      <c r="H531" s="17">
        <v>55</v>
      </c>
      <c r="I531" s="17">
        <v>1</v>
      </c>
      <c r="J531" s="17">
        <v>5</v>
      </c>
      <c r="K531" s="17">
        <v>2600</v>
      </c>
      <c r="L531" s="17">
        <v>50</v>
      </c>
      <c r="M531" s="18">
        <f t="shared" si="0"/>
        <v>13.043478260869565</v>
      </c>
      <c r="N531" s="19">
        <f t="shared" si="1"/>
        <v>19.204200055263886</v>
      </c>
      <c r="O531" s="20">
        <f t="shared" si="2"/>
        <v>19.204200055263886</v>
      </c>
      <c r="P531" s="6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2.75" x14ac:dyDescent="0.2">
      <c r="A532" s="16" t="s">
        <v>163</v>
      </c>
      <c r="B532" s="16" t="s">
        <v>142</v>
      </c>
      <c r="C532" s="17">
        <v>12</v>
      </c>
      <c r="D532" s="17">
        <v>1</v>
      </c>
      <c r="E532" s="17">
        <v>1050</v>
      </c>
      <c r="F532" s="17">
        <v>10</v>
      </c>
      <c r="G532" s="16" t="s">
        <v>38</v>
      </c>
      <c r="H532" s="17">
        <v>70</v>
      </c>
      <c r="I532" s="17">
        <v>0</v>
      </c>
      <c r="J532" s="17">
        <v>5</v>
      </c>
      <c r="K532" s="17">
        <v>5800</v>
      </c>
      <c r="L532" s="17">
        <v>33</v>
      </c>
      <c r="M532" s="18">
        <f t="shared" si="0"/>
        <v>14.285714285714286</v>
      </c>
      <c r="N532" s="19">
        <f t="shared" si="1"/>
        <v>12.81552842971899</v>
      </c>
      <c r="O532" s="20">
        <f t="shared" si="2"/>
        <v>14.285714285714286</v>
      </c>
      <c r="P532" s="6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2.75" x14ac:dyDescent="0.2">
      <c r="A533" s="16" t="s">
        <v>163</v>
      </c>
      <c r="B533" s="16" t="s">
        <v>142</v>
      </c>
      <c r="C533" s="17">
        <v>12</v>
      </c>
      <c r="D533" s="17">
        <v>1</v>
      </c>
      <c r="E533" s="17">
        <v>1050</v>
      </c>
      <c r="F533" s="17">
        <v>10</v>
      </c>
      <c r="G533" s="16" t="s">
        <v>254</v>
      </c>
      <c r="H533" s="17">
        <v>25</v>
      </c>
      <c r="I533" s="17">
        <v>0</v>
      </c>
      <c r="J533" s="17">
        <v>5</v>
      </c>
      <c r="K533" s="17">
        <v>2200</v>
      </c>
      <c r="L533" s="17">
        <v>25</v>
      </c>
      <c r="M533" s="18">
        <f t="shared" si="0"/>
        <v>14.285714285714286</v>
      </c>
      <c r="N533" s="19">
        <f t="shared" si="1"/>
        <v>12.834978843441467</v>
      </c>
      <c r="O533" s="20">
        <f t="shared" si="2"/>
        <v>14.285714285714286</v>
      </c>
      <c r="P533" s="6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2.75" x14ac:dyDescent="0.2">
      <c r="A534" s="16" t="s">
        <v>163</v>
      </c>
      <c r="B534" s="16" t="s">
        <v>142</v>
      </c>
      <c r="C534" s="17">
        <v>12</v>
      </c>
      <c r="D534" s="17">
        <v>1</v>
      </c>
      <c r="E534" s="17">
        <v>1050</v>
      </c>
      <c r="F534" s="17">
        <v>10</v>
      </c>
      <c r="G534" s="16" t="s">
        <v>25</v>
      </c>
      <c r="H534" s="17">
        <v>55</v>
      </c>
      <c r="I534" s="17">
        <v>1</v>
      </c>
      <c r="J534" s="17">
        <v>5</v>
      </c>
      <c r="K534" s="17">
        <v>2600</v>
      </c>
      <c r="L534" s="17">
        <v>50</v>
      </c>
      <c r="M534" s="18">
        <f t="shared" si="0"/>
        <v>14.285714285714286</v>
      </c>
      <c r="N534" s="19">
        <f t="shared" si="1"/>
        <v>18.761061946902654</v>
      </c>
      <c r="O534" s="20">
        <f t="shared" si="2"/>
        <v>18.761061946902654</v>
      </c>
      <c r="P534" s="6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2.75" x14ac:dyDescent="0.2">
      <c r="A535" s="16" t="s">
        <v>163</v>
      </c>
      <c r="B535" s="16" t="s">
        <v>87</v>
      </c>
      <c r="C535" s="17">
        <v>6</v>
      </c>
      <c r="D535" s="17">
        <v>1</v>
      </c>
      <c r="E535" s="17">
        <v>575</v>
      </c>
      <c r="F535" s="17">
        <v>8</v>
      </c>
      <c r="G535" s="16" t="s">
        <v>38</v>
      </c>
      <c r="H535" s="17">
        <v>70</v>
      </c>
      <c r="I535" s="17">
        <v>0</v>
      </c>
      <c r="J535" s="17">
        <v>5</v>
      </c>
      <c r="K535" s="17">
        <v>5800</v>
      </c>
      <c r="L535" s="17">
        <v>33</v>
      </c>
      <c r="M535" s="18">
        <f t="shared" si="0"/>
        <v>13.043478260869565</v>
      </c>
      <c r="N535" s="19">
        <f t="shared" si="1"/>
        <v>12.320332646982388</v>
      </c>
      <c r="O535" s="20">
        <f t="shared" si="2"/>
        <v>13.043478260869565</v>
      </c>
      <c r="P535" s="6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2.75" x14ac:dyDescent="0.2">
      <c r="A536" s="16" t="s">
        <v>163</v>
      </c>
      <c r="B536" s="16" t="s">
        <v>87</v>
      </c>
      <c r="C536" s="17">
        <v>6</v>
      </c>
      <c r="D536" s="17">
        <v>1</v>
      </c>
      <c r="E536" s="17">
        <v>575</v>
      </c>
      <c r="F536" s="17">
        <v>8</v>
      </c>
      <c r="G536" s="16" t="s">
        <v>254</v>
      </c>
      <c r="H536" s="17">
        <v>25</v>
      </c>
      <c r="I536" s="17">
        <v>0</v>
      </c>
      <c r="J536" s="17">
        <v>5</v>
      </c>
      <c r="K536" s="17">
        <v>2200</v>
      </c>
      <c r="L536" s="17">
        <v>25</v>
      </c>
      <c r="M536" s="18">
        <f t="shared" si="0"/>
        <v>13.043478260869565</v>
      </c>
      <c r="N536" s="19">
        <f t="shared" si="1"/>
        <v>12.051980716830853</v>
      </c>
      <c r="O536" s="20">
        <f t="shared" si="2"/>
        <v>13.043478260869565</v>
      </c>
      <c r="P536" s="6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2.75" x14ac:dyDescent="0.2">
      <c r="A537" s="16" t="s">
        <v>163</v>
      </c>
      <c r="B537" s="16" t="s">
        <v>87</v>
      </c>
      <c r="C537" s="17">
        <v>6</v>
      </c>
      <c r="D537" s="17">
        <v>1</v>
      </c>
      <c r="E537" s="17">
        <v>575</v>
      </c>
      <c r="F537" s="17">
        <v>8</v>
      </c>
      <c r="G537" s="16" t="s">
        <v>25</v>
      </c>
      <c r="H537" s="17">
        <v>55</v>
      </c>
      <c r="I537" s="17">
        <v>1</v>
      </c>
      <c r="J537" s="17">
        <v>5</v>
      </c>
      <c r="K537" s="17">
        <v>2600</v>
      </c>
      <c r="L537" s="17">
        <v>50</v>
      </c>
      <c r="M537" s="18">
        <f t="shared" si="0"/>
        <v>13.043478260869565</v>
      </c>
      <c r="N537" s="19">
        <f t="shared" si="1"/>
        <v>19.204200055263886</v>
      </c>
      <c r="O537" s="20">
        <f t="shared" si="2"/>
        <v>19.204200055263886</v>
      </c>
      <c r="P537" s="6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2.75" x14ac:dyDescent="0.2">
      <c r="A538" s="16" t="s">
        <v>201</v>
      </c>
      <c r="B538" s="16" t="s">
        <v>100</v>
      </c>
      <c r="C538" s="17">
        <v>10</v>
      </c>
      <c r="D538" s="17">
        <v>1</v>
      </c>
      <c r="E538" s="17">
        <v>1050</v>
      </c>
      <c r="F538" s="17">
        <v>10</v>
      </c>
      <c r="G538" s="16" t="s">
        <v>82</v>
      </c>
      <c r="H538" s="17">
        <v>100</v>
      </c>
      <c r="I538" s="17">
        <v>1</v>
      </c>
      <c r="J538" s="17">
        <v>5</v>
      </c>
      <c r="K538" s="17">
        <v>4100</v>
      </c>
      <c r="L538" s="17">
        <v>100</v>
      </c>
      <c r="M538" s="18">
        <f t="shared" si="0"/>
        <v>11.904761904761905</v>
      </c>
      <c r="N538" s="19">
        <f t="shared" si="1"/>
        <v>17.754318618042227</v>
      </c>
      <c r="O538" s="20">
        <f t="shared" si="2"/>
        <v>17.754318618042227</v>
      </c>
      <c r="P538" s="6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2.75" x14ac:dyDescent="0.2">
      <c r="A539" s="16" t="s">
        <v>201</v>
      </c>
      <c r="B539" s="16" t="s">
        <v>100</v>
      </c>
      <c r="C539" s="17">
        <v>10</v>
      </c>
      <c r="D539" s="17">
        <v>1</v>
      </c>
      <c r="E539" s="17">
        <v>1050</v>
      </c>
      <c r="F539" s="17">
        <v>10</v>
      </c>
      <c r="G539" s="16" t="s">
        <v>143</v>
      </c>
      <c r="H539" s="17">
        <v>55</v>
      </c>
      <c r="I539" s="17">
        <v>1</v>
      </c>
      <c r="J539" s="17">
        <v>5</v>
      </c>
      <c r="K539" s="17">
        <v>2900</v>
      </c>
      <c r="L539" s="17">
        <v>50</v>
      </c>
      <c r="M539" s="18">
        <f t="shared" si="0"/>
        <v>11.904761904761905</v>
      </c>
      <c r="N539" s="19">
        <f t="shared" si="1"/>
        <v>16.553480475382003</v>
      </c>
      <c r="O539" s="20">
        <f t="shared" si="2"/>
        <v>16.553480475382003</v>
      </c>
      <c r="P539" s="6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2.75" x14ac:dyDescent="0.2">
      <c r="A540" s="16" t="s">
        <v>201</v>
      </c>
      <c r="B540" s="16" t="s">
        <v>100</v>
      </c>
      <c r="C540" s="17">
        <v>10</v>
      </c>
      <c r="D540" s="17">
        <v>1</v>
      </c>
      <c r="E540" s="17">
        <v>1050</v>
      </c>
      <c r="F540" s="17">
        <v>10</v>
      </c>
      <c r="G540" s="16" t="s">
        <v>189</v>
      </c>
      <c r="H540" s="17">
        <v>80</v>
      </c>
      <c r="I540" s="17">
        <v>1</v>
      </c>
      <c r="J540" s="17">
        <v>5</v>
      </c>
      <c r="K540" s="17">
        <v>3800</v>
      </c>
      <c r="L540" s="17">
        <v>100</v>
      </c>
      <c r="M540" s="18">
        <f t="shared" si="0"/>
        <v>11.904761904761905</v>
      </c>
      <c r="N540" s="19">
        <f t="shared" si="1"/>
        <v>16.208251473477407</v>
      </c>
      <c r="O540" s="20">
        <f t="shared" si="2"/>
        <v>16.208251473477407</v>
      </c>
      <c r="P540" s="6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2.75" x14ac:dyDescent="0.2">
      <c r="A541" s="16" t="s">
        <v>201</v>
      </c>
      <c r="B541" s="16" t="s">
        <v>162</v>
      </c>
      <c r="C541" s="17">
        <v>12</v>
      </c>
      <c r="D541" s="17">
        <v>0</v>
      </c>
      <c r="E541" s="17">
        <v>1040</v>
      </c>
      <c r="F541" s="17">
        <v>10</v>
      </c>
      <c r="G541" s="16" t="s">
        <v>82</v>
      </c>
      <c r="H541" s="17">
        <v>100</v>
      </c>
      <c r="I541" s="17">
        <v>1</v>
      </c>
      <c r="J541" s="17">
        <v>5</v>
      </c>
      <c r="K541" s="17">
        <v>4100</v>
      </c>
      <c r="L541" s="17">
        <v>100</v>
      </c>
      <c r="M541" s="18">
        <f t="shared" si="0"/>
        <v>11.538461538461538</v>
      </c>
      <c r="N541" s="19">
        <f t="shared" si="1"/>
        <v>17.542503863987637</v>
      </c>
      <c r="O541" s="20">
        <f t="shared" si="2"/>
        <v>17.542503863987637</v>
      </c>
      <c r="P541" s="6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2.75" x14ac:dyDescent="0.2">
      <c r="A542" s="16" t="s">
        <v>201</v>
      </c>
      <c r="B542" s="16" t="s">
        <v>162</v>
      </c>
      <c r="C542" s="17">
        <v>12</v>
      </c>
      <c r="D542" s="17">
        <v>0</v>
      </c>
      <c r="E542" s="17">
        <v>1040</v>
      </c>
      <c r="F542" s="17">
        <v>10</v>
      </c>
      <c r="G542" s="16" t="s">
        <v>143</v>
      </c>
      <c r="H542" s="17">
        <v>55</v>
      </c>
      <c r="I542" s="17">
        <v>1</v>
      </c>
      <c r="J542" s="17">
        <v>5</v>
      </c>
      <c r="K542" s="17">
        <v>2900</v>
      </c>
      <c r="L542" s="17">
        <v>50</v>
      </c>
      <c r="M542" s="18">
        <f t="shared" si="0"/>
        <v>11.538461538461538</v>
      </c>
      <c r="N542" s="19">
        <f t="shared" si="1"/>
        <v>16.35928961748634</v>
      </c>
      <c r="O542" s="20">
        <f t="shared" si="2"/>
        <v>16.35928961748634</v>
      </c>
      <c r="P542" s="6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2.75" x14ac:dyDescent="0.2">
      <c r="A543" s="16" t="s">
        <v>201</v>
      </c>
      <c r="B543" s="16" t="s">
        <v>162</v>
      </c>
      <c r="C543" s="17">
        <v>12</v>
      </c>
      <c r="D543" s="17">
        <v>0</v>
      </c>
      <c r="E543" s="17">
        <v>1040</v>
      </c>
      <c r="F543" s="17">
        <v>10</v>
      </c>
      <c r="G543" s="16" t="s">
        <v>189</v>
      </c>
      <c r="H543" s="17">
        <v>80</v>
      </c>
      <c r="I543" s="17">
        <v>1</v>
      </c>
      <c r="J543" s="17">
        <v>5</v>
      </c>
      <c r="K543" s="17">
        <v>3800</v>
      </c>
      <c r="L543" s="17">
        <v>100</v>
      </c>
      <c r="M543" s="18">
        <f t="shared" si="0"/>
        <v>11.538461538461538</v>
      </c>
      <c r="N543" s="19">
        <f t="shared" si="1"/>
        <v>15.981012658227849</v>
      </c>
      <c r="O543" s="20">
        <f t="shared" si="2"/>
        <v>15.981012658227849</v>
      </c>
      <c r="P543" s="6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2.75" x14ac:dyDescent="0.2">
      <c r="A544" s="16" t="s">
        <v>205</v>
      </c>
      <c r="B544" s="16" t="s">
        <v>58</v>
      </c>
      <c r="C544" s="17">
        <v>10</v>
      </c>
      <c r="D544" s="17">
        <v>1</v>
      </c>
      <c r="E544" s="17">
        <v>1050</v>
      </c>
      <c r="F544" s="17">
        <v>10</v>
      </c>
      <c r="G544" s="16" t="s">
        <v>132</v>
      </c>
      <c r="H544" s="17">
        <v>85</v>
      </c>
      <c r="I544" s="17">
        <v>0</v>
      </c>
      <c r="J544" s="17">
        <v>5</v>
      </c>
      <c r="K544" s="17">
        <v>4100</v>
      </c>
      <c r="L544" s="17">
        <v>100</v>
      </c>
      <c r="M544" s="18">
        <f t="shared" si="0"/>
        <v>11.904761904761905</v>
      </c>
      <c r="N544" s="19">
        <f t="shared" si="1"/>
        <v>14.683301343570058</v>
      </c>
      <c r="O544" s="20">
        <f t="shared" si="2"/>
        <v>14.683301343570058</v>
      </c>
      <c r="P544" s="6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2.75" x14ac:dyDescent="0.2">
      <c r="A545" s="16" t="s">
        <v>205</v>
      </c>
      <c r="B545" s="16" t="s">
        <v>58</v>
      </c>
      <c r="C545" s="17">
        <v>10</v>
      </c>
      <c r="D545" s="17">
        <v>1</v>
      </c>
      <c r="E545" s="17">
        <v>1050</v>
      </c>
      <c r="F545" s="17">
        <v>10</v>
      </c>
      <c r="G545" s="16" t="s">
        <v>156</v>
      </c>
      <c r="H545" s="17">
        <v>40</v>
      </c>
      <c r="I545" s="17">
        <v>1</v>
      </c>
      <c r="J545" s="17">
        <v>5</v>
      </c>
      <c r="K545" s="17">
        <v>2400</v>
      </c>
      <c r="L545" s="17">
        <v>33</v>
      </c>
      <c r="M545" s="18">
        <f t="shared" si="0"/>
        <v>11.904761904761905</v>
      </c>
      <c r="N545" s="19">
        <f t="shared" si="1"/>
        <v>15.91366166222347</v>
      </c>
      <c r="O545" s="20">
        <f t="shared" si="2"/>
        <v>15.91366166222347</v>
      </c>
      <c r="P545" s="6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2.75" x14ac:dyDescent="0.2">
      <c r="A546" s="16" t="s">
        <v>205</v>
      </c>
      <c r="B546" s="16" t="s">
        <v>58</v>
      </c>
      <c r="C546" s="17">
        <v>10</v>
      </c>
      <c r="D546" s="17">
        <v>1</v>
      </c>
      <c r="E546" s="17">
        <v>1050</v>
      </c>
      <c r="F546" s="17">
        <v>10</v>
      </c>
      <c r="G546" s="16" t="s">
        <v>25</v>
      </c>
      <c r="H546" s="17">
        <v>55</v>
      </c>
      <c r="I546" s="17">
        <v>1</v>
      </c>
      <c r="J546" s="17">
        <v>5</v>
      </c>
      <c r="K546" s="17">
        <v>2600</v>
      </c>
      <c r="L546" s="17">
        <v>50</v>
      </c>
      <c r="M546" s="18">
        <f t="shared" si="0"/>
        <v>11.904761904761905</v>
      </c>
      <c r="N546" s="19">
        <f t="shared" si="1"/>
        <v>17.256637168141594</v>
      </c>
      <c r="O546" s="20">
        <f t="shared" si="2"/>
        <v>17.256637168141594</v>
      </c>
      <c r="P546" s="6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2.75" x14ac:dyDescent="0.2">
      <c r="A547" s="16" t="s">
        <v>205</v>
      </c>
      <c r="B547" s="16" t="s">
        <v>92</v>
      </c>
      <c r="C547" s="17">
        <v>15</v>
      </c>
      <c r="D547" s="17">
        <v>1</v>
      </c>
      <c r="E547" s="17">
        <v>1450</v>
      </c>
      <c r="F547" s="17">
        <v>12</v>
      </c>
      <c r="G547" s="16" t="s">
        <v>132</v>
      </c>
      <c r="H547" s="17">
        <v>85</v>
      </c>
      <c r="I547" s="17">
        <v>0</v>
      </c>
      <c r="J547" s="17">
        <v>5</v>
      </c>
      <c r="K547" s="17">
        <v>4100</v>
      </c>
      <c r="L547" s="17">
        <v>100</v>
      </c>
      <c r="M547" s="18">
        <f t="shared" si="0"/>
        <v>12.931034482758621</v>
      </c>
      <c r="N547" s="19">
        <f t="shared" si="1"/>
        <v>15.15656712090461</v>
      </c>
      <c r="O547" s="20">
        <f t="shared" si="2"/>
        <v>15.15656712090461</v>
      </c>
      <c r="P547" s="6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2.75" x14ac:dyDescent="0.2">
      <c r="A548" s="16" t="s">
        <v>205</v>
      </c>
      <c r="B548" s="16" t="s">
        <v>92</v>
      </c>
      <c r="C548" s="17">
        <v>15</v>
      </c>
      <c r="D548" s="17">
        <v>1</v>
      </c>
      <c r="E548" s="17">
        <v>1450</v>
      </c>
      <c r="F548" s="17">
        <v>12</v>
      </c>
      <c r="G548" s="16" t="s">
        <v>156</v>
      </c>
      <c r="H548" s="17">
        <v>40</v>
      </c>
      <c r="I548" s="17">
        <v>1</v>
      </c>
      <c r="J548" s="17">
        <v>5</v>
      </c>
      <c r="K548" s="17">
        <v>2400</v>
      </c>
      <c r="L548" s="17">
        <v>33</v>
      </c>
      <c r="M548" s="18">
        <f t="shared" si="0"/>
        <v>12.931034482758621</v>
      </c>
      <c r="N548" s="19">
        <f t="shared" si="1"/>
        <v>16.206952391233941</v>
      </c>
      <c r="O548" s="20">
        <f t="shared" si="2"/>
        <v>16.206952391233941</v>
      </c>
      <c r="P548" s="6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2.75" x14ac:dyDescent="0.2">
      <c r="A549" s="16" t="s">
        <v>205</v>
      </c>
      <c r="B549" s="16" t="s">
        <v>92</v>
      </c>
      <c r="C549" s="17">
        <v>15</v>
      </c>
      <c r="D549" s="17">
        <v>1</v>
      </c>
      <c r="E549" s="17">
        <v>1450</v>
      </c>
      <c r="F549" s="17">
        <v>12</v>
      </c>
      <c r="G549" s="16" t="s">
        <v>25</v>
      </c>
      <c r="H549" s="17">
        <v>55</v>
      </c>
      <c r="I549" s="17">
        <v>1</v>
      </c>
      <c r="J549" s="17">
        <v>5</v>
      </c>
      <c r="K549" s="17">
        <v>2600</v>
      </c>
      <c r="L549" s="17">
        <v>50</v>
      </c>
      <c r="M549" s="18">
        <f t="shared" si="0"/>
        <v>12.931034482758621</v>
      </c>
      <c r="N549" s="19">
        <f t="shared" si="1"/>
        <v>17.472394290331266</v>
      </c>
      <c r="O549" s="20">
        <f t="shared" si="2"/>
        <v>17.472394290331266</v>
      </c>
      <c r="P549" s="6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2.75" x14ac:dyDescent="0.2">
      <c r="A550" s="16" t="s">
        <v>268</v>
      </c>
      <c r="B550" s="16" t="s">
        <v>30</v>
      </c>
      <c r="C550" s="17">
        <v>6</v>
      </c>
      <c r="D550" s="17">
        <v>0</v>
      </c>
      <c r="E550" s="17">
        <v>550</v>
      </c>
      <c r="F550" s="17">
        <v>7</v>
      </c>
      <c r="G550" s="16" t="s">
        <v>136</v>
      </c>
      <c r="H550" s="17">
        <v>35</v>
      </c>
      <c r="I550" s="17">
        <v>1</v>
      </c>
      <c r="J550" s="17">
        <v>5</v>
      </c>
      <c r="K550" s="17">
        <v>3600</v>
      </c>
      <c r="L550" s="17">
        <v>25</v>
      </c>
      <c r="M550" s="18">
        <f t="shared" si="0"/>
        <v>10.909090909090908</v>
      </c>
      <c r="N550" s="19">
        <f t="shared" si="1"/>
        <v>11.758725855642155</v>
      </c>
      <c r="O550" s="20">
        <f t="shared" si="2"/>
        <v>11.758725855642155</v>
      </c>
      <c r="P550" s="6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2.75" x14ac:dyDescent="0.2">
      <c r="A551" s="16" t="s">
        <v>268</v>
      </c>
      <c r="B551" s="16" t="s">
        <v>30</v>
      </c>
      <c r="C551" s="17">
        <v>6</v>
      </c>
      <c r="D551" s="17">
        <v>0</v>
      </c>
      <c r="E551" s="17">
        <v>550</v>
      </c>
      <c r="F551" s="17">
        <v>7</v>
      </c>
      <c r="G551" s="16" t="s">
        <v>269</v>
      </c>
      <c r="H551" s="17">
        <v>25</v>
      </c>
      <c r="I551" s="17">
        <v>1</v>
      </c>
      <c r="J551" s="17">
        <v>5</v>
      </c>
      <c r="K551" s="17">
        <v>2400</v>
      </c>
      <c r="L551" s="17">
        <v>25</v>
      </c>
      <c r="M551" s="18">
        <f t="shared" si="0"/>
        <v>10.909090909090908</v>
      </c>
      <c r="N551" s="19">
        <f t="shared" si="1"/>
        <v>12.154453707766564</v>
      </c>
      <c r="O551" s="20">
        <f t="shared" si="2"/>
        <v>12.154453707766564</v>
      </c>
      <c r="P551" s="6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2.75" x14ac:dyDescent="0.2">
      <c r="A552" s="16" t="s">
        <v>268</v>
      </c>
      <c r="B552" s="16" t="s">
        <v>30</v>
      </c>
      <c r="C552" s="17">
        <v>6</v>
      </c>
      <c r="D552" s="17">
        <v>0</v>
      </c>
      <c r="E552" s="17">
        <v>550</v>
      </c>
      <c r="F552" s="17">
        <v>7</v>
      </c>
      <c r="G552" s="16" t="s">
        <v>59</v>
      </c>
      <c r="H552" s="17">
        <v>30</v>
      </c>
      <c r="I552" s="17">
        <v>1</v>
      </c>
      <c r="J552" s="17">
        <v>25</v>
      </c>
      <c r="K552" s="17">
        <v>3400</v>
      </c>
      <c r="L552" s="17">
        <v>25</v>
      </c>
      <c r="M552" s="18">
        <f t="shared" si="0"/>
        <v>10.909090909090908</v>
      </c>
      <c r="N552" s="19">
        <f t="shared" si="1"/>
        <v>10.989785135611131</v>
      </c>
      <c r="O552" s="20">
        <f t="shared" si="2"/>
        <v>10.989785135611131</v>
      </c>
      <c r="P552" s="6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2.75" x14ac:dyDescent="0.2">
      <c r="A553" s="16" t="s">
        <v>268</v>
      </c>
      <c r="B553" s="16" t="s">
        <v>41</v>
      </c>
      <c r="C553" s="17">
        <v>6</v>
      </c>
      <c r="D553" s="17">
        <v>1</v>
      </c>
      <c r="E553" s="17">
        <v>500</v>
      </c>
      <c r="F553" s="17">
        <v>7</v>
      </c>
      <c r="G553" s="16" t="s">
        <v>136</v>
      </c>
      <c r="H553" s="17">
        <v>35</v>
      </c>
      <c r="I553" s="17">
        <v>1</v>
      </c>
      <c r="J553" s="17">
        <v>5</v>
      </c>
      <c r="K553" s="17">
        <v>3600</v>
      </c>
      <c r="L553" s="17">
        <v>25</v>
      </c>
      <c r="M553" s="18">
        <f t="shared" si="0"/>
        <v>15</v>
      </c>
      <c r="N553" s="19">
        <f t="shared" si="1"/>
        <v>12.997208653175157</v>
      </c>
      <c r="O553" s="20">
        <f t="shared" si="2"/>
        <v>15</v>
      </c>
      <c r="P553" s="6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2.75" x14ac:dyDescent="0.2">
      <c r="A554" s="16" t="s">
        <v>268</v>
      </c>
      <c r="B554" s="16" t="s">
        <v>41</v>
      </c>
      <c r="C554" s="17">
        <v>6</v>
      </c>
      <c r="D554" s="17">
        <v>1</v>
      </c>
      <c r="E554" s="17">
        <v>500</v>
      </c>
      <c r="F554" s="17">
        <v>7</v>
      </c>
      <c r="G554" s="16" t="s">
        <v>269</v>
      </c>
      <c r="H554" s="17">
        <v>25</v>
      </c>
      <c r="I554" s="17">
        <v>1</v>
      </c>
      <c r="J554" s="17">
        <v>5</v>
      </c>
      <c r="K554" s="17">
        <v>2400</v>
      </c>
      <c r="L554" s="17">
        <v>25</v>
      </c>
      <c r="M554" s="18">
        <f t="shared" si="0"/>
        <v>15</v>
      </c>
      <c r="N554" s="19">
        <f t="shared" si="1"/>
        <v>13.787602552415677</v>
      </c>
      <c r="O554" s="20">
        <f t="shared" si="2"/>
        <v>15</v>
      </c>
      <c r="P554" s="6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2.75" x14ac:dyDescent="0.2">
      <c r="A555" s="16" t="s">
        <v>268</v>
      </c>
      <c r="B555" s="16" t="s">
        <v>41</v>
      </c>
      <c r="C555" s="17">
        <v>6</v>
      </c>
      <c r="D555" s="17">
        <v>1</v>
      </c>
      <c r="E555" s="17">
        <v>500</v>
      </c>
      <c r="F555" s="17">
        <v>7</v>
      </c>
      <c r="G555" s="16" t="s">
        <v>59</v>
      </c>
      <c r="H555" s="17">
        <v>30</v>
      </c>
      <c r="I555" s="17">
        <v>1</v>
      </c>
      <c r="J555" s="17">
        <v>25</v>
      </c>
      <c r="K555" s="17">
        <v>3400</v>
      </c>
      <c r="L555" s="17">
        <v>25</v>
      </c>
      <c r="M555" s="18">
        <f t="shared" si="0"/>
        <v>15</v>
      </c>
      <c r="N555" s="19">
        <f t="shared" si="1"/>
        <v>12.254901960784313</v>
      </c>
      <c r="O555" s="20">
        <f t="shared" si="2"/>
        <v>15</v>
      </c>
      <c r="P555" s="6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2.75" x14ac:dyDescent="0.2">
      <c r="A556" s="16" t="s">
        <v>103</v>
      </c>
      <c r="B556" s="16" t="s">
        <v>30</v>
      </c>
      <c r="C556" s="17">
        <v>6</v>
      </c>
      <c r="D556" s="17">
        <v>0</v>
      </c>
      <c r="E556" s="17">
        <v>550</v>
      </c>
      <c r="F556" s="17">
        <v>7</v>
      </c>
      <c r="G556" s="16" t="s">
        <v>136</v>
      </c>
      <c r="H556" s="17">
        <v>35</v>
      </c>
      <c r="I556" s="17">
        <v>1</v>
      </c>
      <c r="J556" s="17">
        <v>5</v>
      </c>
      <c r="K556" s="17">
        <v>3600</v>
      </c>
      <c r="L556" s="17">
        <v>25</v>
      </c>
      <c r="M556" s="18">
        <f t="shared" si="0"/>
        <v>10.909090909090908</v>
      </c>
      <c r="N556" s="19">
        <f t="shared" si="1"/>
        <v>11.758725855642155</v>
      </c>
      <c r="O556" s="20">
        <f t="shared" si="2"/>
        <v>11.758725855642155</v>
      </c>
      <c r="P556" s="6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2.75" x14ac:dyDescent="0.2">
      <c r="A557" s="16" t="s">
        <v>103</v>
      </c>
      <c r="B557" s="16" t="s">
        <v>30</v>
      </c>
      <c r="C557" s="17">
        <v>6</v>
      </c>
      <c r="D557" s="17">
        <v>0</v>
      </c>
      <c r="E557" s="17">
        <v>550</v>
      </c>
      <c r="F557" s="17">
        <v>7</v>
      </c>
      <c r="G557" s="16" t="s">
        <v>42</v>
      </c>
      <c r="H557" s="17">
        <v>90</v>
      </c>
      <c r="I557" s="17">
        <v>1</v>
      </c>
      <c r="J557" s="17">
        <v>5</v>
      </c>
      <c r="K557" s="17">
        <v>3800</v>
      </c>
      <c r="L557" s="17">
        <v>100</v>
      </c>
      <c r="M557" s="18">
        <f t="shared" si="0"/>
        <v>10.909090909090908</v>
      </c>
      <c r="N557" s="19">
        <f t="shared" si="1"/>
        <v>17.689161554192228</v>
      </c>
      <c r="O557" s="20">
        <f t="shared" si="2"/>
        <v>17.689161554192228</v>
      </c>
      <c r="P557" s="6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2.75" x14ac:dyDescent="0.2">
      <c r="A558" s="16" t="s">
        <v>103</v>
      </c>
      <c r="B558" s="16" t="s">
        <v>30</v>
      </c>
      <c r="C558" s="17">
        <v>6</v>
      </c>
      <c r="D558" s="17">
        <v>0</v>
      </c>
      <c r="E558" s="17">
        <v>550</v>
      </c>
      <c r="F558" s="17">
        <v>7</v>
      </c>
      <c r="G558" s="16" t="s">
        <v>177</v>
      </c>
      <c r="H558" s="17">
        <v>50</v>
      </c>
      <c r="I558" s="17">
        <v>1</v>
      </c>
      <c r="J558" s="17">
        <v>5</v>
      </c>
      <c r="K558" s="17">
        <v>3200</v>
      </c>
      <c r="L558" s="17">
        <v>33</v>
      </c>
      <c r="M558" s="18">
        <f t="shared" si="0"/>
        <v>10.909090909090908</v>
      </c>
      <c r="N558" s="19">
        <f t="shared" si="1"/>
        <v>16.014804044676492</v>
      </c>
      <c r="O558" s="20">
        <f t="shared" si="2"/>
        <v>16.014804044676492</v>
      </c>
      <c r="P558" s="6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2.75" x14ac:dyDescent="0.2">
      <c r="A559" s="16" t="s">
        <v>103</v>
      </c>
      <c r="B559" s="16" t="s">
        <v>113</v>
      </c>
      <c r="C559" s="17">
        <v>12</v>
      </c>
      <c r="D559" s="17">
        <v>1</v>
      </c>
      <c r="E559" s="17">
        <v>1360</v>
      </c>
      <c r="F559" s="17">
        <v>15</v>
      </c>
      <c r="G559" s="16" t="s">
        <v>136</v>
      </c>
      <c r="H559" s="17">
        <v>35</v>
      </c>
      <c r="I559" s="17">
        <v>1</v>
      </c>
      <c r="J559" s="17">
        <v>5</v>
      </c>
      <c r="K559" s="17">
        <v>3600</v>
      </c>
      <c r="L559" s="17">
        <v>25</v>
      </c>
      <c r="M559" s="18">
        <f t="shared" si="0"/>
        <v>11.029411764705882</v>
      </c>
      <c r="N559" s="19">
        <f t="shared" si="1"/>
        <v>11.761158021712907</v>
      </c>
      <c r="O559" s="20">
        <f t="shared" si="2"/>
        <v>11.761158021712907</v>
      </c>
      <c r="P559" s="4" t="s">
        <v>32</v>
      </c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2.75" x14ac:dyDescent="0.2">
      <c r="A560" s="16" t="s">
        <v>103</v>
      </c>
      <c r="B560" s="16" t="s">
        <v>113</v>
      </c>
      <c r="C560" s="17">
        <v>12</v>
      </c>
      <c r="D560" s="17">
        <v>1</v>
      </c>
      <c r="E560" s="17">
        <v>1360</v>
      </c>
      <c r="F560" s="17">
        <v>15</v>
      </c>
      <c r="G560" s="16" t="s">
        <v>42</v>
      </c>
      <c r="H560" s="17">
        <v>90</v>
      </c>
      <c r="I560" s="17">
        <v>1</v>
      </c>
      <c r="J560" s="17">
        <v>5</v>
      </c>
      <c r="K560" s="17">
        <v>3800</v>
      </c>
      <c r="L560" s="17">
        <v>100</v>
      </c>
      <c r="M560" s="18">
        <f t="shared" si="0"/>
        <v>11.029411764705882</v>
      </c>
      <c r="N560" s="19">
        <f t="shared" si="1"/>
        <v>17.163962920046348</v>
      </c>
      <c r="O560" s="20">
        <f t="shared" si="2"/>
        <v>17.163962920046348</v>
      </c>
      <c r="P560" s="4" t="s">
        <v>32</v>
      </c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2.75" x14ac:dyDescent="0.2">
      <c r="A561" s="16" t="s">
        <v>103</v>
      </c>
      <c r="B561" s="16" t="s">
        <v>113</v>
      </c>
      <c r="C561" s="17">
        <v>12</v>
      </c>
      <c r="D561" s="17">
        <v>1</v>
      </c>
      <c r="E561" s="17">
        <v>1360</v>
      </c>
      <c r="F561" s="17">
        <v>15</v>
      </c>
      <c r="G561" s="16" t="s">
        <v>177</v>
      </c>
      <c r="H561" s="17">
        <v>50</v>
      </c>
      <c r="I561" s="17">
        <v>1</v>
      </c>
      <c r="J561" s="17">
        <v>5</v>
      </c>
      <c r="K561" s="17">
        <v>3200</v>
      </c>
      <c r="L561" s="17">
        <v>33</v>
      </c>
      <c r="M561" s="18">
        <f t="shared" si="0"/>
        <v>11.029411764705882</v>
      </c>
      <c r="N561" s="19">
        <f t="shared" si="1"/>
        <v>15.766471653433626</v>
      </c>
      <c r="O561" s="20">
        <f t="shared" si="2"/>
        <v>15.766471653433626</v>
      </c>
      <c r="P561" s="4" t="s">
        <v>32</v>
      </c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2.75" x14ac:dyDescent="0.2">
      <c r="A562" s="16" t="s">
        <v>103</v>
      </c>
      <c r="B562" s="16" t="s">
        <v>41</v>
      </c>
      <c r="C562" s="17">
        <v>6</v>
      </c>
      <c r="D562" s="17">
        <v>1</v>
      </c>
      <c r="E562" s="17">
        <v>500</v>
      </c>
      <c r="F562" s="17">
        <v>7</v>
      </c>
      <c r="G562" s="16" t="s">
        <v>136</v>
      </c>
      <c r="H562" s="17">
        <v>35</v>
      </c>
      <c r="I562" s="17">
        <v>1</v>
      </c>
      <c r="J562" s="17">
        <v>5</v>
      </c>
      <c r="K562" s="17">
        <v>3600</v>
      </c>
      <c r="L562" s="17">
        <v>25</v>
      </c>
      <c r="M562" s="18">
        <f t="shared" si="0"/>
        <v>15</v>
      </c>
      <c r="N562" s="19">
        <f t="shared" si="1"/>
        <v>12.997208653175157</v>
      </c>
      <c r="O562" s="20">
        <f t="shared" si="2"/>
        <v>15</v>
      </c>
      <c r="P562" s="6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2.75" x14ac:dyDescent="0.2">
      <c r="A563" s="16" t="s">
        <v>103</v>
      </c>
      <c r="B563" s="16" t="s">
        <v>41</v>
      </c>
      <c r="C563" s="17">
        <v>6</v>
      </c>
      <c r="D563" s="17">
        <v>1</v>
      </c>
      <c r="E563" s="17">
        <v>500</v>
      </c>
      <c r="F563" s="17">
        <v>7</v>
      </c>
      <c r="G563" s="16" t="s">
        <v>42</v>
      </c>
      <c r="H563" s="17">
        <v>90</v>
      </c>
      <c r="I563" s="17">
        <v>1</v>
      </c>
      <c r="J563" s="17">
        <v>5</v>
      </c>
      <c r="K563" s="17">
        <v>3800</v>
      </c>
      <c r="L563" s="17">
        <v>100</v>
      </c>
      <c r="M563" s="18">
        <f t="shared" si="0"/>
        <v>15</v>
      </c>
      <c r="N563" s="19">
        <f t="shared" si="1"/>
        <v>20.62228654124457</v>
      </c>
      <c r="O563" s="20">
        <f t="shared" si="2"/>
        <v>20.62228654124457</v>
      </c>
      <c r="P563" s="6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2.75" x14ac:dyDescent="0.2">
      <c r="A564" s="16" t="s">
        <v>103</v>
      </c>
      <c r="B564" s="16" t="s">
        <v>41</v>
      </c>
      <c r="C564" s="17">
        <v>6</v>
      </c>
      <c r="D564" s="17">
        <v>1</v>
      </c>
      <c r="E564" s="17">
        <v>500</v>
      </c>
      <c r="F564" s="17">
        <v>7</v>
      </c>
      <c r="G564" s="16" t="s">
        <v>177</v>
      </c>
      <c r="H564" s="17">
        <v>50</v>
      </c>
      <c r="I564" s="17">
        <v>1</v>
      </c>
      <c r="J564" s="17">
        <v>5</v>
      </c>
      <c r="K564" s="17">
        <v>3200</v>
      </c>
      <c r="L564" s="17">
        <v>33</v>
      </c>
      <c r="M564" s="18">
        <f t="shared" si="0"/>
        <v>15</v>
      </c>
      <c r="N564" s="19">
        <f t="shared" si="1"/>
        <v>17.786547700754976</v>
      </c>
      <c r="O564" s="20">
        <f t="shared" si="2"/>
        <v>17.786547700754976</v>
      </c>
      <c r="P564" s="6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2.75" x14ac:dyDescent="0.2">
      <c r="A565" s="16" t="s">
        <v>112</v>
      </c>
      <c r="B565" s="16" t="s">
        <v>113</v>
      </c>
      <c r="C565" s="17">
        <v>12</v>
      </c>
      <c r="D565" s="17">
        <v>1</v>
      </c>
      <c r="E565" s="17">
        <v>1360</v>
      </c>
      <c r="F565" s="17">
        <v>15</v>
      </c>
      <c r="G565" s="16" t="s">
        <v>160</v>
      </c>
      <c r="H565" s="17">
        <v>30</v>
      </c>
      <c r="I565" s="17">
        <v>0</v>
      </c>
      <c r="J565" s="17">
        <v>5</v>
      </c>
      <c r="K565" s="17">
        <v>2000</v>
      </c>
      <c r="L565" s="17">
        <v>33</v>
      </c>
      <c r="M565" s="18">
        <f t="shared" si="0"/>
        <v>11.029411764705882</v>
      </c>
      <c r="N565" s="19">
        <f t="shared" si="1"/>
        <v>12.777337559429478</v>
      </c>
      <c r="O565" s="20">
        <f t="shared" si="2"/>
        <v>12.777337559429478</v>
      </c>
      <c r="P565" s="6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2.75" x14ac:dyDescent="0.2">
      <c r="A566" s="16" t="s">
        <v>112</v>
      </c>
      <c r="B566" s="16" t="s">
        <v>113</v>
      </c>
      <c r="C566" s="17">
        <v>12</v>
      </c>
      <c r="D566" s="17">
        <v>1</v>
      </c>
      <c r="E566" s="17">
        <v>1360</v>
      </c>
      <c r="F566" s="17">
        <v>15</v>
      </c>
      <c r="G566" s="16" t="s">
        <v>177</v>
      </c>
      <c r="H566" s="17">
        <v>50</v>
      </c>
      <c r="I566" s="17">
        <v>1</v>
      </c>
      <c r="J566" s="17">
        <v>5</v>
      </c>
      <c r="K566" s="17">
        <v>3200</v>
      </c>
      <c r="L566" s="17">
        <v>33</v>
      </c>
      <c r="M566" s="18">
        <f t="shared" si="0"/>
        <v>11.029411764705882</v>
      </c>
      <c r="N566" s="19">
        <f t="shared" si="1"/>
        <v>15.766471653433626</v>
      </c>
      <c r="O566" s="20">
        <f t="shared" si="2"/>
        <v>15.766471653433626</v>
      </c>
      <c r="P566" s="6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2.75" x14ac:dyDescent="0.2">
      <c r="A567" s="16" t="s">
        <v>112</v>
      </c>
      <c r="B567" s="16" t="s">
        <v>113</v>
      </c>
      <c r="C567" s="17">
        <v>12</v>
      </c>
      <c r="D567" s="17">
        <v>1</v>
      </c>
      <c r="E567" s="17">
        <v>1360</v>
      </c>
      <c r="F567" s="17">
        <v>15</v>
      </c>
      <c r="G567" s="16" t="s">
        <v>114</v>
      </c>
      <c r="H567" s="17">
        <v>80</v>
      </c>
      <c r="I567" s="17">
        <v>1</v>
      </c>
      <c r="J567" s="17">
        <v>50</v>
      </c>
      <c r="K567" s="17">
        <v>3100</v>
      </c>
      <c r="L567" s="17">
        <v>100</v>
      </c>
      <c r="M567" s="18">
        <f t="shared" si="0"/>
        <v>11.029411764705882</v>
      </c>
      <c r="N567" s="19">
        <f t="shared" si="1"/>
        <v>17.119062307217764</v>
      </c>
      <c r="O567" s="20">
        <f t="shared" si="2"/>
        <v>17.119062307217764</v>
      </c>
      <c r="P567" s="6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2.75" x14ac:dyDescent="0.2">
      <c r="A568" s="16" t="s">
        <v>112</v>
      </c>
      <c r="B568" s="16" t="s">
        <v>128</v>
      </c>
      <c r="C568" s="17">
        <v>12</v>
      </c>
      <c r="D568" s="17">
        <v>0</v>
      </c>
      <c r="E568" s="17">
        <v>1100</v>
      </c>
      <c r="F568" s="17">
        <v>10</v>
      </c>
      <c r="G568" s="16" t="s">
        <v>160</v>
      </c>
      <c r="H568" s="17">
        <v>30</v>
      </c>
      <c r="I568" s="17">
        <v>0</v>
      </c>
      <c r="J568" s="17">
        <v>5</v>
      </c>
      <c r="K568" s="17">
        <v>2000</v>
      </c>
      <c r="L568" s="17">
        <v>33</v>
      </c>
      <c r="M568" s="18">
        <f t="shared" si="0"/>
        <v>10.909090909090908</v>
      </c>
      <c r="N568" s="19">
        <f t="shared" si="1"/>
        <v>12.517943171762855</v>
      </c>
      <c r="O568" s="20">
        <f t="shared" si="2"/>
        <v>12.517943171762855</v>
      </c>
      <c r="P568" s="6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2.75" x14ac:dyDescent="0.2">
      <c r="A569" s="16" t="s">
        <v>112</v>
      </c>
      <c r="B569" s="16" t="s">
        <v>128</v>
      </c>
      <c r="C569" s="17">
        <v>12</v>
      </c>
      <c r="D569" s="17">
        <v>0</v>
      </c>
      <c r="E569" s="17">
        <v>1100</v>
      </c>
      <c r="F569" s="17">
        <v>10</v>
      </c>
      <c r="G569" s="16" t="s">
        <v>177</v>
      </c>
      <c r="H569" s="17">
        <v>50</v>
      </c>
      <c r="I569" s="17">
        <v>1</v>
      </c>
      <c r="J569" s="17">
        <v>5</v>
      </c>
      <c r="K569" s="17">
        <v>3200</v>
      </c>
      <c r="L569" s="17">
        <v>33</v>
      </c>
      <c r="M569" s="18">
        <f t="shared" si="0"/>
        <v>10.909090909090908</v>
      </c>
      <c r="N569" s="19">
        <f t="shared" si="1"/>
        <v>15.298703364887439</v>
      </c>
      <c r="O569" s="20">
        <f t="shared" si="2"/>
        <v>15.298703364887439</v>
      </c>
      <c r="P569" s="6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2.75" x14ac:dyDescent="0.2">
      <c r="A570" s="16" t="s">
        <v>112</v>
      </c>
      <c r="B570" s="16" t="s">
        <v>128</v>
      </c>
      <c r="C570" s="17">
        <v>12</v>
      </c>
      <c r="D570" s="17">
        <v>0</v>
      </c>
      <c r="E570" s="17">
        <v>1100</v>
      </c>
      <c r="F570" s="17">
        <v>10</v>
      </c>
      <c r="G570" s="16" t="s">
        <v>114</v>
      </c>
      <c r="H570" s="17">
        <v>80</v>
      </c>
      <c r="I570" s="17">
        <v>1</v>
      </c>
      <c r="J570" s="17">
        <v>50</v>
      </c>
      <c r="K570" s="17">
        <v>3100</v>
      </c>
      <c r="L570" s="17">
        <v>100</v>
      </c>
      <c r="M570" s="18">
        <f t="shared" si="0"/>
        <v>10.909090909090908</v>
      </c>
      <c r="N570" s="19">
        <f t="shared" si="1"/>
        <v>16.224899598393574</v>
      </c>
      <c r="O570" s="20">
        <f t="shared" si="2"/>
        <v>16.224899598393574</v>
      </c>
      <c r="P570" s="6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2.75" x14ac:dyDescent="0.2">
      <c r="A571" s="16" t="s">
        <v>155</v>
      </c>
      <c r="B571" s="16" t="s">
        <v>54</v>
      </c>
      <c r="C571" s="17">
        <v>5</v>
      </c>
      <c r="D571" s="17">
        <v>1</v>
      </c>
      <c r="E571" s="17">
        <v>450</v>
      </c>
      <c r="F571" s="17">
        <v>7</v>
      </c>
      <c r="G571" s="16" t="s">
        <v>250</v>
      </c>
      <c r="H571" s="17">
        <v>25</v>
      </c>
      <c r="I571" s="17">
        <v>0</v>
      </c>
      <c r="J571" s="17">
        <v>25</v>
      </c>
      <c r="K571" s="17">
        <v>1500</v>
      </c>
      <c r="L571" s="17">
        <v>25</v>
      </c>
      <c r="M571" s="18">
        <f t="shared" si="0"/>
        <v>13.888888888888889</v>
      </c>
      <c r="N571" s="19">
        <f t="shared" si="1"/>
        <v>15.342679127725857</v>
      </c>
      <c r="O571" s="20">
        <f t="shared" si="2"/>
        <v>15.342679127725857</v>
      </c>
      <c r="P571" s="6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2.75" x14ac:dyDescent="0.2">
      <c r="A572" s="16" t="s">
        <v>155</v>
      </c>
      <c r="B572" s="16" t="s">
        <v>54</v>
      </c>
      <c r="C572" s="17">
        <v>5</v>
      </c>
      <c r="D572" s="17">
        <v>1</v>
      </c>
      <c r="E572" s="17">
        <v>450</v>
      </c>
      <c r="F572" s="17">
        <v>7</v>
      </c>
      <c r="G572" s="16" t="s">
        <v>156</v>
      </c>
      <c r="H572" s="17">
        <v>40</v>
      </c>
      <c r="I572" s="17">
        <v>1</v>
      </c>
      <c r="J572" s="17">
        <v>5</v>
      </c>
      <c r="K572" s="17">
        <v>2400</v>
      </c>
      <c r="L572" s="17">
        <v>33</v>
      </c>
      <c r="M572" s="18">
        <f t="shared" si="0"/>
        <v>13.888888888888889</v>
      </c>
      <c r="N572" s="19">
        <f t="shared" si="1"/>
        <v>17.854108250488569</v>
      </c>
      <c r="O572" s="20">
        <f t="shared" si="2"/>
        <v>17.854108250488569</v>
      </c>
      <c r="P572" s="6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2.75" x14ac:dyDescent="0.2">
      <c r="A573" s="16" t="s">
        <v>155</v>
      </c>
      <c r="B573" s="16" t="s">
        <v>54</v>
      </c>
      <c r="C573" s="17">
        <v>5</v>
      </c>
      <c r="D573" s="17">
        <v>1</v>
      </c>
      <c r="E573" s="17">
        <v>450</v>
      </c>
      <c r="F573" s="17">
        <v>7</v>
      </c>
      <c r="G573" s="16" t="s">
        <v>161</v>
      </c>
      <c r="H573" s="17">
        <v>35</v>
      </c>
      <c r="I573" s="17">
        <v>1</v>
      </c>
      <c r="J573" s="17">
        <v>5</v>
      </c>
      <c r="K573" s="17">
        <v>2100</v>
      </c>
      <c r="L573" s="17">
        <v>33</v>
      </c>
      <c r="M573" s="18">
        <f t="shared" si="0"/>
        <v>13.888888888888889</v>
      </c>
      <c r="N573" s="19">
        <f t="shared" si="1"/>
        <v>17.625125812059657</v>
      </c>
      <c r="O573" s="20">
        <f t="shared" si="2"/>
        <v>17.625125812059657</v>
      </c>
      <c r="P573" s="6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2.75" x14ac:dyDescent="0.2">
      <c r="A574" s="16" t="s">
        <v>155</v>
      </c>
      <c r="B574" s="16" t="s">
        <v>45</v>
      </c>
      <c r="C574" s="17">
        <v>6</v>
      </c>
      <c r="D574" s="17">
        <v>0</v>
      </c>
      <c r="E574" s="17">
        <v>500</v>
      </c>
      <c r="F574" s="17">
        <v>7</v>
      </c>
      <c r="G574" s="16" t="s">
        <v>250</v>
      </c>
      <c r="H574" s="17">
        <v>25</v>
      </c>
      <c r="I574" s="17">
        <v>0</v>
      </c>
      <c r="J574" s="17">
        <v>25</v>
      </c>
      <c r="K574" s="17">
        <v>1500</v>
      </c>
      <c r="L574" s="17">
        <v>25</v>
      </c>
      <c r="M574" s="18">
        <f t="shared" si="0"/>
        <v>12</v>
      </c>
      <c r="N574" s="19">
        <f t="shared" si="1"/>
        <v>14.319526627218933</v>
      </c>
      <c r="O574" s="20">
        <f t="shared" si="2"/>
        <v>14.319526627218933</v>
      </c>
      <c r="P574" s="6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2.75" x14ac:dyDescent="0.2">
      <c r="A575" s="16" t="s">
        <v>155</v>
      </c>
      <c r="B575" s="16" t="s">
        <v>45</v>
      </c>
      <c r="C575" s="17">
        <v>6</v>
      </c>
      <c r="D575" s="17">
        <v>0</v>
      </c>
      <c r="E575" s="17">
        <v>500</v>
      </c>
      <c r="F575" s="17">
        <v>7</v>
      </c>
      <c r="G575" s="16" t="s">
        <v>156</v>
      </c>
      <c r="H575" s="17">
        <v>40</v>
      </c>
      <c r="I575" s="17">
        <v>1</v>
      </c>
      <c r="J575" s="17">
        <v>5</v>
      </c>
      <c r="K575" s="17">
        <v>2400</v>
      </c>
      <c r="L575" s="17">
        <v>33</v>
      </c>
      <c r="M575" s="18">
        <f t="shared" si="0"/>
        <v>12</v>
      </c>
      <c r="N575" s="19">
        <f t="shared" si="1"/>
        <v>16.814274128142742</v>
      </c>
      <c r="O575" s="20">
        <f t="shared" si="2"/>
        <v>16.814274128142742</v>
      </c>
      <c r="P575" s="6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2.75" x14ac:dyDescent="0.2">
      <c r="A576" s="16" t="s">
        <v>155</v>
      </c>
      <c r="B576" s="16" t="s">
        <v>45</v>
      </c>
      <c r="C576" s="17">
        <v>6</v>
      </c>
      <c r="D576" s="17">
        <v>0</v>
      </c>
      <c r="E576" s="17">
        <v>500</v>
      </c>
      <c r="F576" s="17">
        <v>7</v>
      </c>
      <c r="G576" s="16" t="s">
        <v>161</v>
      </c>
      <c r="H576" s="17">
        <v>35</v>
      </c>
      <c r="I576" s="17">
        <v>1</v>
      </c>
      <c r="J576" s="17">
        <v>5</v>
      </c>
      <c r="K576" s="17">
        <v>2100</v>
      </c>
      <c r="L576" s="17">
        <v>33</v>
      </c>
      <c r="M576" s="18">
        <f t="shared" si="0"/>
        <v>12</v>
      </c>
      <c r="N576" s="19">
        <f t="shared" si="1"/>
        <v>16.520452567449958</v>
      </c>
      <c r="O576" s="20">
        <f t="shared" si="2"/>
        <v>16.520452567449958</v>
      </c>
      <c r="P576" s="6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2.75" x14ac:dyDescent="0.2">
      <c r="A577" s="16" t="s">
        <v>53</v>
      </c>
      <c r="B577" s="16" t="s">
        <v>54</v>
      </c>
      <c r="C577" s="17">
        <v>5</v>
      </c>
      <c r="D577" s="17">
        <v>1</v>
      </c>
      <c r="E577" s="17">
        <v>450</v>
      </c>
      <c r="F577" s="17">
        <v>7</v>
      </c>
      <c r="G577" s="16" t="s">
        <v>250</v>
      </c>
      <c r="H577" s="17">
        <v>25</v>
      </c>
      <c r="I577" s="17">
        <v>0</v>
      </c>
      <c r="J577" s="17">
        <v>25</v>
      </c>
      <c r="K577" s="17">
        <v>1500</v>
      </c>
      <c r="L577" s="17">
        <v>25</v>
      </c>
      <c r="M577" s="18">
        <f t="shared" si="0"/>
        <v>13.888888888888889</v>
      </c>
      <c r="N577" s="19">
        <f t="shared" si="1"/>
        <v>15.342679127725857</v>
      </c>
      <c r="O577" s="20">
        <f t="shared" si="2"/>
        <v>15.342679127725857</v>
      </c>
      <c r="P577" s="6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2.75" x14ac:dyDescent="0.2">
      <c r="A578" s="16" t="s">
        <v>53</v>
      </c>
      <c r="B578" s="16" t="s">
        <v>54</v>
      </c>
      <c r="C578" s="17">
        <v>5</v>
      </c>
      <c r="D578" s="17">
        <v>1</v>
      </c>
      <c r="E578" s="17">
        <v>450</v>
      </c>
      <c r="F578" s="17">
        <v>7</v>
      </c>
      <c r="G578" s="16" t="s">
        <v>55</v>
      </c>
      <c r="H578" s="17">
        <v>120</v>
      </c>
      <c r="I578" s="17">
        <v>1</v>
      </c>
      <c r="J578" s="17">
        <v>5</v>
      </c>
      <c r="K578" s="17">
        <v>4900</v>
      </c>
      <c r="L578" s="17">
        <v>100</v>
      </c>
      <c r="M578" s="18">
        <f t="shared" si="0"/>
        <v>13.888888888888889</v>
      </c>
      <c r="N578" s="19">
        <f t="shared" si="1"/>
        <v>21.795313576843554</v>
      </c>
      <c r="O578" s="20">
        <f t="shared" si="2"/>
        <v>21.795313576843554</v>
      </c>
      <c r="P578" s="6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2.75" x14ac:dyDescent="0.2">
      <c r="A579" s="16" t="s">
        <v>53</v>
      </c>
      <c r="B579" s="16" t="s">
        <v>54</v>
      </c>
      <c r="C579" s="17">
        <v>5</v>
      </c>
      <c r="D579" s="17">
        <v>1</v>
      </c>
      <c r="E579" s="17">
        <v>450</v>
      </c>
      <c r="F579" s="17">
        <v>7</v>
      </c>
      <c r="G579" s="16" t="s">
        <v>161</v>
      </c>
      <c r="H579" s="17">
        <v>35</v>
      </c>
      <c r="I579" s="17">
        <v>1</v>
      </c>
      <c r="J579" s="17">
        <v>5</v>
      </c>
      <c r="K579" s="17">
        <v>2100</v>
      </c>
      <c r="L579" s="17">
        <v>33</v>
      </c>
      <c r="M579" s="18">
        <f t="shared" si="0"/>
        <v>13.888888888888889</v>
      </c>
      <c r="N579" s="19">
        <f t="shared" si="1"/>
        <v>17.625125812059657</v>
      </c>
      <c r="O579" s="20">
        <f t="shared" si="2"/>
        <v>17.625125812059657</v>
      </c>
      <c r="P579" s="6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2.75" x14ac:dyDescent="0.2">
      <c r="A580" s="16" t="s">
        <v>53</v>
      </c>
      <c r="B580" s="16" t="s">
        <v>168</v>
      </c>
      <c r="C580" s="17">
        <v>3</v>
      </c>
      <c r="D580" s="17">
        <v>1</v>
      </c>
      <c r="E580" s="17">
        <v>400</v>
      </c>
      <c r="F580" s="17">
        <v>6</v>
      </c>
      <c r="G580" s="16" t="s">
        <v>250</v>
      </c>
      <c r="H580" s="17">
        <v>25</v>
      </c>
      <c r="I580" s="17">
        <v>0</v>
      </c>
      <c r="J580" s="17">
        <v>25</v>
      </c>
      <c r="K580" s="17">
        <v>1500</v>
      </c>
      <c r="L580" s="17">
        <v>25</v>
      </c>
      <c r="M580" s="18">
        <f t="shared" si="0"/>
        <v>9.375</v>
      </c>
      <c r="N580" s="19">
        <f t="shared" si="1"/>
        <v>13.124999999999998</v>
      </c>
      <c r="O580" s="20">
        <f t="shared" si="2"/>
        <v>13.124999999999998</v>
      </c>
      <c r="P580" s="6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2.75" x14ac:dyDescent="0.2">
      <c r="A581" s="16" t="s">
        <v>53</v>
      </c>
      <c r="B581" s="16" t="s">
        <v>168</v>
      </c>
      <c r="C581" s="17">
        <v>3</v>
      </c>
      <c r="D581" s="17">
        <v>1</v>
      </c>
      <c r="E581" s="17">
        <v>400</v>
      </c>
      <c r="F581" s="17">
        <v>6</v>
      </c>
      <c r="G581" s="16" t="s">
        <v>55</v>
      </c>
      <c r="H581" s="17">
        <v>120</v>
      </c>
      <c r="I581" s="17">
        <v>1</v>
      </c>
      <c r="J581" s="17">
        <v>5</v>
      </c>
      <c r="K581" s="17">
        <v>4900</v>
      </c>
      <c r="L581" s="17">
        <v>100</v>
      </c>
      <c r="M581" s="18">
        <f t="shared" si="0"/>
        <v>9.375</v>
      </c>
      <c r="N581" s="19">
        <f t="shared" si="1"/>
        <v>19.223186119873816</v>
      </c>
      <c r="O581" s="20">
        <f t="shared" si="2"/>
        <v>19.223186119873816</v>
      </c>
      <c r="P581" s="6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2.75" x14ac:dyDescent="0.2">
      <c r="A582" s="16" t="s">
        <v>53</v>
      </c>
      <c r="B582" s="16" t="s">
        <v>168</v>
      </c>
      <c r="C582" s="17">
        <v>3</v>
      </c>
      <c r="D582" s="17">
        <v>1</v>
      </c>
      <c r="E582" s="17">
        <v>400</v>
      </c>
      <c r="F582" s="17">
        <v>6</v>
      </c>
      <c r="G582" s="16" t="s">
        <v>161</v>
      </c>
      <c r="H582" s="17">
        <v>35</v>
      </c>
      <c r="I582" s="17">
        <v>1</v>
      </c>
      <c r="J582" s="17">
        <v>5</v>
      </c>
      <c r="K582" s="17">
        <v>2100</v>
      </c>
      <c r="L582" s="17">
        <v>33</v>
      </c>
      <c r="M582" s="18">
        <f t="shared" si="0"/>
        <v>9.375</v>
      </c>
      <c r="N582" s="19">
        <f t="shared" si="1"/>
        <v>15.436083123425693</v>
      </c>
      <c r="O582" s="20">
        <f t="shared" si="2"/>
        <v>15.436083123425693</v>
      </c>
      <c r="P582" s="6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2.75" x14ac:dyDescent="0.2">
      <c r="A583" s="16" t="s">
        <v>237</v>
      </c>
      <c r="B583" s="16" t="s">
        <v>162</v>
      </c>
      <c r="C583" s="17">
        <v>12</v>
      </c>
      <c r="D583" s="17">
        <v>0</v>
      </c>
      <c r="E583" s="17">
        <v>1040</v>
      </c>
      <c r="F583" s="17">
        <v>10</v>
      </c>
      <c r="G583" s="16" t="s">
        <v>271</v>
      </c>
      <c r="H583" s="17">
        <v>30</v>
      </c>
      <c r="I583" s="17">
        <v>0</v>
      </c>
      <c r="J583" s="17">
        <v>25</v>
      </c>
      <c r="K583" s="17">
        <v>2700</v>
      </c>
      <c r="L583" s="17">
        <v>25</v>
      </c>
      <c r="M583" s="18">
        <f t="shared" si="0"/>
        <v>11.538461538461538</v>
      </c>
      <c r="N583" s="19">
        <f t="shared" si="1"/>
        <v>11.30346232179226</v>
      </c>
      <c r="O583" s="20">
        <f t="shared" si="2"/>
        <v>11.538461538461538</v>
      </c>
      <c r="P583" s="6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2.75" x14ac:dyDescent="0.2">
      <c r="A584" s="16" t="s">
        <v>237</v>
      </c>
      <c r="B584" s="16" t="s">
        <v>162</v>
      </c>
      <c r="C584" s="17">
        <v>12</v>
      </c>
      <c r="D584" s="17">
        <v>0</v>
      </c>
      <c r="E584" s="17">
        <v>1040</v>
      </c>
      <c r="F584" s="17">
        <v>10</v>
      </c>
      <c r="G584" s="16" t="s">
        <v>60</v>
      </c>
      <c r="H584" s="17">
        <v>55</v>
      </c>
      <c r="I584" s="17">
        <v>0</v>
      </c>
      <c r="J584" s="17">
        <v>5</v>
      </c>
      <c r="K584" s="17">
        <v>2900</v>
      </c>
      <c r="L584" s="17">
        <v>50</v>
      </c>
      <c r="M584" s="18">
        <f t="shared" si="0"/>
        <v>11.538461538461538</v>
      </c>
      <c r="N584" s="19">
        <f t="shared" si="1"/>
        <v>14.480874316939891</v>
      </c>
      <c r="O584" s="20">
        <f t="shared" si="2"/>
        <v>14.480874316939891</v>
      </c>
      <c r="P584" s="6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2.75" x14ac:dyDescent="0.2">
      <c r="A585" s="16" t="s">
        <v>237</v>
      </c>
      <c r="B585" s="16" t="s">
        <v>162</v>
      </c>
      <c r="C585" s="17">
        <v>12</v>
      </c>
      <c r="D585" s="17">
        <v>0</v>
      </c>
      <c r="E585" s="17">
        <v>1040</v>
      </c>
      <c r="F585" s="17">
        <v>10</v>
      </c>
      <c r="G585" s="16" t="s">
        <v>229</v>
      </c>
      <c r="H585" s="17">
        <v>40</v>
      </c>
      <c r="I585" s="17">
        <v>0</v>
      </c>
      <c r="J585" s="17">
        <v>5</v>
      </c>
      <c r="K585" s="17">
        <v>2900</v>
      </c>
      <c r="L585" s="17">
        <v>33</v>
      </c>
      <c r="M585" s="18">
        <f t="shared" si="0"/>
        <v>11.538461538461538</v>
      </c>
      <c r="N585" s="19">
        <f t="shared" si="1"/>
        <v>12.662449288317404</v>
      </c>
      <c r="O585" s="20">
        <f t="shared" si="2"/>
        <v>12.662449288317404</v>
      </c>
      <c r="P585" s="6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2.75" x14ac:dyDescent="0.2">
      <c r="A586" s="16" t="s">
        <v>237</v>
      </c>
      <c r="B586" s="16" t="s">
        <v>45</v>
      </c>
      <c r="C586" s="17">
        <v>6</v>
      </c>
      <c r="D586" s="17">
        <v>1</v>
      </c>
      <c r="E586" s="17">
        <v>500</v>
      </c>
      <c r="F586" s="17">
        <v>7</v>
      </c>
      <c r="G586" s="16" t="s">
        <v>271</v>
      </c>
      <c r="H586" s="17">
        <v>30</v>
      </c>
      <c r="I586" s="17">
        <v>0</v>
      </c>
      <c r="J586" s="17">
        <v>25</v>
      </c>
      <c r="K586" s="17">
        <v>2700</v>
      </c>
      <c r="L586" s="17">
        <v>25</v>
      </c>
      <c r="M586" s="18">
        <f t="shared" si="0"/>
        <v>15</v>
      </c>
      <c r="N586" s="19">
        <f t="shared" si="1"/>
        <v>12.510584250635054</v>
      </c>
      <c r="O586" s="20">
        <f t="shared" si="2"/>
        <v>15</v>
      </c>
      <c r="P586" s="6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2.75" x14ac:dyDescent="0.2">
      <c r="A587" s="16" t="s">
        <v>237</v>
      </c>
      <c r="B587" s="16" t="s">
        <v>45</v>
      </c>
      <c r="C587" s="17">
        <v>6</v>
      </c>
      <c r="D587" s="17">
        <v>1</v>
      </c>
      <c r="E587" s="17">
        <v>500</v>
      </c>
      <c r="F587" s="17">
        <v>7</v>
      </c>
      <c r="G587" s="16" t="s">
        <v>60</v>
      </c>
      <c r="H587" s="17">
        <v>55</v>
      </c>
      <c r="I587" s="17">
        <v>0</v>
      </c>
      <c r="J587" s="17">
        <v>5</v>
      </c>
      <c r="K587" s="17">
        <v>2900</v>
      </c>
      <c r="L587" s="17">
        <v>50</v>
      </c>
      <c r="M587" s="18">
        <f t="shared" si="0"/>
        <v>15</v>
      </c>
      <c r="N587" s="19">
        <f t="shared" si="1"/>
        <v>16.937424789410347</v>
      </c>
      <c r="O587" s="20">
        <f t="shared" si="2"/>
        <v>16.937424789410347</v>
      </c>
      <c r="P587" s="6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2.75" x14ac:dyDescent="0.2">
      <c r="A588" s="16" t="s">
        <v>237</v>
      </c>
      <c r="B588" s="16" t="s">
        <v>45</v>
      </c>
      <c r="C588" s="17">
        <v>6</v>
      </c>
      <c r="D588" s="17">
        <v>1</v>
      </c>
      <c r="E588" s="17">
        <v>500</v>
      </c>
      <c r="F588" s="17">
        <v>7</v>
      </c>
      <c r="G588" s="16" t="s">
        <v>229</v>
      </c>
      <c r="H588" s="17">
        <v>40</v>
      </c>
      <c r="I588" s="17">
        <v>0</v>
      </c>
      <c r="J588" s="17">
        <v>5</v>
      </c>
      <c r="K588" s="17">
        <v>2900</v>
      </c>
      <c r="L588" s="17">
        <v>33</v>
      </c>
      <c r="M588" s="18">
        <f t="shared" si="0"/>
        <v>15</v>
      </c>
      <c r="N588" s="19">
        <f t="shared" si="1"/>
        <v>14.286234522942463</v>
      </c>
      <c r="O588" s="20">
        <f t="shared" si="2"/>
        <v>15</v>
      </c>
      <c r="P588" s="6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2.75" x14ac:dyDescent="0.2">
      <c r="A589" s="16" t="s">
        <v>149</v>
      </c>
      <c r="B589" s="16" t="s">
        <v>169</v>
      </c>
      <c r="C589" s="17">
        <v>15</v>
      </c>
      <c r="D589" s="17">
        <v>0</v>
      </c>
      <c r="E589" s="17">
        <v>1330</v>
      </c>
      <c r="F589" s="17">
        <v>12</v>
      </c>
      <c r="G589" s="16" t="s">
        <v>264</v>
      </c>
      <c r="H589" s="17">
        <v>30</v>
      </c>
      <c r="I589" s="17">
        <v>1</v>
      </c>
      <c r="J589" s="17">
        <v>5</v>
      </c>
      <c r="K589" s="17">
        <v>2900</v>
      </c>
      <c r="L589" s="17">
        <v>25</v>
      </c>
      <c r="M589" s="18">
        <f t="shared" si="0"/>
        <v>11.278195488721805</v>
      </c>
      <c r="N589" s="19">
        <f t="shared" si="1"/>
        <v>12.190287413280474</v>
      </c>
      <c r="O589" s="20">
        <f t="shared" si="2"/>
        <v>12.190287413280474</v>
      </c>
      <c r="P589" s="6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2.75" x14ac:dyDescent="0.2">
      <c r="A590" s="16" t="s">
        <v>149</v>
      </c>
      <c r="B590" s="16" t="s">
        <v>169</v>
      </c>
      <c r="C590" s="17">
        <v>15</v>
      </c>
      <c r="D590" s="17">
        <v>0</v>
      </c>
      <c r="E590" s="17">
        <v>1330</v>
      </c>
      <c r="F590" s="17">
        <v>12</v>
      </c>
      <c r="G590" s="16" t="s">
        <v>265</v>
      </c>
      <c r="H590" s="17">
        <v>30</v>
      </c>
      <c r="I590" s="17">
        <v>1</v>
      </c>
      <c r="J590" s="17">
        <v>25</v>
      </c>
      <c r="K590" s="17">
        <v>3300</v>
      </c>
      <c r="L590" s="17">
        <v>25</v>
      </c>
      <c r="M590" s="18">
        <f t="shared" si="0"/>
        <v>11.278195488721805</v>
      </c>
      <c r="N590" s="19">
        <f t="shared" si="1"/>
        <v>11.328053048443543</v>
      </c>
      <c r="O590" s="20">
        <f t="shared" si="2"/>
        <v>11.328053048443543</v>
      </c>
      <c r="P590" s="6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2.75" x14ac:dyDescent="0.2">
      <c r="A591" s="16" t="s">
        <v>149</v>
      </c>
      <c r="B591" s="16" t="s">
        <v>169</v>
      </c>
      <c r="C591" s="17">
        <v>15</v>
      </c>
      <c r="D591" s="17">
        <v>0</v>
      </c>
      <c r="E591" s="17">
        <v>1330</v>
      </c>
      <c r="F591" s="17">
        <v>12</v>
      </c>
      <c r="G591" s="16" t="s">
        <v>150</v>
      </c>
      <c r="H591" s="17">
        <v>80</v>
      </c>
      <c r="I591" s="17">
        <v>1</v>
      </c>
      <c r="J591" s="17">
        <v>5</v>
      </c>
      <c r="K591" s="17">
        <v>3200</v>
      </c>
      <c r="L591" s="17">
        <v>100</v>
      </c>
      <c r="M591" s="18">
        <f t="shared" si="0"/>
        <v>11.278195488721805</v>
      </c>
      <c r="N591" s="19">
        <f t="shared" si="1"/>
        <v>16.342027071640803</v>
      </c>
      <c r="O591" s="20">
        <f t="shared" si="2"/>
        <v>16.342027071640803</v>
      </c>
      <c r="P591" s="6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2.75" x14ac:dyDescent="0.2">
      <c r="A592" s="16" t="s">
        <v>149</v>
      </c>
      <c r="B592" s="16" t="s">
        <v>89</v>
      </c>
      <c r="C592" s="17">
        <v>9</v>
      </c>
      <c r="D592" s="17">
        <v>1</v>
      </c>
      <c r="E592" s="17">
        <v>750</v>
      </c>
      <c r="F592" s="17">
        <v>7</v>
      </c>
      <c r="G592" s="16" t="s">
        <v>264</v>
      </c>
      <c r="H592" s="17">
        <v>30</v>
      </c>
      <c r="I592" s="17">
        <v>1</v>
      </c>
      <c r="J592" s="17">
        <v>5</v>
      </c>
      <c r="K592" s="17">
        <v>2900</v>
      </c>
      <c r="L592" s="17">
        <v>25</v>
      </c>
      <c r="M592" s="18">
        <f t="shared" si="0"/>
        <v>15</v>
      </c>
      <c r="N592" s="19">
        <f t="shared" si="1"/>
        <v>13.840979648154539</v>
      </c>
      <c r="O592" s="20">
        <f t="shared" si="2"/>
        <v>15</v>
      </c>
      <c r="P592" s="6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2.75" x14ac:dyDescent="0.2">
      <c r="A593" s="16" t="s">
        <v>149</v>
      </c>
      <c r="B593" s="16" t="s">
        <v>89</v>
      </c>
      <c r="C593" s="17">
        <v>9</v>
      </c>
      <c r="D593" s="17">
        <v>1</v>
      </c>
      <c r="E593" s="17">
        <v>750</v>
      </c>
      <c r="F593" s="17">
        <v>7</v>
      </c>
      <c r="G593" s="16" t="s">
        <v>265</v>
      </c>
      <c r="H593" s="17">
        <v>30</v>
      </c>
      <c r="I593" s="17">
        <v>1</v>
      </c>
      <c r="J593" s="17">
        <v>25</v>
      </c>
      <c r="K593" s="17">
        <v>3300</v>
      </c>
      <c r="L593" s="17">
        <v>25</v>
      </c>
      <c r="M593" s="18">
        <f t="shared" si="0"/>
        <v>15</v>
      </c>
      <c r="N593" s="19">
        <f t="shared" si="1"/>
        <v>12.848222862632088</v>
      </c>
      <c r="O593" s="20">
        <f t="shared" si="2"/>
        <v>15</v>
      </c>
      <c r="P593" s="6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2.75" x14ac:dyDescent="0.2">
      <c r="A594" s="16" t="s">
        <v>149</v>
      </c>
      <c r="B594" s="16" t="s">
        <v>89</v>
      </c>
      <c r="C594" s="17">
        <v>9</v>
      </c>
      <c r="D594" s="17">
        <v>1</v>
      </c>
      <c r="E594" s="17">
        <v>750</v>
      </c>
      <c r="F594" s="17">
        <v>7</v>
      </c>
      <c r="G594" s="16" t="s">
        <v>150</v>
      </c>
      <c r="H594" s="17">
        <v>80</v>
      </c>
      <c r="I594" s="17">
        <v>1</v>
      </c>
      <c r="J594" s="17">
        <v>5</v>
      </c>
      <c r="K594" s="17">
        <v>3200</v>
      </c>
      <c r="L594" s="17">
        <v>100</v>
      </c>
      <c r="M594" s="18">
        <f t="shared" si="0"/>
        <v>15</v>
      </c>
      <c r="N594" s="19">
        <f t="shared" si="1"/>
        <v>19.225188624492166</v>
      </c>
      <c r="O594" s="20">
        <f t="shared" si="2"/>
        <v>19.225188624492166</v>
      </c>
      <c r="P594" s="6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2.75" x14ac:dyDescent="0.2">
      <c r="A595" s="16" t="s">
        <v>263</v>
      </c>
      <c r="B595" s="16" t="s">
        <v>169</v>
      </c>
      <c r="C595" s="17">
        <v>15</v>
      </c>
      <c r="D595" s="17">
        <v>0</v>
      </c>
      <c r="E595" s="17">
        <v>1330</v>
      </c>
      <c r="F595" s="17">
        <v>12</v>
      </c>
      <c r="G595" s="16" t="s">
        <v>264</v>
      </c>
      <c r="H595" s="17">
        <v>30</v>
      </c>
      <c r="I595" s="17">
        <v>1</v>
      </c>
      <c r="J595" s="17">
        <v>5</v>
      </c>
      <c r="K595" s="17">
        <v>2900</v>
      </c>
      <c r="L595" s="17">
        <v>25</v>
      </c>
      <c r="M595" s="18">
        <f t="shared" si="0"/>
        <v>11.278195488721805</v>
      </c>
      <c r="N595" s="19">
        <f t="shared" si="1"/>
        <v>12.190287413280474</v>
      </c>
      <c r="O595" s="20">
        <f t="shared" si="2"/>
        <v>12.190287413280474</v>
      </c>
      <c r="P595" s="6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2.75" x14ac:dyDescent="0.2">
      <c r="A596" s="16" t="s">
        <v>263</v>
      </c>
      <c r="B596" s="16" t="s">
        <v>169</v>
      </c>
      <c r="C596" s="17">
        <v>15</v>
      </c>
      <c r="D596" s="17">
        <v>0</v>
      </c>
      <c r="E596" s="17">
        <v>1330</v>
      </c>
      <c r="F596" s="17">
        <v>12</v>
      </c>
      <c r="G596" s="16" t="s">
        <v>265</v>
      </c>
      <c r="H596" s="17">
        <v>30</v>
      </c>
      <c r="I596" s="17">
        <v>1</v>
      </c>
      <c r="J596" s="17">
        <v>25</v>
      </c>
      <c r="K596" s="17">
        <v>3300</v>
      </c>
      <c r="L596" s="17">
        <v>25</v>
      </c>
      <c r="M596" s="18">
        <f t="shared" si="0"/>
        <v>11.278195488721805</v>
      </c>
      <c r="N596" s="19">
        <f t="shared" si="1"/>
        <v>11.328053048443543</v>
      </c>
      <c r="O596" s="20">
        <f t="shared" si="2"/>
        <v>11.328053048443543</v>
      </c>
      <c r="P596" s="6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2.75" x14ac:dyDescent="0.2">
      <c r="A597" s="16" t="s">
        <v>263</v>
      </c>
      <c r="B597" s="16" t="s">
        <v>169</v>
      </c>
      <c r="C597" s="17">
        <v>15</v>
      </c>
      <c r="D597" s="17">
        <v>0</v>
      </c>
      <c r="E597" s="17">
        <v>1330</v>
      </c>
      <c r="F597" s="17">
        <v>12</v>
      </c>
      <c r="G597" s="16" t="s">
        <v>257</v>
      </c>
      <c r="H597" s="17">
        <v>25</v>
      </c>
      <c r="I597" s="17">
        <v>0</v>
      </c>
      <c r="J597" s="17">
        <v>5</v>
      </c>
      <c r="K597" s="17">
        <v>2700</v>
      </c>
      <c r="L597" s="17">
        <v>20</v>
      </c>
      <c r="M597" s="18">
        <f t="shared" si="0"/>
        <v>11.278195488721805</v>
      </c>
      <c r="N597" s="19">
        <f t="shared" si="1"/>
        <v>10.08907471368842</v>
      </c>
      <c r="O597" s="20">
        <f t="shared" si="2"/>
        <v>11.278195488721805</v>
      </c>
      <c r="P597" s="6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2.75" x14ac:dyDescent="0.2">
      <c r="A598" s="16" t="s">
        <v>263</v>
      </c>
      <c r="B598" s="16" t="s">
        <v>89</v>
      </c>
      <c r="C598" s="17">
        <v>9</v>
      </c>
      <c r="D598" s="17">
        <v>1</v>
      </c>
      <c r="E598" s="17">
        <v>750</v>
      </c>
      <c r="F598" s="17">
        <v>7</v>
      </c>
      <c r="G598" s="16" t="s">
        <v>264</v>
      </c>
      <c r="H598" s="17">
        <v>30</v>
      </c>
      <c r="I598" s="17">
        <v>1</v>
      </c>
      <c r="J598" s="17">
        <v>5</v>
      </c>
      <c r="K598" s="17">
        <v>2900</v>
      </c>
      <c r="L598" s="17">
        <v>25</v>
      </c>
      <c r="M598" s="18">
        <f t="shared" si="0"/>
        <v>15</v>
      </c>
      <c r="N598" s="19">
        <f t="shared" si="1"/>
        <v>13.840979648154539</v>
      </c>
      <c r="O598" s="20">
        <f t="shared" si="2"/>
        <v>15</v>
      </c>
      <c r="P598" s="6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2.75" x14ac:dyDescent="0.2">
      <c r="A599" s="16" t="s">
        <v>263</v>
      </c>
      <c r="B599" s="16" t="s">
        <v>89</v>
      </c>
      <c r="C599" s="17">
        <v>9</v>
      </c>
      <c r="D599" s="17">
        <v>1</v>
      </c>
      <c r="E599" s="17">
        <v>750</v>
      </c>
      <c r="F599" s="17">
        <v>7</v>
      </c>
      <c r="G599" s="16" t="s">
        <v>265</v>
      </c>
      <c r="H599" s="17">
        <v>30</v>
      </c>
      <c r="I599" s="17">
        <v>1</v>
      </c>
      <c r="J599" s="17">
        <v>25</v>
      </c>
      <c r="K599" s="17">
        <v>3300</v>
      </c>
      <c r="L599" s="17">
        <v>25</v>
      </c>
      <c r="M599" s="18">
        <f t="shared" si="0"/>
        <v>15</v>
      </c>
      <c r="N599" s="19">
        <f t="shared" si="1"/>
        <v>12.848222862632088</v>
      </c>
      <c r="O599" s="20">
        <f t="shared" si="2"/>
        <v>15</v>
      </c>
      <c r="P599" s="6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2.75" x14ac:dyDescent="0.2">
      <c r="A600" s="16" t="s">
        <v>263</v>
      </c>
      <c r="B600" s="16" t="s">
        <v>89</v>
      </c>
      <c r="C600" s="17">
        <v>9</v>
      </c>
      <c r="D600" s="17">
        <v>1</v>
      </c>
      <c r="E600" s="17">
        <v>750</v>
      </c>
      <c r="F600" s="17">
        <v>7</v>
      </c>
      <c r="G600" s="16" t="s">
        <v>257</v>
      </c>
      <c r="H600" s="17">
        <v>25</v>
      </c>
      <c r="I600" s="17">
        <v>0</v>
      </c>
      <c r="J600" s="17">
        <v>5</v>
      </c>
      <c r="K600" s="17">
        <v>2700</v>
      </c>
      <c r="L600" s="17">
        <v>20</v>
      </c>
      <c r="M600" s="18">
        <f t="shared" si="0"/>
        <v>15</v>
      </c>
      <c r="N600" s="19">
        <f t="shared" si="1"/>
        <v>11.571879936808847</v>
      </c>
      <c r="O600" s="20">
        <f t="shared" si="2"/>
        <v>15</v>
      </c>
      <c r="P600" s="6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2.75" x14ac:dyDescent="0.2">
      <c r="A601" s="16" t="s">
        <v>285</v>
      </c>
      <c r="B601" s="16" t="s">
        <v>252</v>
      </c>
      <c r="C601" s="17">
        <v>10</v>
      </c>
      <c r="D601" s="17">
        <v>1</v>
      </c>
      <c r="E601" s="17">
        <v>1330</v>
      </c>
      <c r="F601" s="17">
        <v>12</v>
      </c>
      <c r="G601" s="16" t="s">
        <v>264</v>
      </c>
      <c r="H601" s="17">
        <v>30</v>
      </c>
      <c r="I601" s="17">
        <v>1</v>
      </c>
      <c r="J601" s="17">
        <v>5</v>
      </c>
      <c r="K601" s="17">
        <v>2900</v>
      </c>
      <c r="L601" s="17">
        <v>25</v>
      </c>
      <c r="M601" s="18">
        <f t="shared" si="0"/>
        <v>9.3984962406015029</v>
      </c>
      <c r="N601" s="19">
        <f t="shared" si="1"/>
        <v>11.34786917740337</v>
      </c>
      <c r="O601" s="20">
        <f t="shared" si="2"/>
        <v>11.34786917740337</v>
      </c>
      <c r="P601" s="6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2.75" x14ac:dyDescent="0.2">
      <c r="A602" s="16" t="s">
        <v>285</v>
      </c>
      <c r="B602" s="16" t="s">
        <v>252</v>
      </c>
      <c r="C602" s="17">
        <v>10</v>
      </c>
      <c r="D602" s="17">
        <v>1</v>
      </c>
      <c r="E602" s="17">
        <v>1330</v>
      </c>
      <c r="F602" s="17">
        <v>12</v>
      </c>
      <c r="G602" s="16" t="s">
        <v>265</v>
      </c>
      <c r="H602" s="17">
        <v>30</v>
      </c>
      <c r="I602" s="17">
        <v>1</v>
      </c>
      <c r="J602" s="17">
        <v>25</v>
      </c>
      <c r="K602" s="17">
        <v>3300</v>
      </c>
      <c r="L602" s="17">
        <v>25</v>
      </c>
      <c r="M602" s="18">
        <f t="shared" si="0"/>
        <v>9.3984962406015029</v>
      </c>
      <c r="N602" s="19">
        <f t="shared" si="1"/>
        <v>10.545220114201511</v>
      </c>
      <c r="O602" s="20">
        <f t="shared" si="2"/>
        <v>10.545220114201511</v>
      </c>
      <c r="P602" s="6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2.75" x14ac:dyDescent="0.2">
      <c r="A603" s="16" t="s">
        <v>285</v>
      </c>
      <c r="B603" s="16" t="s">
        <v>252</v>
      </c>
      <c r="C603" s="17">
        <v>10</v>
      </c>
      <c r="D603" s="17">
        <v>1</v>
      </c>
      <c r="E603" s="17">
        <v>1330</v>
      </c>
      <c r="F603" s="17">
        <v>12</v>
      </c>
      <c r="G603" s="16" t="s">
        <v>257</v>
      </c>
      <c r="H603" s="17">
        <v>25</v>
      </c>
      <c r="I603" s="17">
        <v>0</v>
      </c>
      <c r="J603" s="17">
        <v>5</v>
      </c>
      <c r="K603" s="17">
        <v>2700</v>
      </c>
      <c r="L603" s="17">
        <v>20</v>
      </c>
      <c r="M603" s="18">
        <f t="shared" si="0"/>
        <v>9.3984962406015029</v>
      </c>
      <c r="N603" s="19">
        <f t="shared" si="1"/>
        <v>9.3164879112888546</v>
      </c>
      <c r="O603" s="20">
        <f t="shared" si="2"/>
        <v>9.3984962406015029</v>
      </c>
      <c r="P603" s="6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2.75" x14ac:dyDescent="0.2">
      <c r="A604" s="16" t="s">
        <v>285</v>
      </c>
      <c r="B604" s="16" t="s">
        <v>128</v>
      </c>
      <c r="C604" s="17">
        <v>12</v>
      </c>
      <c r="D604" s="17">
        <v>1</v>
      </c>
      <c r="E604" s="17">
        <v>1100</v>
      </c>
      <c r="F604" s="17">
        <v>10</v>
      </c>
      <c r="G604" s="16" t="s">
        <v>264</v>
      </c>
      <c r="H604" s="17">
        <v>30</v>
      </c>
      <c r="I604" s="17">
        <v>1</v>
      </c>
      <c r="J604" s="17">
        <v>5</v>
      </c>
      <c r="K604" s="17">
        <v>2900</v>
      </c>
      <c r="L604" s="17">
        <v>25</v>
      </c>
      <c r="M604" s="18">
        <f t="shared" si="0"/>
        <v>13.636363636363637</v>
      </c>
      <c r="N604" s="19">
        <f t="shared" si="1"/>
        <v>13.24582338902148</v>
      </c>
      <c r="O604" s="20">
        <f t="shared" si="2"/>
        <v>13.636363636363637</v>
      </c>
      <c r="P604" s="6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2.75" x14ac:dyDescent="0.2">
      <c r="A605" s="16" t="s">
        <v>285</v>
      </c>
      <c r="B605" s="16" t="s">
        <v>128</v>
      </c>
      <c r="C605" s="17">
        <v>12</v>
      </c>
      <c r="D605" s="17">
        <v>1</v>
      </c>
      <c r="E605" s="17">
        <v>1100</v>
      </c>
      <c r="F605" s="17">
        <v>10</v>
      </c>
      <c r="G605" s="16" t="s">
        <v>265</v>
      </c>
      <c r="H605" s="17">
        <v>30</v>
      </c>
      <c r="I605" s="17">
        <v>1</v>
      </c>
      <c r="J605" s="17">
        <v>25</v>
      </c>
      <c r="K605" s="17">
        <v>3300</v>
      </c>
      <c r="L605" s="17">
        <v>25</v>
      </c>
      <c r="M605" s="18">
        <f t="shared" si="0"/>
        <v>13.636363636363637</v>
      </c>
      <c r="N605" s="19">
        <f t="shared" si="1"/>
        <v>12.305986696230599</v>
      </c>
      <c r="O605" s="20">
        <f t="shared" si="2"/>
        <v>13.636363636363637</v>
      </c>
      <c r="P605" s="6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2.75" x14ac:dyDescent="0.2">
      <c r="A606" s="16" t="s">
        <v>285</v>
      </c>
      <c r="B606" s="16" t="s">
        <v>128</v>
      </c>
      <c r="C606" s="17">
        <v>12</v>
      </c>
      <c r="D606" s="17">
        <v>1</v>
      </c>
      <c r="E606" s="17">
        <v>1100</v>
      </c>
      <c r="F606" s="17">
        <v>10</v>
      </c>
      <c r="G606" s="16" t="s">
        <v>257</v>
      </c>
      <c r="H606" s="17">
        <v>25</v>
      </c>
      <c r="I606" s="17">
        <v>0</v>
      </c>
      <c r="J606" s="17">
        <v>5</v>
      </c>
      <c r="K606" s="17">
        <v>2700</v>
      </c>
      <c r="L606" s="17">
        <v>20</v>
      </c>
      <c r="M606" s="18">
        <f t="shared" si="0"/>
        <v>13.636363636363637</v>
      </c>
      <c r="N606" s="19">
        <f t="shared" si="1"/>
        <v>11.050328227571116</v>
      </c>
      <c r="O606" s="20">
        <f t="shared" si="2"/>
        <v>13.636363636363637</v>
      </c>
      <c r="P606" s="6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2.75" x14ac:dyDescent="0.2">
      <c r="A607" s="16" t="s">
        <v>111</v>
      </c>
      <c r="B607" s="16" t="s">
        <v>252</v>
      </c>
      <c r="C607" s="17">
        <v>10</v>
      </c>
      <c r="D607" s="17">
        <v>0</v>
      </c>
      <c r="E607" s="17">
        <v>1330</v>
      </c>
      <c r="F607" s="17">
        <v>12</v>
      </c>
      <c r="G607" s="16" t="s">
        <v>220</v>
      </c>
      <c r="H607" s="17">
        <v>35</v>
      </c>
      <c r="I607" s="17">
        <v>1</v>
      </c>
      <c r="J607" s="17">
        <v>5</v>
      </c>
      <c r="K607" s="17">
        <v>2500</v>
      </c>
      <c r="L607" s="17">
        <v>33</v>
      </c>
      <c r="M607" s="18">
        <f t="shared" si="0"/>
        <v>7.518796992481203</v>
      </c>
      <c r="N607" s="19">
        <f t="shared" si="1"/>
        <v>11.967640569632948</v>
      </c>
      <c r="O607" s="20">
        <f t="shared" si="2"/>
        <v>11.967640569632948</v>
      </c>
      <c r="P607" s="6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2.75" x14ac:dyDescent="0.2">
      <c r="A608" s="16" t="s">
        <v>111</v>
      </c>
      <c r="B608" s="16" t="s">
        <v>252</v>
      </c>
      <c r="C608" s="17">
        <v>10</v>
      </c>
      <c r="D608" s="17">
        <v>0</v>
      </c>
      <c r="E608" s="17">
        <v>1330</v>
      </c>
      <c r="F608" s="17">
        <v>12</v>
      </c>
      <c r="G608" s="16" t="s">
        <v>75</v>
      </c>
      <c r="H608" s="17">
        <v>100</v>
      </c>
      <c r="I608" s="17">
        <v>1</v>
      </c>
      <c r="J608" s="17">
        <v>5</v>
      </c>
      <c r="K608" s="17">
        <v>4300</v>
      </c>
      <c r="L608" s="17">
        <v>100</v>
      </c>
      <c r="M608" s="18">
        <f t="shared" si="0"/>
        <v>7.518796992481203</v>
      </c>
      <c r="N608" s="19">
        <f t="shared" si="1"/>
        <v>14.272699665958092</v>
      </c>
      <c r="O608" s="20">
        <f t="shared" si="2"/>
        <v>14.272699665958092</v>
      </c>
      <c r="P608" s="6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2.75" x14ac:dyDescent="0.2">
      <c r="A609" s="16" t="s">
        <v>111</v>
      </c>
      <c r="B609" s="16" t="s">
        <v>252</v>
      </c>
      <c r="C609" s="17">
        <v>10</v>
      </c>
      <c r="D609" s="17">
        <v>0</v>
      </c>
      <c r="E609" s="17">
        <v>1330</v>
      </c>
      <c r="F609" s="17">
        <v>12</v>
      </c>
      <c r="G609" s="16" t="s">
        <v>63</v>
      </c>
      <c r="H609" s="17">
        <v>55</v>
      </c>
      <c r="I609" s="17">
        <v>1</v>
      </c>
      <c r="J609" s="17">
        <v>5</v>
      </c>
      <c r="K609" s="17">
        <v>2700</v>
      </c>
      <c r="L609" s="17">
        <v>50</v>
      </c>
      <c r="M609" s="18">
        <f t="shared" si="0"/>
        <v>7.518796992481203</v>
      </c>
      <c r="N609" s="19">
        <f t="shared" si="1"/>
        <v>14.056789429294348</v>
      </c>
      <c r="O609" s="20">
        <f t="shared" si="2"/>
        <v>14.056789429294348</v>
      </c>
      <c r="P609" s="6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2.75" x14ac:dyDescent="0.2">
      <c r="A610" s="16" t="s">
        <v>111</v>
      </c>
      <c r="B610" s="16" t="s">
        <v>107</v>
      </c>
      <c r="C610" s="17">
        <v>5</v>
      </c>
      <c r="D610" s="17">
        <v>1</v>
      </c>
      <c r="E610" s="17">
        <v>600</v>
      </c>
      <c r="F610" s="17">
        <v>8</v>
      </c>
      <c r="G610" s="16" t="s">
        <v>220</v>
      </c>
      <c r="H610" s="17">
        <v>35</v>
      </c>
      <c r="I610" s="17">
        <v>1</v>
      </c>
      <c r="J610" s="17">
        <v>5</v>
      </c>
      <c r="K610" s="17">
        <v>2500</v>
      </c>
      <c r="L610" s="17">
        <v>33</v>
      </c>
      <c r="M610" s="18">
        <f t="shared" si="0"/>
        <v>10.416666666666666</v>
      </c>
      <c r="N610" s="19">
        <f t="shared" si="1"/>
        <v>14.263168612544122</v>
      </c>
      <c r="O610" s="20">
        <f t="shared" si="2"/>
        <v>14.263168612544122</v>
      </c>
      <c r="P610" s="6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2.75" x14ac:dyDescent="0.2">
      <c r="A611" s="16" t="s">
        <v>111</v>
      </c>
      <c r="B611" s="16" t="s">
        <v>107</v>
      </c>
      <c r="C611" s="17">
        <v>5</v>
      </c>
      <c r="D611" s="17">
        <v>1</v>
      </c>
      <c r="E611" s="17">
        <v>600</v>
      </c>
      <c r="F611" s="17">
        <v>8</v>
      </c>
      <c r="G611" s="16" t="s">
        <v>75</v>
      </c>
      <c r="H611" s="17">
        <v>100</v>
      </c>
      <c r="I611" s="17">
        <v>1</v>
      </c>
      <c r="J611" s="17">
        <v>5</v>
      </c>
      <c r="K611" s="17">
        <v>4300</v>
      </c>
      <c r="L611" s="17">
        <v>100</v>
      </c>
      <c r="M611" s="18">
        <f t="shared" si="0"/>
        <v>10.416666666666666</v>
      </c>
      <c r="N611" s="19">
        <f t="shared" si="1"/>
        <v>17.930327868852459</v>
      </c>
      <c r="O611" s="20">
        <f t="shared" si="2"/>
        <v>17.930327868852459</v>
      </c>
      <c r="P611" s="6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2.75" x14ac:dyDescent="0.2">
      <c r="A612" s="16" t="s">
        <v>111</v>
      </c>
      <c r="B612" s="16" t="s">
        <v>107</v>
      </c>
      <c r="C612" s="17">
        <v>5</v>
      </c>
      <c r="D612" s="17">
        <v>1</v>
      </c>
      <c r="E612" s="17">
        <v>600</v>
      </c>
      <c r="F612" s="17">
        <v>8</v>
      </c>
      <c r="G612" s="16" t="s">
        <v>63</v>
      </c>
      <c r="H612" s="17">
        <v>55</v>
      </c>
      <c r="I612" s="17">
        <v>1</v>
      </c>
      <c r="J612" s="17">
        <v>5</v>
      </c>
      <c r="K612" s="17">
        <v>2700</v>
      </c>
      <c r="L612" s="17">
        <v>50</v>
      </c>
      <c r="M612" s="18">
        <f t="shared" si="0"/>
        <v>10.416666666666666</v>
      </c>
      <c r="N612" s="19">
        <f t="shared" si="1"/>
        <v>17.316878980891719</v>
      </c>
      <c r="O612" s="20">
        <f t="shared" si="2"/>
        <v>17.316878980891719</v>
      </c>
      <c r="P612" s="6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2.75" x14ac:dyDescent="0.2">
      <c r="A613" s="16" t="s">
        <v>274</v>
      </c>
      <c r="B613" s="16" t="s">
        <v>168</v>
      </c>
      <c r="C613" s="17">
        <v>3</v>
      </c>
      <c r="D613" s="17">
        <v>1</v>
      </c>
      <c r="E613" s="17">
        <v>400</v>
      </c>
      <c r="F613" s="17">
        <v>6</v>
      </c>
      <c r="G613" s="16" t="s">
        <v>243</v>
      </c>
      <c r="H613" s="17">
        <v>30</v>
      </c>
      <c r="I613" s="17">
        <v>0</v>
      </c>
      <c r="J613" s="17">
        <v>5</v>
      </c>
      <c r="K613" s="17">
        <v>2100</v>
      </c>
      <c r="L613" s="17">
        <v>33</v>
      </c>
      <c r="M613" s="18">
        <f t="shared" si="0"/>
        <v>9.375</v>
      </c>
      <c r="N613" s="19">
        <f t="shared" si="1"/>
        <v>11.972607052896725</v>
      </c>
      <c r="O613" s="20">
        <f t="shared" si="2"/>
        <v>11.972607052896725</v>
      </c>
      <c r="P613" s="6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2.75" x14ac:dyDescent="0.2">
      <c r="A614" s="16" t="s">
        <v>274</v>
      </c>
      <c r="B614" s="16" t="s">
        <v>168</v>
      </c>
      <c r="C614" s="17">
        <v>3</v>
      </c>
      <c r="D614" s="17">
        <v>1</v>
      </c>
      <c r="E614" s="17">
        <v>400</v>
      </c>
      <c r="F614" s="17">
        <v>6</v>
      </c>
      <c r="G614" s="16" t="s">
        <v>278</v>
      </c>
      <c r="H614" s="17">
        <v>25</v>
      </c>
      <c r="I614" s="17">
        <v>0</v>
      </c>
      <c r="J614" s="17">
        <v>5</v>
      </c>
      <c r="K614" s="17">
        <v>2100</v>
      </c>
      <c r="L614" s="17">
        <v>20</v>
      </c>
      <c r="M614" s="18">
        <f t="shared" si="0"/>
        <v>9.375</v>
      </c>
      <c r="N614" s="19">
        <f t="shared" si="1"/>
        <v>11.018041237113403</v>
      </c>
      <c r="O614" s="20">
        <f t="shared" si="2"/>
        <v>11.018041237113403</v>
      </c>
      <c r="P614" s="6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2.75" x14ac:dyDescent="0.2">
      <c r="A615" s="16" t="s">
        <v>274</v>
      </c>
      <c r="B615" s="16" t="s">
        <v>168</v>
      </c>
      <c r="C615" s="17">
        <v>3</v>
      </c>
      <c r="D615" s="17">
        <v>1</v>
      </c>
      <c r="E615" s="17">
        <v>400</v>
      </c>
      <c r="F615" s="17">
        <v>6</v>
      </c>
      <c r="G615" s="16" t="s">
        <v>161</v>
      </c>
      <c r="H615" s="17">
        <v>35</v>
      </c>
      <c r="I615" s="17">
        <v>1</v>
      </c>
      <c r="J615" s="17">
        <v>5</v>
      </c>
      <c r="K615" s="17">
        <v>2100</v>
      </c>
      <c r="L615" s="17">
        <v>33</v>
      </c>
      <c r="M615" s="18">
        <f t="shared" si="0"/>
        <v>9.375</v>
      </c>
      <c r="N615" s="19">
        <f t="shared" si="1"/>
        <v>15.436083123425693</v>
      </c>
      <c r="O615" s="20">
        <f t="shared" si="2"/>
        <v>15.436083123425693</v>
      </c>
      <c r="P615" s="6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2.75" x14ac:dyDescent="0.2">
      <c r="A616" s="16" t="s">
        <v>274</v>
      </c>
      <c r="B616" s="16" t="s">
        <v>203</v>
      </c>
      <c r="C616" s="17">
        <v>15</v>
      </c>
      <c r="D616" s="17">
        <v>0</v>
      </c>
      <c r="E616" s="17">
        <v>1410</v>
      </c>
      <c r="F616" s="17">
        <v>12</v>
      </c>
      <c r="G616" s="16" t="s">
        <v>243</v>
      </c>
      <c r="H616" s="17">
        <v>30</v>
      </c>
      <c r="I616" s="17">
        <v>0</v>
      </c>
      <c r="J616" s="17">
        <v>5</v>
      </c>
      <c r="K616" s="17">
        <v>2100</v>
      </c>
      <c r="L616" s="17">
        <v>33</v>
      </c>
      <c r="M616" s="18">
        <f t="shared" si="0"/>
        <v>10.638297872340425</v>
      </c>
      <c r="N616" s="19">
        <f t="shared" si="1"/>
        <v>12.057821947320869</v>
      </c>
      <c r="O616" s="20">
        <f t="shared" si="2"/>
        <v>12.057821947320869</v>
      </c>
      <c r="P616" s="6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2.75" x14ac:dyDescent="0.2">
      <c r="A617" s="16" t="s">
        <v>274</v>
      </c>
      <c r="B617" s="16" t="s">
        <v>203</v>
      </c>
      <c r="C617" s="17">
        <v>15</v>
      </c>
      <c r="D617" s="17">
        <v>0</v>
      </c>
      <c r="E617" s="17">
        <v>1410</v>
      </c>
      <c r="F617" s="17">
        <v>12</v>
      </c>
      <c r="G617" s="16" t="s">
        <v>278</v>
      </c>
      <c r="H617" s="17">
        <v>25</v>
      </c>
      <c r="I617" s="17">
        <v>0</v>
      </c>
      <c r="J617" s="17">
        <v>5</v>
      </c>
      <c r="K617" s="17">
        <v>2100</v>
      </c>
      <c r="L617" s="17">
        <v>20</v>
      </c>
      <c r="M617" s="18">
        <f t="shared" si="0"/>
        <v>10.638297872340425</v>
      </c>
      <c r="N617" s="19">
        <f t="shared" si="1"/>
        <v>11.287370347773033</v>
      </c>
      <c r="O617" s="20">
        <f t="shared" si="2"/>
        <v>11.287370347773033</v>
      </c>
      <c r="P617" s="6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2.75" x14ac:dyDescent="0.2">
      <c r="A618" s="16" t="s">
        <v>274</v>
      </c>
      <c r="B618" s="16" t="s">
        <v>203</v>
      </c>
      <c r="C618" s="17">
        <v>15</v>
      </c>
      <c r="D618" s="17">
        <v>0</v>
      </c>
      <c r="E618" s="17">
        <v>1410</v>
      </c>
      <c r="F618" s="17">
        <v>12</v>
      </c>
      <c r="G618" s="16" t="s">
        <v>161</v>
      </c>
      <c r="H618" s="17">
        <v>35</v>
      </c>
      <c r="I618" s="17">
        <v>1</v>
      </c>
      <c r="J618" s="17">
        <v>5</v>
      </c>
      <c r="K618" s="17">
        <v>2100</v>
      </c>
      <c r="L618" s="17">
        <v>33</v>
      </c>
      <c r="M618" s="18">
        <f t="shared" si="0"/>
        <v>10.638297872340425</v>
      </c>
      <c r="N618" s="19">
        <f t="shared" si="1"/>
        <v>14.606064818032293</v>
      </c>
      <c r="O618" s="20">
        <f t="shared" si="2"/>
        <v>14.606064818032293</v>
      </c>
      <c r="P618" s="6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2.75" x14ac:dyDescent="0.2">
      <c r="A619" s="16" t="s">
        <v>217</v>
      </c>
      <c r="B619" s="16" t="s">
        <v>135</v>
      </c>
      <c r="C619" s="17">
        <v>25</v>
      </c>
      <c r="D619" s="17">
        <v>1</v>
      </c>
      <c r="E619" s="17">
        <v>2300</v>
      </c>
      <c r="F619" s="17">
        <v>25</v>
      </c>
      <c r="G619" s="16" t="s">
        <v>48</v>
      </c>
      <c r="H619" s="17">
        <v>40</v>
      </c>
      <c r="I619" s="17">
        <v>0</v>
      </c>
      <c r="J619" s="17">
        <v>5</v>
      </c>
      <c r="K619" s="17">
        <v>1560</v>
      </c>
      <c r="L619" s="17">
        <v>50</v>
      </c>
      <c r="M619" s="18">
        <f t="shared" si="0"/>
        <v>13.586956521739131</v>
      </c>
      <c r="N619" s="19">
        <f t="shared" si="1"/>
        <v>17.024680073126142</v>
      </c>
      <c r="O619" s="20">
        <f t="shared" si="2"/>
        <v>17.024680073126142</v>
      </c>
      <c r="P619" s="6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2.75" x14ac:dyDescent="0.2">
      <c r="A620" s="16" t="s">
        <v>217</v>
      </c>
      <c r="B620" s="16" t="s">
        <v>135</v>
      </c>
      <c r="C620" s="17">
        <v>25</v>
      </c>
      <c r="D620" s="17">
        <v>1</v>
      </c>
      <c r="E620" s="17">
        <v>2300</v>
      </c>
      <c r="F620" s="17">
        <v>25</v>
      </c>
      <c r="G620" s="16" t="s">
        <v>218</v>
      </c>
      <c r="H620" s="17">
        <v>30</v>
      </c>
      <c r="I620" s="17">
        <v>1</v>
      </c>
      <c r="J620" s="17">
        <v>5</v>
      </c>
      <c r="K620" s="17">
        <v>2900</v>
      </c>
      <c r="L620" s="17">
        <v>25</v>
      </c>
      <c r="M620" s="18">
        <f t="shared" si="0"/>
        <v>13.586956521739131</v>
      </c>
      <c r="N620" s="19">
        <f t="shared" si="1"/>
        <v>13.195159629248197</v>
      </c>
      <c r="O620" s="20">
        <f t="shared" si="2"/>
        <v>13.586956521739131</v>
      </c>
      <c r="P620" s="6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2.75" x14ac:dyDescent="0.2">
      <c r="A621" s="16" t="s">
        <v>217</v>
      </c>
      <c r="B621" s="16" t="s">
        <v>135</v>
      </c>
      <c r="C621" s="17">
        <v>25</v>
      </c>
      <c r="D621" s="17">
        <v>1</v>
      </c>
      <c r="E621" s="17">
        <v>2300</v>
      </c>
      <c r="F621" s="17">
        <v>25</v>
      </c>
      <c r="G621" s="16" t="s">
        <v>46</v>
      </c>
      <c r="H621" s="17">
        <v>30</v>
      </c>
      <c r="I621" s="17">
        <v>0</v>
      </c>
      <c r="J621" s="17">
        <v>5</v>
      </c>
      <c r="K621" s="17">
        <v>2600</v>
      </c>
      <c r="L621" s="17">
        <v>25</v>
      </c>
      <c r="M621" s="18">
        <f t="shared" si="0"/>
        <v>13.586956521739131</v>
      </c>
      <c r="N621" s="19">
        <f t="shared" si="1"/>
        <v>12.417672886937432</v>
      </c>
      <c r="O621" s="20">
        <f t="shared" si="2"/>
        <v>13.586956521739131</v>
      </c>
      <c r="P621" s="6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2.75" x14ac:dyDescent="0.2">
      <c r="A622" s="16" t="s">
        <v>217</v>
      </c>
      <c r="B622" s="16" t="s">
        <v>30</v>
      </c>
      <c r="C622" s="17">
        <v>6</v>
      </c>
      <c r="D622" s="17">
        <v>0</v>
      </c>
      <c r="E622" s="17">
        <v>550</v>
      </c>
      <c r="F622" s="17">
        <v>7</v>
      </c>
      <c r="G622" s="16" t="s">
        <v>48</v>
      </c>
      <c r="H622" s="17">
        <v>40</v>
      </c>
      <c r="I622" s="17">
        <v>0</v>
      </c>
      <c r="J622" s="17">
        <v>5</v>
      </c>
      <c r="K622" s="17">
        <v>1560</v>
      </c>
      <c r="L622" s="17">
        <v>50</v>
      </c>
      <c r="M622" s="18">
        <f t="shared" si="0"/>
        <v>10.909090909090908</v>
      </c>
      <c r="N622" s="19">
        <f t="shared" si="1"/>
        <v>15.599941682461001</v>
      </c>
      <c r="O622" s="20">
        <f t="shared" si="2"/>
        <v>15.599941682461001</v>
      </c>
      <c r="P622" s="6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2.75" x14ac:dyDescent="0.2">
      <c r="A623" s="16" t="s">
        <v>217</v>
      </c>
      <c r="B623" s="16" t="s">
        <v>30</v>
      </c>
      <c r="C623" s="17">
        <v>6</v>
      </c>
      <c r="D623" s="17">
        <v>0</v>
      </c>
      <c r="E623" s="17">
        <v>550</v>
      </c>
      <c r="F623" s="17">
        <v>7</v>
      </c>
      <c r="G623" s="16" t="s">
        <v>218</v>
      </c>
      <c r="H623" s="17">
        <v>30</v>
      </c>
      <c r="I623" s="17">
        <v>1</v>
      </c>
      <c r="J623" s="17">
        <v>5</v>
      </c>
      <c r="K623" s="17">
        <v>2900</v>
      </c>
      <c r="L623" s="17">
        <v>25</v>
      </c>
      <c r="M623" s="18">
        <f t="shared" si="0"/>
        <v>10.909090909090908</v>
      </c>
      <c r="N623" s="19">
        <f t="shared" si="1"/>
        <v>12.192262602579133</v>
      </c>
      <c r="O623" s="20">
        <f t="shared" si="2"/>
        <v>12.192262602579133</v>
      </c>
      <c r="P623" s="6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2.75" x14ac:dyDescent="0.2">
      <c r="A624" s="16" t="s">
        <v>217</v>
      </c>
      <c r="B624" s="16" t="s">
        <v>30</v>
      </c>
      <c r="C624" s="17">
        <v>6</v>
      </c>
      <c r="D624" s="17">
        <v>0</v>
      </c>
      <c r="E624" s="17">
        <v>550</v>
      </c>
      <c r="F624" s="17">
        <v>7</v>
      </c>
      <c r="G624" s="16" t="s">
        <v>46</v>
      </c>
      <c r="H624" s="17">
        <v>30</v>
      </c>
      <c r="I624" s="17">
        <v>0</v>
      </c>
      <c r="J624" s="17">
        <v>5</v>
      </c>
      <c r="K624" s="17">
        <v>2600</v>
      </c>
      <c r="L624" s="17">
        <v>25</v>
      </c>
      <c r="M624" s="18">
        <f t="shared" si="0"/>
        <v>10.909090909090908</v>
      </c>
      <c r="N624" s="19">
        <f t="shared" si="1"/>
        <v>11.292346298619824</v>
      </c>
      <c r="O624" s="20">
        <f t="shared" si="2"/>
        <v>11.292346298619824</v>
      </c>
      <c r="P624" s="6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2.75" x14ac:dyDescent="0.2">
      <c r="A625" s="16" t="s">
        <v>240</v>
      </c>
      <c r="B625" s="16" t="s">
        <v>135</v>
      </c>
      <c r="C625" s="17">
        <v>25</v>
      </c>
      <c r="D625" s="17">
        <v>1</v>
      </c>
      <c r="E625" s="17">
        <v>2300</v>
      </c>
      <c r="F625" s="17">
        <v>25</v>
      </c>
      <c r="G625" s="16" t="s">
        <v>218</v>
      </c>
      <c r="H625" s="17">
        <v>30</v>
      </c>
      <c r="I625" s="17">
        <v>1</v>
      </c>
      <c r="J625" s="17">
        <v>5</v>
      </c>
      <c r="K625" s="17">
        <v>2900</v>
      </c>
      <c r="L625" s="17">
        <v>25</v>
      </c>
      <c r="M625" s="18">
        <f t="shared" si="0"/>
        <v>13.586956521739131</v>
      </c>
      <c r="N625" s="19">
        <f t="shared" si="1"/>
        <v>13.195159629248197</v>
      </c>
      <c r="O625" s="20">
        <f t="shared" si="2"/>
        <v>13.586956521739131</v>
      </c>
      <c r="P625" s="6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2.75" x14ac:dyDescent="0.2">
      <c r="A626" s="16" t="s">
        <v>240</v>
      </c>
      <c r="B626" s="16" t="s">
        <v>135</v>
      </c>
      <c r="C626" s="17">
        <v>25</v>
      </c>
      <c r="D626" s="17">
        <v>1</v>
      </c>
      <c r="E626" s="17">
        <v>2300</v>
      </c>
      <c r="F626" s="17">
        <v>25</v>
      </c>
      <c r="G626" s="16" t="s">
        <v>46</v>
      </c>
      <c r="H626" s="17">
        <v>30</v>
      </c>
      <c r="I626" s="17">
        <v>0</v>
      </c>
      <c r="J626" s="17">
        <v>5</v>
      </c>
      <c r="K626" s="17">
        <v>2600</v>
      </c>
      <c r="L626" s="17">
        <v>25</v>
      </c>
      <c r="M626" s="18">
        <f t="shared" si="0"/>
        <v>13.586956521739131</v>
      </c>
      <c r="N626" s="19">
        <f t="shared" si="1"/>
        <v>12.417672886937432</v>
      </c>
      <c r="O626" s="20">
        <f t="shared" si="2"/>
        <v>13.586956521739131</v>
      </c>
      <c r="P626" s="6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2.75" x14ac:dyDescent="0.2">
      <c r="A627" s="16" t="s">
        <v>240</v>
      </c>
      <c r="B627" s="16" t="s">
        <v>135</v>
      </c>
      <c r="C627" s="17">
        <v>25</v>
      </c>
      <c r="D627" s="17">
        <v>1</v>
      </c>
      <c r="E627" s="17">
        <v>2300</v>
      </c>
      <c r="F627" s="17">
        <v>25</v>
      </c>
      <c r="G627" s="16" t="s">
        <v>241</v>
      </c>
      <c r="H627" s="17">
        <v>55</v>
      </c>
      <c r="I627" s="17">
        <v>1</v>
      </c>
      <c r="J627" s="17">
        <v>5</v>
      </c>
      <c r="K627" s="17">
        <v>4000</v>
      </c>
      <c r="L627" s="17">
        <v>33</v>
      </c>
      <c r="M627" s="18">
        <f t="shared" si="0"/>
        <v>13.586956521739131</v>
      </c>
      <c r="N627" s="19">
        <f t="shared" si="1"/>
        <v>15.775537185059113</v>
      </c>
      <c r="O627" s="20">
        <f t="shared" si="2"/>
        <v>15.775537185059113</v>
      </c>
      <c r="P627" s="6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2.75" x14ac:dyDescent="0.2">
      <c r="A628" s="16" t="s">
        <v>240</v>
      </c>
      <c r="B628" s="16" t="s">
        <v>30</v>
      </c>
      <c r="C628" s="17">
        <v>6</v>
      </c>
      <c r="D628" s="17">
        <v>0</v>
      </c>
      <c r="E628" s="17">
        <v>550</v>
      </c>
      <c r="F628" s="17">
        <v>7</v>
      </c>
      <c r="G628" s="16" t="s">
        <v>218</v>
      </c>
      <c r="H628" s="17">
        <v>30</v>
      </c>
      <c r="I628" s="17">
        <v>1</v>
      </c>
      <c r="J628" s="17">
        <v>5</v>
      </c>
      <c r="K628" s="17">
        <v>2900</v>
      </c>
      <c r="L628" s="17">
        <v>25</v>
      </c>
      <c r="M628" s="18">
        <f t="shared" si="0"/>
        <v>10.909090909090908</v>
      </c>
      <c r="N628" s="19">
        <f t="shared" si="1"/>
        <v>12.192262602579133</v>
      </c>
      <c r="O628" s="20">
        <f t="shared" si="2"/>
        <v>12.192262602579133</v>
      </c>
      <c r="P628" s="6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2.75" x14ac:dyDescent="0.2">
      <c r="A629" s="16" t="s">
        <v>240</v>
      </c>
      <c r="B629" s="16" t="s">
        <v>30</v>
      </c>
      <c r="C629" s="17">
        <v>6</v>
      </c>
      <c r="D629" s="17">
        <v>0</v>
      </c>
      <c r="E629" s="17">
        <v>550</v>
      </c>
      <c r="F629" s="17">
        <v>7</v>
      </c>
      <c r="G629" s="16" t="s">
        <v>46</v>
      </c>
      <c r="H629" s="17">
        <v>30</v>
      </c>
      <c r="I629" s="17">
        <v>0</v>
      </c>
      <c r="J629" s="17">
        <v>5</v>
      </c>
      <c r="K629" s="17">
        <v>2600</v>
      </c>
      <c r="L629" s="17">
        <v>25</v>
      </c>
      <c r="M629" s="18">
        <f t="shared" si="0"/>
        <v>10.909090909090908</v>
      </c>
      <c r="N629" s="19">
        <f t="shared" si="1"/>
        <v>11.292346298619824</v>
      </c>
      <c r="O629" s="20">
        <f t="shared" si="2"/>
        <v>11.292346298619824</v>
      </c>
      <c r="P629" s="6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2.75" x14ac:dyDescent="0.2">
      <c r="A630" s="16" t="s">
        <v>240</v>
      </c>
      <c r="B630" s="16" t="s">
        <v>30</v>
      </c>
      <c r="C630" s="17">
        <v>6</v>
      </c>
      <c r="D630" s="17">
        <v>0</v>
      </c>
      <c r="E630" s="17">
        <v>550</v>
      </c>
      <c r="F630" s="17">
        <v>7</v>
      </c>
      <c r="G630" s="16" t="s">
        <v>241</v>
      </c>
      <c r="H630" s="17">
        <v>55</v>
      </c>
      <c r="I630" s="17">
        <v>1</v>
      </c>
      <c r="J630" s="17">
        <v>5</v>
      </c>
      <c r="K630" s="17">
        <v>4000</v>
      </c>
      <c r="L630" s="17">
        <v>33</v>
      </c>
      <c r="M630" s="18">
        <f t="shared" si="0"/>
        <v>10.909090909090908</v>
      </c>
      <c r="N630" s="19">
        <f t="shared" si="1"/>
        <v>14.957112428760578</v>
      </c>
      <c r="O630" s="20">
        <f t="shared" si="2"/>
        <v>14.957112428760578</v>
      </c>
      <c r="P630" s="6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2.75" x14ac:dyDescent="0.2">
      <c r="A631" s="16" t="s">
        <v>134</v>
      </c>
      <c r="B631" s="16" t="s">
        <v>135</v>
      </c>
      <c r="C631" s="17">
        <v>25</v>
      </c>
      <c r="D631" s="17">
        <v>1</v>
      </c>
      <c r="E631" s="17">
        <v>2300</v>
      </c>
      <c r="F631" s="17">
        <v>25</v>
      </c>
      <c r="G631" s="16" t="s">
        <v>42</v>
      </c>
      <c r="H631" s="17">
        <v>90</v>
      </c>
      <c r="I631" s="17">
        <v>1</v>
      </c>
      <c r="J631" s="17">
        <v>5</v>
      </c>
      <c r="K631" s="17">
        <v>3800</v>
      </c>
      <c r="L631" s="17">
        <v>100</v>
      </c>
      <c r="M631" s="18">
        <f t="shared" si="0"/>
        <v>13.586956521739131</v>
      </c>
      <c r="N631" s="19">
        <f t="shared" si="1"/>
        <v>18.825301204819276</v>
      </c>
      <c r="O631" s="20">
        <f t="shared" si="2"/>
        <v>18.825301204819276</v>
      </c>
      <c r="P631" s="6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2.75" x14ac:dyDescent="0.2">
      <c r="A632" s="16" t="s">
        <v>134</v>
      </c>
      <c r="B632" s="16" t="s">
        <v>135</v>
      </c>
      <c r="C632" s="17">
        <v>25</v>
      </c>
      <c r="D632" s="17">
        <v>1</v>
      </c>
      <c r="E632" s="17">
        <v>2300</v>
      </c>
      <c r="F632" s="17">
        <v>25</v>
      </c>
      <c r="G632" s="16" t="s">
        <v>260</v>
      </c>
      <c r="H632" s="17">
        <v>45</v>
      </c>
      <c r="I632" s="17">
        <v>0</v>
      </c>
      <c r="J632" s="17">
        <v>5</v>
      </c>
      <c r="K632" s="17">
        <v>3500</v>
      </c>
      <c r="L632" s="17">
        <v>33</v>
      </c>
      <c r="M632" s="18">
        <f t="shared" si="0"/>
        <v>13.586956521739131</v>
      </c>
      <c r="N632" s="19">
        <f t="shared" si="1"/>
        <v>13.166874979442817</v>
      </c>
      <c r="O632" s="20">
        <f t="shared" si="2"/>
        <v>13.586956521739131</v>
      </c>
      <c r="P632" s="6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2.75" x14ac:dyDescent="0.2">
      <c r="A633" s="16" t="s">
        <v>134</v>
      </c>
      <c r="B633" s="16" t="s">
        <v>135</v>
      </c>
      <c r="C633" s="17">
        <v>25</v>
      </c>
      <c r="D633" s="17">
        <v>1</v>
      </c>
      <c r="E633" s="17">
        <v>2300</v>
      </c>
      <c r="F633" s="17">
        <v>25</v>
      </c>
      <c r="G633" s="16" t="s">
        <v>243</v>
      </c>
      <c r="H633" s="17">
        <v>30</v>
      </c>
      <c r="I633" s="17">
        <v>1</v>
      </c>
      <c r="J633" s="17">
        <v>5</v>
      </c>
      <c r="K633" s="17">
        <v>2100</v>
      </c>
      <c r="L633" s="17">
        <v>33</v>
      </c>
      <c r="M633" s="18">
        <f t="shared" si="0"/>
        <v>13.586956521739131</v>
      </c>
      <c r="N633" s="19">
        <f t="shared" si="1"/>
        <v>15.502820151262657</v>
      </c>
      <c r="O633" s="20">
        <f t="shared" si="2"/>
        <v>15.502820151262657</v>
      </c>
      <c r="P633" s="6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2.75" x14ac:dyDescent="0.2">
      <c r="A634" s="16" t="s">
        <v>134</v>
      </c>
      <c r="B634" s="16" t="s">
        <v>30</v>
      </c>
      <c r="C634" s="17">
        <v>6</v>
      </c>
      <c r="D634" s="17">
        <v>0</v>
      </c>
      <c r="E634" s="17">
        <v>550</v>
      </c>
      <c r="F634" s="17">
        <v>7</v>
      </c>
      <c r="G634" s="16" t="s">
        <v>42</v>
      </c>
      <c r="H634" s="17">
        <v>90</v>
      </c>
      <c r="I634" s="17">
        <v>1</v>
      </c>
      <c r="J634" s="17">
        <v>5</v>
      </c>
      <c r="K634" s="17">
        <v>3800</v>
      </c>
      <c r="L634" s="17">
        <v>100</v>
      </c>
      <c r="M634" s="18">
        <f t="shared" si="0"/>
        <v>10.909090909090908</v>
      </c>
      <c r="N634" s="19">
        <f t="shared" si="1"/>
        <v>17.689161554192228</v>
      </c>
      <c r="O634" s="20">
        <f t="shared" si="2"/>
        <v>17.689161554192228</v>
      </c>
      <c r="P634" s="6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2.75" x14ac:dyDescent="0.2">
      <c r="A635" s="16" t="s">
        <v>134</v>
      </c>
      <c r="B635" s="16" t="s">
        <v>30</v>
      </c>
      <c r="C635" s="17">
        <v>6</v>
      </c>
      <c r="D635" s="17">
        <v>0</v>
      </c>
      <c r="E635" s="17">
        <v>550</v>
      </c>
      <c r="F635" s="17">
        <v>7</v>
      </c>
      <c r="G635" s="16" t="s">
        <v>260</v>
      </c>
      <c r="H635" s="17">
        <v>45</v>
      </c>
      <c r="I635" s="17">
        <v>0</v>
      </c>
      <c r="J635" s="17">
        <v>5</v>
      </c>
      <c r="K635" s="17">
        <v>3500</v>
      </c>
      <c r="L635" s="17">
        <v>33</v>
      </c>
      <c r="M635" s="18">
        <f t="shared" si="0"/>
        <v>10.909090909090908</v>
      </c>
      <c r="N635" s="19">
        <f t="shared" si="1"/>
        <v>12.104439296224406</v>
      </c>
      <c r="O635" s="20">
        <f t="shared" si="2"/>
        <v>12.104439296224406</v>
      </c>
      <c r="P635" s="6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2.75" x14ac:dyDescent="0.2">
      <c r="A636" s="16" t="s">
        <v>134</v>
      </c>
      <c r="B636" s="16" t="s">
        <v>30</v>
      </c>
      <c r="C636" s="17">
        <v>6</v>
      </c>
      <c r="D636" s="17">
        <v>0</v>
      </c>
      <c r="E636" s="17">
        <v>550</v>
      </c>
      <c r="F636" s="17">
        <v>7</v>
      </c>
      <c r="G636" s="16" t="s">
        <v>243</v>
      </c>
      <c r="H636" s="17">
        <v>30</v>
      </c>
      <c r="I636" s="17">
        <v>1</v>
      </c>
      <c r="J636" s="17">
        <v>5</v>
      </c>
      <c r="K636" s="17">
        <v>2100</v>
      </c>
      <c r="L636" s="17">
        <v>33</v>
      </c>
      <c r="M636" s="18">
        <f t="shared" si="0"/>
        <v>10.909090909090908</v>
      </c>
      <c r="N636" s="19">
        <f t="shared" si="1"/>
        <v>14.299228279810805</v>
      </c>
      <c r="O636" s="20">
        <f t="shared" si="2"/>
        <v>14.299228279810805</v>
      </c>
      <c r="P636" s="6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2.75" x14ac:dyDescent="0.2">
      <c r="A637" s="16" t="s">
        <v>137</v>
      </c>
      <c r="B637" s="16" t="s">
        <v>100</v>
      </c>
      <c r="C637" s="17">
        <v>10</v>
      </c>
      <c r="D637" s="17">
        <v>1</v>
      </c>
      <c r="E637" s="17">
        <v>1050</v>
      </c>
      <c r="F637" s="17">
        <v>10</v>
      </c>
      <c r="G637" s="16" t="s">
        <v>82</v>
      </c>
      <c r="H637" s="17">
        <v>100</v>
      </c>
      <c r="I637" s="17">
        <v>1</v>
      </c>
      <c r="J637" s="17">
        <v>5</v>
      </c>
      <c r="K637" s="17">
        <v>4100</v>
      </c>
      <c r="L637" s="17">
        <v>100</v>
      </c>
      <c r="M637" s="18">
        <f t="shared" si="0"/>
        <v>11.904761904761905</v>
      </c>
      <c r="N637" s="19">
        <f t="shared" si="1"/>
        <v>17.754318618042227</v>
      </c>
      <c r="O637" s="20">
        <f t="shared" si="2"/>
        <v>17.754318618042227</v>
      </c>
      <c r="P637" s="6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2.75" x14ac:dyDescent="0.2">
      <c r="A638" s="16" t="s">
        <v>137</v>
      </c>
      <c r="B638" s="16" t="s">
        <v>100</v>
      </c>
      <c r="C638" s="17">
        <v>10</v>
      </c>
      <c r="D638" s="17">
        <v>1</v>
      </c>
      <c r="E638" s="17">
        <v>1050</v>
      </c>
      <c r="F638" s="17">
        <v>10</v>
      </c>
      <c r="G638" s="16" t="s">
        <v>289</v>
      </c>
      <c r="H638" s="17">
        <v>25</v>
      </c>
      <c r="I638" s="17">
        <v>1</v>
      </c>
      <c r="J638" s="17">
        <v>5</v>
      </c>
      <c r="K638" s="17">
        <v>3100</v>
      </c>
      <c r="L638" s="17">
        <v>20</v>
      </c>
      <c r="M638" s="18">
        <f t="shared" si="0"/>
        <v>11.904761904761905</v>
      </c>
      <c r="N638" s="19">
        <f t="shared" si="1"/>
        <v>10.74718526100307</v>
      </c>
      <c r="O638" s="20">
        <f t="shared" si="2"/>
        <v>11.904761904761905</v>
      </c>
      <c r="P638" s="6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2.75" x14ac:dyDescent="0.2">
      <c r="A639" s="16" t="s">
        <v>137</v>
      </c>
      <c r="B639" s="16" t="s">
        <v>100</v>
      </c>
      <c r="C639" s="17">
        <v>10</v>
      </c>
      <c r="D639" s="17">
        <v>1</v>
      </c>
      <c r="E639" s="17">
        <v>1050</v>
      </c>
      <c r="F639" s="17">
        <v>10</v>
      </c>
      <c r="G639" s="16" t="s">
        <v>290</v>
      </c>
      <c r="H639" s="17">
        <v>40</v>
      </c>
      <c r="I639" s="17">
        <v>1</v>
      </c>
      <c r="J639" s="17">
        <v>5</v>
      </c>
      <c r="K639" s="17">
        <v>4600</v>
      </c>
      <c r="L639" s="17">
        <v>25</v>
      </c>
      <c r="M639" s="18">
        <f t="shared" si="0"/>
        <v>11.904761904761905</v>
      </c>
      <c r="N639" s="19">
        <f t="shared" si="1"/>
        <v>11.207685269899359</v>
      </c>
      <c r="O639" s="20">
        <f t="shared" si="2"/>
        <v>11.904761904761905</v>
      </c>
      <c r="P639" s="6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2.75" x14ac:dyDescent="0.2">
      <c r="A640" s="16" t="s">
        <v>137</v>
      </c>
      <c r="B640" s="16" t="s">
        <v>128</v>
      </c>
      <c r="C640" s="17">
        <v>12</v>
      </c>
      <c r="D640" s="17">
        <v>0</v>
      </c>
      <c r="E640" s="17">
        <v>1100</v>
      </c>
      <c r="F640" s="17">
        <v>10</v>
      </c>
      <c r="G640" s="16" t="s">
        <v>82</v>
      </c>
      <c r="H640" s="17">
        <v>100</v>
      </c>
      <c r="I640" s="17">
        <v>1</v>
      </c>
      <c r="J640" s="17">
        <v>5</v>
      </c>
      <c r="K640" s="17">
        <v>4100</v>
      </c>
      <c r="L640" s="17">
        <v>100</v>
      </c>
      <c r="M640" s="18">
        <f t="shared" si="0"/>
        <v>10.909090909090908</v>
      </c>
      <c r="N640" s="19">
        <f t="shared" si="1"/>
        <v>16.877323420074351</v>
      </c>
      <c r="O640" s="20">
        <f t="shared" si="2"/>
        <v>16.877323420074351</v>
      </c>
      <c r="P640" s="6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2.75" x14ac:dyDescent="0.2">
      <c r="A641" s="16" t="s">
        <v>137</v>
      </c>
      <c r="B641" s="16" t="s">
        <v>128</v>
      </c>
      <c r="C641" s="17">
        <v>12</v>
      </c>
      <c r="D641" s="17">
        <v>0</v>
      </c>
      <c r="E641" s="17">
        <v>1100</v>
      </c>
      <c r="F641" s="17">
        <v>10</v>
      </c>
      <c r="G641" s="16" t="s">
        <v>289</v>
      </c>
      <c r="H641" s="17">
        <v>25</v>
      </c>
      <c r="I641" s="17">
        <v>1</v>
      </c>
      <c r="J641" s="17">
        <v>5</v>
      </c>
      <c r="K641" s="17">
        <v>3100</v>
      </c>
      <c r="L641" s="17">
        <v>20</v>
      </c>
      <c r="M641" s="18">
        <f t="shared" si="0"/>
        <v>10.909090909090908</v>
      </c>
      <c r="N641" s="19">
        <f t="shared" si="1"/>
        <v>10.392354124748492</v>
      </c>
      <c r="O641" s="20">
        <f t="shared" si="2"/>
        <v>10.909090909090908</v>
      </c>
      <c r="P641" s="6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2.75" x14ac:dyDescent="0.2">
      <c r="A642" s="16" t="s">
        <v>137</v>
      </c>
      <c r="B642" s="16" t="s">
        <v>128</v>
      </c>
      <c r="C642" s="17">
        <v>12</v>
      </c>
      <c r="D642" s="17">
        <v>0</v>
      </c>
      <c r="E642" s="17">
        <v>1100</v>
      </c>
      <c r="F642" s="17">
        <v>10</v>
      </c>
      <c r="G642" s="16" t="s">
        <v>290</v>
      </c>
      <c r="H642" s="17">
        <v>40</v>
      </c>
      <c r="I642" s="17">
        <v>1</v>
      </c>
      <c r="J642" s="17">
        <v>5</v>
      </c>
      <c r="K642" s="17">
        <v>4600</v>
      </c>
      <c r="L642" s="17">
        <v>25</v>
      </c>
      <c r="M642" s="18">
        <f t="shared" si="0"/>
        <v>10.909090909090908</v>
      </c>
      <c r="N642" s="19">
        <f t="shared" si="1"/>
        <v>10.882882882882884</v>
      </c>
      <c r="O642" s="20">
        <f t="shared" si="2"/>
        <v>10.909090909090908</v>
      </c>
      <c r="P642" s="6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2.75" x14ac:dyDescent="0.2">
      <c r="A643" s="16" t="s">
        <v>284</v>
      </c>
      <c r="B643" s="16" t="s">
        <v>252</v>
      </c>
      <c r="C643" s="17">
        <v>10</v>
      </c>
      <c r="D643" s="17">
        <v>1</v>
      </c>
      <c r="E643" s="17">
        <v>1330</v>
      </c>
      <c r="F643" s="17">
        <v>12</v>
      </c>
      <c r="G643" s="16" t="s">
        <v>220</v>
      </c>
      <c r="H643" s="17">
        <v>35</v>
      </c>
      <c r="I643" s="17">
        <v>0</v>
      </c>
      <c r="J643" s="17">
        <v>5</v>
      </c>
      <c r="K643" s="17">
        <v>2500</v>
      </c>
      <c r="L643" s="17">
        <v>33</v>
      </c>
      <c r="M643" s="18">
        <f t="shared" si="0"/>
        <v>9.3984962406015029</v>
      </c>
      <c r="N643" s="19">
        <f t="shared" si="1"/>
        <v>11.449488533796885</v>
      </c>
      <c r="O643" s="20">
        <f t="shared" si="2"/>
        <v>11.449488533796885</v>
      </c>
      <c r="P643" s="4" t="s">
        <v>32</v>
      </c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2.75" x14ac:dyDescent="0.2">
      <c r="A644" s="16" t="s">
        <v>284</v>
      </c>
      <c r="B644" s="16" t="s">
        <v>252</v>
      </c>
      <c r="C644" s="17">
        <v>10</v>
      </c>
      <c r="D644" s="17">
        <v>1</v>
      </c>
      <c r="E644" s="17">
        <v>1330</v>
      </c>
      <c r="F644" s="17">
        <v>12</v>
      </c>
      <c r="G644" s="16" t="s">
        <v>36</v>
      </c>
      <c r="H644" s="17">
        <v>40</v>
      </c>
      <c r="I644" s="17">
        <v>0</v>
      </c>
      <c r="J644" s="17">
        <v>5</v>
      </c>
      <c r="K644" s="17">
        <v>3800</v>
      </c>
      <c r="L644" s="17">
        <v>25</v>
      </c>
      <c r="M644" s="18">
        <f t="shared" si="0"/>
        <v>9.3984962406015029</v>
      </c>
      <c r="N644" s="19">
        <f t="shared" si="1"/>
        <v>10.094770688779827</v>
      </c>
      <c r="O644" s="20">
        <f t="shared" si="2"/>
        <v>10.094770688779827</v>
      </c>
      <c r="P644" s="4" t="s">
        <v>32</v>
      </c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2.75" x14ac:dyDescent="0.2">
      <c r="A645" s="16" t="s">
        <v>284</v>
      </c>
      <c r="B645" s="16" t="s">
        <v>252</v>
      </c>
      <c r="C645" s="17">
        <v>10</v>
      </c>
      <c r="D645" s="17">
        <v>1</v>
      </c>
      <c r="E645" s="17">
        <v>1330</v>
      </c>
      <c r="F645" s="17">
        <v>12</v>
      </c>
      <c r="G645" s="16" t="s">
        <v>117</v>
      </c>
      <c r="H645" s="17">
        <v>45</v>
      </c>
      <c r="I645" s="17">
        <v>0</v>
      </c>
      <c r="J645" s="17">
        <v>5</v>
      </c>
      <c r="K645" s="17">
        <v>3100</v>
      </c>
      <c r="L645" s="17">
        <v>33</v>
      </c>
      <c r="M645" s="18">
        <f t="shared" si="0"/>
        <v>9.3984962406015029</v>
      </c>
      <c r="N645" s="19">
        <f t="shared" si="1"/>
        <v>11.953655050230516</v>
      </c>
      <c r="O645" s="20">
        <f t="shared" si="2"/>
        <v>11.953655050230516</v>
      </c>
      <c r="P645" s="4" t="s">
        <v>32</v>
      </c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2.75" x14ac:dyDescent="0.2">
      <c r="A646" s="16" t="s">
        <v>284</v>
      </c>
      <c r="B646" s="16" t="s">
        <v>128</v>
      </c>
      <c r="C646" s="17">
        <v>12</v>
      </c>
      <c r="D646" s="17">
        <v>1</v>
      </c>
      <c r="E646" s="17">
        <v>1100</v>
      </c>
      <c r="F646" s="17">
        <v>10</v>
      </c>
      <c r="G646" s="16" t="s">
        <v>220</v>
      </c>
      <c r="H646" s="17">
        <v>35</v>
      </c>
      <c r="I646" s="17">
        <v>0</v>
      </c>
      <c r="J646" s="17">
        <v>5</v>
      </c>
      <c r="K646" s="17">
        <v>2500</v>
      </c>
      <c r="L646" s="17">
        <v>33</v>
      </c>
      <c r="M646" s="18">
        <f t="shared" si="0"/>
        <v>13.636363636363637</v>
      </c>
      <c r="N646" s="19">
        <f t="shared" si="1"/>
        <v>13.799122728493421</v>
      </c>
      <c r="O646" s="20">
        <f t="shared" si="2"/>
        <v>13.799122728493421</v>
      </c>
      <c r="P646" s="6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2.75" x14ac:dyDescent="0.2">
      <c r="A647" s="16" t="s">
        <v>284</v>
      </c>
      <c r="B647" s="16" t="s">
        <v>128</v>
      </c>
      <c r="C647" s="17">
        <v>12</v>
      </c>
      <c r="D647" s="17">
        <v>1</v>
      </c>
      <c r="E647" s="17">
        <v>1100</v>
      </c>
      <c r="F647" s="17">
        <v>10</v>
      </c>
      <c r="G647" s="16" t="s">
        <v>36</v>
      </c>
      <c r="H647" s="17">
        <v>40</v>
      </c>
      <c r="I647" s="17">
        <v>0</v>
      </c>
      <c r="J647" s="17">
        <v>5</v>
      </c>
      <c r="K647" s="17">
        <v>3800</v>
      </c>
      <c r="L647" s="17">
        <v>25</v>
      </c>
      <c r="M647" s="18">
        <f t="shared" si="0"/>
        <v>13.636363636363637</v>
      </c>
      <c r="N647" s="19">
        <f t="shared" si="1"/>
        <v>11.710794297352342</v>
      </c>
      <c r="O647" s="20">
        <f t="shared" si="2"/>
        <v>13.636363636363637</v>
      </c>
      <c r="P647" s="6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2.75" x14ac:dyDescent="0.2">
      <c r="A648" s="16" t="s">
        <v>284</v>
      </c>
      <c r="B648" s="16" t="s">
        <v>128</v>
      </c>
      <c r="C648" s="17">
        <v>12</v>
      </c>
      <c r="D648" s="17">
        <v>1</v>
      </c>
      <c r="E648" s="17">
        <v>1100</v>
      </c>
      <c r="F648" s="17">
        <v>10</v>
      </c>
      <c r="G648" s="16" t="s">
        <v>117</v>
      </c>
      <c r="H648" s="17">
        <v>45</v>
      </c>
      <c r="I648" s="17">
        <v>0</v>
      </c>
      <c r="J648" s="17">
        <v>5</v>
      </c>
      <c r="K648" s="17">
        <v>3100</v>
      </c>
      <c r="L648" s="17">
        <v>33</v>
      </c>
      <c r="M648" s="18">
        <f t="shared" si="0"/>
        <v>13.636363636363637</v>
      </c>
      <c r="N648" s="19">
        <f t="shared" si="1"/>
        <v>14.077277503839625</v>
      </c>
      <c r="O648" s="20">
        <f t="shared" si="2"/>
        <v>14.077277503839625</v>
      </c>
      <c r="P648" s="6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2.75" x14ac:dyDescent="0.2">
      <c r="A649" s="16" t="s">
        <v>284</v>
      </c>
      <c r="B649" s="16" t="s">
        <v>21</v>
      </c>
      <c r="C649" s="17">
        <v>12</v>
      </c>
      <c r="D649" s="17">
        <v>0</v>
      </c>
      <c r="E649" s="17">
        <v>1050</v>
      </c>
      <c r="F649" s="17">
        <v>9</v>
      </c>
      <c r="G649" s="16" t="s">
        <v>220</v>
      </c>
      <c r="H649" s="17">
        <v>35</v>
      </c>
      <c r="I649" s="17">
        <v>0</v>
      </c>
      <c r="J649" s="17">
        <v>5</v>
      </c>
      <c r="K649" s="17">
        <v>2500</v>
      </c>
      <c r="L649" s="17">
        <v>33</v>
      </c>
      <c r="M649" s="18">
        <f t="shared" si="0"/>
        <v>11.428571428571429</v>
      </c>
      <c r="N649" s="19">
        <f t="shared" si="1"/>
        <v>12.542226071892594</v>
      </c>
      <c r="O649" s="20">
        <f t="shared" si="2"/>
        <v>12.542226071892594</v>
      </c>
      <c r="P649" s="6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2.75" x14ac:dyDescent="0.2">
      <c r="A650" s="16" t="s">
        <v>284</v>
      </c>
      <c r="B650" s="16" t="s">
        <v>21</v>
      </c>
      <c r="C650" s="17">
        <v>12</v>
      </c>
      <c r="D650" s="17">
        <v>0</v>
      </c>
      <c r="E650" s="17">
        <v>1050</v>
      </c>
      <c r="F650" s="17">
        <v>9</v>
      </c>
      <c r="G650" s="16" t="s">
        <v>36</v>
      </c>
      <c r="H650" s="17">
        <v>40</v>
      </c>
      <c r="I650" s="17">
        <v>0</v>
      </c>
      <c r="J650" s="17">
        <v>5</v>
      </c>
      <c r="K650" s="17">
        <v>3800</v>
      </c>
      <c r="L650" s="17">
        <v>25</v>
      </c>
      <c r="M650" s="18">
        <f t="shared" si="0"/>
        <v>11.428571428571429</v>
      </c>
      <c r="N650" s="19">
        <f t="shared" si="1"/>
        <v>10.882548108825482</v>
      </c>
      <c r="O650" s="20">
        <f t="shared" si="2"/>
        <v>11.428571428571429</v>
      </c>
      <c r="P650" s="6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2.75" x14ac:dyDescent="0.2">
      <c r="A651" s="16" t="s">
        <v>284</v>
      </c>
      <c r="B651" s="16" t="s">
        <v>21</v>
      </c>
      <c r="C651" s="17">
        <v>12</v>
      </c>
      <c r="D651" s="17">
        <v>0</v>
      </c>
      <c r="E651" s="17">
        <v>1050</v>
      </c>
      <c r="F651" s="17">
        <v>9</v>
      </c>
      <c r="G651" s="16" t="s">
        <v>117</v>
      </c>
      <c r="H651" s="17">
        <v>45</v>
      </c>
      <c r="I651" s="17">
        <v>0</v>
      </c>
      <c r="J651" s="17">
        <v>5</v>
      </c>
      <c r="K651" s="17">
        <v>3100</v>
      </c>
      <c r="L651" s="17">
        <v>33</v>
      </c>
      <c r="M651" s="18">
        <f t="shared" si="0"/>
        <v>11.428571428571429</v>
      </c>
      <c r="N651" s="19">
        <f t="shared" si="1"/>
        <v>12.930561004315418</v>
      </c>
      <c r="O651" s="20">
        <f t="shared" si="2"/>
        <v>12.930561004315418</v>
      </c>
      <c r="P651" s="6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2.75" x14ac:dyDescent="0.2">
      <c r="A652" s="16" t="s">
        <v>238</v>
      </c>
      <c r="B652" s="16" t="s">
        <v>242</v>
      </c>
      <c r="C652" s="17">
        <v>6</v>
      </c>
      <c r="D652" s="17">
        <v>1</v>
      </c>
      <c r="E652" s="17">
        <v>800</v>
      </c>
      <c r="F652" s="17">
        <v>8</v>
      </c>
      <c r="G652" s="16" t="s">
        <v>96</v>
      </c>
      <c r="H652" s="17">
        <v>60</v>
      </c>
      <c r="I652" s="17">
        <v>1</v>
      </c>
      <c r="J652" s="17">
        <v>25</v>
      </c>
      <c r="K652" s="17">
        <v>2000</v>
      </c>
      <c r="L652" s="17">
        <v>100</v>
      </c>
      <c r="M652" s="18">
        <f t="shared" si="0"/>
        <v>9.375</v>
      </c>
      <c r="N652" s="19">
        <f t="shared" si="1"/>
        <v>14.732142857142858</v>
      </c>
      <c r="O652" s="20">
        <f t="shared" si="2"/>
        <v>14.732142857142858</v>
      </c>
      <c r="P652" s="6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2.75" x14ac:dyDescent="0.2">
      <c r="A653" s="16" t="s">
        <v>238</v>
      </c>
      <c r="B653" s="16" t="s">
        <v>242</v>
      </c>
      <c r="C653" s="17">
        <v>6</v>
      </c>
      <c r="D653" s="17">
        <v>1</v>
      </c>
      <c r="E653" s="17">
        <v>800</v>
      </c>
      <c r="F653" s="17">
        <v>8</v>
      </c>
      <c r="G653" s="16" t="s">
        <v>256</v>
      </c>
      <c r="H653" s="17">
        <v>30</v>
      </c>
      <c r="I653" s="17">
        <v>1</v>
      </c>
      <c r="J653" s="17">
        <v>5</v>
      </c>
      <c r="K653" s="17">
        <v>2250</v>
      </c>
      <c r="L653" s="17">
        <v>25</v>
      </c>
      <c r="M653" s="18">
        <f t="shared" si="0"/>
        <v>9.375</v>
      </c>
      <c r="N653" s="19">
        <f t="shared" si="1"/>
        <v>13.125</v>
      </c>
      <c r="O653" s="20">
        <f t="shared" si="2"/>
        <v>13.125</v>
      </c>
      <c r="P653" s="6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2.75" x14ac:dyDescent="0.2">
      <c r="A654" s="16" t="s">
        <v>238</v>
      </c>
      <c r="B654" s="16" t="s">
        <v>242</v>
      </c>
      <c r="C654" s="17">
        <v>6</v>
      </c>
      <c r="D654" s="17">
        <v>1</v>
      </c>
      <c r="E654" s="17">
        <v>800</v>
      </c>
      <c r="F654" s="17">
        <v>8</v>
      </c>
      <c r="G654" s="16" t="s">
        <v>271</v>
      </c>
      <c r="H654" s="17">
        <v>30</v>
      </c>
      <c r="I654" s="17">
        <v>0</v>
      </c>
      <c r="J654" s="17">
        <v>25</v>
      </c>
      <c r="K654" s="17">
        <v>2700</v>
      </c>
      <c r="L654" s="17">
        <v>25</v>
      </c>
      <c r="M654" s="18">
        <f t="shared" si="0"/>
        <v>9.375</v>
      </c>
      <c r="N654" s="19">
        <f t="shared" si="1"/>
        <v>10.346502590673575</v>
      </c>
      <c r="O654" s="20">
        <f t="shared" si="2"/>
        <v>10.346502590673575</v>
      </c>
      <c r="P654" s="6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2.75" x14ac:dyDescent="0.2">
      <c r="A655" s="16" t="s">
        <v>238</v>
      </c>
      <c r="B655" s="16" t="s">
        <v>221</v>
      </c>
      <c r="C655" s="17">
        <v>5</v>
      </c>
      <c r="D655" s="17">
        <v>1</v>
      </c>
      <c r="E655" s="17">
        <v>600</v>
      </c>
      <c r="F655" s="17">
        <v>7</v>
      </c>
      <c r="G655" s="16" t="s">
        <v>96</v>
      </c>
      <c r="H655" s="17">
        <v>60</v>
      </c>
      <c r="I655" s="17">
        <v>1</v>
      </c>
      <c r="J655" s="17">
        <v>25</v>
      </c>
      <c r="K655" s="17">
        <v>2000</v>
      </c>
      <c r="L655" s="17">
        <v>100</v>
      </c>
      <c r="M655" s="18">
        <f t="shared" si="0"/>
        <v>10.416666666666666</v>
      </c>
      <c r="N655" s="19">
        <f t="shared" si="1"/>
        <v>16.249999999999996</v>
      </c>
      <c r="O655" s="20">
        <f t="shared" si="2"/>
        <v>16.249999999999996</v>
      </c>
      <c r="P655" s="6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2.75" x14ac:dyDescent="0.2">
      <c r="A656" s="16" t="s">
        <v>238</v>
      </c>
      <c r="B656" s="16" t="s">
        <v>221</v>
      </c>
      <c r="C656" s="17">
        <v>5</v>
      </c>
      <c r="D656" s="17">
        <v>1</v>
      </c>
      <c r="E656" s="17">
        <v>600</v>
      </c>
      <c r="F656" s="17">
        <v>7</v>
      </c>
      <c r="G656" s="16" t="s">
        <v>256</v>
      </c>
      <c r="H656" s="17">
        <v>30</v>
      </c>
      <c r="I656" s="17">
        <v>1</v>
      </c>
      <c r="J656" s="17">
        <v>5</v>
      </c>
      <c r="K656" s="17">
        <v>2250</v>
      </c>
      <c r="L656" s="17">
        <v>25</v>
      </c>
      <c r="M656" s="18">
        <f t="shared" si="0"/>
        <v>10.416666666666666</v>
      </c>
      <c r="N656" s="19">
        <f t="shared" si="1"/>
        <v>13.870614035087717</v>
      </c>
      <c r="O656" s="20">
        <f t="shared" si="2"/>
        <v>13.870614035087717</v>
      </c>
      <c r="P656" s="6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2.75" x14ac:dyDescent="0.2">
      <c r="A657" s="16" t="s">
        <v>238</v>
      </c>
      <c r="B657" s="16" t="s">
        <v>221</v>
      </c>
      <c r="C657" s="17">
        <v>5</v>
      </c>
      <c r="D657" s="17">
        <v>1</v>
      </c>
      <c r="E657" s="17">
        <v>600</v>
      </c>
      <c r="F657" s="17">
        <v>7</v>
      </c>
      <c r="G657" s="16" t="s">
        <v>271</v>
      </c>
      <c r="H657" s="17">
        <v>30</v>
      </c>
      <c r="I657" s="17">
        <v>0</v>
      </c>
      <c r="J657" s="17">
        <v>25</v>
      </c>
      <c r="K657" s="17">
        <v>2700</v>
      </c>
      <c r="L657" s="17">
        <v>25</v>
      </c>
      <c r="M657" s="18">
        <f t="shared" si="0"/>
        <v>10.416666666666666</v>
      </c>
      <c r="N657" s="19">
        <f t="shared" si="1"/>
        <v>10.831358609794627</v>
      </c>
      <c r="O657" s="20">
        <f t="shared" si="2"/>
        <v>10.831358609794627</v>
      </c>
      <c r="P657" s="6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2.75" x14ac:dyDescent="0.2">
      <c r="A658" s="16" t="s">
        <v>123</v>
      </c>
      <c r="B658" s="16" t="s">
        <v>41</v>
      </c>
      <c r="C658" s="17">
        <v>6</v>
      </c>
      <c r="D658" s="17">
        <v>1</v>
      </c>
      <c r="E658" s="17">
        <v>500</v>
      </c>
      <c r="F658" s="17">
        <v>7</v>
      </c>
      <c r="G658" s="16" t="s">
        <v>68</v>
      </c>
      <c r="H658" s="17">
        <v>45</v>
      </c>
      <c r="I658" s="17">
        <v>1</v>
      </c>
      <c r="J658" s="17">
        <v>5</v>
      </c>
      <c r="K658" s="17">
        <v>2350</v>
      </c>
      <c r="L658" s="17">
        <v>50</v>
      </c>
      <c r="M658" s="18">
        <f t="shared" si="0"/>
        <v>15</v>
      </c>
      <c r="N658" s="19">
        <f t="shared" si="1"/>
        <v>18.899204244031825</v>
      </c>
      <c r="O658" s="20">
        <f t="shared" si="2"/>
        <v>18.899204244031825</v>
      </c>
      <c r="P658" s="6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2.75" x14ac:dyDescent="0.2">
      <c r="A659" s="16" t="s">
        <v>123</v>
      </c>
      <c r="B659" s="16" t="s">
        <v>41</v>
      </c>
      <c r="C659" s="17">
        <v>6</v>
      </c>
      <c r="D659" s="17">
        <v>1</v>
      </c>
      <c r="E659" s="17">
        <v>500</v>
      </c>
      <c r="F659" s="17">
        <v>7</v>
      </c>
      <c r="G659" s="16" t="s">
        <v>96</v>
      </c>
      <c r="H659" s="17">
        <v>60</v>
      </c>
      <c r="I659" s="17">
        <v>0</v>
      </c>
      <c r="J659" s="17">
        <v>25</v>
      </c>
      <c r="K659" s="17">
        <v>2000</v>
      </c>
      <c r="L659" s="17">
        <v>100</v>
      </c>
      <c r="M659" s="18">
        <f t="shared" si="0"/>
        <v>15</v>
      </c>
      <c r="N659" s="19">
        <f t="shared" si="1"/>
        <v>18.716814159292031</v>
      </c>
      <c r="O659" s="20">
        <f t="shared" si="2"/>
        <v>18.716814159292031</v>
      </c>
      <c r="P659" s="6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2.75" x14ac:dyDescent="0.2">
      <c r="A660" s="16" t="s">
        <v>123</v>
      </c>
      <c r="B660" s="16" t="s">
        <v>41</v>
      </c>
      <c r="C660" s="17">
        <v>6</v>
      </c>
      <c r="D660" s="17">
        <v>1</v>
      </c>
      <c r="E660" s="17">
        <v>500</v>
      </c>
      <c r="F660" s="17">
        <v>7</v>
      </c>
      <c r="G660" s="16" t="s">
        <v>36</v>
      </c>
      <c r="H660" s="17">
        <v>40</v>
      </c>
      <c r="I660" s="17">
        <v>0</v>
      </c>
      <c r="J660" s="17">
        <v>5</v>
      </c>
      <c r="K660" s="17">
        <v>3800</v>
      </c>
      <c r="L660" s="17">
        <v>25</v>
      </c>
      <c r="M660" s="18">
        <f t="shared" si="0"/>
        <v>15</v>
      </c>
      <c r="N660" s="19">
        <f t="shared" si="1"/>
        <v>11.803223640026863</v>
      </c>
      <c r="O660" s="20">
        <f t="shared" si="2"/>
        <v>15</v>
      </c>
      <c r="P660" s="6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2.75" x14ac:dyDescent="0.2">
      <c r="A661" s="16" t="s">
        <v>123</v>
      </c>
      <c r="B661" s="16" t="s">
        <v>21</v>
      </c>
      <c r="C661" s="17">
        <v>12</v>
      </c>
      <c r="D661" s="17">
        <v>0</v>
      </c>
      <c r="E661" s="17">
        <v>1050</v>
      </c>
      <c r="F661" s="17">
        <v>9</v>
      </c>
      <c r="G661" s="16" t="s">
        <v>68</v>
      </c>
      <c r="H661" s="17">
        <v>45</v>
      </c>
      <c r="I661" s="17">
        <v>1</v>
      </c>
      <c r="J661" s="17">
        <v>5</v>
      </c>
      <c r="K661" s="17">
        <v>2350</v>
      </c>
      <c r="L661" s="17">
        <v>50</v>
      </c>
      <c r="M661" s="18">
        <f t="shared" si="0"/>
        <v>11.428571428571429</v>
      </c>
      <c r="N661" s="19">
        <f t="shared" si="1"/>
        <v>15.450399087799315</v>
      </c>
      <c r="O661" s="20">
        <f t="shared" si="2"/>
        <v>15.450399087799315</v>
      </c>
      <c r="P661" s="6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2.75" x14ac:dyDescent="0.2">
      <c r="A662" s="16" t="s">
        <v>123</v>
      </c>
      <c r="B662" s="16" t="s">
        <v>21</v>
      </c>
      <c r="C662" s="17">
        <v>12</v>
      </c>
      <c r="D662" s="17">
        <v>0</v>
      </c>
      <c r="E662" s="17">
        <v>1050</v>
      </c>
      <c r="F662" s="17">
        <v>9</v>
      </c>
      <c r="G662" s="16" t="s">
        <v>96</v>
      </c>
      <c r="H662" s="17">
        <v>60</v>
      </c>
      <c r="I662" s="17">
        <v>0</v>
      </c>
      <c r="J662" s="17">
        <v>25</v>
      </c>
      <c r="K662" s="17">
        <v>2000</v>
      </c>
      <c r="L662" s="17">
        <v>100</v>
      </c>
      <c r="M662" s="18">
        <f t="shared" si="0"/>
        <v>11.428571428571429</v>
      </c>
      <c r="N662" s="19">
        <f t="shared" si="1"/>
        <v>14.545454545454545</v>
      </c>
      <c r="O662" s="20">
        <f t="shared" si="2"/>
        <v>14.545454545454545</v>
      </c>
      <c r="P662" s="6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2.75" x14ac:dyDescent="0.2">
      <c r="A663" s="16" t="s">
        <v>123</v>
      </c>
      <c r="B663" s="16" t="s">
        <v>21</v>
      </c>
      <c r="C663" s="17">
        <v>12</v>
      </c>
      <c r="D663" s="17">
        <v>0</v>
      </c>
      <c r="E663" s="17">
        <v>1050</v>
      </c>
      <c r="F663" s="17">
        <v>9</v>
      </c>
      <c r="G663" s="16" t="s">
        <v>36</v>
      </c>
      <c r="H663" s="17">
        <v>40</v>
      </c>
      <c r="I663" s="17">
        <v>0</v>
      </c>
      <c r="J663" s="17">
        <v>5</v>
      </c>
      <c r="K663" s="17">
        <v>3800</v>
      </c>
      <c r="L663" s="17">
        <v>25</v>
      </c>
      <c r="M663" s="18">
        <f t="shared" si="0"/>
        <v>11.428571428571429</v>
      </c>
      <c r="N663" s="19">
        <f t="shared" si="1"/>
        <v>10.882548108825482</v>
      </c>
      <c r="O663" s="20">
        <f t="shared" si="2"/>
        <v>11.428571428571429</v>
      </c>
      <c r="P663" s="6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2.75" x14ac:dyDescent="0.2">
      <c r="A664" s="16" t="s">
        <v>74</v>
      </c>
      <c r="B664" s="16" t="s">
        <v>62</v>
      </c>
      <c r="C664" s="17">
        <v>7</v>
      </c>
      <c r="D664" s="17">
        <v>1</v>
      </c>
      <c r="E664" s="17">
        <v>700</v>
      </c>
      <c r="F664" s="17">
        <v>8</v>
      </c>
      <c r="G664" s="16" t="s">
        <v>172</v>
      </c>
      <c r="H664" s="17">
        <v>30</v>
      </c>
      <c r="I664" s="17">
        <v>0</v>
      </c>
      <c r="J664" s="17">
        <v>25</v>
      </c>
      <c r="K664" s="17">
        <v>1600</v>
      </c>
      <c r="L664" s="17">
        <v>33</v>
      </c>
      <c r="M664" s="18">
        <f t="shared" si="0"/>
        <v>12.5</v>
      </c>
      <c r="N664" s="19">
        <f t="shared" si="1"/>
        <v>14.966471404347155</v>
      </c>
      <c r="O664" s="20">
        <f t="shared" si="2"/>
        <v>14.966471404347155</v>
      </c>
      <c r="P664" s="6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2.75" x14ac:dyDescent="0.2">
      <c r="A665" s="16" t="s">
        <v>74</v>
      </c>
      <c r="B665" s="16" t="s">
        <v>62</v>
      </c>
      <c r="C665" s="17">
        <v>7</v>
      </c>
      <c r="D665" s="17">
        <v>1</v>
      </c>
      <c r="E665" s="17">
        <v>700</v>
      </c>
      <c r="F665" s="17">
        <v>8</v>
      </c>
      <c r="G665" s="16" t="s">
        <v>75</v>
      </c>
      <c r="H665" s="17">
        <v>100</v>
      </c>
      <c r="I665" s="17">
        <v>1</v>
      </c>
      <c r="J665" s="17">
        <v>5</v>
      </c>
      <c r="K665" s="17">
        <v>4300</v>
      </c>
      <c r="L665" s="17">
        <v>100</v>
      </c>
      <c r="M665" s="18">
        <f t="shared" si="0"/>
        <v>12.5</v>
      </c>
      <c r="N665" s="19">
        <f t="shared" si="1"/>
        <v>18.570287539936103</v>
      </c>
      <c r="O665" s="20">
        <f t="shared" si="2"/>
        <v>18.570287539936103</v>
      </c>
      <c r="P665" s="6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2.75" x14ac:dyDescent="0.2">
      <c r="A666" s="16" t="s">
        <v>74</v>
      </c>
      <c r="B666" s="16" t="s">
        <v>62</v>
      </c>
      <c r="C666" s="17">
        <v>7</v>
      </c>
      <c r="D666" s="17">
        <v>1</v>
      </c>
      <c r="E666" s="17">
        <v>700</v>
      </c>
      <c r="F666" s="17">
        <v>8</v>
      </c>
      <c r="G666" s="16" t="s">
        <v>191</v>
      </c>
      <c r="H666" s="17">
        <v>40</v>
      </c>
      <c r="I666" s="17">
        <v>1</v>
      </c>
      <c r="J666" s="17">
        <v>5</v>
      </c>
      <c r="K666" s="17">
        <v>2400</v>
      </c>
      <c r="L666" s="17">
        <v>33</v>
      </c>
      <c r="M666" s="18">
        <f t="shared" si="0"/>
        <v>12.5</v>
      </c>
      <c r="N666" s="19">
        <f t="shared" si="1"/>
        <v>16.619994850006439</v>
      </c>
      <c r="O666" s="20">
        <f t="shared" si="2"/>
        <v>16.619994850006439</v>
      </c>
      <c r="P666" s="6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2.75" x14ac:dyDescent="0.2">
      <c r="A667" s="16" t="s">
        <v>74</v>
      </c>
      <c r="B667" s="16" t="s">
        <v>107</v>
      </c>
      <c r="C667" s="17">
        <v>5</v>
      </c>
      <c r="D667" s="17">
        <v>1</v>
      </c>
      <c r="E667" s="17">
        <v>600</v>
      </c>
      <c r="F667" s="17">
        <v>8</v>
      </c>
      <c r="G667" s="16" t="s">
        <v>172</v>
      </c>
      <c r="H667" s="17">
        <v>30</v>
      </c>
      <c r="I667" s="17">
        <v>0</v>
      </c>
      <c r="J667" s="17">
        <v>25</v>
      </c>
      <c r="K667" s="17">
        <v>1600</v>
      </c>
      <c r="L667" s="17">
        <v>33</v>
      </c>
      <c r="M667" s="18">
        <f t="shared" si="0"/>
        <v>10.416666666666666</v>
      </c>
      <c r="N667" s="19">
        <f t="shared" si="1"/>
        <v>14.01662166722916</v>
      </c>
      <c r="O667" s="20">
        <f t="shared" si="2"/>
        <v>14.01662166722916</v>
      </c>
      <c r="P667" s="6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2.75" x14ac:dyDescent="0.2">
      <c r="A668" s="16" t="s">
        <v>74</v>
      </c>
      <c r="B668" s="16" t="s">
        <v>107</v>
      </c>
      <c r="C668" s="17">
        <v>5</v>
      </c>
      <c r="D668" s="17">
        <v>1</v>
      </c>
      <c r="E668" s="17">
        <v>600</v>
      </c>
      <c r="F668" s="17">
        <v>8</v>
      </c>
      <c r="G668" s="16" t="s">
        <v>75</v>
      </c>
      <c r="H668" s="17">
        <v>100</v>
      </c>
      <c r="I668" s="17">
        <v>1</v>
      </c>
      <c r="J668" s="17">
        <v>5</v>
      </c>
      <c r="K668" s="17">
        <v>4300</v>
      </c>
      <c r="L668" s="17">
        <v>100</v>
      </c>
      <c r="M668" s="18">
        <f t="shared" si="0"/>
        <v>10.416666666666666</v>
      </c>
      <c r="N668" s="19">
        <f t="shared" si="1"/>
        <v>17.930327868852459</v>
      </c>
      <c r="O668" s="20">
        <f t="shared" si="2"/>
        <v>17.930327868852459</v>
      </c>
      <c r="P668" s="6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2.75" x14ac:dyDescent="0.2">
      <c r="A669" s="16" t="s">
        <v>74</v>
      </c>
      <c r="B669" s="16" t="s">
        <v>107</v>
      </c>
      <c r="C669" s="17">
        <v>5</v>
      </c>
      <c r="D669" s="17">
        <v>1</v>
      </c>
      <c r="E669" s="17">
        <v>600</v>
      </c>
      <c r="F669" s="17">
        <v>8</v>
      </c>
      <c r="G669" s="16" t="s">
        <v>191</v>
      </c>
      <c r="H669" s="17">
        <v>40</v>
      </c>
      <c r="I669" s="17">
        <v>1</v>
      </c>
      <c r="J669" s="17">
        <v>5</v>
      </c>
      <c r="K669" s="17">
        <v>2400</v>
      </c>
      <c r="L669" s="17">
        <v>33</v>
      </c>
      <c r="M669" s="18">
        <f t="shared" si="0"/>
        <v>10.416666666666666</v>
      </c>
      <c r="N669" s="19">
        <f t="shared" si="1"/>
        <v>15.96759644740494</v>
      </c>
      <c r="O669" s="20">
        <f t="shared" si="2"/>
        <v>15.96759644740494</v>
      </c>
      <c r="P669" s="6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2.75" x14ac:dyDescent="0.2">
      <c r="A670" s="16" t="s">
        <v>174</v>
      </c>
      <c r="B670" s="16" t="s">
        <v>100</v>
      </c>
      <c r="C670" s="17">
        <v>10</v>
      </c>
      <c r="D670" s="17">
        <v>1</v>
      </c>
      <c r="E670" s="17">
        <v>1050</v>
      </c>
      <c r="F670" s="17">
        <v>10</v>
      </c>
      <c r="G670" s="16" t="s">
        <v>286</v>
      </c>
      <c r="H670" s="17">
        <v>50</v>
      </c>
      <c r="I670" s="17">
        <v>0</v>
      </c>
      <c r="J670" s="17">
        <v>25</v>
      </c>
      <c r="K670" s="17">
        <v>3400</v>
      </c>
      <c r="L670" s="17">
        <v>33</v>
      </c>
      <c r="M670" s="18">
        <f t="shared" si="0"/>
        <v>11.904761904761905</v>
      </c>
      <c r="N670" s="19">
        <f t="shared" si="1"/>
        <v>13.405697175052204</v>
      </c>
      <c r="O670" s="20">
        <f t="shared" si="2"/>
        <v>13.405697175052204</v>
      </c>
      <c r="P670" s="6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2.75" x14ac:dyDescent="0.2">
      <c r="A671" s="16" t="s">
        <v>174</v>
      </c>
      <c r="B671" s="16" t="s">
        <v>100</v>
      </c>
      <c r="C671" s="17">
        <v>10</v>
      </c>
      <c r="D671" s="17">
        <v>1</v>
      </c>
      <c r="E671" s="17">
        <v>1050</v>
      </c>
      <c r="F671" s="17">
        <v>10</v>
      </c>
      <c r="G671" s="16" t="s">
        <v>82</v>
      </c>
      <c r="H671" s="17">
        <v>100</v>
      </c>
      <c r="I671" s="17">
        <v>1</v>
      </c>
      <c r="J671" s="17">
        <v>5</v>
      </c>
      <c r="K671" s="17">
        <v>4100</v>
      </c>
      <c r="L671" s="17">
        <v>100</v>
      </c>
      <c r="M671" s="18">
        <f t="shared" si="0"/>
        <v>11.904761904761905</v>
      </c>
      <c r="N671" s="19">
        <f t="shared" si="1"/>
        <v>17.754318618042227</v>
      </c>
      <c r="O671" s="20">
        <f t="shared" si="2"/>
        <v>17.754318618042227</v>
      </c>
      <c r="P671" s="6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2.75" x14ac:dyDescent="0.2">
      <c r="A672" s="16" t="s">
        <v>174</v>
      </c>
      <c r="B672" s="16" t="s">
        <v>100</v>
      </c>
      <c r="C672" s="17">
        <v>10</v>
      </c>
      <c r="D672" s="17">
        <v>1</v>
      </c>
      <c r="E672" s="17">
        <v>1050</v>
      </c>
      <c r="F672" s="17">
        <v>10</v>
      </c>
      <c r="G672" s="16" t="s">
        <v>189</v>
      </c>
      <c r="H672" s="17">
        <v>80</v>
      </c>
      <c r="I672" s="17">
        <v>1</v>
      </c>
      <c r="J672" s="17">
        <v>5</v>
      </c>
      <c r="K672" s="17">
        <v>3800</v>
      </c>
      <c r="L672" s="17">
        <v>100</v>
      </c>
      <c r="M672" s="18">
        <f t="shared" si="0"/>
        <v>11.904761904761905</v>
      </c>
      <c r="N672" s="19">
        <f t="shared" si="1"/>
        <v>16.208251473477407</v>
      </c>
      <c r="O672" s="20">
        <f t="shared" si="2"/>
        <v>16.208251473477407</v>
      </c>
      <c r="P672" s="6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2.75" x14ac:dyDescent="0.2">
      <c r="A673" s="16" t="s">
        <v>174</v>
      </c>
      <c r="B673" s="16" t="s">
        <v>221</v>
      </c>
      <c r="C673" s="17">
        <v>5</v>
      </c>
      <c r="D673" s="17">
        <v>0</v>
      </c>
      <c r="E673" s="17">
        <v>600</v>
      </c>
      <c r="F673" s="17">
        <v>7</v>
      </c>
      <c r="G673" s="16" t="s">
        <v>286</v>
      </c>
      <c r="H673" s="17">
        <v>50</v>
      </c>
      <c r="I673" s="17">
        <v>0</v>
      </c>
      <c r="J673" s="17">
        <v>25</v>
      </c>
      <c r="K673" s="17">
        <v>3400</v>
      </c>
      <c r="L673" s="17">
        <v>33</v>
      </c>
      <c r="M673" s="18">
        <f t="shared" si="0"/>
        <v>8.3333333333333339</v>
      </c>
      <c r="N673" s="19">
        <f t="shared" si="1"/>
        <v>12.066207236032488</v>
      </c>
      <c r="O673" s="20">
        <f t="shared" si="2"/>
        <v>12.066207236032488</v>
      </c>
      <c r="P673" s="6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2.75" x14ac:dyDescent="0.2">
      <c r="A674" s="16" t="s">
        <v>174</v>
      </c>
      <c r="B674" s="16" t="s">
        <v>221</v>
      </c>
      <c r="C674" s="17">
        <v>5</v>
      </c>
      <c r="D674" s="17">
        <v>0</v>
      </c>
      <c r="E674" s="17">
        <v>600</v>
      </c>
      <c r="F674" s="17">
        <v>7</v>
      </c>
      <c r="G674" s="16" t="s">
        <v>82</v>
      </c>
      <c r="H674" s="17">
        <v>100</v>
      </c>
      <c r="I674" s="17">
        <v>1</v>
      </c>
      <c r="J674" s="17">
        <v>5</v>
      </c>
      <c r="K674" s="17">
        <v>4100</v>
      </c>
      <c r="L674" s="17">
        <v>100</v>
      </c>
      <c r="M674" s="18">
        <f t="shared" si="0"/>
        <v>8.3333333333333339</v>
      </c>
      <c r="N674" s="19">
        <f t="shared" si="1"/>
        <v>16.311166875784188</v>
      </c>
      <c r="O674" s="20">
        <f t="shared" si="2"/>
        <v>16.311166875784188</v>
      </c>
      <c r="P674" s="6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2.75" x14ac:dyDescent="0.2">
      <c r="A675" s="16" t="s">
        <v>174</v>
      </c>
      <c r="B675" s="16" t="s">
        <v>221</v>
      </c>
      <c r="C675" s="17">
        <v>5</v>
      </c>
      <c r="D675" s="17">
        <v>0</v>
      </c>
      <c r="E675" s="17">
        <v>600</v>
      </c>
      <c r="F675" s="17">
        <v>7</v>
      </c>
      <c r="G675" s="16" t="s">
        <v>189</v>
      </c>
      <c r="H675" s="17">
        <v>80</v>
      </c>
      <c r="I675" s="17">
        <v>1</v>
      </c>
      <c r="J675" s="17">
        <v>5</v>
      </c>
      <c r="K675" s="17">
        <v>3800</v>
      </c>
      <c r="L675" s="17">
        <v>100</v>
      </c>
      <c r="M675" s="18">
        <f t="shared" si="0"/>
        <v>8.3333333333333339</v>
      </c>
      <c r="N675" s="19">
        <f t="shared" si="1"/>
        <v>14.49742268041237</v>
      </c>
      <c r="O675" s="20">
        <f t="shared" si="2"/>
        <v>14.49742268041237</v>
      </c>
      <c r="P675" s="6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2.75" x14ac:dyDescent="0.2">
      <c r="A676" s="16" t="s">
        <v>118</v>
      </c>
      <c r="B676" s="16" t="s">
        <v>108</v>
      </c>
      <c r="C676" s="17">
        <v>6</v>
      </c>
      <c r="D676" s="17">
        <v>0</v>
      </c>
      <c r="E676" s="17">
        <v>500</v>
      </c>
      <c r="F676" s="17">
        <v>7</v>
      </c>
      <c r="G676" s="16" t="s">
        <v>38</v>
      </c>
      <c r="H676" s="17">
        <v>70</v>
      </c>
      <c r="I676" s="17">
        <v>0</v>
      </c>
      <c r="J676" s="17">
        <v>5</v>
      </c>
      <c r="K676" s="17">
        <v>5800</v>
      </c>
      <c r="L676" s="17">
        <v>33</v>
      </c>
      <c r="M676" s="18">
        <f t="shared" si="0"/>
        <v>12</v>
      </c>
      <c r="N676" s="19">
        <f t="shared" si="1"/>
        <v>12.051258581235698</v>
      </c>
      <c r="O676" s="20">
        <f t="shared" si="2"/>
        <v>12.051258581235698</v>
      </c>
      <c r="P676" s="6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2.75" x14ac:dyDescent="0.2">
      <c r="A677" s="16" t="s">
        <v>118</v>
      </c>
      <c r="B677" s="16" t="s">
        <v>108</v>
      </c>
      <c r="C677" s="17">
        <v>6</v>
      </c>
      <c r="D677" s="17">
        <v>0</v>
      </c>
      <c r="E677" s="17">
        <v>500</v>
      </c>
      <c r="F677" s="17">
        <v>7</v>
      </c>
      <c r="G677" s="16" t="s">
        <v>19</v>
      </c>
      <c r="H677" s="17">
        <v>120</v>
      </c>
      <c r="I677" s="17">
        <v>1</v>
      </c>
      <c r="J677" s="17">
        <v>5</v>
      </c>
      <c r="K677" s="17">
        <v>5000</v>
      </c>
      <c r="L677" s="17">
        <v>100</v>
      </c>
      <c r="M677" s="18">
        <f t="shared" si="0"/>
        <v>12</v>
      </c>
      <c r="N677" s="19">
        <f t="shared" si="1"/>
        <v>20.129032258064512</v>
      </c>
      <c r="O677" s="20">
        <f t="shared" si="2"/>
        <v>20.129032258064512</v>
      </c>
      <c r="P677" s="6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2.75" x14ac:dyDescent="0.2">
      <c r="A678" s="16" t="s">
        <v>118</v>
      </c>
      <c r="B678" s="16" t="s">
        <v>108</v>
      </c>
      <c r="C678" s="17">
        <v>6</v>
      </c>
      <c r="D678" s="17">
        <v>0</v>
      </c>
      <c r="E678" s="17">
        <v>500</v>
      </c>
      <c r="F678" s="17">
        <v>7</v>
      </c>
      <c r="G678" s="16" t="s">
        <v>212</v>
      </c>
      <c r="H678" s="17">
        <v>35</v>
      </c>
      <c r="I678" s="17">
        <v>1</v>
      </c>
      <c r="J678" s="17">
        <v>5</v>
      </c>
      <c r="K678" s="17">
        <v>2100</v>
      </c>
      <c r="L678" s="17">
        <v>33</v>
      </c>
      <c r="M678" s="18">
        <f t="shared" si="0"/>
        <v>12</v>
      </c>
      <c r="N678" s="19">
        <f t="shared" si="1"/>
        <v>16.520452567449958</v>
      </c>
      <c r="O678" s="20">
        <f t="shared" si="2"/>
        <v>16.520452567449958</v>
      </c>
      <c r="P678" s="6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2.75" x14ac:dyDescent="0.2">
      <c r="A679" s="16" t="s">
        <v>118</v>
      </c>
      <c r="B679" s="16" t="s">
        <v>252</v>
      </c>
      <c r="C679" s="17">
        <v>10</v>
      </c>
      <c r="D679" s="17">
        <v>1</v>
      </c>
      <c r="E679" s="17">
        <v>1330</v>
      </c>
      <c r="F679" s="17">
        <v>12</v>
      </c>
      <c r="G679" s="16" t="s">
        <v>38</v>
      </c>
      <c r="H679" s="17">
        <v>70</v>
      </c>
      <c r="I679" s="17">
        <v>0</v>
      </c>
      <c r="J679" s="17">
        <v>5</v>
      </c>
      <c r="K679" s="17">
        <v>5800</v>
      </c>
      <c r="L679" s="17">
        <v>33</v>
      </c>
      <c r="M679" s="18">
        <f t="shared" si="0"/>
        <v>9.3984962406015029</v>
      </c>
      <c r="N679" s="19">
        <f t="shared" si="1"/>
        <v>11.137068372830464</v>
      </c>
      <c r="O679" s="20">
        <f t="shared" si="2"/>
        <v>11.137068372830464</v>
      </c>
      <c r="P679" s="6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2.75" x14ac:dyDescent="0.2">
      <c r="A680" s="16" t="s">
        <v>118</v>
      </c>
      <c r="B680" s="16" t="s">
        <v>252</v>
      </c>
      <c r="C680" s="17">
        <v>10</v>
      </c>
      <c r="D680" s="17">
        <v>1</v>
      </c>
      <c r="E680" s="17">
        <v>1330</v>
      </c>
      <c r="F680" s="17">
        <v>12</v>
      </c>
      <c r="G680" s="16" t="s">
        <v>19</v>
      </c>
      <c r="H680" s="17">
        <v>120</v>
      </c>
      <c r="I680" s="17">
        <v>1</v>
      </c>
      <c r="J680" s="17">
        <v>5</v>
      </c>
      <c r="K680" s="17">
        <v>5000</v>
      </c>
      <c r="L680" s="17">
        <v>100</v>
      </c>
      <c r="M680" s="18">
        <f t="shared" si="0"/>
        <v>9.3984962406015029</v>
      </c>
      <c r="N680" s="19">
        <f t="shared" si="1"/>
        <v>16.54146200520081</v>
      </c>
      <c r="O680" s="20">
        <f t="shared" si="2"/>
        <v>16.54146200520081</v>
      </c>
      <c r="P680" s="6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2.75" x14ac:dyDescent="0.2">
      <c r="A681" s="16" t="s">
        <v>118</v>
      </c>
      <c r="B681" s="16" t="s">
        <v>252</v>
      </c>
      <c r="C681" s="17">
        <v>10</v>
      </c>
      <c r="D681" s="17">
        <v>1</v>
      </c>
      <c r="E681" s="17">
        <v>1330</v>
      </c>
      <c r="F681" s="17">
        <v>12</v>
      </c>
      <c r="G681" s="16" t="s">
        <v>212</v>
      </c>
      <c r="H681" s="17">
        <v>35</v>
      </c>
      <c r="I681" s="17">
        <v>1</v>
      </c>
      <c r="J681" s="17">
        <v>5</v>
      </c>
      <c r="K681" s="17">
        <v>2100</v>
      </c>
      <c r="L681" s="17">
        <v>33</v>
      </c>
      <c r="M681" s="18">
        <f t="shared" si="0"/>
        <v>9.3984962406015029</v>
      </c>
      <c r="N681" s="19">
        <f t="shared" si="1"/>
        <v>14.008543111516403</v>
      </c>
      <c r="O681" s="20">
        <f t="shared" si="2"/>
        <v>14.008543111516403</v>
      </c>
      <c r="P681" s="6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2.75" x14ac:dyDescent="0.2">
      <c r="A682" s="16" t="s">
        <v>126</v>
      </c>
      <c r="B682" s="16" t="s">
        <v>252</v>
      </c>
      <c r="C682" s="17">
        <v>10</v>
      </c>
      <c r="D682" s="17">
        <v>1</v>
      </c>
      <c r="E682" s="17">
        <v>1330</v>
      </c>
      <c r="F682" s="17">
        <v>12</v>
      </c>
      <c r="G682" s="16" t="s">
        <v>48</v>
      </c>
      <c r="H682" s="17">
        <v>40</v>
      </c>
      <c r="I682" s="17">
        <v>1</v>
      </c>
      <c r="J682" s="17">
        <v>5</v>
      </c>
      <c r="K682" s="17">
        <v>1560</v>
      </c>
      <c r="L682" s="17">
        <v>50</v>
      </c>
      <c r="M682" s="18">
        <f t="shared" si="0"/>
        <v>9.3984962406015029</v>
      </c>
      <c r="N682" s="19">
        <f t="shared" si="1"/>
        <v>15.034221542959665</v>
      </c>
      <c r="O682" s="20">
        <f t="shared" si="2"/>
        <v>15.034221542959665</v>
      </c>
      <c r="P682" s="6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2.75" x14ac:dyDescent="0.2">
      <c r="A683" s="16" t="s">
        <v>126</v>
      </c>
      <c r="B683" s="16" t="s">
        <v>252</v>
      </c>
      <c r="C683" s="17">
        <v>10</v>
      </c>
      <c r="D683" s="17">
        <v>1</v>
      </c>
      <c r="E683" s="17">
        <v>1330</v>
      </c>
      <c r="F683" s="17">
        <v>12</v>
      </c>
      <c r="G683" s="16" t="s">
        <v>38</v>
      </c>
      <c r="H683" s="17">
        <v>70</v>
      </c>
      <c r="I683" s="17">
        <v>0</v>
      </c>
      <c r="J683" s="17">
        <v>5</v>
      </c>
      <c r="K683" s="17">
        <v>5800</v>
      </c>
      <c r="L683" s="17">
        <v>33</v>
      </c>
      <c r="M683" s="18">
        <f t="shared" si="0"/>
        <v>9.3984962406015029</v>
      </c>
      <c r="N683" s="19">
        <f t="shared" si="1"/>
        <v>11.137068372830464</v>
      </c>
      <c r="O683" s="20">
        <f t="shared" si="2"/>
        <v>11.137068372830464</v>
      </c>
      <c r="P683" s="6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2.75" x14ac:dyDescent="0.2">
      <c r="A684" s="16" t="s">
        <v>126</v>
      </c>
      <c r="B684" s="16" t="s">
        <v>252</v>
      </c>
      <c r="C684" s="17">
        <v>10</v>
      </c>
      <c r="D684" s="17">
        <v>1</v>
      </c>
      <c r="E684" s="17">
        <v>1330</v>
      </c>
      <c r="F684" s="17">
        <v>12</v>
      </c>
      <c r="G684" s="16" t="s">
        <v>212</v>
      </c>
      <c r="H684" s="17">
        <v>35</v>
      </c>
      <c r="I684" s="17">
        <v>1</v>
      </c>
      <c r="J684" s="17">
        <v>5</v>
      </c>
      <c r="K684" s="17">
        <v>2100</v>
      </c>
      <c r="L684" s="17">
        <v>33</v>
      </c>
      <c r="M684" s="18">
        <f t="shared" si="0"/>
        <v>9.3984962406015029</v>
      </c>
      <c r="N684" s="19">
        <f t="shared" si="1"/>
        <v>14.008543111516403</v>
      </c>
      <c r="O684" s="20">
        <f t="shared" si="2"/>
        <v>14.008543111516403</v>
      </c>
      <c r="P684" s="6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2.75" x14ac:dyDescent="0.2">
      <c r="A685" s="16" t="s">
        <v>126</v>
      </c>
      <c r="B685" s="16" t="s">
        <v>128</v>
      </c>
      <c r="C685" s="17">
        <v>12</v>
      </c>
      <c r="D685" s="17">
        <v>1</v>
      </c>
      <c r="E685" s="17">
        <v>1100</v>
      </c>
      <c r="F685" s="17">
        <v>10</v>
      </c>
      <c r="G685" s="16" t="s">
        <v>48</v>
      </c>
      <c r="H685" s="17">
        <v>40</v>
      </c>
      <c r="I685" s="17">
        <v>1</v>
      </c>
      <c r="J685" s="17">
        <v>5</v>
      </c>
      <c r="K685" s="17">
        <v>1560</v>
      </c>
      <c r="L685" s="17">
        <v>50</v>
      </c>
      <c r="M685" s="18">
        <f t="shared" si="0"/>
        <v>13.636363636363637</v>
      </c>
      <c r="N685" s="19">
        <f t="shared" si="1"/>
        <v>18.243785084202084</v>
      </c>
      <c r="O685" s="20">
        <f t="shared" si="2"/>
        <v>18.243785084202084</v>
      </c>
      <c r="P685" s="6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2.75" x14ac:dyDescent="0.2">
      <c r="A686" s="16" t="s">
        <v>126</v>
      </c>
      <c r="B686" s="16" t="s">
        <v>128</v>
      </c>
      <c r="C686" s="17">
        <v>12</v>
      </c>
      <c r="D686" s="17">
        <v>1</v>
      </c>
      <c r="E686" s="17">
        <v>1100</v>
      </c>
      <c r="F686" s="17">
        <v>10</v>
      </c>
      <c r="G686" s="16" t="s">
        <v>38</v>
      </c>
      <c r="H686" s="17">
        <v>70</v>
      </c>
      <c r="I686" s="17">
        <v>0</v>
      </c>
      <c r="J686" s="17">
        <v>5</v>
      </c>
      <c r="K686" s="17">
        <v>5800</v>
      </c>
      <c r="L686" s="17">
        <v>33</v>
      </c>
      <c r="M686" s="18">
        <f t="shared" si="0"/>
        <v>13.636363636363637</v>
      </c>
      <c r="N686" s="19">
        <f t="shared" si="1"/>
        <v>12.613246300151934</v>
      </c>
      <c r="O686" s="20">
        <f t="shared" si="2"/>
        <v>13.636363636363637</v>
      </c>
      <c r="P686" s="6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2.75" x14ac:dyDescent="0.2">
      <c r="A687" s="16" t="s">
        <v>126</v>
      </c>
      <c r="B687" s="16" t="s">
        <v>128</v>
      </c>
      <c r="C687" s="17">
        <v>12</v>
      </c>
      <c r="D687" s="17">
        <v>1</v>
      </c>
      <c r="E687" s="17">
        <v>1100</v>
      </c>
      <c r="F687" s="17">
        <v>10</v>
      </c>
      <c r="G687" s="16" t="s">
        <v>212</v>
      </c>
      <c r="H687" s="17">
        <v>35</v>
      </c>
      <c r="I687" s="17">
        <v>1</v>
      </c>
      <c r="J687" s="17">
        <v>5</v>
      </c>
      <c r="K687" s="17">
        <v>2100</v>
      </c>
      <c r="L687" s="17">
        <v>33</v>
      </c>
      <c r="M687" s="18">
        <f t="shared" si="0"/>
        <v>13.636363636363637</v>
      </c>
      <c r="N687" s="19">
        <f t="shared" si="1"/>
        <v>16.550959406036061</v>
      </c>
      <c r="O687" s="20">
        <f t="shared" si="2"/>
        <v>16.550959406036061</v>
      </c>
      <c r="P687" s="6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2.75" x14ac:dyDescent="0.2">
      <c r="A688" s="16" t="s">
        <v>119</v>
      </c>
      <c r="B688" s="16" t="s">
        <v>39</v>
      </c>
      <c r="C688" s="17">
        <v>15</v>
      </c>
      <c r="D688" s="17">
        <v>1</v>
      </c>
      <c r="E688" s="17">
        <v>1350</v>
      </c>
      <c r="F688" s="17">
        <v>12</v>
      </c>
      <c r="G688" s="16" t="s">
        <v>31</v>
      </c>
      <c r="H688" s="17">
        <v>100</v>
      </c>
      <c r="I688" s="17">
        <v>1</v>
      </c>
      <c r="J688" s="17">
        <v>5</v>
      </c>
      <c r="K688" s="17">
        <v>4200</v>
      </c>
      <c r="L688" s="17">
        <v>100</v>
      </c>
      <c r="M688" s="18">
        <f t="shared" si="0"/>
        <v>13.888888888888889</v>
      </c>
      <c r="N688" s="19">
        <f t="shared" si="1"/>
        <v>18.732970027247955</v>
      </c>
      <c r="O688" s="20">
        <f t="shared" si="2"/>
        <v>18.732970027247955</v>
      </c>
      <c r="P688" s="6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2.75" x14ac:dyDescent="0.2">
      <c r="A689" s="16" t="s">
        <v>119</v>
      </c>
      <c r="B689" s="16" t="s">
        <v>39</v>
      </c>
      <c r="C689" s="17">
        <v>15</v>
      </c>
      <c r="D689" s="17">
        <v>1</v>
      </c>
      <c r="E689" s="17">
        <v>1350</v>
      </c>
      <c r="F689" s="17">
        <v>12</v>
      </c>
      <c r="G689" s="16" t="s">
        <v>197</v>
      </c>
      <c r="H689" s="17">
        <v>80</v>
      </c>
      <c r="I689" s="17">
        <v>0</v>
      </c>
      <c r="J689" s="17">
        <v>5</v>
      </c>
      <c r="K689" s="17">
        <v>3200</v>
      </c>
      <c r="L689" s="17">
        <v>100</v>
      </c>
      <c r="M689" s="18">
        <f t="shared" si="0"/>
        <v>13.888888888888889</v>
      </c>
      <c r="N689" s="19">
        <f t="shared" si="1"/>
        <v>16.67482859941234</v>
      </c>
      <c r="O689" s="20">
        <f t="shared" si="2"/>
        <v>16.67482859941234</v>
      </c>
      <c r="P689" s="6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2.75" x14ac:dyDescent="0.2">
      <c r="A690" s="16" t="s">
        <v>119</v>
      </c>
      <c r="B690" s="16" t="s">
        <v>39</v>
      </c>
      <c r="C690" s="17">
        <v>15</v>
      </c>
      <c r="D690" s="17">
        <v>1</v>
      </c>
      <c r="E690" s="17">
        <v>1350</v>
      </c>
      <c r="F690" s="17">
        <v>12</v>
      </c>
      <c r="G690" s="16" t="s">
        <v>114</v>
      </c>
      <c r="H690" s="17">
        <v>80</v>
      </c>
      <c r="I690" s="17">
        <v>1</v>
      </c>
      <c r="J690" s="17">
        <v>50</v>
      </c>
      <c r="K690" s="17">
        <v>3100</v>
      </c>
      <c r="L690" s="17">
        <v>100</v>
      </c>
      <c r="M690" s="18">
        <f t="shared" si="0"/>
        <v>13.888888888888889</v>
      </c>
      <c r="N690" s="19">
        <f t="shared" si="1"/>
        <v>18.385982230997037</v>
      </c>
      <c r="O690" s="20">
        <f t="shared" si="2"/>
        <v>18.385982230997037</v>
      </c>
      <c r="P690" s="6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2.75" x14ac:dyDescent="0.2">
      <c r="A691" s="16" t="s">
        <v>119</v>
      </c>
      <c r="B691" s="16" t="s">
        <v>203</v>
      </c>
      <c r="C691" s="17">
        <v>15</v>
      </c>
      <c r="D691" s="17">
        <v>0</v>
      </c>
      <c r="E691" s="17">
        <v>1410</v>
      </c>
      <c r="F691" s="17">
        <v>12</v>
      </c>
      <c r="G691" s="16" t="s">
        <v>31</v>
      </c>
      <c r="H691" s="17">
        <v>100</v>
      </c>
      <c r="I691" s="17">
        <v>1</v>
      </c>
      <c r="J691" s="17">
        <v>5</v>
      </c>
      <c r="K691" s="17">
        <v>4200</v>
      </c>
      <c r="L691" s="17">
        <v>100</v>
      </c>
      <c r="M691" s="18">
        <f t="shared" si="0"/>
        <v>10.638297872340425</v>
      </c>
      <c r="N691" s="19">
        <f t="shared" si="1"/>
        <v>16.29955947136564</v>
      </c>
      <c r="O691" s="20">
        <f t="shared" si="2"/>
        <v>16.29955947136564</v>
      </c>
      <c r="P691" s="6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2.75" x14ac:dyDescent="0.2">
      <c r="A692" s="16" t="s">
        <v>119</v>
      </c>
      <c r="B692" s="16" t="s">
        <v>203</v>
      </c>
      <c r="C692" s="17">
        <v>15</v>
      </c>
      <c r="D692" s="17">
        <v>0</v>
      </c>
      <c r="E692" s="17">
        <v>1410</v>
      </c>
      <c r="F692" s="17">
        <v>12</v>
      </c>
      <c r="G692" s="16" t="s">
        <v>197</v>
      </c>
      <c r="H692" s="17">
        <v>80</v>
      </c>
      <c r="I692" s="17">
        <v>0</v>
      </c>
      <c r="J692" s="17">
        <v>5</v>
      </c>
      <c r="K692" s="17">
        <v>3200</v>
      </c>
      <c r="L692" s="17">
        <v>100</v>
      </c>
      <c r="M692" s="18">
        <f t="shared" si="0"/>
        <v>10.638297872340425</v>
      </c>
      <c r="N692" s="19">
        <f t="shared" si="1"/>
        <v>14.123222748815166</v>
      </c>
      <c r="O692" s="20">
        <f t="shared" si="2"/>
        <v>14.123222748815166</v>
      </c>
      <c r="P692" s="6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2.75" x14ac:dyDescent="0.2">
      <c r="A693" s="16" t="s">
        <v>119</v>
      </c>
      <c r="B693" s="16" t="s">
        <v>203</v>
      </c>
      <c r="C693" s="17">
        <v>15</v>
      </c>
      <c r="D693" s="17">
        <v>0</v>
      </c>
      <c r="E693" s="17">
        <v>1410</v>
      </c>
      <c r="F693" s="17">
        <v>12</v>
      </c>
      <c r="G693" s="16" t="s">
        <v>114</v>
      </c>
      <c r="H693" s="17">
        <v>80</v>
      </c>
      <c r="I693" s="17">
        <v>1</v>
      </c>
      <c r="J693" s="17">
        <v>50</v>
      </c>
      <c r="K693" s="17">
        <v>3100</v>
      </c>
      <c r="L693" s="17">
        <v>100</v>
      </c>
      <c r="M693" s="18">
        <f t="shared" si="0"/>
        <v>10.638297872340425</v>
      </c>
      <c r="N693" s="19">
        <f t="shared" si="1"/>
        <v>15.759312320916905</v>
      </c>
      <c r="O693" s="20">
        <f t="shared" si="2"/>
        <v>15.759312320916905</v>
      </c>
      <c r="P693" s="6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2.75" x14ac:dyDescent="0.2">
      <c r="A694" s="16" t="s">
        <v>249</v>
      </c>
      <c r="B694" s="16" t="s">
        <v>39</v>
      </c>
      <c r="C694" s="17">
        <v>15</v>
      </c>
      <c r="D694" s="17">
        <v>1</v>
      </c>
      <c r="E694" s="17">
        <v>1350</v>
      </c>
      <c r="F694" s="17">
        <v>12</v>
      </c>
      <c r="G694" s="16" t="s">
        <v>253</v>
      </c>
      <c r="H694" s="17">
        <v>35</v>
      </c>
      <c r="I694" s="17">
        <v>1</v>
      </c>
      <c r="J694" s="17">
        <v>5</v>
      </c>
      <c r="K694" s="17">
        <v>3400</v>
      </c>
      <c r="L694" s="17">
        <v>25</v>
      </c>
      <c r="M694" s="18">
        <f t="shared" si="0"/>
        <v>13.888888888888889</v>
      </c>
      <c r="N694" s="19">
        <f t="shared" si="1"/>
        <v>13.289260658391797</v>
      </c>
      <c r="O694" s="20">
        <f t="shared" si="2"/>
        <v>13.888888888888889</v>
      </c>
      <c r="P694" s="6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2.75" x14ac:dyDescent="0.2">
      <c r="A695" s="16" t="s">
        <v>249</v>
      </c>
      <c r="B695" s="16" t="s">
        <v>39</v>
      </c>
      <c r="C695" s="17">
        <v>15</v>
      </c>
      <c r="D695" s="17">
        <v>1</v>
      </c>
      <c r="E695" s="17">
        <v>1350</v>
      </c>
      <c r="F695" s="17">
        <v>12</v>
      </c>
      <c r="G695" s="16" t="s">
        <v>254</v>
      </c>
      <c r="H695" s="17">
        <v>25</v>
      </c>
      <c r="I695" s="17">
        <v>0</v>
      </c>
      <c r="J695" s="17">
        <v>5</v>
      </c>
      <c r="K695" s="17">
        <v>2200</v>
      </c>
      <c r="L695" s="17">
        <v>25</v>
      </c>
      <c r="M695" s="18">
        <f t="shared" si="0"/>
        <v>13.888888888888889</v>
      </c>
      <c r="N695" s="19">
        <f t="shared" si="1"/>
        <v>12.678692988427501</v>
      </c>
      <c r="O695" s="20">
        <f t="shared" si="2"/>
        <v>13.888888888888889</v>
      </c>
      <c r="P695" s="6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2.75" x14ac:dyDescent="0.2">
      <c r="A696" s="16" t="s">
        <v>249</v>
      </c>
      <c r="B696" s="16" t="s">
        <v>39</v>
      </c>
      <c r="C696" s="17">
        <v>15</v>
      </c>
      <c r="D696" s="17">
        <v>1</v>
      </c>
      <c r="E696" s="17">
        <v>1350</v>
      </c>
      <c r="F696" s="17">
        <v>12</v>
      </c>
      <c r="G696" s="16" t="s">
        <v>219</v>
      </c>
      <c r="H696" s="17">
        <v>30</v>
      </c>
      <c r="I696" s="17">
        <v>0</v>
      </c>
      <c r="J696" s="17">
        <v>5</v>
      </c>
      <c r="K696" s="17">
        <v>2100</v>
      </c>
      <c r="L696" s="17">
        <v>25</v>
      </c>
      <c r="M696" s="18">
        <f t="shared" si="0"/>
        <v>13.888888888888889</v>
      </c>
      <c r="N696" s="19">
        <f t="shared" si="1"/>
        <v>14.07446068197634</v>
      </c>
      <c r="O696" s="20">
        <f t="shared" si="2"/>
        <v>14.07446068197634</v>
      </c>
      <c r="P696" s="6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2.75" x14ac:dyDescent="0.2">
      <c r="A697" s="16" t="s">
        <v>249</v>
      </c>
      <c r="B697" s="16" t="s">
        <v>203</v>
      </c>
      <c r="C697" s="17">
        <v>15</v>
      </c>
      <c r="D697" s="17">
        <v>0</v>
      </c>
      <c r="E697" s="17">
        <v>1410</v>
      </c>
      <c r="F697" s="17">
        <v>12</v>
      </c>
      <c r="G697" s="16" t="s">
        <v>253</v>
      </c>
      <c r="H697" s="17">
        <v>35</v>
      </c>
      <c r="I697" s="17">
        <v>1</v>
      </c>
      <c r="J697" s="17">
        <v>5</v>
      </c>
      <c r="K697" s="17">
        <v>3400</v>
      </c>
      <c r="L697" s="17">
        <v>25</v>
      </c>
      <c r="M697" s="18">
        <f t="shared" si="0"/>
        <v>10.638297872340425</v>
      </c>
      <c r="N697" s="19">
        <f t="shared" si="1"/>
        <v>11.923688394276629</v>
      </c>
      <c r="O697" s="20">
        <f t="shared" si="2"/>
        <v>11.923688394276629</v>
      </c>
      <c r="P697" s="6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2.75" x14ac:dyDescent="0.2">
      <c r="A698" s="16" t="s">
        <v>249</v>
      </c>
      <c r="B698" s="16" t="s">
        <v>203</v>
      </c>
      <c r="C698" s="17">
        <v>15</v>
      </c>
      <c r="D698" s="17">
        <v>0</v>
      </c>
      <c r="E698" s="17">
        <v>1410</v>
      </c>
      <c r="F698" s="17">
        <v>12</v>
      </c>
      <c r="G698" s="16" t="s">
        <v>254</v>
      </c>
      <c r="H698" s="17">
        <v>25</v>
      </c>
      <c r="I698" s="17">
        <v>0</v>
      </c>
      <c r="J698" s="17">
        <v>5</v>
      </c>
      <c r="K698" s="17">
        <v>2200</v>
      </c>
      <c r="L698" s="17">
        <v>25</v>
      </c>
      <c r="M698" s="18">
        <f t="shared" si="0"/>
        <v>10.638297872340425</v>
      </c>
      <c r="N698" s="19">
        <f t="shared" si="1"/>
        <v>10.978043912175648</v>
      </c>
      <c r="O698" s="20">
        <f t="shared" si="2"/>
        <v>10.978043912175648</v>
      </c>
      <c r="P698" s="6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2.75" x14ac:dyDescent="0.2">
      <c r="A699" s="16" t="s">
        <v>249</v>
      </c>
      <c r="B699" s="16" t="s">
        <v>203</v>
      </c>
      <c r="C699" s="17">
        <v>15</v>
      </c>
      <c r="D699" s="17">
        <v>0</v>
      </c>
      <c r="E699" s="17">
        <v>1410</v>
      </c>
      <c r="F699" s="17">
        <v>12</v>
      </c>
      <c r="G699" s="16" t="s">
        <v>219</v>
      </c>
      <c r="H699" s="17">
        <v>30</v>
      </c>
      <c r="I699" s="17">
        <v>0</v>
      </c>
      <c r="J699" s="17">
        <v>5</v>
      </c>
      <c r="K699" s="17">
        <v>2100</v>
      </c>
      <c r="L699" s="17">
        <v>25</v>
      </c>
      <c r="M699" s="18">
        <f t="shared" si="0"/>
        <v>10.638297872340425</v>
      </c>
      <c r="N699" s="19">
        <f t="shared" si="1"/>
        <v>12.304554724677091</v>
      </c>
      <c r="O699" s="20">
        <f t="shared" si="2"/>
        <v>12.304554724677091</v>
      </c>
      <c r="P699" s="6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2.75" x14ac:dyDescent="0.2">
      <c r="A700" s="16" t="s">
        <v>222</v>
      </c>
      <c r="B700" s="16" t="s">
        <v>30</v>
      </c>
      <c r="C700" s="17">
        <v>6</v>
      </c>
      <c r="D700" s="17">
        <v>1</v>
      </c>
      <c r="E700" s="17">
        <v>550</v>
      </c>
      <c r="F700" s="17">
        <v>7</v>
      </c>
      <c r="G700" s="16" t="s">
        <v>38</v>
      </c>
      <c r="H700" s="17">
        <v>70</v>
      </c>
      <c r="I700" s="17">
        <v>1</v>
      </c>
      <c r="J700" s="17">
        <v>5</v>
      </c>
      <c r="K700" s="17">
        <v>5800</v>
      </c>
      <c r="L700" s="17">
        <v>33</v>
      </c>
      <c r="M700" s="18">
        <f t="shared" si="0"/>
        <v>13.636363636363637</v>
      </c>
      <c r="N700" s="19">
        <f t="shared" si="1"/>
        <v>14.686984070322611</v>
      </c>
      <c r="O700" s="20">
        <f t="shared" si="2"/>
        <v>14.686984070322611</v>
      </c>
      <c r="P700" s="6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2.75" x14ac:dyDescent="0.2">
      <c r="A701" s="16" t="s">
        <v>222</v>
      </c>
      <c r="B701" s="16" t="s">
        <v>30</v>
      </c>
      <c r="C701" s="17">
        <v>6</v>
      </c>
      <c r="D701" s="17">
        <v>1</v>
      </c>
      <c r="E701" s="17">
        <v>550</v>
      </c>
      <c r="F701" s="17">
        <v>7</v>
      </c>
      <c r="G701" s="16" t="s">
        <v>177</v>
      </c>
      <c r="H701" s="17">
        <v>50</v>
      </c>
      <c r="I701" s="17">
        <v>0</v>
      </c>
      <c r="J701" s="17">
        <v>5</v>
      </c>
      <c r="K701" s="17">
        <v>3200</v>
      </c>
      <c r="L701" s="17">
        <v>33</v>
      </c>
      <c r="M701" s="18">
        <f t="shared" si="0"/>
        <v>13.636363636363637</v>
      </c>
      <c r="N701" s="19">
        <f t="shared" si="1"/>
        <v>14.813958099266408</v>
      </c>
      <c r="O701" s="20">
        <f t="shared" si="2"/>
        <v>14.813958099266408</v>
      </c>
      <c r="P701" s="6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2.75" x14ac:dyDescent="0.2">
      <c r="A702" s="16" t="s">
        <v>222</v>
      </c>
      <c r="B702" s="16" t="s">
        <v>30</v>
      </c>
      <c r="C702" s="17">
        <v>6</v>
      </c>
      <c r="D702" s="17">
        <v>1</v>
      </c>
      <c r="E702" s="17">
        <v>550</v>
      </c>
      <c r="F702" s="17">
        <v>7</v>
      </c>
      <c r="G702" s="16" t="s">
        <v>59</v>
      </c>
      <c r="H702" s="17">
        <v>30</v>
      </c>
      <c r="I702" s="17">
        <v>0</v>
      </c>
      <c r="J702" s="17">
        <v>25</v>
      </c>
      <c r="K702" s="17">
        <v>3400</v>
      </c>
      <c r="L702" s="17">
        <v>25</v>
      </c>
      <c r="M702" s="18">
        <f t="shared" si="0"/>
        <v>13.636363636363637</v>
      </c>
      <c r="N702" s="19">
        <f t="shared" si="1"/>
        <v>10.408594575554773</v>
      </c>
      <c r="O702" s="20">
        <f t="shared" si="2"/>
        <v>13.636363636363637</v>
      </c>
      <c r="P702" s="6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2.75" x14ac:dyDescent="0.2">
      <c r="A703" s="16" t="s">
        <v>222</v>
      </c>
      <c r="B703" s="16" t="s">
        <v>45</v>
      </c>
      <c r="C703" s="17">
        <v>6</v>
      </c>
      <c r="D703" s="17">
        <v>0</v>
      </c>
      <c r="E703" s="17">
        <v>500</v>
      </c>
      <c r="F703" s="17">
        <v>7</v>
      </c>
      <c r="G703" s="16" t="s">
        <v>38</v>
      </c>
      <c r="H703" s="17">
        <v>70</v>
      </c>
      <c r="I703" s="17">
        <v>1</v>
      </c>
      <c r="J703" s="17">
        <v>5</v>
      </c>
      <c r="K703" s="17">
        <v>5800</v>
      </c>
      <c r="L703" s="17">
        <v>33</v>
      </c>
      <c r="M703" s="18">
        <f t="shared" si="0"/>
        <v>12</v>
      </c>
      <c r="N703" s="19">
        <f t="shared" si="1"/>
        <v>14.293821510297484</v>
      </c>
      <c r="O703" s="20">
        <f t="shared" si="2"/>
        <v>14.293821510297484</v>
      </c>
      <c r="P703" s="6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2.75" x14ac:dyDescent="0.2">
      <c r="A704" s="16" t="s">
        <v>222</v>
      </c>
      <c r="B704" s="16" t="s">
        <v>45</v>
      </c>
      <c r="C704" s="17">
        <v>6</v>
      </c>
      <c r="D704" s="17">
        <v>0</v>
      </c>
      <c r="E704" s="17">
        <v>500</v>
      </c>
      <c r="F704" s="17">
        <v>7</v>
      </c>
      <c r="G704" s="16" t="s">
        <v>177</v>
      </c>
      <c r="H704" s="17">
        <v>50</v>
      </c>
      <c r="I704" s="17">
        <v>0</v>
      </c>
      <c r="J704" s="17">
        <v>5</v>
      </c>
      <c r="K704" s="17">
        <v>3200</v>
      </c>
      <c r="L704" s="17">
        <v>33</v>
      </c>
      <c r="M704" s="18">
        <f t="shared" si="0"/>
        <v>12</v>
      </c>
      <c r="N704" s="19">
        <f t="shared" si="1"/>
        <v>14.229238160603982</v>
      </c>
      <c r="O704" s="20">
        <f t="shared" si="2"/>
        <v>14.229238160603982</v>
      </c>
      <c r="P704" s="6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2.75" x14ac:dyDescent="0.2">
      <c r="A705" s="16" t="s">
        <v>222</v>
      </c>
      <c r="B705" s="16" t="s">
        <v>45</v>
      </c>
      <c r="C705" s="17">
        <v>6</v>
      </c>
      <c r="D705" s="17">
        <v>0</v>
      </c>
      <c r="E705" s="17">
        <v>500</v>
      </c>
      <c r="F705" s="17">
        <v>7</v>
      </c>
      <c r="G705" s="16" t="s">
        <v>59</v>
      </c>
      <c r="H705" s="17">
        <v>30</v>
      </c>
      <c r="I705" s="17">
        <v>0</v>
      </c>
      <c r="J705" s="17">
        <v>25</v>
      </c>
      <c r="K705" s="17">
        <v>3400</v>
      </c>
      <c r="L705" s="17">
        <v>25</v>
      </c>
      <c r="M705" s="18">
        <f t="shared" si="0"/>
        <v>12</v>
      </c>
      <c r="N705" s="19">
        <f t="shared" si="1"/>
        <v>9.8039215686274499</v>
      </c>
      <c r="O705" s="20">
        <f t="shared" si="2"/>
        <v>12</v>
      </c>
      <c r="P705" s="6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2.75" x14ac:dyDescent="0.2">
      <c r="A706" s="16" t="s">
        <v>90</v>
      </c>
      <c r="B706" s="16" t="s">
        <v>122</v>
      </c>
      <c r="C706" s="17">
        <v>8</v>
      </c>
      <c r="D706" s="17">
        <v>0</v>
      </c>
      <c r="E706" s="17">
        <v>630</v>
      </c>
      <c r="F706" s="17">
        <v>7</v>
      </c>
      <c r="G706" s="16" t="s">
        <v>253</v>
      </c>
      <c r="H706" s="17">
        <v>35</v>
      </c>
      <c r="I706" s="17">
        <v>1</v>
      </c>
      <c r="J706" s="17">
        <v>5</v>
      </c>
      <c r="K706" s="17">
        <v>3400</v>
      </c>
      <c r="L706" s="17">
        <v>25</v>
      </c>
      <c r="M706" s="18">
        <f t="shared" si="0"/>
        <v>12.698412698412698</v>
      </c>
      <c r="N706" s="19">
        <f t="shared" si="1"/>
        <v>12.806722689075629</v>
      </c>
      <c r="O706" s="20">
        <f t="shared" si="2"/>
        <v>12.806722689075629</v>
      </c>
      <c r="P706" s="6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2.75" x14ac:dyDescent="0.2">
      <c r="A707" s="16" t="s">
        <v>90</v>
      </c>
      <c r="B707" s="16" t="s">
        <v>122</v>
      </c>
      <c r="C707" s="17">
        <v>8</v>
      </c>
      <c r="D707" s="17">
        <v>0</v>
      </c>
      <c r="E707" s="17">
        <v>630</v>
      </c>
      <c r="F707" s="17">
        <v>7</v>
      </c>
      <c r="G707" s="16" t="s">
        <v>31</v>
      </c>
      <c r="H707" s="17">
        <v>100</v>
      </c>
      <c r="I707" s="17">
        <v>1</v>
      </c>
      <c r="J707" s="17">
        <v>5</v>
      </c>
      <c r="K707" s="17">
        <v>4200</v>
      </c>
      <c r="L707" s="17">
        <v>100</v>
      </c>
      <c r="M707" s="18">
        <f t="shared" si="0"/>
        <v>12.698412698412698</v>
      </c>
      <c r="N707" s="19">
        <f t="shared" si="1"/>
        <v>18.746232670283302</v>
      </c>
      <c r="O707" s="20">
        <f t="shared" si="2"/>
        <v>18.746232670283302</v>
      </c>
      <c r="P707" s="6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2.75" x14ac:dyDescent="0.2">
      <c r="A708" s="16" t="s">
        <v>90</v>
      </c>
      <c r="B708" s="16" t="s">
        <v>122</v>
      </c>
      <c r="C708" s="17">
        <v>8</v>
      </c>
      <c r="D708" s="17">
        <v>0</v>
      </c>
      <c r="E708" s="17">
        <v>630</v>
      </c>
      <c r="F708" s="17">
        <v>7</v>
      </c>
      <c r="G708" s="16" t="s">
        <v>59</v>
      </c>
      <c r="H708" s="17">
        <v>30</v>
      </c>
      <c r="I708" s="17">
        <v>0</v>
      </c>
      <c r="J708" s="17">
        <v>25</v>
      </c>
      <c r="K708" s="17">
        <v>3400</v>
      </c>
      <c r="L708" s="17">
        <v>25</v>
      </c>
      <c r="M708" s="18">
        <f t="shared" si="0"/>
        <v>12.698412698412698</v>
      </c>
      <c r="N708" s="19">
        <f t="shared" si="1"/>
        <v>10.218487394957982</v>
      </c>
      <c r="O708" s="20">
        <f t="shared" si="2"/>
        <v>12.698412698412698</v>
      </c>
      <c r="P708" s="6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2.75" x14ac:dyDescent="0.2">
      <c r="A709" s="16" t="s">
        <v>90</v>
      </c>
      <c r="B709" s="16" t="s">
        <v>30</v>
      </c>
      <c r="C709" s="17">
        <v>6</v>
      </c>
      <c r="D709" s="17">
        <v>1</v>
      </c>
      <c r="E709" s="17">
        <v>550</v>
      </c>
      <c r="F709" s="17">
        <v>7</v>
      </c>
      <c r="G709" s="16" t="s">
        <v>253</v>
      </c>
      <c r="H709" s="17">
        <v>35</v>
      </c>
      <c r="I709" s="17">
        <v>1</v>
      </c>
      <c r="J709" s="17">
        <v>5</v>
      </c>
      <c r="K709" s="17">
        <v>3400</v>
      </c>
      <c r="L709" s="17">
        <v>25</v>
      </c>
      <c r="M709" s="18">
        <f t="shared" si="0"/>
        <v>13.636363636363637</v>
      </c>
      <c r="N709" s="19">
        <f t="shared" si="1"/>
        <v>13.120817189151111</v>
      </c>
      <c r="O709" s="20">
        <f t="shared" si="2"/>
        <v>13.636363636363637</v>
      </c>
      <c r="P709" s="6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2.75" x14ac:dyDescent="0.2">
      <c r="A710" s="16" t="s">
        <v>90</v>
      </c>
      <c r="B710" s="16" t="s">
        <v>30</v>
      </c>
      <c r="C710" s="17">
        <v>6</v>
      </c>
      <c r="D710" s="17">
        <v>1</v>
      </c>
      <c r="E710" s="17">
        <v>550</v>
      </c>
      <c r="F710" s="17">
        <v>7</v>
      </c>
      <c r="G710" s="16" t="s">
        <v>31</v>
      </c>
      <c r="H710" s="17">
        <v>100</v>
      </c>
      <c r="I710" s="17">
        <v>1</v>
      </c>
      <c r="J710" s="17">
        <v>5</v>
      </c>
      <c r="K710" s="17">
        <v>4200</v>
      </c>
      <c r="L710" s="17">
        <v>100</v>
      </c>
      <c r="M710" s="18">
        <f t="shared" si="0"/>
        <v>13.636363636363637</v>
      </c>
      <c r="N710" s="19">
        <f t="shared" si="1"/>
        <v>19.862114248194352</v>
      </c>
      <c r="O710" s="20">
        <f t="shared" si="2"/>
        <v>19.862114248194352</v>
      </c>
      <c r="P710" s="6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2.75" x14ac:dyDescent="0.2">
      <c r="A711" s="16" t="s">
        <v>90</v>
      </c>
      <c r="B711" s="16" t="s">
        <v>30</v>
      </c>
      <c r="C711" s="17">
        <v>6</v>
      </c>
      <c r="D711" s="17">
        <v>1</v>
      </c>
      <c r="E711" s="17">
        <v>550</v>
      </c>
      <c r="F711" s="17">
        <v>7</v>
      </c>
      <c r="G711" s="16" t="s">
        <v>59</v>
      </c>
      <c r="H711" s="17">
        <v>30</v>
      </c>
      <c r="I711" s="17">
        <v>0</v>
      </c>
      <c r="J711" s="17">
        <v>25</v>
      </c>
      <c r="K711" s="17">
        <v>3400</v>
      </c>
      <c r="L711" s="17">
        <v>25</v>
      </c>
      <c r="M711" s="18">
        <f t="shared" si="0"/>
        <v>13.636363636363637</v>
      </c>
      <c r="N711" s="19">
        <f t="shared" si="1"/>
        <v>10.408594575554773</v>
      </c>
      <c r="O711" s="20">
        <f t="shared" si="2"/>
        <v>13.636363636363637</v>
      </c>
      <c r="P711" s="6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2.75" x14ac:dyDescent="0.2">
      <c r="A712" s="16" t="s">
        <v>233</v>
      </c>
      <c r="B712" s="16" t="s">
        <v>168</v>
      </c>
      <c r="C712" s="17">
        <v>3</v>
      </c>
      <c r="D712" s="17">
        <v>1</v>
      </c>
      <c r="E712" s="17">
        <v>400</v>
      </c>
      <c r="F712" s="17">
        <v>6</v>
      </c>
      <c r="G712" s="16" t="s">
        <v>176</v>
      </c>
      <c r="H712" s="17">
        <v>75</v>
      </c>
      <c r="I712" s="17">
        <v>1</v>
      </c>
      <c r="J712" s="17">
        <v>5</v>
      </c>
      <c r="K712" s="17">
        <v>4250</v>
      </c>
      <c r="L712" s="17">
        <v>50</v>
      </c>
      <c r="M712" s="18">
        <f t="shared" si="0"/>
        <v>9.375</v>
      </c>
      <c r="N712" s="19">
        <f t="shared" si="1"/>
        <v>16.985294117647058</v>
      </c>
      <c r="O712" s="20">
        <f t="shared" si="2"/>
        <v>16.985294117647058</v>
      </c>
      <c r="P712" s="6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2.75" x14ac:dyDescent="0.2">
      <c r="A713" s="16" t="s">
        <v>233</v>
      </c>
      <c r="B713" s="16" t="s">
        <v>168</v>
      </c>
      <c r="C713" s="17">
        <v>3</v>
      </c>
      <c r="D713" s="17">
        <v>1</v>
      </c>
      <c r="E713" s="17">
        <v>400</v>
      </c>
      <c r="F713" s="17">
        <v>6</v>
      </c>
      <c r="G713" s="16" t="s">
        <v>271</v>
      </c>
      <c r="H713" s="17">
        <v>30</v>
      </c>
      <c r="I713" s="17">
        <v>0</v>
      </c>
      <c r="J713" s="17">
        <v>25</v>
      </c>
      <c r="K713" s="17">
        <v>2700</v>
      </c>
      <c r="L713" s="17">
        <v>25</v>
      </c>
      <c r="M713" s="18">
        <f t="shared" si="0"/>
        <v>9.375</v>
      </c>
      <c r="N713" s="19">
        <f t="shared" si="1"/>
        <v>10.513663967611334</v>
      </c>
      <c r="O713" s="20">
        <f t="shared" si="2"/>
        <v>10.513663967611334</v>
      </c>
      <c r="P713" s="6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2.75" x14ac:dyDescent="0.2">
      <c r="A714" s="16" t="s">
        <v>233</v>
      </c>
      <c r="B714" s="16" t="s">
        <v>168</v>
      </c>
      <c r="C714" s="17">
        <v>3</v>
      </c>
      <c r="D714" s="17">
        <v>1</v>
      </c>
      <c r="E714" s="17">
        <v>400</v>
      </c>
      <c r="F714" s="17">
        <v>6</v>
      </c>
      <c r="G714" s="16" t="s">
        <v>161</v>
      </c>
      <c r="H714" s="17">
        <v>35</v>
      </c>
      <c r="I714" s="17">
        <v>1</v>
      </c>
      <c r="J714" s="17">
        <v>5</v>
      </c>
      <c r="K714" s="17">
        <v>2100</v>
      </c>
      <c r="L714" s="17">
        <v>33</v>
      </c>
      <c r="M714" s="18">
        <f t="shared" si="0"/>
        <v>9.375</v>
      </c>
      <c r="N714" s="19">
        <f t="shared" si="1"/>
        <v>15.436083123425693</v>
      </c>
      <c r="O714" s="20">
        <f t="shared" si="2"/>
        <v>15.436083123425693</v>
      </c>
      <c r="P714" s="6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2.75" x14ac:dyDescent="0.2">
      <c r="A715" s="16" t="s">
        <v>233</v>
      </c>
      <c r="B715" s="16" t="s">
        <v>169</v>
      </c>
      <c r="C715" s="17">
        <v>15</v>
      </c>
      <c r="D715" s="17">
        <v>0</v>
      </c>
      <c r="E715" s="17">
        <v>1330</v>
      </c>
      <c r="F715" s="17">
        <v>12</v>
      </c>
      <c r="G715" s="16" t="s">
        <v>176</v>
      </c>
      <c r="H715" s="17">
        <v>75</v>
      </c>
      <c r="I715" s="17">
        <v>1</v>
      </c>
      <c r="J715" s="17">
        <v>5</v>
      </c>
      <c r="K715" s="17">
        <v>4250</v>
      </c>
      <c r="L715" s="17">
        <v>50</v>
      </c>
      <c r="M715" s="18">
        <f t="shared" si="0"/>
        <v>11.278195488721805</v>
      </c>
      <c r="N715" s="19">
        <f t="shared" si="1"/>
        <v>16.391536851894905</v>
      </c>
      <c r="O715" s="20">
        <f t="shared" si="2"/>
        <v>16.391536851894905</v>
      </c>
      <c r="P715" s="6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2.75" x14ac:dyDescent="0.2">
      <c r="A716" s="16" t="s">
        <v>233</v>
      </c>
      <c r="B716" s="16" t="s">
        <v>169</v>
      </c>
      <c r="C716" s="17">
        <v>15</v>
      </c>
      <c r="D716" s="17">
        <v>0</v>
      </c>
      <c r="E716" s="17">
        <v>1330</v>
      </c>
      <c r="F716" s="17">
        <v>12</v>
      </c>
      <c r="G716" s="16" t="s">
        <v>271</v>
      </c>
      <c r="H716" s="17">
        <v>30</v>
      </c>
      <c r="I716" s="17">
        <v>0</v>
      </c>
      <c r="J716" s="17">
        <v>25</v>
      </c>
      <c r="K716" s="17">
        <v>2700</v>
      </c>
      <c r="L716" s="17">
        <v>25</v>
      </c>
      <c r="M716" s="18">
        <f t="shared" si="0"/>
        <v>11.278195488721805</v>
      </c>
      <c r="N716" s="19">
        <f t="shared" si="1"/>
        <v>11.188955285390479</v>
      </c>
      <c r="O716" s="20">
        <f t="shared" si="2"/>
        <v>11.278195488721805</v>
      </c>
      <c r="P716" s="6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2.75" x14ac:dyDescent="0.2">
      <c r="A717" s="16" t="s">
        <v>233</v>
      </c>
      <c r="B717" s="16" t="s">
        <v>169</v>
      </c>
      <c r="C717" s="17">
        <v>15</v>
      </c>
      <c r="D717" s="17">
        <v>0</v>
      </c>
      <c r="E717" s="17">
        <v>1330</v>
      </c>
      <c r="F717" s="17">
        <v>12</v>
      </c>
      <c r="G717" s="16" t="s">
        <v>161</v>
      </c>
      <c r="H717" s="17">
        <v>35</v>
      </c>
      <c r="I717" s="17">
        <v>1</v>
      </c>
      <c r="J717" s="17">
        <v>5</v>
      </c>
      <c r="K717" s="17">
        <v>2100</v>
      </c>
      <c r="L717" s="17">
        <v>33</v>
      </c>
      <c r="M717" s="18">
        <f t="shared" si="0"/>
        <v>11.278195488721805</v>
      </c>
      <c r="N717" s="19">
        <f t="shared" si="1"/>
        <v>15.130426435650692</v>
      </c>
      <c r="O717" s="20">
        <f t="shared" si="2"/>
        <v>15.130426435650692</v>
      </c>
      <c r="P717" s="6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2.75" x14ac:dyDescent="0.2">
      <c r="A718" s="16" t="s">
        <v>40</v>
      </c>
      <c r="B718" s="16" t="s">
        <v>98</v>
      </c>
      <c r="C718" s="17">
        <v>6</v>
      </c>
      <c r="D718" s="17">
        <v>0</v>
      </c>
      <c r="E718" s="17">
        <v>500</v>
      </c>
      <c r="F718" s="17">
        <v>7</v>
      </c>
      <c r="G718" s="16" t="s">
        <v>72</v>
      </c>
      <c r="H718" s="17">
        <v>100</v>
      </c>
      <c r="I718" s="17">
        <v>0</v>
      </c>
      <c r="J718" s="17">
        <v>5</v>
      </c>
      <c r="K718" s="17">
        <v>3900</v>
      </c>
      <c r="L718" s="17">
        <v>100</v>
      </c>
      <c r="M718" s="18">
        <f t="shared" si="0"/>
        <v>12</v>
      </c>
      <c r="N718" s="19">
        <f t="shared" si="1"/>
        <v>17.335243553008592</v>
      </c>
      <c r="O718" s="20">
        <f t="shared" si="2"/>
        <v>17.335243553008592</v>
      </c>
      <c r="P718" s="6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2.75" x14ac:dyDescent="0.2">
      <c r="A719" s="16" t="s">
        <v>40</v>
      </c>
      <c r="B719" s="16" t="s">
        <v>98</v>
      </c>
      <c r="C719" s="17">
        <v>6</v>
      </c>
      <c r="D719" s="17">
        <v>0</v>
      </c>
      <c r="E719" s="17">
        <v>500</v>
      </c>
      <c r="F719" s="17">
        <v>7</v>
      </c>
      <c r="G719" s="16" t="s">
        <v>125</v>
      </c>
      <c r="H719" s="17">
        <v>65</v>
      </c>
      <c r="I719" s="17">
        <v>0</v>
      </c>
      <c r="J719" s="17">
        <v>5</v>
      </c>
      <c r="K719" s="17">
        <v>3600</v>
      </c>
      <c r="L719" s="17">
        <v>50</v>
      </c>
      <c r="M719" s="18">
        <f t="shared" si="0"/>
        <v>12</v>
      </c>
      <c r="N719" s="19">
        <f t="shared" si="1"/>
        <v>15.285252960172226</v>
      </c>
      <c r="O719" s="20">
        <f t="shared" si="2"/>
        <v>15.285252960172226</v>
      </c>
      <c r="P719" s="6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2.75" x14ac:dyDescent="0.2">
      <c r="A720" s="16" t="s">
        <v>40</v>
      </c>
      <c r="B720" s="16" t="s">
        <v>98</v>
      </c>
      <c r="C720" s="17">
        <v>6</v>
      </c>
      <c r="D720" s="17">
        <v>0</v>
      </c>
      <c r="E720" s="17">
        <v>500</v>
      </c>
      <c r="F720" s="17">
        <v>7</v>
      </c>
      <c r="G720" s="16" t="s">
        <v>42</v>
      </c>
      <c r="H720" s="17">
        <v>90</v>
      </c>
      <c r="I720" s="17">
        <v>1</v>
      </c>
      <c r="J720" s="17">
        <v>5</v>
      </c>
      <c r="K720" s="17">
        <v>3800</v>
      </c>
      <c r="L720" s="17">
        <v>100</v>
      </c>
      <c r="M720" s="18">
        <f t="shared" si="0"/>
        <v>12</v>
      </c>
      <c r="N720" s="19">
        <f t="shared" si="1"/>
        <v>18.777134587554265</v>
      </c>
      <c r="O720" s="20">
        <f t="shared" si="2"/>
        <v>18.777134587554265</v>
      </c>
      <c r="P720" s="6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2.75" x14ac:dyDescent="0.2">
      <c r="A721" s="16" t="s">
        <v>40</v>
      </c>
      <c r="B721" s="16" t="s">
        <v>41</v>
      </c>
      <c r="C721" s="17">
        <v>6</v>
      </c>
      <c r="D721" s="17">
        <v>1</v>
      </c>
      <c r="E721" s="17">
        <v>500</v>
      </c>
      <c r="F721" s="17">
        <v>7</v>
      </c>
      <c r="G721" s="16" t="s">
        <v>72</v>
      </c>
      <c r="H721" s="17">
        <v>100</v>
      </c>
      <c r="I721" s="17">
        <v>0</v>
      </c>
      <c r="J721" s="17">
        <v>5</v>
      </c>
      <c r="K721" s="17">
        <v>3900</v>
      </c>
      <c r="L721" s="17">
        <v>100</v>
      </c>
      <c r="M721" s="18">
        <f t="shared" si="0"/>
        <v>15</v>
      </c>
      <c r="N721" s="19">
        <f t="shared" si="1"/>
        <v>19.161891117478508</v>
      </c>
      <c r="O721" s="20">
        <f t="shared" si="2"/>
        <v>19.161891117478508</v>
      </c>
      <c r="P721" s="6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2.75" x14ac:dyDescent="0.2">
      <c r="A722" s="16" t="s">
        <v>40</v>
      </c>
      <c r="B722" s="16" t="s">
        <v>41</v>
      </c>
      <c r="C722" s="17">
        <v>6</v>
      </c>
      <c r="D722" s="17">
        <v>1</v>
      </c>
      <c r="E722" s="17">
        <v>500</v>
      </c>
      <c r="F722" s="17">
        <v>7</v>
      </c>
      <c r="G722" s="16" t="s">
        <v>125</v>
      </c>
      <c r="H722" s="17">
        <v>65</v>
      </c>
      <c r="I722" s="17">
        <v>0</v>
      </c>
      <c r="J722" s="17">
        <v>5</v>
      </c>
      <c r="K722" s="17">
        <v>3600</v>
      </c>
      <c r="L722" s="17">
        <v>50</v>
      </c>
      <c r="M722" s="18">
        <f t="shared" si="0"/>
        <v>15</v>
      </c>
      <c r="N722" s="19">
        <f t="shared" si="1"/>
        <v>16.657696447793324</v>
      </c>
      <c r="O722" s="20">
        <f t="shared" si="2"/>
        <v>16.657696447793324</v>
      </c>
      <c r="P722" s="6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2.75" x14ac:dyDescent="0.2">
      <c r="A723" s="16" t="s">
        <v>40</v>
      </c>
      <c r="B723" s="16" t="s">
        <v>41</v>
      </c>
      <c r="C723" s="17">
        <v>6</v>
      </c>
      <c r="D723" s="17">
        <v>1</v>
      </c>
      <c r="E723" s="17">
        <v>500</v>
      </c>
      <c r="F723" s="17">
        <v>7</v>
      </c>
      <c r="G723" s="16" t="s">
        <v>42</v>
      </c>
      <c r="H723" s="17">
        <v>90</v>
      </c>
      <c r="I723" s="17">
        <v>1</v>
      </c>
      <c r="J723" s="17">
        <v>5</v>
      </c>
      <c r="K723" s="17">
        <v>3800</v>
      </c>
      <c r="L723" s="17">
        <v>100</v>
      </c>
      <c r="M723" s="18">
        <f t="shared" si="0"/>
        <v>15</v>
      </c>
      <c r="N723" s="19">
        <f t="shared" si="1"/>
        <v>20.62228654124457</v>
      </c>
      <c r="O723" s="20">
        <f t="shared" si="2"/>
        <v>20.62228654124457</v>
      </c>
      <c r="P723" s="6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2.75" x14ac:dyDescent="0.2">
      <c r="A724" s="16" t="s">
        <v>276</v>
      </c>
      <c r="B724" s="16" t="s">
        <v>246</v>
      </c>
      <c r="C724" s="17">
        <v>10</v>
      </c>
      <c r="D724" s="17">
        <v>0</v>
      </c>
      <c r="E724" s="17">
        <v>1150</v>
      </c>
      <c r="F724" s="17">
        <v>10</v>
      </c>
      <c r="G724" s="16" t="s">
        <v>286</v>
      </c>
      <c r="H724" s="17">
        <v>50</v>
      </c>
      <c r="I724" s="17">
        <v>0</v>
      </c>
      <c r="J724" s="17">
        <v>25</v>
      </c>
      <c r="K724" s="17">
        <v>3400</v>
      </c>
      <c r="L724" s="17">
        <v>33</v>
      </c>
      <c r="M724" s="18">
        <f t="shared" si="0"/>
        <v>8.695652173913043</v>
      </c>
      <c r="N724" s="19">
        <f t="shared" si="1"/>
        <v>11.779798513375844</v>
      </c>
      <c r="O724" s="20">
        <f t="shared" si="2"/>
        <v>11.779798513375844</v>
      </c>
      <c r="P724" s="6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2.75" x14ac:dyDescent="0.2">
      <c r="A725" s="16" t="s">
        <v>276</v>
      </c>
      <c r="B725" s="16" t="s">
        <v>246</v>
      </c>
      <c r="C725" s="17">
        <v>10</v>
      </c>
      <c r="D725" s="17">
        <v>0</v>
      </c>
      <c r="E725" s="17">
        <v>1150</v>
      </c>
      <c r="F725" s="17">
        <v>10</v>
      </c>
      <c r="G725" s="16" t="s">
        <v>207</v>
      </c>
      <c r="H725" s="17">
        <v>25</v>
      </c>
      <c r="I725" s="17">
        <v>0</v>
      </c>
      <c r="J725" s="17">
        <v>5</v>
      </c>
      <c r="K725" s="17">
        <v>3800</v>
      </c>
      <c r="L725" s="17">
        <v>20</v>
      </c>
      <c r="M725" s="18">
        <f t="shared" si="0"/>
        <v>8.695652173913043</v>
      </c>
      <c r="N725" s="19">
        <f t="shared" si="1"/>
        <v>7.2980017376194617</v>
      </c>
      <c r="O725" s="20">
        <f t="shared" si="2"/>
        <v>8.695652173913043</v>
      </c>
      <c r="P725" s="6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2.75" x14ac:dyDescent="0.2">
      <c r="A726" s="16" t="s">
        <v>276</v>
      </c>
      <c r="B726" s="16" t="s">
        <v>246</v>
      </c>
      <c r="C726" s="17">
        <v>10</v>
      </c>
      <c r="D726" s="17">
        <v>0</v>
      </c>
      <c r="E726" s="17">
        <v>1150</v>
      </c>
      <c r="F726" s="17">
        <v>10</v>
      </c>
      <c r="G726" s="16" t="s">
        <v>197</v>
      </c>
      <c r="H726" s="17">
        <v>80</v>
      </c>
      <c r="I726" s="17">
        <v>0</v>
      </c>
      <c r="J726" s="17">
        <v>5</v>
      </c>
      <c r="K726" s="17">
        <v>3200</v>
      </c>
      <c r="L726" s="17">
        <v>100</v>
      </c>
      <c r="M726" s="18">
        <f t="shared" si="0"/>
        <v>8.695652173913043</v>
      </c>
      <c r="N726" s="19">
        <f t="shared" si="1"/>
        <v>12.716763005780347</v>
      </c>
      <c r="O726" s="20">
        <f t="shared" si="2"/>
        <v>12.716763005780347</v>
      </c>
      <c r="P726" s="6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2.75" x14ac:dyDescent="0.2">
      <c r="A727" s="16" t="s">
        <v>276</v>
      </c>
      <c r="B727" s="16" t="s">
        <v>142</v>
      </c>
      <c r="C727" s="17">
        <v>12</v>
      </c>
      <c r="D727" s="17">
        <v>0</v>
      </c>
      <c r="E727" s="17">
        <v>1050</v>
      </c>
      <c r="F727" s="17">
        <v>10</v>
      </c>
      <c r="G727" s="16" t="s">
        <v>286</v>
      </c>
      <c r="H727" s="17">
        <v>50</v>
      </c>
      <c r="I727" s="17">
        <v>0</v>
      </c>
      <c r="J727" s="17">
        <v>25</v>
      </c>
      <c r="K727" s="17">
        <v>3400</v>
      </c>
      <c r="L727" s="17">
        <v>33</v>
      </c>
      <c r="M727" s="18">
        <f t="shared" si="0"/>
        <v>11.428571428571429</v>
      </c>
      <c r="N727" s="19">
        <f t="shared" si="1"/>
        <v>13.184665694811079</v>
      </c>
      <c r="O727" s="20">
        <f t="shared" si="2"/>
        <v>13.184665694811079</v>
      </c>
      <c r="P727" s="6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2.75" x14ac:dyDescent="0.2">
      <c r="A728" s="16" t="s">
        <v>276</v>
      </c>
      <c r="B728" s="16" t="s">
        <v>142</v>
      </c>
      <c r="C728" s="17">
        <v>12</v>
      </c>
      <c r="D728" s="17">
        <v>0</v>
      </c>
      <c r="E728" s="17">
        <v>1050</v>
      </c>
      <c r="F728" s="17">
        <v>10</v>
      </c>
      <c r="G728" s="16" t="s">
        <v>207</v>
      </c>
      <c r="H728" s="17">
        <v>25</v>
      </c>
      <c r="I728" s="17">
        <v>0</v>
      </c>
      <c r="J728" s="17">
        <v>5</v>
      </c>
      <c r="K728" s="17">
        <v>3800</v>
      </c>
      <c r="L728" s="17">
        <v>20</v>
      </c>
      <c r="M728" s="18">
        <f t="shared" si="0"/>
        <v>11.428571428571429</v>
      </c>
      <c r="N728" s="19">
        <f t="shared" si="1"/>
        <v>8.1289167412712615</v>
      </c>
      <c r="O728" s="20">
        <f t="shared" si="2"/>
        <v>11.428571428571429</v>
      </c>
      <c r="P728" s="6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2.75" x14ac:dyDescent="0.2">
      <c r="A729" s="16" t="s">
        <v>276</v>
      </c>
      <c r="B729" s="16" t="s">
        <v>142</v>
      </c>
      <c r="C729" s="17">
        <v>12</v>
      </c>
      <c r="D729" s="17">
        <v>0</v>
      </c>
      <c r="E729" s="17">
        <v>1050</v>
      </c>
      <c r="F729" s="17">
        <v>10</v>
      </c>
      <c r="G729" s="16" t="s">
        <v>197</v>
      </c>
      <c r="H729" s="17">
        <v>80</v>
      </c>
      <c r="I729" s="17">
        <v>0</v>
      </c>
      <c r="J729" s="17">
        <v>5</v>
      </c>
      <c r="K729" s="17">
        <v>3200</v>
      </c>
      <c r="L729" s="17">
        <v>100</v>
      </c>
      <c r="M729" s="18">
        <f t="shared" si="0"/>
        <v>11.428571428571429</v>
      </c>
      <c r="N729" s="19">
        <f t="shared" si="1"/>
        <v>15.010309278350515</v>
      </c>
      <c r="O729" s="20">
        <f t="shared" si="2"/>
        <v>15.010309278350515</v>
      </c>
      <c r="P729" s="6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2.75" x14ac:dyDescent="0.2">
      <c r="A730" s="16" t="s">
        <v>66</v>
      </c>
      <c r="B730" s="16" t="s">
        <v>94</v>
      </c>
      <c r="C730" s="17">
        <v>15</v>
      </c>
      <c r="D730" s="17">
        <v>0</v>
      </c>
      <c r="E730" s="17">
        <v>1400</v>
      </c>
      <c r="F730" s="17">
        <v>12</v>
      </c>
      <c r="G730" s="16" t="s">
        <v>206</v>
      </c>
      <c r="H730" s="17">
        <v>25</v>
      </c>
      <c r="I730" s="17">
        <v>1</v>
      </c>
      <c r="J730" s="17">
        <v>5</v>
      </c>
      <c r="K730" s="17">
        <v>2350</v>
      </c>
      <c r="L730" s="17">
        <v>20</v>
      </c>
      <c r="M730" s="18">
        <f t="shared" si="0"/>
        <v>10.714285714285714</v>
      </c>
      <c r="N730" s="19">
        <f t="shared" si="1"/>
        <v>12.115384615384617</v>
      </c>
      <c r="O730" s="20">
        <f t="shared" si="2"/>
        <v>12.115384615384617</v>
      </c>
      <c r="P730" s="6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2.75" x14ac:dyDescent="0.2">
      <c r="A731" s="16" t="s">
        <v>66</v>
      </c>
      <c r="B731" s="16" t="s">
        <v>94</v>
      </c>
      <c r="C731" s="17">
        <v>15</v>
      </c>
      <c r="D731" s="17">
        <v>0</v>
      </c>
      <c r="E731" s="17">
        <v>1400</v>
      </c>
      <c r="F731" s="17">
        <v>12</v>
      </c>
      <c r="G731" s="16" t="s">
        <v>68</v>
      </c>
      <c r="H731" s="17">
        <v>45</v>
      </c>
      <c r="I731" s="17">
        <v>1</v>
      </c>
      <c r="J731" s="17">
        <v>5</v>
      </c>
      <c r="K731" s="17">
        <v>2350</v>
      </c>
      <c r="L731" s="17">
        <v>50</v>
      </c>
      <c r="M731" s="18">
        <f t="shared" si="0"/>
        <v>10.714285714285714</v>
      </c>
      <c r="N731" s="19">
        <f t="shared" si="1"/>
        <v>14.965792474344356</v>
      </c>
      <c r="O731" s="20">
        <f t="shared" si="2"/>
        <v>14.965792474344356</v>
      </c>
      <c r="P731" s="6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2.75" x14ac:dyDescent="0.2">
      <c r="A732" s="16" t="s">
        <v>66</v>
      </c>
      <c r="B732" s="16" t="s">
        <v>94</v>
      </c>
      <c r="C732" s="17">
        <v>15</v>
      </c>
      <c r="D732" s="17">
        <v>0</v>
      </c>
      <c r="E732" s="17">
        <v>1400</v>
      </c>
      <c r="F732" s="17">
        <v>12</v>
      </c>
      <c r="G732" s="16" t="s">
        <v>207</v>
      </c>
      <c r="H732" s="17">
        <v>25</v>
      </c>
      <c r="I732" s="17">
        <v>0</v>
      </c>
      <c r="J732" s="17">
        <v>5</v>
      </c>
      <c r="K732" s="17">
        <v>3800</v>
      </c>
      <c r="L732" s="17">
        <v>20</v>
      </c>
      <c r="M732" s="18">
        <f t="shared" si="0"/>
        <v>10.714285714285714</v>
      </c>
      <c r="N732" s="19">
        <f t="shared" si="1"/>
        <v>7.9971181556195967</v>
      </c>
      <c r="O732" s="20">
        <f t="shared" si="2"/>
        <v>10.714285714285714</v>
      </c>
      <c r="P732" s="6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2.75" x14ac:dyDescent="0.2">
      <c r="A733" s="16" t="s">
        <v>66</v>
      </c>
      <c r="B733" s="16" t="s">
        <v>24</v>
      </c>
      <c r="C733" s="17">
        <v>5</v>
      </c>
      <c r="D733" s="17">
        <v>0</v>
      </c>
      <c r="E733" s="17">
        <v>500</v>
      </c>
      <c r="F733" s="17">
        <v>6</v>
      </c>
      <c r="G733" s="16" t="s">
        <v>206</v>
      </c>
      <c r="H733" s="17">
        <v>25</v>
      </c>
      <c r="I733" s="17">
        <v>1</v>
      </c>
      <c r="J733" s="17">
        <v>5</v>
      </c>
      <c r="K733" s="17">
        <v>2350</v>
      </c>
      <c r="L733" s="17">
        <v>20</v>
      </c>
      <c r="M733" s="18">
        <f t="shared" si="0"/>
        <v>10</v>
      </c>
      <c r="N733" s="19">
        <f t="shared" si="1"/>
        <v>12.057522123893804</v>
      </c>
      <c r="O733" s="20">
        <f t="shared" si="2"/>
        <v>12.057522123893804</v>
      </c>
      <c r="P733" s="6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2.75" x14ac:dyDescent="0.2">
      <c r="A734" s="16" t="s">
        <v>66</v>
      </c>
      <c r="B734" s="16" t="s">
        <v>24</v>
      </c>
      <c r="C734" s="17">
        <v>5</v>
      </c>
      <c r="D734" s="17">
        <v>0</v>
      </c>
      <c r="E734" s="17">
        <v>500</v>
      </c>
      <c r="F734" s="17">
        <v>6</v>
      </c>
      <c r="G734" s="16" t="s">
        <v>68</v>
      </c>
      <c r="H734" s="17">
        <v>45</v>
      </c>
      <c r="I734" s="17">
        <v>1</v>
      </c>
      <c r="J734" s="17">
        <v>5</v>
      </c>
      <c r="K734" s="17">
        <v>2350</v>
      </c>
      <c r="L734" s="17">
        <v>50</v>
      </c>
      <c r="M734" s="18">
        <f t="shared" si="0"/>
        <v>10</v>
      </c>
      <c r="N734" s="19">
        <f t="shared" si="1"/>
        <v>15.558698727015559</v>
      </c>
      <c r="O734" s="20">
        <f t="shared" si="2"/>
        <v>15.558698727015559</v>
      </c>
      <c r="P734" s="6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2.75" x14ac:dyDescent="0.2">
      <c r="A735" s="16" t="s">
        <v>66</v>
      </c>
      <c r="B735" s="16" t="s">
        <v>24</v>
      </c>
      <c r="C735" s="17">
        <v>5</v>
      </c>
      <c r="D735" s="17">
        <v>0</v>
      </c>
      <c r="E735" s="17">
        <v>500</v>
      </c>
      <c r="F735" s="17">
        <v>6</v>
      </c>
      <c r="G735" s="16" t="s">
        <v>207</v>
      </c>
      <c r="H735" s="17">
        <v>25</v>
      </c>
      <c r="I735" s="17">
        <v>0</v>
      </c>
      <c r="J735" s="17">
        <v>5</v>
      </c>
      <c r="K735" s="17">
        <v>3800</v>
      </c>
      <c r="L735" s="17">
        <v>20</v>
      </c>
      <c r="M735" s="18">
        <f t="shared" si="0"/>
        <v>10</v>
      </c>
      <c r="N735" s="19">
        <f t="shared" si="1"/>
        <v>7.5079872204472835</v>
      </c>
      <c r="O735" s="20">
        <f t="shared" si="2"/>
        <v>10</v>
      </c>
      <c r="P735" s="6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2.75" x14ac:dyDescent="0.2">
      <c r="A736" s="16" t="s">
        <v>66</v>
      </c>
      <c r="B736" s="16" t="s">
        <v>41</v>
      </c>
      <c r="C736" s="17">
        <v>6</v>
      </c>
      <c r="D736" s="17">
        <v>1</v>
      </c>
      <c r="E736" s="17">
        <v>500</v>
      </c>
      <c r="F736" s="17">
        <v>7</v>
      </c>
      <c r="G736" s="16" t="s">
        <v>206</v>
      </c>
      <c r="H736" s="17">
        <v>25</v>
      </c>
      <c r="I736" s="17">
        <v>1</v>
      </c>
      <c r="J736" s="17">
        <v>5</v>
      </c>
      <c r="K736" s="17">
        <v>2350</v>
      </c>
      <c r="L736" s="17">
        <v>20</v>
      </c>
      <c r="M736" s="18">
        <f t="shared" si="0"/>
        <v>15</v>
      </c>
      <c r="N736" s="19">
        <f t="shared" si="1"/>
        <v>13.877755511022045</v>
      </c>
      <c r="O736" s="20">
        <f t="shared" si="2"/>
        <v>15</v>
      </c>
      <c r="P736" s="4" t="s">
        <v>32</v>
      </c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2.75" x14ac:dyDescent="0.2">
      <c r="A737" s="16" t="s">
        <v>66</v>
      </c>
      <c r="B737" s="16" t="s">
        <v>41</v>
      </c>
      <c r="C737" s="17">
        <v>6</v>
      </c>
      <c r="D737" s="17">
        <v>1</v>
      </c>
      <c r="E737" s="17">
        <v>500</v>
      </c>
      <c r="F737" s="17">
        <v>7</v>
      </c>
      <c r="G737" s="16" t="s">
        <v>68</v>
      </c>
      <c r="H737" s="17">
        <v>45</v>
      </c>
      <c r="I737" s="17">
        <v>1</v>
      </c>
      <c r="J737" s="17">
        <v>5</v>
      </c>
      <c r="K737" s="17">
        <v>2350</v>
      </c>
      <c r="L737" s="17">
        <v>50</v>
      </c>
      <c r="M737" s="18">
        <f t="shared" si="0"/>
        <v>15</v>
      </c>
      <c r="N737" s="19">
        <f t="shared" si="1"/>
        <v>18.899204244031825</v>
      </c>
      <c r="O737" s="20">
        <f t="shared" si="2"/>
        <v>18.899204244031825</v>
      </c>
      <c r="P737" s="4" t="s">
        <v>32</v>
      </c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2.75" x14ac:dyDescent="0.2">
      <c r="A738" s="16" t="s">
        <v>66</v>
      </c>
      <c r="B738" s="16" t="s">
        <v>41</v>
      </c>
      <c r="C738" s="17">
        <v>6</v>
      </c>
      <c r="D738" s="17">
        <v>1</v>
      </c>
      <c r="E738" s="17">
        <v>500</v>
      </c>
      <c r="F738" s="17">
        <v>7</v>
      </c>
      <c r="G738" s="16" t="s">
        <v>207</v>
      </c>
      <c r="H738" s="17">
        <v>25</v>
      </c>
      <c r="I738" s="17">
        <v>0</v>
      </c>
      <c r="J738" s="17">
        <v>5</v>
      </c>
      <c r="K738" s="17">
        <v>3800</v>
      </c>
      <c r="L738" s="17">
        <v>20</v>
      </c>
      <c r="M738" s="18">
        <f t="shared" si="0"/>
        <v>15</v>
      </c>
      <c r="N738" s="19">
        <f t="shared" si="1"/>
        <v>8.618233618233619</v>
      </c>
      <c r="O738" s="20">
        <f t="shared" si="2"/>
        <v>15</v>
      </c>
      <c r="P738" s="4" t="s">
        <v>32</v>
      </c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2.75" x14ac:dyDescent="0.2">
      <c r="A739" s="16" t="s">
        <v>287</v>
      </c>
      <c r="B739" s="16" t="s">
        <v>94</v>
      </c>
      <c r="C739" s="17">
        <v>15</v>
      </c>
      <c r="D739" s="17">
        <v>0</v>
      </c>
      <c r="E739" s="17">
        <v>1400</v>
      </c>
      <c r="F739" s="17">
        <v>12</v>
      </c>
      <c r="G739" s="16" t="s">
        <v>218</v>
      </c>
      <c r="H739" s="17">
        <v>30</v>
      </c>
      <c r="I739" s="17">
        <v>1</v>
      </c>
      <c r="J739" s="17">
        <v>5</v>
      </c>
      <c r="K739" s="17">
        <v>2900</v>
      </c>
      <c r="L739" s="17">
        <v>25</v>
      </c>
      <c r="M739" s="18">
        <f t="shared" si="0"/>
        <v>10.714285714285714</v>
      </c>
      <c r="N739" s="19">
        <f t="shared" si="1"/>
        <v>11.909372579395818</v>
      </c>
      <c r="O739" s="20">
        <f t="shared" si="2"/>
        <v>11.909372579395818</v>
      </c>
      <c r="P739" s="6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2.75" x14ac:dyDescent="0.2">
      <c r="A740" s="16" t="s">
        <v>287</v>
      </c>
      <c r="B740" s="16" t="s">
        <v>94</v>
      </c>
      <c r="C740" s="17">
        <v>15</v>
      </c>
      <c r="D740" s="17">
        <v>0</v>
      </c>
      <c r="E740" s="17">
        <v>1400</v>
      </c>
      <c r="F740" s="17">
        <v>12</v>
      </c>
      <c r="G740" s="16" t="s">
        <v>207</v>
      </c>
      <c r="H740" s="17">
        <v>25</v>
      </c>
      <c r="I740" s="17">
        <v>0</v>
      </c>
      <c r="J740" s="17">
        <v>5</v>
      </c>
      <c r="K740" s="17">
        <v>3800</v>
      </c>
      <c r="L740" s="17">
        <v>20</v>
      </c>
      <c r="M740" s="18">
        <f t="shared" si="0"/>
        <v>10.714285714285714</v>
      </c>
      <c r="N740" s="19">
        <f t="shared" si="1"/>
        <v>7.9971181556195967</v>
      </c>
      <c r="O740" s="20">
        <f t="shared" si="2"/>
        <v>10.714285714285714</v>
      </c>
      <c r="P740" s="6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2.75" x14ac:dyDescent="0.2">
      <c r="A741" s="16" t="s">
        <v>287</v>
      </c>
      <c r="B741" s="16" t="s">
        <v>94</v>
      </c>
      <c r="C741" s="17">
        <v>15</v>
      </c>
      <c r="D741" s="17">
        <v>0</v>
      </c>
      <c r="E741" s="17">
        <v>1400</v>
      </c>
      <c r="F741" s="17">
        <v>12</v>
      </c>
      <c r="G741" s="16" t="s">
        <v>211</v>
      </c>
      <c r="H741" s="17">
        <v>35</v>
      </c>
      <c r="I741" s="17">
        <v>1</v>
      </c>
      <c r="J741" s="17">
        <v>5</v>
      </c>
      <c r="K741" s="17">
        <v>3300</v>
      </c>
      <c r="L741" s="17">
        <v>25</v>
      </c>
      <c r="M741" s="18">
        <f t="shared" si="0"/>
        <v>10.714285714285714</v>
      </c>
      <c r="N741" s="19">
        <f t="shared" si="1"/>
        <v>12.166546503244414</v>
      </c>
      <c r="O741" s="20">
        <f t="shared" si="2"/>
        <v>12.166546503244414</v>
      </c>
      <c r="P741" s="6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2.75" x14ac:dyDescent="0.2">
      <c r="A742" s="16" t="s">
        <v>287</v>
      </c>
      <c r="B742" s="16" t="s">
        <v>128</v>
      </c>
      <c r="C742" s="17">
        <v>12</v>
      </c>
      <c r="D742" s="17">
        <v>0</v>
      </c>
      <c r="E742" s="17">
        <v>1100</v>
      </c>
      <c r="F742" s="17">
        <v>10</v>
      </c>
      <c r="G742" s="16" t="s">
        <v>218</v>
      </c>
      <c r="H742" s="17">
        <v>30</v>
      </c>
      <c r="I742" s="17">
        <v>1</v>
      </c>
      <c r="J742" s="17">
        <v>5</v>
      </c>
      <c r="K742" s="17">
        <v>2900</v>
      </c>
      <c r="L742" s="17">
        <v>25</v>
      </c>
      <c r="M742" s="18">
        <f t="shared" si="0"/>
        <v>10.909090909090908</v>
      </c>
      <c r="N742" s="19">
        <f t="shared" si="1"/>
        <v>12.028639618138424</v>
      </c>
      <c r="O742" s="20">
        <f t="shared" si="2"/>
        <v>12.028639618138424</v>
      </c>
      <c r="P742" s="6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2.75" x14ac:dyDescent="0.2">
      <c r="A743" s="16" t="s">
        <v>287</v>
      </c>
      <c r="B743" s="16" t="s">
        <v>128</v>
      </c>
      <c r="C743" s="17">
        <v>12</v>
      </c>
      <c r="D743" s="17">
        <v>0</v>
      </c>
      <c r="E743" s="17">
        <v>1100</v>
      </c>
      <c r="F743" s="17">
        <v>10</v>
      </c>
      <c r="G743" s="16" t="s">
        <v>207</v>
      </c>
      <c r="H743" s="17">
        <v>25</v>
      </c>
      <c r="I743" s="17">
        <v>0</v>
      </c>
      <c r="J743" s="17">
        <v>5</v>
      </c>
      <c r="K743" s="17">
        <v>3800</v>
      </c>
      <c r="L743" s="17">
        <v>20</v>
      </c>
      <c r="M743" s="18">
        <f t="shared" si="0"/>
        <v>10.909090909090908</v>
      </c>
      <c r="N743" s="19">
        <f t="shared" si="1"/>
        <v>8.0070546737213402</v>
      </c>
      <c r="O743" s="20">
        <f t="shared" si="2"/>
        <v>10.909090909090908</v>
      </c>
      <c r="P743" s="6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2.75" x14ac:dyDescent="0.2">
      <c r="A744" s="16" t="s">
        <v>287</v>
      </c>
      <c r="B744" s="16" t="s">
        <v>128</v>
      </c>
      <c r="C744" s="17">
        <v>12</v>
      </c>
      <c r="D744" s="17">
        <v>0</v>
      </c>
      <c r="E744" s="17">
        <v>1100</v>
      </c>
      <c r="F744" s="17">
        <v>10</v>
      </c>
      <c r="G744" s="16" t="s">
        <v>211</v>
      </c>
      <c r="H744" s="17">
        <v>35</v>
      </c>
      <c r="I744" s="17">
        <v>1</v>
      </c>
      <c r="J744" s="17">
        <v>5</v>
      </c>
      <c r="K744" s="17">
        <v>3300</v>
      </c>
      <c r="L744" s="17">
        <v>25</v>
      </c>
      <c r="M744" s="18">
        <f t="shared" si="0"/>
        <v>10.909090909090908</v>
      </c>
      <c r="N744" s="19">
        <f t="shared" si="1"/>
        <v>12.283813747228381</v>
      </c>
      <c r="O744" s="20">
        <f t="shared" si="2"/>
        <v>12.283813747228381</v>
      </c>
      <c r="P744" s="6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2.75" x14ac:dyDescent="0.2">
      <c r="A745" s="16" t="s">
        <v>101</v>
      </c>
      <c r="B745" s="16" t="s">
        <v>127</v>
      </c>
      <c r="C745" s="17">
        <v>15</v>
      </c>
      <c r="D745" s="17">
        <v>1</v>
      </c>
      <c r="E745" s="17">
        <v>1510</v>
      </c>
      <c r="F745" s="17">
        <v>14</v>
      </c>
      <c r="G745" s="16" t="s">
        <v>157</v>
      </c>
      <c r="H745" s="17">
        <v>65</v>
      </c>
      <c r="I745" s="17">
        <v>0</v>
      </c>
      <c r="J745" s="17">
        <v>5</v>
      </c>
      <c r="K745" s="17">
        <v>3650</v>
      </c>
      <c r="L745" s="17">
        <v>50</v>
      </c>
      <c r="M745" s="18">
        <f t="shared" si="0"/>
        <v>12.417218543046358</v>
      </c>
      <c r="N745" s="19">
        <f t="shared" si="1"/>
        <v>14.806983300802427</v>
      </c>
      <c r="O745" s="20">
        <f t="shared" si="2"/>
        <v>14.806983300802427</v>
      </c>
      <c r="P745" s="6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2.75" x14ac:dyDescent="0.2">
      <c r="A746" s="16" t="s">
        <v>101</v>
      </c>
      <c r="B746" s="16" t="s">
        <v>127</v>
      </c>
      <c r="C746" s="17">
        <v>15</v>
      </c>
      <c r="D746" s="17">
        <v>1</v>
      </c>
      <c r="E746" s="17">
        <v>1510</v>
      </c>
      <c r="F746" s="17">
        <v>14</v>
      </c>
      <c r="G746" s="16" t="s">
        <v>28</v>
      </c>
      <c r="H746" s="17">
        <v>55</v>
      </c>
      <c r="I746" s="17">
        <v>1</v>
      </c>
      <c r="J746" s="17">
        <v>5</v>
      </c>
      <c r="K746" s="17">
        <v>2800</v>
      </c>
      <c r="L746" s="17">
        <v>50</v>
      </c>
      <c r="M746" s="18">
        <f t="shared" si="0"/>
        <v>12.417218543046358</v>
      </c>
      <c r="N746" s="19">
        <f t="shared" si="1"/>
        <v>17.019347037484884</v>
      </c>
      <c r="O746" s="20">
        <f t="shared" si="2"/>
        <v>17.019347037484884</v>
      </c>
      <c r="P746" s="6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2.75" x14ac:dyDescent="0.2">
      <c r="A747" s="16" t="s">
        <v>101</v>
      </c>
      <c r="B747" s="16" t="s">
        <v>127</v>
      </c>
      <c r="C747" s="17">
        <v>15</v>
      </c>
      <c r="D747" s="17">
        <v>1</v>
      </c>
      <c r="E747" s="17">
        <v>1510</v>
      </c>
      <c r="F747" s="17">
        <v>14</v>
      </c>
      <c r="G747" s="16" t="s">
        <v>211</v>
      </c>
      <c r="H747" s="17">
        <v>35</v>
      </c>
      <c r="I747" s="17">
        <v>1</v>
      </c>
      <c r="J747" s="17">
        <v>5</v>
      </c>
      <c r="K747" s="17">
        <v>3300</v>
      </c>
      <c r="L747" s="17">
        <v>25</v>
      </c>
      <c r="M747" s="18">
        <f t="shared" si="0"/>
        <v>12.417218543046358</v>
      </c>
      <c r="N747" s="19">
        <f t="shared" si="1"/>
        <v>12.913140667411783</v>
      </c>
      <c r="O747" s="20">
        <f t="shared" si="2"/>
        <v>12.913140667411783</v>
      </c>
      <c r="P747" s="6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2.75" x14ac:dyDescent="0.2">
      <c r="A748" s="16" t="s">
        <v>101</v>
      </c>
      <c r="B748" s="16" t="s">
        <v>41</v>
      </c>
      <c r="C748" s="17">
        <v>6</v>
      </c>
      <c r="D748" s="17">
        <v>1</v>
      </c>
      <c r="E748" s="17">
        <v>500</v>
      </c>
      <c r="F748" s="17">
        <v>7</v>
      </c>
      <c r="G748" s="16" t="s">
        <v>157</v>
      </c>
      <c r="H748" s="17">
        <v>65</v>
      </c>
      <c r="I748" s="17">
        <v>0</v>
      </c>
      <c r="J748" s="17">
        <v>5</v>
      </c>
      <c r="K748" s="17">
        <v>3650</v>
      </c>
      <c r="L748" s="17">
        <v>50</v>
      </c>
      <c r="M748" s="18">
        <f t="shared" si="0"/>
        <v>15</v>
      </c>
      <c r="N748" s="19">
        <f t="shared" si="1"/>
        <v>16.533119658119656</v>
      </c>
      <c r="O748" s="20">
        <f t="shared" si="2"/>
        <v>16.533119658119656</v>
      </c>
      <c r="P748" s="6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2.75" x14ac:dyDescent="0.2">
      <c r="A749" s="16" t="s">
        <v>101</v>
      </c>
      <c r="B749" s="16" t="s">
        <v>41</v>
      </c>
      <c r="C749" s="17">
        <v>6</v>
      </c>
      <c r="D749" s="17">
        <v>1</v>
      </c>
      <c r="E749" s="17">
        <v>500</v>
      </c>
      <c r="F749" s="17">
        <v>7</v>
      </c>
      <c r="G749" s="16" t="s">
        <v>28</v>
      </c>
      <c r="H749" s="17">
        <v>55</v>
      </c>
      <c r="I749" s="17">
        <v>1</v>
      </c>
      <c r="J749" s="17">
        <v>5</v>
      </c>
      <c r="K749" s="17">
        <v>2800</v>
      </c>
      <c r="L749" s="17">
        <v>50</v>
      </c>
      <c r="M749" s="18">
        <f t="shared" si="0"/>
        <v>15</v>
      </c>
      <c r="N749" s="19">
        <f t="shared" si="1"/>
        <v>19.583843329253362</v>
      </c>
      <c r="O749" s="20">
        <f t="shared" si="2"/>
        <v>19.583843329253362</v>
      </c>
      <c r="P749" s="6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2.75" x14ac:dyDescent="0.2">
      <c r="A750" s="16" t="s">
        <v>101</v>
      </c>
      <c r="B750" s="16" t="s">
        <v>41</v>
      </c>
      <c r="C750" s="17">
        <v>6</v>
      </c>
      <c r="D750" s="17">
        <v>1</v>
      </c>
      <c r="E750" s="17">
        <v>500</v>
      </c>
      <c r="F750" s="17">
        <v>7</v>
      </c>
      <c r="G750" s="16" t="s">
        <v>211</v>
      </c>
      <c r="H750" s="17">
        <v>35</v>
      </c>
      <c r="I750" s="17">
        <v>1</v>
      </c>
      <c r="J750" s="17">
        <v>5</v>
      </c>
      <c r="K750" s="17">
        <v>3300</v>
      </c>
      <c r="L750" s="17">
        <v>25</v>
      </c>
      <c r="M750" s="18">
        <f t="shared" si="0"/>
        <v>15</v>
      </c>
      <c r="N750" s="19">
        <f t="shared" si="1"/>
        <v>13.806523350630096</v>
      </c>
      <c r="O750" s="20">
        <f t="shared" si="2"/>
        <v>15</v>
      </c>
      <c r="P750" s="6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2.75" x14ac:dyDescent="0.2">
      <c r="A751" s="16" t="s">
        <v>56</v>
      </c>
      <c r="B751" s="16" t="s">
        <v>127</v>
      </c>
      <c r="C751" s="17">
        <v>15</v>
      </c>
      <c r="D751" s="17">
        <v>1</v>
      </c>
      <c r="E751" s="17">
        <v>1510</v>
      </c>
      <c r="F751" s="17">
        <v>14</v>
      </c>
      <c r="G751" s="16" t="s">
        <v>28</v>
      </c>
      <c r="H751" s="17">
        <v>55</v>
      </c>
      <c r="I751" s="17">
        <v>1</v>
      </c>
      <c r="J751" s="17">
        <v>5</v>
      </c>
      <c r="K751" s="17">
        <v>2800</v>
      </c>
      <c r="L751" s="17">
        <v>50</v>
      </c>
      <c r="M751" s="18">
        <f t="shared" si="0"/>
        <v>12.417218543046358</v>
      </c>
      <c r="N751" s="19">
        <f t="shared" si="1"/>
        <v>17.019347037484884</v>
      </c>
      <c r="O751" s="20">
        <f t="shared" si="2"/>
        <v>17.019347037484884</v>
      </c>
      <c r="P751" s="6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2.75" x14ac:dyDescent="0.2">
      <c r="A752" s="16" t="s">
        <v>56</v>
      </c>
      <c r="B752" s="16" t="s">
        <v>127</v>
      </c>
      <c r="C752" s="17">
        <v>15</v>
      </c>
      <c r="D752" s="17">
        <v>1</v>
      </c>
      <c r="E752" s="17">
        <v>1510</v>
      </c>
      <c r="F752" s="17">
        <v>14</v>
      </c>
      <c r="G752" s="16" t="s">
        <v>22</v>
      </c>
      <c r="H752" s="17">
        <v>40</v>
      </c>
      <c r="I752" s="17">
        <v>1</v>
      </c>
      <c r="J752" s="17">
        <v>5</v>
      </c>
      <c r="K752" s="17">
        <v>2700</v>
      </c>
      <c r="L752" s="17">
        <v>33</v>
      </c>
      <c r="M752" s="18">
        <f t="shared" si="0"/>
        <v>12.417218543046358</v>
      </c>
      <c r="N752" s="19">
        <f t="shared" si="1"/>
        <v>15.294490084897479</v>
      </c>
      <c r="O752" s="20">
        <f t="shared" si="2"/>
        <v>15.294490084897479</v>
      </c>
      <c r="P752" s="6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2.75" x14ac:dyDescent="0.2">
      <c r="A753" s="16" t="s">
        <v>56</v>
      </c>
      <c r="B753" s="16" t="s">
        <v>127</v>
      </c>
      <c r="C753" s="17">
        <v>15</v>
      </c>
      <c r="D753" s="17">
        <v>1</v>
      </c>
      <c r="E753" s="17">
        <v>1510</v>
      </c>
      <c r="F753" s="17">
        <v>14</v>
      </c>
      <c r="G753" s="16" t="s">
        <v>211</v>
      </c>
      <c r="H753" s="17">
        <v>35</v>
      </c>
      <c r="I753" s="17">
        <v>1</v>
      </c>
      <c r="J753" s="17">
        <v>5</v>
      </c>
      <c r="K753" s="17">
        <v>3300</v>
      </c>
      <c r="L753" s="17">
        <v>25</v>
      </c>
      <c r="M753" s="18">
        <f t="shared" si="0"/>
        <v>12.417218543046358</v>
      </c>
      <c r="N753" s="19">
        <f t="shared" si="1"/>
        <v>12.913140667411783</v>
      </c>
      <c r="O753" s="20">
        <f t="shared" si="2"/>
        <v>12.913140667411783</v>
      </c>
      <c r="P753" s="6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2.75" x14ac:dyDescent="0.2">
      <c r="A754" s="16" t="s">
        <v>56</v>
      </c>
      <c r="B754" s="16" t="s">
        <v>41</v>
      </c>
      <c r="C754" s="17">
        <v>6</v>
      </c>
      <c r="D754" s="17">
        <v>1</v>
      </c>
      <c r="E754" s="17">
        <v>500</v>
      </c>
      <c r="F754" s="17">
        <v>7</v>
      </c>
      <c r="G754" s="16" t="s">
        <v>28</v>
      </c>
      <c r="H754" s="17">
        <v>55</v>
      </c>
      <c r="I754" s="17">
        <v>1</v>
      </c>
      <c r="J754" s="17">
        <v>5</v>
      </c>
      <c r="K754" s="17">
        <v>2800</v>
      </c>
      <c r="L754" s="17">
        <v>50</v>
      </c>
      <c r="M754" s="18">
        <f t="shared" si="0"/>
        <v>15</v>
      </c>
      <c r="N754" s="19">
        <f t="shared" si="1"/>
        <v>19.583843329253362</v>
      </c>
      <c r="O754" s="20">
        <f t="shared" si="2"/>
        <v>19.583843329253362</v>
      </c>
      <c r="P754" s="6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2.75" x14ac:dyDescent="0.2">
      <c r="A755" s="16" t="s">
        <v>56</v>
      </c>
      <c r="B755" s="16" t="s">
        <v>41</v>
      </c>
      <c r="C755" s="17">
        <v>6</v>
      </c>
      <c r="D755" s="17">
        <v>1</v>
      </c>
      <c r="E755" s="17">
        <v>500</v>
      </c>
      <c r="F755" s="17">
        <v>7</v>
      </c>
      <c r="G755" s="16" t="s">
        <v>22</v>
      </c>
      <c r="H755" s="17">
        <v>40</v>
      </c>
      <c r="I755" s="17">
        <v>1</v>
      </c>
      <c r="J755" s="17">
        <v>5</v>
      </c>
      <c r="K755" s="17">
        <v>2700</v>
      </c>
      <c r="L755" s="17">
        <v>33</v>
      </c>
      <c r="M755" s="18">
        <f t="shared" si="0"/>
        <v>15</v>
      </c>
      <c r="N755" s="19">
        <f t="shared" si="1"/>
        <v>17.019741837509493</v>
      </c>
      <c r="O755" s="20">
        <f t="shared" si="2"/>
        <v>17.019741837509493</v>
      </c>
      <c r="P755" s="6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2.75" x14ac:dyDescent="0.2">
      <c r="A756" s="16" t="s">
        <v>56</v>
      </c>
      <c r="B756" s="16" t="s">
        <v>41</v>
      </c>
      <c r="C756" s="17">
        <v>6</v>
      </c>
      <c r="D756" s="17">
        <v>1</v>
      </c>
      <c r="E756" s="17">
        <v>500</v>
      </c>
      <c r="F756" s="17">
        <v>7</v>
      </c>
      <c r="G756" s="16" t="s">
        <v>211</v>
      </c>
      <c r="H756" s="17">
        <v>35</v>
      </c>
      <c r="I756" s="17">
        <v>1</v>
      </c>
      <c r="J756" s="17">
        <v>5</v>
      </c>
      <c r="K756" s="17">
        <v>3300</v>
      </c>
      <c r="L756" s="17">
        <v>25</v>
      </c>
      <c r="M756" s="18">
        <f t="shared" si="0"/>
        <v>15</v>
      </c>
      <c r="N756" s="19">
        <f t="shared" si="1"/>
        <v>13.806523350630096</v>
      </c>
      <c r="O756" s="20">
        <f t="shared" si="2"/>
        <v>15</v>
      </c>
      <c r="P756" s="6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2.75" x14ac:dyDescent="0.2">
      <c r="A757" s="16" t="s">
        <v>73</v>
      </c>
      <c r="B757" s="16" t="s">
        <v>24</v>
      </c>
      <c r="C757" s="17">
        <v>5</v>
      </c>
      <c r="D757" s="17">
        <v>0</v>
      </c>
      <c r="E757" s="17">
        <v>500</v>
      </c>
      <c r="F757" s="17">
        <v>6</v>
      </c>
      <c r="G757" s="16" t="s">
        <v>48</v>
      </c>
      <c r="H757" s="17">
        <v>40</v>
      </c>
      <c r="I757" s="17">
        <v>1</v>
      </c>
      <c r="J757" s="17">
        <v>5</v>
      </c>
      <c r="K757" s="17">
        <v>1560</v>
      </c>
      <c r="L757" s="17">
        <v>50</v>
      </c>
      <c r="M757" s="18">
        <f t="shared" si="0"/>
        <v>10</v>
      </c>
      <c r="N757" s="19">
        <f t="shared" si="1"/>
        <v>16.742894478928456</v>
      </c>
      <c r="O757" s="20">
        <f t="shared" si="2"/>
        <v>16.742894478928456</v>
      </c>
      <c r="P757" s="6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2.75" x14ac:dyDescent="0.2">
      <c r="A758" s="16" t="s">
        <v>73</v>
      </c>
      <c r="B758" s="16" t="s">
        <v>24</v>
      </c>
      <c r="C758" s="17">
        <v>5</v>
      </c>
      <c r="D758" s="17">
        <v>0</v>
      </c>
      <c r="E758" s="17">
        <v>500</v>
      </c>
      <c r="F758" s="17">
        <v>6</v>
      </c>
      <c r="G758" s="16" t="s">
        <v>31</v>
      </c>
      <c r="H758" s="17">
        <v>100</v>
      </c>
      <c r="I758" s="17">
        <v>0</v>
      </c>
      <c r="J758" s="17">
        <v>5</v>
      </c>
      <c r="K758" s="17">
        <v>4200</v>
      </c>
      <c r="L758" s="17">
        <v>100</v>
      </c>
      <c r="M758" s="18">
        <f t="shared" si="0"/>
        <v>10</v>
      </c>
      <c r="N758" s="19">
        <f t="shared" si="1"/>
        <v>15.140324963072379</v>
      </c>
      <c r="O758" s="20">
        <f t="shared" si="2"/>
        <v>15.140324963072379</v>
      </c>
      <c r="P758" s="6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2.75" x14ac:dyDescent="0.2">
      <c r="A759" s="16" t="s">
        <v>73</v>
      </c>
      <c r="B759" s="16" t="s">
        <v>24</v>
      </c>
      <c r="C759" s="17">
        <v>5</v>
      </c>
      <c r="D759" s="17">
        <v>0</v>
      </c>
      <c r="E759" s="17">
        <v>500</v>
      </c>
      <c r="F759" s="17">
        <v>6</v>
      </c>
      <c r="G759" s="16" t="s">
        <v>19</v>
      </c>
      <c r="H759" s="17">
        <v>120</v>
      </c>
      <c r="I759" s="17">
        <v>1</v>
      </c>
      <c r="J759" s="17">
        <v>5</v>
      </c>
      <c r="K759" s="17">
        <v>5000</v>
      </c>
      <c r="L759" s="17">
        <v>100</v>
      </c>
      <c r="M759" s="18">
        <f t="shared" si="0"/>
        <v>10</v>
      </c>
      <c r="N759" s="19">
        <f t="shared" si="1"/>
        <v>18.275862068965516</v>
      </c>
      <c r="O759" s="20">
        <f t="shared" si="2"/>
        <v>18.275862068965516</v>
      </c>
      <c r="P759" s="6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2.75" x14ac:dyDescent="0.2">
      <c r="A760" s="16" t="s">
        <v>73</v>
      </c>
      <c r="B760" s="16" t="s">
        <v>21</v>
      </c>
      <c r="C760" s="17">
        <v>12</v>
      </c>
      <c r="D760" s="17">
        <v>0</v>
      </c>
      <c r="E760" s="17">
        <v>1050</v>
      </c>
      <c r="F760" s="17">
        <v>9</v>
      </c>
      <c r="G760" s="16" t="s">
        <v>48</v>
      </c>
      <c r="H760" s="17">
        <v>40</v>
      </c>
      <c r="I760" s="17">
        <v>1</v>
      </c>
      <c r="J760" s="17">
        <v>5</v>
      </c>
      <c r="K760" s="17">
        <v>1560</v>
      </c>
      <c r="L760" s="17">
        <v>50</v>
      </c>
      <c r="M760" s="18">
        <f t="shared" si="0"/>
        <v>11.428571428571429</v>
      </c>
      <c r="N760" s="19">
        <f t="shared" si="1"/>
        <v>16.364101252876502</v>
      </c>
      <c r="O760" s="20">
        <f t="shared" si="2"/>
        <v>16.364101252876502</v>
      </c>
      <c r="P760" s="6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2.75" x14ac:dyDescent="0.2">
      <c r="A761" s="16" t="s">
        <v>73</v>
      </c>
      <c r="B761" s="16" t="s">
        <v>21</v>
      </c>
      <c r="C761" s="17">
        <v>12</v>
      </c>
      <c r="D761" s="17">
        <v>0</v>
      </c>
      <c r="E761" s="17">
        <v>1050</v>
      </c>
      <c r="F761" s="17">
        <v>9</v>
      </c>
      <c r="G761" s="16" t="s">
        <v>31</v>
      </c>
      <c r="H761" s="17">
        <v>100</v>
      </c>
      <c r="I761" s="17">
        <v>0</v>
      </c>
      <c r="J761" s="17">
        <v>5</v>
      </c>
      <c r="K761" s="17">
        <v>4200</v>
      </c>
      <c r="L761" s="17">
        <v>100</v>
      </c>
      <c r="M761" s="18">
        <f t="shared" si="0"/>
        <v>11.428571428571429</v>
      </c>
      <c r="N761" s="19">
        <f t="shared" si="1"/>
        <v>15.11216056670602</v>
      </c>
      <c r="O761" s="20">
        <f t="shared" si="2"/>
        <v>15.11216056670602</v>
      </c>
      <c r="P761" s="6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2.75" x14ac:dyDescent="0.2">
      <c r="A762" s="16" t="s">
        <v>73</v>
      </c>
      <c r="B762" s="16" t="s">
        <v>21</v>
      </c>
      <c r="C762" s="17">
        <v>12</v>
      </c>
      <c r="D762" s="17">
        <v>0</v>
      </c>
      <c r="E762" s="17">
        <v>1050</v>
      </c>
      <c r="F762" s="17">
        <v>9</v>
      </c>
      <c r="G762" s="16" t="s">
        <v>19</v>
      </c>
      <c r="H762" s="17">
        <v>120</v>
      </c>
      <c r="I762" s="17">
        <v>1</v>
      </c>
      <c r="J762" s="17">
        <v>5</v>
      </c>
      <c r="K762" s="17">
        <v>5000</v>
      </c>
      <c r="L762" s="17">
        <v>100</v>
      </c>
      <c r="M762" s="18">
        <f t="shared" si="0"/>
        <v>11.428571428571429</v>
      </c>
      <c r="N762" s="19">
        <f t="shared" si="1"/>
        <v>17.653631284916202</v>
      </c>
      <c r="O762" s="20">
        <f t="shared" si="2"/>
        <v>17.653631284916202</v>
      </c>
      <c r="P762" s="6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2.75" x14ac:dyDescent="0.2">
      <c r="A763" s="16" t="s">
        <v>273</v>
      </c>
      <c r="B763" s="16" t="s">
        <v>246</v>
      </c>
      <c r="C763" s="17">
        <v>10</v>
      </c>
      <c r="D763" s="17">
        <v>1</v>
      </c>
      <c r="E763" s="17">
        <v>1150</v>
      </c>
      <c r="F763" s="17">
        <v>10</v>
      </c>
      <c r="G763" s="16" t="s">
        <v>264</v>
      </c>
      <c r="H763" s="17">
        <v>30</v>
      </c>
      <c r="I763" s="17">
        <v>1</v>
      </c>
      <c r="J763" s="17">
        <v>5</v>
      </c>
      <c r="K763" s="17">
        <v>2900</v>
      </c>
      <c r="L763" s="17">
        <v>25</v>
      </c>
      <c r="M763" s="18">
        <f t="shared" si="0"/>
        <v>10.869565217391305</v>
      </c>
      <c r="N763" s="19">
        <f t="shared" si="1"/>
        <v>11.988304093567251</v>
      </c>
      <c r="O763" s="20">
        <f t="shared" si="2"/>
        <v>11.988304093567251</v>
      </c>
      <c r="P763" s="6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2.75" x14ac:dyDescent="0.2">
      <c r="A764" s="16" t="s">
        <v>273</v>
      </c>
      <c r="B764" s="16" t="s">
        <v>246</v>
      </c>
      <c r="C764" s="17">
        <v>10</v>
      </c>
      <c r="D764" s="17">
        <v>1</v>
      </c>
      <c r="E764" s="17">
        <v>1150</v>
      </c>
      <c r="F764" s="17">
        <v>10</v>
      </c>
      <c r="G764" s="16" t="s">
        <v>247</v>
      </c>
      <c r="H764" s="17">
        <v>40</v>
      </c>
      <c r="I764" s="17">
        <v>1</v>
      </c>
      <c r="J764" s="17">
        <v>5</v>
      </c>
      <c r="K764" s="17">
        <v>2700</v>
      </c>
      <c r="L764" s="17">
        <v>33</v>
      </c>
      <c r="M764" s="18">
        <f t="shared" si="0"/>
        <v>10.869565217391305</v>
      </c>
      <c r="N764" s="19">
        <f t="shared" si="1"/>
        <v>14.354723030839978</v>
      </c>
      <c r="O764" s="20">
        <f t="shared" si="2"/>
        <v>14.354723030839978</v>
      </c>
      <c r="P764" s="6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2.75" x14ac:dyDescent="0.2">
      <c r="A765" s="16" t="s">
        <v>273</v>
      </c>
      <c r="B765" s="16" t="s">
        <v>246</v>
      </c>
      <c r="C765" s="17">
        <v>10</v>
      </c>
      <c r="D765" s="17">
        <v>1</v>
      </c>
      <c r="E765" s="17">
        <v>1150</v>
      </c>
      <c r="F765" s="17">
        <v>10</v>
      </c>
      <c r="G765" s="16" t="s">
        <v>257</v>
      </c>
      <c r="H765" s="17">
        <v>25</v>
      </c>
      <c r="I765" s="17">
        <v>0</v>
      </c>
      <c r="J765" s="17">
        <v>5</v>
      </c>
      <c r="K765" s="17">
        <v>2700</v>
      </c>
      <c r="L765" s="17">
        <v>20</v>
      </c>
      <c r="M765" s="18">
        <f t="shared" si="0"/>
        <v>10.869565217391305</v>
      </c>
      <c r="N765" s="19">
        <f t="shared" si="1"/>
        <v>9.9355531686358756</v>
      </c>
      <c r="O765" s="20">
        <f t="shared" si="2"/>
        <v>10.869565217391305</v>
      </c>
      <c r="P765" s="6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2.75" x14ac:dyDescent="0.2">
      <c r="A766" s="16" t="s">
        <v>273</v>
      </c>
      <c r="B766" s="16" t="s">
        <v>252</v>
      </c>
      <c r="C766" s="17">
        <v>10</v>
      </c>
      <c r="D766" s="17">
        <v>1</v>
      </c>
      <c r="E766" s="17">
        <v>1330</v>
      </c>
      <c r="F766" s="17">
        <v>12</v>
      </c>
      <c r="G766" s="16" t="s">
        <v>264</v>
      </c>
      <c r="H766" s="17">
        <v>30</v>
      </c>
      <c r="I766" s="17">
        <v>1</v>
      </c>
      <c r="J766" s="17">
        <v>5</v>
      </c>
      <c r="K766" s="17">
        <v>2900</v>
      </c>
      <c r="L766" s="17">
        <v>25</v>
      </c>
      <c r="M766" s="18">
        <f t="shared" si="0"/>
        <v>9.3984962406015029</v>
      </c>
      <c r="N766" s="19">
        <f t="shared" si="1"/>
        <v>11.34786917740337</v>
      </c>
      <c r="O766" s="20">
        <f t="shared" si="2"/>
        <v>11.34786917740337</v>
      </c>
      <c r="P766" s="6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2.75" x14ac:dyDescent="0.2">
      <c r="A767" s="16" t="s">
        <v>273</v>
      </c>
      <c r="B767" s="16" t="s">
        <v>252</v>
      </c>
      <c r="C767" s="17">
        <v>10</v>
      </c>
      <c r="D767" s="17">
        <v>1</v>
      </c>
      <c r="E767" s="17">
        <v>1330</v>
      </c>
      <c r="F767" s="17">
        <v>12</v>
      </c>
      <c r="G767" s="16" t="s">
        <v>247</v>
      </c>
      <c r="H767" s="17">
        <v>40</v>
      </c>
      <c r="I767" s="17">
        <v>1</v>
      </c>
      <c r="J767" s="17">
        <v>5</v>
      </c>
      <c r="K767" s="17">
        <v>2700</v>
      </c>
      <c r="L767" s="17">
        <v>33</v>
      </c>
      <c r="M767" s="18">
        <f t="shared" si="0"/>
        <v>9.3984962406015029</v>
      </c>
      <c r="N767" s="19">
        <f t="shared" si="1"/>
        <v>13.637537388909212</v>
      </c>
      <c r="O767" s="20">
        <f t="shared" si="2"/>
        <v>13.637537388909212</v>
      </c>
      <c r="P767" s="6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2.75" x14ac:dyDescent="0.2">
      <c r="A768" s="16" t="s">
        <v>273</v>
      </c>
      <c r="B768" s="16" t="s">
        <v>252</v>
      </c>
      <c r="C768" s="17">
        <v>10</v>
      </c>
      <c r="D768" s="17">
        <v>1</v>
      </c>
      <c r="E768" s="17">
        <v>1330</v>
      </c>
      <c r="F768" s="17">
        <v>12</v>
      </c>
      <c r="G768" s="16" t="s">
        <v>257</v>
      </c>
      <c r="H768" s="17">
        <v>25</v>
      </c>
      <c r="I768" s="17">
        <v>0</v>
      </c>
      <c r="J768" s="17">
        <v>5</v>
      </c>
      <c r="K768" s="17">
        <v>2700</v>
      </c>
      <c r="L768" s="17">
        <v>20</v>
      </c>
      <c r="M768" s="18">
        <f t="shared" si="0"/>
        <v>9.3984962406015029</v>
      </c>
      <c r="N768" s="19">
        <f t="shared" si="1"/>
        <v>9.3164879112888546</v>
      </c>
      <c r="O768" s="20">
        <f t="shared" si="2"/>
        <v>9.3984962406015029</v>
      </c>
      <c r="P768" s="6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2.75" x14ac:dyDescent="0.2">
      <c r="A769" s="16" t="s">
        <v>185</v>
      </c>
      <c r="B769" s="16" t="s">
        <v>135</v>
      </c>
      <c r="C769" s="17">
        <v>25</v>
      </c>
      <c r="D769" s="17">
        <v>1</v>
      </c>
      <c r="E769" s="17">
        <v>2300</v>
      </c>
      <c r="F769" s="17">
        <v>25</v>
      </c>
      <c r="G769" s="16" t="s">
        <v>206</v>
      </c>
      <c r="H769" s="17">
        <v>25</v>
      </c>
      <c r="I769" s="17">
        <v>1</v>
      </c>
      <c r="J769" s="17">
        <v>5</v>
      </c>
      <c r="K769" s="17">
        <v>2350</v>
      </c>
      <c r="L769" s="17">
        <v>20</v>
      </c>
      <c r="M769" s="18">
        <f t="shared" si="0"/>
        <v>13.586956521739131</v>
      </c>
      <c r="N769" s="19">
        <f t="shared" si="1"/>
        <v>13.41338783852836</v>
      </c>
      <c r="O769" s="20">
        <f t="shared" si="2"/>
        <v>13.586956521739131</v>
      </c>
      <c r="P769" s="6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2.75" x14ac:dyDescent="0.2">
      <c r="A770" s="16" t="s">
        <v>185</v>
      </c>
      <c r="B770" s="16" t="s">
        <v>135</v>
      </c>
      <c r="C770" s="17">
        <v>25</v>
      </c>
      <c r="D770" s="17">
        <v>1</v>
      </c>
      <c r="E770" s="17">
        <v>2300</v>
      </c>
      <c r="F770" s="17">
        <v>25</v>
      </c>
      <c r="G770" s="16" t="s">
        <v>68</v>
      </c>
      <c r="H770" s="17">
        <v>45</v>
      </c>
      <c r="I770" s="17">
        <v>1</v>
      </c>
      <c r="J770" s="17">
        <v>5</v>
      </c>
      <c r="K770" s="17">
        <v>2350</v>
      </c>
      <c r="L770" s="17">
        <v>50</v>
      </c>
      <c r="M770" s="18">
        <f t="shared" si="0"/>
        <v>13.586956521739131</v>
      </c>
      <c r="N770" s="19">
        <f t="shared" si="1"/>
        <v>17.472044728434504</v>
      </c>
      <c r="O770" s="20">
        <f t="shared" si="2"/>
        <v>17.472044728434504</v>
      </c>
      <c r="P770" s="6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2.75" x14ac:dyDescent="0.2">
      <c r="A771" s="16" t="s">
        <v>185</v>
      </c>
      <c r="B771" s="16" t="s">
        <v>135</v>
      </c>
      <c r="C771" s="17">
        <v>25</v>
      </c>
      <c r="D771" s="17">
        <v>1</v>
      </c>
      <c r="E771" s="17">
        <v>2300</v>
      </c>
      <c r="F771" s="17">
        <v>25</v>
      </c>
      <c r="G771" s="16" t="s">
        <v>211</v>
      </c>
      <c r="H771" s="17">
        <v>35</v>
      </c>
      <c r="I771" s="17">
        <v>1</v>
      </c>
      <c r="J771" s="17">
        <v>5</v>
      </c>
      <c r="K771" s="17">
        <v>3300</v>
      </c>
      <c r="L771" s="17">
        <v>25</v>
      </c>
      <c r="M771" s="18">
        <f t="shared" si="0"/>
        <v>13.586956521739131</v>
      </c>
      <c r="N771" s="19">
        <f t="shared" si="1"/>
        <v>13.38011417697431</v>
      </c>
      <c r="O771" s="20">
        <f t="shared" si="2"/>
        <v>13.586956521739131</v>
      </c>
      <c r="P771" s="6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2.75" x14ac:dyDescent="0.2">
      <c r="A772" s="16" t="s">
        <v>185</v>
      </c>
      <c r="B772" s="16" t="s">
        <v>128</v>
      </c>
      <c r="C772" s="17">
        <v>12</v>
      </c>
      <c r="D772" s="17">
        <v>0</v>
      </c>
      <c r="E772" s="17">
        <v>1100</v>
      </c>
      <c r="F772" s="17">
        <v>10</v>
      </c>
      <c r="G772" s="16" t="s">
        <v>206</v>
      </c>
      <c r="H772" s="17">
        <v>25</v>
      </c>
      <c r="I772" s="17">
        <v>1</v>
      </c>
      <c r="J772" s="17">
        <v>5</v>
      </c>
      <c r="K772" s="17">
        <v>2350</v>
      </c>
      <c r="L772" s="17">
        <v>20</v>
      </c>
      <c r="M772" s="18">
        <f t="shared" si="0"/>
        <v>10.909090909090908</v>
      </c>
      <c r="N772" s="19">
        <f t="shared" si="1"/>
        <v>12.239336492890995</v>
      </c>
      <c r="O772" s="20">
        <f t="shared" si="2"/>
        <v>12.239336492890995</v>
      </c>
      <c r="P772" s="6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2.75" x14ac:dyDescent="0.2">
      <c r="A773" s="16" t="s">
        <v>185</v>
      </c>
      <c r="B773" s="16" t="s">
        <v>128</v>
      </c>
      <c r="C773" s="17">
        <v>12</v>
      </c>
      <c r="D773" s="17">
        <v>0</v>
      </c>
      <c r="E773" s="17">
        <v>1100</v>
      </c>
      <c r="F773" s="17">
        <v>10</v>
      </c>
      <c r="G773" s="16" t="s">
        <v>68</v>
      </c>
      <c r="H773" s="17">
        <v>45</v>
      </c>
      <c r="I773" s="17">
        <v>1</v>
      </c>
      <c r="J773" s="17">
        <v>5</v>
      </c>
      <c r="K773" s="17">
        <v>2350</v>
      </c>
      <c r="L773" s="17">
        <v>50</v>
      </c>
      <c r="M773" s="18">
        <f t="shared" si="0"/>
        <v>10.909090909090908</v>
      </c>
      <c r="N773" s="19">
        <f t="shared" si="1"/>
        <v>15.266903914590747</v>
      </c>
      <c r="O773" s="20">
        <f t="shared" si="2"/>
        <v>15.266903914590747</v>
      </c>
      <c r="P773" s="6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2.75" x14ac:dyDescent="0.2">
      <c r="A774" s="16" t="s">
        <v>185</v>
      </c>
      <c r="B774" s="16" t="s">
        <v>128</v>
      </c>
      <c r="C774" s="17">
        <v>12</v>
      </c>
      <c r="D774" s="17">
        <v>0</v>
      </c>
      <c r="E774" s="17">
        <v>1100</v>
      </c>
      <c r="F774" s="17">
        <v>10</v>
      </c>
      <c r="G774" s="16" t="s">
        <v>211</v>
      </c>
      <c r="H774" s="17">
        <v>35</v>
      </c>
      <c r="I774" s="17">
        <v>1</v>
      </c>
      <c r="J774" s="17">
        <v>5</v>
      </c>
      <c r="K774" s="17">
        <v>3300</v>
      </c>
      <c r="L774" s="17">
        <v>25</v>
      </c>
      <c r="M774" s="18">
        <f t="shared" si="0"/>
        <v>10.909090909090908</v>
      </c>
      <c r="N774" s="19">
        <f t="shared" si="1"/>
        <v>12.283813747228381</v>
      </c>
      <c r="O774" s="20">
        <f t="shared" si="2"/>
        <v>12.283813747228381</v>
      </c>
      <c r="P774" s="6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2.75" x14ac:dyDescent="0.2">
      <c r="A775" s="16" t="s">
        <v>57</v>
      </c>
      <c r="B775" s="16" t="s">
        <v>252</v>
      </c>
      <c r="C775" s="17">
        <v>10</v>
      </c>
      <c r="D775" s="17">
        <v>0</v>
      </c>
      <c r="E775" s="17">
        <v>1330</v>
      </c>
      <c r="F775" s="17">
        <v>12</v>
      </c>
      <c r="G775" s="16" t="s">
        <v>42</v>
      </c>
      <c r="H775" s="17">
        <v>90</v>
      </c>
      <c r="I775" s="17">
        <v>1</v>
      </c>
      <c r="J775" s="17">
        <v>5</v>
      </c>
      <c r="K775" s="17">
        <v>3800</v>
      </c>
      <c r="L775" s="17">
        <v>100</v>
      </c>
      <c r="M775" s="18">
        <f t="shared" si="0"/>
        <v>7.518796992481203</v>
      </c>
      <c r="N775" s="19">
        <f t="shared" si="1"/>
        <v>13.867002836432397</v>
      </c>
      <c r="O775" s="20">
        <f t="shared" si="2"/>
        <v>13.867002836432397</v>
      </c>
      <c r="P775" s="4" t="s">
        <v>32</v>
      </c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2.75" x14ac:dyDescent="0.2">
      <c r="A776" s="16" t="s">
        <v>57</v>
      </c>
      <c r="B776" s="16" t="s">
        <v>252</v>
      </c>
      <c r="C776" s="17">
        <v>10</v>
      </c>
      <c r="D776" s="17">
        <v>0</v>
      </c>
      <c r="E776" s="17">
        <v>1330</v>
      </c>
      <c r="F776" s="17">
        <v>12</v>
      </c>
      <c r="G776" s="16" t="s">
        <v>229</v>
      </c>
      <c r="H776" s="17">
        <v>40</v>
      </c>
      <c r="I776" s="17">
        <v>0</v>
      </c>
      <c r="J776" s="17">
        <v>5</v>
      </c>
      <c r="K776" s="17">
        <v>2900</v>
      </c>
      <c r="L776" s="17">
        <v>33</v>
      </c>
      <c r="M776" s="18">
        <f t="shared" si="0"/>
        <v>7.518796992481203</v>
      </c>
      <c r="N776" s="19">
        <f t="shared" si="1"/>
        <v>10.546899378003371</v>
      </c>
      <c r="O776" s="20">
        <f t="shared" si="2"/>
        <v>10.546899378003371</v>
      </c>
      <c r="P776" s="4" t="s">
        <v>32</v>
      </c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2.75" x14ac:dyDescent="0.2">
      <c r="A777" s="16" t="s">
        <v>57</v>
      </c>
      <c r="B777" s="16" t="s">
        <v>252</v>
      </c>
      <c r="C777" s="17">
        <v>10</v>
      </c>
      <c r="D777" s="17">
        <v>0</v>
      </c>
      <c r="E777" s="17">
        <v>1330</v>
      </c>
      <c r="F777" s="17">
        <v>12</v>
      </c>
      <c r="G777" s="16" t="s">
        <v>36</v>
      </c>
      <c r="H777" s="17">
        <v>40</v>
      </c>
      <c r="I777" s="17">
        <v>1</v>
      </c>
      <c r="J777" s="17">
        <v>5</v>
      </c>
      <c r="K777" s="17">
        <v>3800</v>
      </c>
      <c r="L777" s="17">
        <v>25</v>
      </c>
      <c r="M777" s="18">
        <f t="shared" si="0"/>
        <v>7.518796992481203</v>
      </c>
      <c r="N777" s="19">
        <f t="shared" si="1"/>
        <v>11.000169233372819</v>
      </c>
      <c r="O777" s="20">
        <f t="shared" si="2"/>
        <v>11.000169233372819</v>
      </c>
      <c r="P777" s="4" t="s">
        <v>32</v>
      </c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2.75" x14ac:dyDescent="0.2">
      <c r="A778" s="16" t="s">
        <v>57</v>
      </c>
      <c r="B778" s="16" t="s">
        <v>128</v>
      </c>
      <c r="C778" s="17">
        <v>12</v>
      </c>
      <c r="D778" s="17">
        <v>0</v>
      </c>
      <c r="E778" s="17">
        <v>1100</v>
      </c>
      <c r="F778" s="17">
        <v>10</v>
      </c>
      <c r="G778" s="16" t="s">
        <v>42</v>
      </c>
      <c r="H778" s="17">
        <v>90</v>
      </c>
      <c r="I778" s="17">
        <v>1</v>
      </c>
      <c r="J778" s="17">
        <v>5</v>
      </c>
      <c r="K778" s="17">
        <v>3800</v>
      </c>
      <c r="L778" s="17">
        <v>100</v>
      </c>
      <c r="M778" s="18">
        <f t="shared" si="0"/>
        <v>10.909090909090908</v>
      </c>
      <c r="N778" s="19">
        <f t="shared" si="1"/>
        <v>16.311787072243344</v>
      </c>
      <c r="O778" s="20">
        <f t="shared" si="2"/>
        <v>16.311787072243344</v>
      </c>
      <c r="P778" s="6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2.75" x14ac:dyDescent="0.2">
      <c r="A779" s="16" t="s">
        <v>57</v>
      </c>
      <c r="B779" s="16" t="s">
        <v>128</v>
      </c>
      <c r="C779" s="17">
        <v>12</v>
      </c>
      <c r="D779" s="17">
        <v>0</v>
      </c>
      <c r="E779" s="17">
        <v>1100</v>
      </c>
      <c r="F779" s="17">
        <v>10</v>
      </c>
      <c r="G779" s="16" t="s">
        <v>229</v>
      </c>
      <c r="H779" s="17">
        <v>40</v>
      </c>
      <c r="I779" s="17">
        <v>0</v>
      </c>
      <c r="J779" s="17">
        <v>5</v>
      </c>
      <c r="K779" s="17">
        <v>2900</v>
      </c>
      <c r="L779" s="17">
        <v>33</v>
      </c>
      <c r="M779" s="18">
        <f t="shared" si="0"/>
        <v>10.909090909090908</v>
      </c>
      <c r="N779" s="19">
        <f t="shared" si="1"/>
        <v>12.306407150613984</v>
      </c>
      <c r="O779" s="20">
        <f t="shared" si="2"/>
        <v>12.306407150613984</v>
      </c>
      <c r="P779" s="6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2.75" x14ac:dyDescent="0.2">
      <c r="A780" s="16" t="s">
        <v>57</v>
      </c>
      <c r="B780" s="16" t="s">
        <v>128</v>
      </c>
      <c r="C780" s="17">
        <v>12</v>
      </c>
      <c r="D780" s="17">
        <v>0</v>
      </c>
      <c r="E780" s="17">
        <v>1100</v>
      </c>
      <c r="F780" s="17">
        <v>10</v>
      </c>
      <c r="G780" s="16" t="s">
        <v>36</v>
      </c>
      <c r="H780" s="17">
        <v>40</v>
      </c>
      <c r="I780" s="17">
        <v>1</v>
      </c>
      <c r="J780" s="17">
        <v>5</v>
      </c>
      <c r="K780" s="17">
        <v>3800</v>
      </c>
      <c r="L780" s="17">
        <v>25</v>
      </c>
      <c r="M780" s="18">
        <f t="shared" si="0"/>
        <v>10.909090909090908</v>
      </c>
      <c r="N780" s="19">
        <f t="shared" si="1"/>
        <v>12.301425661914461</v>
      </c>
      <c r="O780" s="20">
        <f t="shared" si="2"/>
        <v>12.301425661914461</v>
      </c>
      <c r="P780" s="6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2.75" x14ac:dyDescent="0.2">
      <c r="A781" s="16" t="s">
        <v>57</v>
      </c>
      <c r="B781" s="16" t="s">
        <v>128</v>
      </c>
      <c r="C781" s="17">
        <v>12</v>
      </c>
      <c r="D781" s="17">
        <v>0</v>
      </c>
      <c r="E781" s="17">
        <v>1100</v>
      </c>
      <c r="F781" s="17">
        <v>10</v>
      </c>
      <c r="G781" s="16" t="s">
        <v>28</v>
      </c>
      <c r="H781" s="17">
        <v>55</v>
      </c>
      <c r="I781" s="17">
        <v>1</v>
      </c>
      <c r="J781" s="17">
        <v>5</v>
      </c>
      <c r="K781" s="17">
        <v>2800</v>
      </c>
      <c r="L781" s="17">
        <v>50</v>
      </c>
      <c r="M781" s="18">
        <f t="shared" si="0"/>
        <v>10.909090909090908</v>
      </c>
      <c r="N781" s="19">
        <f t="shared" si="1"/>
        <v>16.020066889632108</v>
      </c>
      <c r="O781" s="20">
        <f t="shared" si="2"/>
        <v>16.020066889632108</v>
      </c>
      <c r="P781" s="4" t="s">
        <v>32</v>
      </c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2.75" x14ac:dyDescent="0.2">
      <c r="A782" s="16" t="s">
        <v>57</v>
      </c>
      <c r="B782" s="16" t="s">
        <v>41</v>
      </c>
      <c r="C782" s="17">
        <v>6</v>
      </c>
      <c r="D782" s="17">
        <v>1</v>
      </c>
      <c r="E782" s="17">
        <v>500</v>
      </c>
      <c r="F782" s="17">
        <v>7</v>
      </c>
      <c r="G782" s="16" t="s">
        <v>42</v>
      </c>
      <c r="H782" s="17">
        <v>90</v>
      </c>
      <c r="I782" s="17">
        <v>1</v>
      </c>
      <c r="J782" s="17">
        <v>5</v>
      </c>
      <c r="K782" s="17">
        <v>3800</v>
      </c>
      <c r="L782" s="17">
        <v>100</v>
      </c>
      <c r="M782" s="18">
        <f t="shared" si="0"/>
        <v>15</v>
      </c>
      <c r="N782" s="19">
        <f t="shared" si="1"/>
        <v>20.62228654124457</v>
      </c>
      <c r="O782" s="20">
        <f t="shared" si="2"/>
        <v>20.62228654124457</v>
      </c>
      <c r="P782" s="6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2.75" x14ac:dyDescent="0.2">
      <c r="A783" s="16" t="s">
        <v>57</v>
      </c>
      <c r="B783" s="16" t="s">
        <v>41</v>
      </c>
      <c r="C783" s="17">
        <v>6</v>
      </c>
      <c r="D783" s="17">
        <v>1</v>
      </c>
      <c r="E783" s="17">
        <v>500</v>
      </c>
      <c r="F783" s="17">
        <v>7</v>
      </c>
      <c r="G783" s="16" t="s">
        <v>229</v>
      </c>
      <c r="H783" s="17">
        <v>40</v>
      </c>
      <c r="I783" s="17">
        <v>0</v>
      </c>
      <c r="J783" s="17">
        <v>5</v>
      </c>
      <c r="K783" s="17">
        <v>2900</v>
      </c>
      <c r="L783" s="17">
        <v>33</v>
      </c>
      <c r="M783" s="18">
        <f t="shared" si="0"/>
        <v>15</v>
      </c>
      <c r="N783" s="19">
        <f t="shared" si="1"/>
        <v>14.286234522942463</v>
      </c>
      <c r="O783" s="20">
        <f t="shared" si="2"/>
        <v>15</v>
      </c>
      <c r="P783" s="6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2.75" x14ac:dyDescent="0.2">
      <c r="A784" s="16" t="s">
        <v>57</v>
      </c>
      <c r="B784" s="16" t="s">
        <v>41</v>
      </c>
      <c r="C784" s="17">
        <v>6</v>
      </c>
      <c r="D784" s="17">
        <v>1</v>
      </c>
      <c r="E784" s="17">
        <v>500</v>
      </c>
      <c r="F784" s="17">
        <v>7</v>
      </c>
      <c r="G784" s="16" t="s">
        <v>36</v>
      </c>
      <c r="H784" s="17">
        <v>40</v>
      </c>
      <c r="I784" s="17">
        <v>1</v>
      </c>
      <c r="J784" s="17">
        <v>5</v>
      </c>
      <c r="K784" s="17">
        <v>3800</v>
      </c>
      <c r="L784" s="17">
        <v>25</v>
      </c>
      <c r="M784" s="18">
        <f t="shared" si="0"/>
        <v>15</v>
      </c>
      <c r="N784" s="19">
        <f t="shared" si="1"/>
        <v>13.683680322364003</v>
      </c>
      <c r="O784" s="20">
        <f t="shared" si="2"/>
        <v>15</v>
      </c>
      <c r="P784" s="4" t="s">
        <v>32</v>
      </c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2.75" x14ac:dyDescent="0.2">
      <c r="A785" s="16" t="s">
        <v>57</v>
      </c>
      <c r="B785" s="16" t="s">
        <v>41</v>
      </c>
      <c r="C785" s="17">
        <v>6</v>
      </c>
      <c r="D785" s="17">
        <v>1</v>
      </c>
      <c r="E785" s="17">
        <v>500</v>
      </c>
      <c r="F785" s="17">
        <v>7</v>
      </c>
      <c r="G785" s="16" t="s">
        <v>28</v>
      </c>
      <c r="H785" s="17">
        <v>55</v>
      </c>
      <c r="I785" s="17">
        <v>1</v>
      </c>
      <c r="J785" s="17">
        <v>5</v>
      </c>
      <c r="K785" s="17">
        <v>2800</v>
      </c>
      <c r="L785" s="17">
        <v>50</v>
      </c>
      <c r="M785" s="18">
        <f t="shared" si="0"/>
        <v>15</v>
      </c>
      <c r="N785" s="19">
        <f t="shared" si="1"/>
        <v>19.583843329253362</v>
      </c>
      <c r="O785" s="20">
        <f t="shared" si="2"/>
        <v>19.583843329253362</v>
      </c>
      <c r="P785" s="6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2.75" x14ac:dyDescent="0.2">
      <c r="A786" s="16" t="s">
        <v>228</v>
      </c>
      <c r="B786" s="16" t="s">
        <v>252</v>
      </c>
      <c r="C786" s="17">
        <v>10</v>
      </c>
      <c r="D786" s="17">
        <v>0</v>
      </c>
      <c r="E786" s="17">
        <v>1330</v>
      </c>
      <c r="F786" s="17">
        <v>12</v>
      </c>
      <c r="G786" s="16" t="s">
        <v>218</v>
      </c>
      <c r="H786" s="17">
        <v>30</v>
      </c>
      <c r="I786" s="17">
        <v>1</v>
      </c>
      <c r="J786" s="17">
        <v>5</v>
      </c>
      <c r="K786" s="17">
        <v>2900</v>
      </c>
      <c r="L786" s="17">
        <v>25</v>
      </c>
      <c r="M786" s="18">
        <f t="shared" si="0"/>
        <v>7.518796992481203</v>
      </c>
      <c r="N786" s="19">
        <f t="shared" si="1"/>
        <v>10.505450941526261</v>
      </c>
      <c r="O786" s="20">
        <f t="shared" si="2"/>
        <v>10.505450941526261</v>
      </c>
      <c r="P786" s="6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2.75" x14ac:dyDescent="0.2">
      <c r="A787" s="16" t="s">
        <v>228</v>
      </c>
      <c r="B787" s="16" t="s">
        <v>252</v>
      </c>
      <c r="C787" s="17">
        <v>10</v>
      </c>
      <c r="D787" s="17">
        <v>0</v>
      </c>
      <c r="E787" s="17">
        <v>1330</v>
      </c>
      <c r="F787" s="17">
        <v>12</v>
      </c>
      <c r="G787" s="16" t="s">
        <v>229</v>
      </c>
      <c r="H787" s="17">
        <v>40</v>
      </c>
      <c r="I787" s="17">
        <v>0</v>
      </c>
      <c r="J787" s="17">
        <v>5</v>
      </c>
      <c r="K787" s="17">
        <v>2900</v>
      </c>
      <c r="L787" s="17">
        <v>33</v>
      </c>
      <c r="M787" s="18">
        <f t="shared" si="0"/>
        <v>7.518796992481203</v>
      </c>
      <c r="N787" s="19">
        <f t="shared" si="1"/>
        <v>10.546899378003371</v>
      </c>
      <c r="O787" s="20">
        <f t="shared" si="2"/>
        <v>10.546899378003371</v>
      </c>
      <c r="P787" s="6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2.75" x14ac:dyDescent="0.2">
      <c r="A788" s="16" t="s">
        <v>228</v>
      </c>
      <c r="B788" s="16" t="s">
        <v>252</v>
      </c>
      <c r="C788" s="17">
        <v>10</v>
      </c>
      <c r="D788" s="17">
        <v>0</v>
      </c>
      <c r="E788" s="17">
        <v>1330</v>
      </c>
      <c r="F788" s="17">
        <v>12</v>
      </c>
      <c r="G788" s="16" t="s">
        <v>231</v>
      </c>
      <c r="H788" s="17">
        <v>30</v>
      </c>
      <c r="I788" s="17">
        <v>0</v>
      </c>
      <c r="J788" s="17">
        <v>5</v>
      </c>
      <c r="K788" s="17">
        <v>3000</v>
      </c>
      <c r="L788" s="17">
        <v>25</v>
      </c>
      <c r="M788" s="18">
        <f t="shared" si="0"/>
        <v>7.518796992481203</v>
      </c>
      <c r="N788" s="19">
        <f t="shared" si="1"/>
        <v>8.9087726123322284</v>
      </c>
      <c r="O788" s="20">
        <f t="shared" si="2"/>
        <v>8.9087726123322284</v>
      </c>
      <c r="P788" s="6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2.75" x14ac:dyDescent="0.2">
      <c r="A789" s="16" t="s">
        <v>228</v>
      </c>
      <c r="B789" s="16" t="s">
        <v>128</v>
      </c>
      <c r="C789" s="17">
        <v>12</v>
      </c>
      <c r="D789" s="17">
        <v>0</v>
      </c>
      <c r="E789" s="17">
        <v>1100</v>
      </c>
      <c r="F789" s="17">
        <v>10</v>
      </c>
      <c r="G789" s="16" t="s">
        <v>218</v>
      </c>
      <c r="H789" s="17">
        <v>30</v>
      </c>
      <c r="I789" s="17">
        <v>1</v>
      </c>
      <c r="J789" s="17">
        <v>5</v>
      </c>
      <c r="K789" s="17">
        <v>2900</v>
      </c>
      <c r="L789" s="17">
        <v>25</v>
      </c>
      <c r="M789" s="18">
        <f t="shared" si="0"/>
        <v>10.909090909090908</v>
      </c>
      <c r="N789" s="19">
        <f t="shared" si="1"/>
        <v>12.028639618138424</v>
      </c>
      <c r="O789" s="20">
        <f t="shared" si="2"/>
        <v>12.028639618138424</v>
      </c>
      <c r="P789" s="6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2.75" x14ac:dyDescent="0.2">
      <c r="A790" s="16" t="s">
        <v>228</v>
      </c>
      <c r="B790" s="16" t="s">
        <v>128</v>
      </c>
      <c r="C790" s="17">
        <v>12</v>
      </c>
      <c r="D790" s="17">
        <v>0</v>
      </c>
      <c r="E790" s="17">
        <v>1100</v>
      </c>
      <c r="F790" s="17">
        <v>10</v>
      </c>
      <c r="G790" s="16" t="s">
        <v>229</v>
      </c>
      <c r="H790" s="17">
        <v>40</v>
      </c>
      <c r="I790" s="17">
        <v>0</v>
      </c>
      <c r="J790" s="17">
        <v>5</v>
      </c>
      <c r="K790" s="17">
        <v>2900</v>
      </c>
      <c r="L790" s="17">
        <v>33</v>
      </c>
      <c r="M790" s="18">
        <f t="shared" si="0"/>
        <v>10.909090909090908</v>
      </c>
      <c r="N790" s="19">
        <f t="shared" si="1"/>
        <v>12.306407150613984</v>
      </c>
      <c r="O790" s="20">
        <f t="shared" si="2"/>
        <v>12.306407150613984</v>
      </c>
      <c r="P790" s="6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2.75" x14ac:dyDescent="0.2">
      <c r="A791" s="16" t="s">
        <v>228</v>
      </c>
      <c r="B791" s="16" t="s">
        <v>128</v>
      </c>
      <c r="C791" s="17">
        <v>12</v>
      </c>
      <c r="D791" s="17">
        <v>0</v>
      </c>
      <c r="E791" s="17">
        <v>1100</v>
      </c>
      <c r="F791" s="17">
        <v>10</v>
      </c>
      <c r="G791" s="16" t="s">
        <v>231</v>
      </c>
      <c r="H791" s="17">
        <v>30</v>
      </c>
      <c r="I791" s="17">
        <v>0</v>
      </c>
      <c r="J791" s="17">
        <v>5</v>
      </c>
      <c r="K791" s="17">
        <v>3000</v>
      </c>
      <c r="L791" s="17">
        <v>25</v>
      </c>
      <c r="M791" s="18">
        <f t="shared" si="0"/>
        <v>10.909090909090908</v>
      </c>
      <c r="N791" s="19">
        <f t="shared" si="1"/>
        <v>10.398126463700235</v>
      </c>
      <c r="O791" s="20">
        <f t="shared" si="2"/>
        <v>10.909090909090908</v>
      </c>
      <c r="P791" s="6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2.75" x14ac:dyDescent="0.2">
      <c r="A792" s="16" t="s">
        <v>228</v>
      </c>
      <c r="B792" s="16" t="s">
        <v>41</v>
      </c>
      <c r="C792" s="17">
        <v>6</v>
      </c>
      <c r="D792" s="17">
        <v>1</v>
      </c>
      <c r="E792" s="17">
        <v>500</v>
      </c>
      <c r="F792" s="17">
        <v>7</v>
      </c>
      <c r="G792" s="16" t="s">
        <v>218</v>
      </c>
      <c r="H792" s="17">
        <v>30</v>
      </c>
      <c r="I792" s="17">
        <v>1</v>
      </c>
      <c r="J792" s="17">
        <v>5</v>
      </c>
      <c r="K792" s="17">
        <v>2900</v>
      </c>
      <c r="L792" s="17">
        <v>25</v>
      </c>
      <c r="M792" s="18">
        <f t="shared" si="0"/>
        <v>15</v>
      </c>
      <c r="N792" s="19">
        <f t="shared" si="1"/>
        <v>13.641875505254646</v>
      </c>
      <c r="O792" s="20">
        <f t="shared" si="2"/>
        <v>15</v>
      </c>
      <c r="P792" s="6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2.75" x14ac:dyDescent="0.2">
      <c r="A793" s="16" t="s">
        <v>228</v>
      </c>
      <c r="B793" s="16" t="s">
        <v>41</v>
      </c>
      <c r="C793" s="17">
        <v>6</v>
      </c>
      <c r="D793" s="17">
        <v>1</v>
      </c>
      <c r="E793" s="17">
        <v>500</v>
      </c>
      <c r="F793" s="17">
        <v>7</v>
      </c>
      <c r="G793" s="16" t="s">
        <v>229</v>
      </c>
      <c r="H793" s="17">
        <v>40</v>
      </c>
      <c r="I793" s="17">
        <v>0</v>
      </c>
      <c r="J793" s="17">
        <v>5</v>
      </c>
      <c r="K793" s="17">
        <v>2900</v>
      </c>
      <c r="L793" s="17">
        <v>33</v>
      </c>
      <c r="M793" s="18">
        <f t="shared" si="0"/>
        <v>15</v>
      </c>
      <c r="N793" s="19">
        <f t="shared" si="1"/>
        <v>14.286234522942463</v>
      </c>
      <c r="O793" s="20">
        <f t="shared" si="2"/>
        <v>15</v>
      </c>
      <c r="P793" s="6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2.75" x14ac:dyDescent="0.2">
      <c r="A794" s="16" t="s">
        <v>228</v>
      </c>
      <c r="B794" s="16" t="s">
        <v>41</v>
      </c>
      <c r="C794" s="17">
        <v>6</v>
      </c>
      <c r="D794" s="17">
        <v>1</v>
      </c>
      <c r="E794" s="17">
        <v>500</v>
      </c>
      <c r="F794" s="17">
        <v>7</v>
      </c>
      <c r="G794" s="16" t="s">
        <v>231</v>
      </c>
      <c r="H794" s="17">
        <v>30</v>
      </c>
      <c r="I794" s="17">
        <v>0</v>
      </c>
      <c r="J794" s="17">
        <v>5</v>
      </c>
      <c r="K794" s="17">
        <v>3000</v>
      </c>
      <c r="L794" s="17">
        <v>25</v>
      </c>
      <c r="M794" s="18">
        <f t="shared" si="0"/>
        <v>15</v>
      </c>
      <c r="N794" s="19">
        <f t="shared" si="1"/>
        <v>11.679841897233199</v>
      </c>
      <c r="O794" s="20">
        <f t="shared" si="2"/>
        <v>15</v>
      </c>
      <c r="P794" s="6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2.75" x14ac:dyDescent="0.2">
      <c r="A795" s="16" t="s">
        <v>115</v>
      </c>
      <c r="B795" s="16" t="s">
        <v>27</v>
      </c>
      <c r="C795" s="17">
        <v>7</v>
      </c>
      <c r="D795" s="17">
        <v>1</v>
      </c>
      <c r="E795" s="17">
        <v>650</v>
      </c>
      <c r="F795" s="17">
        <v>7</v>
      </c>
      <c r="G795" s="16" t="s">
        <v>34</v>
      </c>
      <c r="H795" s="17">
        <v>70</v>
      </c>
      <c r="I795" s="17">
        <v>1</v>
      </c>
      <c r="J795" s="17">
        <v>0</v>
      </c>
      <c r="K795" s="17">
        <v>2800</v>
      </c>
      <c r="L795" s="17">
        <v>100</v>
      </c>
      <c r="M795" s="18">
        <f t="shared" si="0"/>
        <v>13.461538461538462</v>
      </c>
      <c r="N795" s="19">
        <f t="shared" si="1"/>
        <v>18.119572478289914</v>
      </c>
      <c r="O795" s="20">
        <f t="shared" si="2"/>
        <v>18.119572478289914</v>
      </c>
      <c r="P795" s="6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2.75" x14ac:dyDescent="0.2">
      <c r="A796" s="16" t="s">
        <v>115</v>
      </c>
      <c r="B796" s="16" t="s">
        <v>27</v>
      </c>
      <c r="C796" s="17">
        <v>7</v>
      </c>
      <c r="D796" s="17">
        <v>1</v>
      </c>
      <c r="E796" s="17">
        <v>650</v>
      </c>
      <c r="F796" s="17">
        <v>7</v>
      </c>
      <c r="G796" s="16" t="s">
        <v>25</v>
      </c>
      <c r="H796" s="17">
        <v>55</v>
      </c>
      <c r="I796" s="17">
        <v>0</v>
      </c>
      <c r="J796" s="17">
        <v>5</v>
      </c>
      <c r="K796" s="17">
        <v>2600</v>
      </c>
      <c r="L796" s="17">
        <v>50</v>
      </c>
      <c r="M796" s="18">
        <f t="shared" si="0"/>
        <v>13.461538461538462</v>
      </c>
      <c r="N796" s="19">
        <f t="shared" si="1"/>
        <v>16.516639388979815</v>
      </c>
      <c r="O796" s="20">
        <f t="shared" si="2"/>
        <v>16.516639388979815</v>
      </c>
      <c r="P796" s="6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2.75" x14ac:dyDescent="0.2">
      <c r="A797" s="16" t="s">
        <v>115</v>
      </c>
      <c r="B797" s="16" t="s">
        <v>27</v>
      </c>
      <c r="C797" s="17">
        <v>7</v>
      </c>
      <c r="D797" s="17">
        <v>1</v>
      </c>
      <c r="E797" s="17">
        <v>650</v>
      </c>
      <c r="F797" s="17">
        <v>7</v>
      </c>
      <c r="G797" s="16" t="s">
        <v>55</v>
      </c>
      <c r="H797" s="17">
        <v>120</v>
      </c>
      <c r="I797" s="17">
        <v>1</v>
      </c>
      <c r="J797" s="17">
        <v>5</v>
      </c>
      <c r="K797" s="17">
        <v>4900</v>
      </c>
      <c r="L797" s="17">
        <v>100</v>
      </c>
      <c r="M797" s="18">
        <f t="shared" si="0"/>
        <v>13.461538461538462</v>
      </c>
      <c r="N797" s="19">
        <f t="shared" si="1"/>
        <v>20.030709101060861</v>
      </c>
      <c r="O797" s="20">
        <f t="shared" si="2"/>
        <v>20.030709101060861</v>
      </c>
      <c r="P797" s="6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2.75" x14ac:dyDescent="0.2">
      <c r="A798" s="16" t="s">
        <v>188</v>
      </c>
      <c r="B798" s="16" t="s">
        <v>128</v>
      </c>
      <c r="C798" s="17">
        <v>12</v>
      </c>
      <c r="D798" s="17">
        <v>1</v>
      </c>
      <c r="E798" s="17">
        <v>1100</v>
      </c>
      <c r="F798" s="17">
        <v>10</v>
      </c>
      <c r="G798" s="16" t="s">
        <v>31</v>
      </c>
      <c r="H798" s="17">
        <v>100</v>
      </c>
      <c r="I798" s="17">
        <v>0</v>
      </c>
      <c r="J798" s="17">
        <v>5</v>
      </c>
      <c r="K798" s="17">
        <v>4200</v>
      </c>
      <c r="L798" s="17">
        <v>100</v>
      </c>
      <c r="M798" s="18">
        <f t="shared" si="0"/>
        <v>13.636363636363637</v>
      </c>
      <c r="N798" s="19">
        <f t="shared" si="1"/>
        <v>16.789667896678967</v>
      </c>
      <c r="O798" s="20">
        <f t="shared" si="2"/>
        <v>16.789667896678967</v>
      </c>
      <c r="P798" s="6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2.75" x14ac:dyDescent="0.2">
      <c r="A799" s="16" t="s">
        <v>188</v>
      </c>
      <c r="B799" s="16" t="s">
        <v>128</v>
      </c>
      <c r="C799" s="17">
        <v>12</v>
      </c>
      <c r="D799" s="17">
        <v>1</v>
      </c>
      <c r="E799" s="17">
        <v>1100</v>
      </c>
      <c r="F799" s="17">
        <v>10</v>
      </c>
      <c r="G799" s="16" t="s">
        <v>254</v>
      </c>
      <c r="H799" s="17">
        <v>25</v>
      </c>
      <c r="I799" s="17">
        <v>1</v>
      </c>
      <c r="J799" s="17">
        <v>5</v>
      </c>
      <c r="K799" s="17">
        <v>2200</v>
      </c>
      <c r="L799" s="17">
        <v>25</v>
      </c>
      <c r="M799" s="18">
        <f t="shared" si="0"/>
        <v>13.636363636363637</v>
      </c>
      <c r="N799" s="19">
        <f t="shared" si="1"/>
        <v>13.911845730027549</v>
      </c>
      <c r="O799" s="20">
        <f t="shared" si="2"/>
        <v>13.911845730027549</v>
      </c>
      <c r="P799" s="6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2.75" x14ac:dyDescent="0.2">
      <c r="A800" s="16" t="s">
        <v>188</v>
      </c>
      <c r="B800" s="16" t="s">
        <v>128</v>
      </c>
      <c r="C800" s="17">
        <v>12</v>
      </c>
      <c r="D800" s="17">
        <v>1</v>
      </c>
      <c r="E800" s="17">
        <v>1100</v>
      </c>
      <c r="F800" s="17">
        <v>10</v>
      </c>
      <c r="G800" s="16" t="s">
        <v>160</v>
      </c>
      <c r="H800" s="17">
        <v>30</v>
      </c>
      <c r="I800" s="17">
        <v>0</v>
      </c>
      <c r="J800" s="17">
        <v>5</v>
      </c>
      <c r="K800" s="17">
        <v>2000</v>
      </c>
      <c r="L800" s="17">
        <v>33</v>
      </c>
      <c r="M800" s="18">
        <f t="shared" si="0"/>
        <v>13.636363636363637</v>
      </c>
      <c r="N800" s="19">
        <f t="shared" si="1"/>
        <v>14.172647723920951</v>
      </c>
      <c r="O800" s="20">
        <f t="shared" si="2"/>
        <v>14.172647723920951</v>
      </c>
      <c r="P800" s="6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2.75" x14ac:dyDescent="0.2">
      <c r="A801" s="16" t="s">
        <v>188</v>
      </c>
      <c r="B801" s="16" t="s">
        <v>21</v>
      </c>
      <c r="C801" s="17">
        <v>12</v>
      </c>
      <c r="D801" s="17">
        <v>0</v>
      </c>
      <c r="E801" s="17">
        <v>1050</v>
      </c>
      <c r="F801" s="17">
        <v>9</v>
      </c>
      <c r="G801" s="16" t="s">
        <v>31</v>
      </c>
      <c r="H801" s="17">
        <v>100</v>
      </c>
      <c r="I801" s="17">
        <v>0</v>
      </c>
      <c r="J801" s="17">
        <v>5</v>
      </c>
      <c r="K801" s="17">
        <v>4200</v>
      </c>
      <c r="L801" s="17">
        <v>100</v>
      </c>
      <c r="M801" s="18">
        <f t="shared" si="0"/>
        <v>11.428571428571429</v>
      </c>
      <c r="N801" s="19">
        <f t="shared" si="1"/>
        <v>15.11216056670602</v>
      </c>
      <c r="O801" s="20">
        <f t="shared" si="2"/>
        <v>15.11216056670602</v>
      </c>
      <c r="P801" s="6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2.75" x14ac:dyDescent="0.2">
      <c r="A802" s="16" t="s">
        <v>188</v>
      </c>
      <c r="B802" s="16" t="s">
        <v>21</v>
      </c>
      <c r="C802" s="17">
        <v>12</v>
      </c>
      <c r="D802" s="17">
        <v>0</v>
      </c>
      <c r="E802" s="17">
        <v>1050</v>
      </c>
      <c r="F802" s="17">
        <v>9</v>
      </c>
      <c r="G802" s="16" t="s">
        <v>254</v>
      </c>
      <c r="H802" s="17">
        <v>25</v>
      </c>
      <c r="I802" s="17">
        <v>1</v>
      </c>
      <c r="J802" s="17">
        <v>5</v>
      </c>
      <c r="K802" s="17">
        <v>2200</v>
      </c>
      <c r="L802" s="17">
        <v>25</v>
      </c>
      <c r="M802" s="18">
        <f t="shared" si="0"/>
        <v>11.428571428571429</v>
      </c>
      <c r="N802" s="19">
        <f t="shared" si="1"/>
        <v>12.733748886910062</v>
      </c>
      <c r="O802" s="20">
        <f t="shared" si="2"/>
        <v>12.733748886910062</v>
      </c>
      <c r="P802" s="6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2.75" x14ac:dyDescent="0.2">
      <c r="A803" s="16" t="s">
        <v>188</v>
      </c>
      <c r="B803" s="16" t="s">
        <v>21</v>
      </c>
      <c r="C803" s="17">
        <v>12</v>
      </c>
      <c r="D803" s="17">
        <v>0</v>
      </c>
      <c r="E803" s="17">
        <v>1050</v>
      </c>
      <c r="F803" s="17">
        <v>9</v>
      </c>
      <c r="G803" s="16" t="s">
        <v>160</v>
      </c>
      <c r="H803" s="17">
        <v>30</v>
      </c>
      <c r="I803" s="17">
        <v>0</v>
      </c>
      <c r="J803" s="17">
        <v>5</v>
      </c>
      <c r="K803" s="17">
        <v>2000</v>
      </c>
      <c r="L803" s="17">
        <v>33</v>
      </c>
      <c r="M803" s="18">
        <f t="shared" si="0"/>
        <v>11.428571428571429</v>
      </c>
      <c r="N803" s="19">
        <f t="shared" si="1"/>
        <v>12.783309625414889</v>
      </c>
      <c r="O803" s="20">
        <f t="shared" si="2"/>
        <v>12.783309625414889</v>
      </c>
      <c r="P803" s="6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2.75" x14ac:dyDescent="0.2">
      <c r="A804" s="16" t="s">
        <v>282</v>
      </c>
      <c r="B804" s="16" t="s">
        <v>135</v>
      </c>
      <c r="C804" s="17">
        <v>25</v>
      </c>
      <c r="D804" s="17">
        <v>1</v>
      </c>
      <c r="E804" s="17">
        <v>2300</v>
      </c>
      <c r="F804" s="17">
        <v>25</v>
      </c>
      <c r="G804" s="16" t="s">
        <v>218</v>
      </c>
      <c r="H804" s="17">
        <v>30</v>
      </c>
      <c r="I804" s="17">
        <v>1</v>
      </c>
      <c r="J804" s="17">
        <v>5</v>
      </c>
      <c r="K804" s="17">
        <v>2900</v>
      </c>
      <c r="L804" s="17">
        <v>25</v>
      </c>
      <c r="M804" s="18">
        <f t="shared" si="0"/>
        <v>13.586956521739131</v>
      </c>
      <c r="N804" s="19">
        <f t="shared" si="1"/>
        <v>13.195159629248197</v>
      </c>
      <c r="O804" s="20">
        <f t="shared" si="2"/>
        <v>13.586956521739131</v>
      </c>
      <c r="P804" s="6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2.75" x14ac:dyDescent="0.2">
      <c r="A805" s="16" t="s">
        <v>282</v>
      </c>
      <c r="B805" s="16" t="s">
        <v>135</v>
      </c>
      <c r="C805" s="17">
        <v>25</v>
      </c>
      <c r="D805" s="17">
        <v>1</v>
      </c>
      <c r="E805" s="17">
        <v>2300</v>
      </c>
      <c r="F805" s="17">
        <v>25</v>
      </c>
      <c r="G805" s="16" t="s">
        <v>211</v>
      </c>
      <c r="H805" s="17">
        <v>35</v>
      </c>
      <c r="I805" s="17">
        <v>1</v>
      </c>
      <c r="J805" s="17">
        <v>5</v>
      </c>
      <c r="K805" s="17">
        <v>3300</v>
      </c>
      <c r="L805" s="17">
        <v>25</v>
      </c>
      <c r="M805" s="18">
        <f t="shared" si="0"/>
        <v>13.586956521739131</v>
      </c>
      <c r="N805" s="19">
        <f t="shared" si="1"/>
        <v>13.38011417697431</v>
      </c>
      <c r="O805" s="20">
        <f t="shared" si="2"/>
        <v>13.586956521739131</v>
      </c>
      <c r="P805" s="6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2.75" x14ac:dyDescent="0.2">
      <c r="A806" s="16" t="s">
        <v>282</v>
      </c>
      <c r="B806" s="16" t="s">
        <v>135</v>
      </c>
      <c r="C806" s="17">
        <v>25</v>
      </c>
      <c r="D806" s="17">
        <v>1</v>
      </c>
      <c r="E806" s="17">
        <v>2300</v>
      </c>
      <c r="F806" s="17">
        <v>25</v>
      </c>
      <c r="G806" s="16" t="s">
        <v>244</v>
      </c>
      <c r="H806" s="17">
        <v>25</v>
      </c>
      <c r="I806" s="17">
        <v>0</v>
      </c>
      <c r="J806" s="17">
        <v>5</v>
      </c>
      <c r="K806" s="17">
        <v>4000</v>
      </c>
      <c r="L806" s="17">
        <v>20</v>
      </c>
      <c r="M806" s="18">
        <f t="shared" si="0"/>
        <v>13.586956521739131</v>
      </c>
      <c r="N806" s="19">
        <f t="shared" si="1"/>
        <v>8.3123652048885699</v>
      </c>
      <c r="O806" s="20">
        <f t="shared" si="2"/>
        <v>13.586956521739131</v>
      </c>
      <c r="P806" s="6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2.75" x14ac:dyDescent="0.2">
      <c r="A807" s="16" t="s">
        <v>282</v>
      </c>
      <c r="B807" s="16" t="s">
        <v>87</v>
      </c>
      <c r="C807" s="17">
        <v>6</v>
      </c>
      <c r="D807" s="17">
        <v>1</v>
      </c>
      <c r="E807" s="17">
        <v>575</v>
      </c>
      <c r="F807" s="17">
        <v>8</v>
      </c>
      <c r="G807" s="16" t="s">
        <v>218</v>
      </c>
      <c r="H807" s="17">
        <v>30</v>
      </c>
      <c r="I807" s="17">
        <v>1</v>
      </c>
      <c r="J807" s="17">
        <v>5</v>
      </c>
      <c r="K807" s="17">
        <v>2900</v>
      </c>
      <c r="L807" s="17">
        <v>25</v>
      </c>
      <c r="M807" s="18">
        <f t="shared" si="0"/>
        <v>13.043478260869565</v>
      </c>
      <c r="N807" s="19">
        <f t="shared" si="1"/>
        <v>12.96982530439386</v>
      </c>
      <c r="O807" s="20">
        <f t="shared" si="2"/>
        <v>13.043478260869565</v>
      </c>
      <c r="P807" s="6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2.75" x14ac:dyDescent="0.2">
      <c r="A808" s="16" t="s">
        <v>282</v>
      </c>
      <c r="B808" s="16" t="s">
        <v>87</v>
      </c>
      <c r="C808" s="17">
        <v>6</v>
      </c>
      <c r="D808" s="17">
        <v>1</v>
      </c>
      <c r="E808" s="17">
        <v>575</v>
      </c>
      <c r="F808" s="17">
        <v>8</v>
      </c>
      <c r="G808" s="16" t="s">
        <v>211</v>
      </c>
      <c r="H808" s="17">
        <v>35</v>
      </c>
      <c r="I808" s="17">
        <v>1</v>
      </c>
      <c r="J808" s="17">
        <v>5</v>
      </c>
      <c r="K808" s="17">
        <v>3300</v>
      </c>
      <c r="L808" s="17">
        <v>25</v>
      </c>
      <c r="M808" s="18">
        <f t="shared" si="0"/>
        <v>13.043478260869565</v>
      </c>
      <c r="N808" s="19">
        <f t="shared" si="1"/>
        <v>13.189836543129957</v>
      </c>
      <c r="O808" s="20">
        <f t="shared" si="2"/>
        <v>13.189836543129957</v>
      </c>
      <c r="P808" s="6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2.75" x14ac:dyDescent="0.2">
      <c r="A809" s="16" t="s">
        <v>282</v>
      </c>
      <c r="B809" s="16" t="s">
        <v>87</v>
      </c>
      <c r="C809" s="17">
        <v>6</v>
      </c>
      <c r="D809" s="17">
        <v>1</v>
      </c>
      <c r="E809" s="17">
        <v>575</v>
      </c>
      <c r="F809" s="17">
        <v>8</v>
      </c>
      <c r="G809" s="16" t="s">
        <v>244</v>
      </c>
      <c r="H809" s="17">
        <v>25</v>
      </c>
      <c r="I809" s="17">
        <v>0</v>
      </c>
      <c r="J809" s="17">
        <v>5</v>
      </c>
      <c r="K809" s="17">
        <v>4000</v>
      </c>
      <c r="L809" s="17">
        <v>20</v>
      </c>
      <c r="M809" s="18">
        <f t="shared" si="0"/>
        <v>13.043478260869565</v>
      </c>
      <c r="N809" s="19">
        <f t="shared" si="1"/>
        <v>7.8396169958108919</v>
      </c>
      <c r="O809" s="20">
        <f t="shared" si="2"/>
        <v>13.043478260869565</v>
      </c>
      <c r="P809" s="6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2.75" x14ac:dyDescent="0.2">
      <c r="A810" s="16" t="s">
        <v>145</v>
      </c>
      <c r="B810" s="16" t="s">
        <v>58</v>
      </c>
      <c r="C810" s="17">
        <v>10</v>
      </c>
      <c r="D810" s="17">
        <v>1</v>
      </c>
      <c r="E810" s="17">
        <v>1050</v>
      </c>
      <c r="F810" s="17">
        <v>10</v>
      </c>
      <c r="G810" s="16" t="s">
        <v>72</v>
      </c>
      <c r="H810" s="17">
        <v>100</v>
      </c>
      <c r="I810" s="17">
        <v>0</v>
      </c>
      <c r="J810" s="17">
        <v>5</v>
      </c>
      <c r="K810" s="17">
        <v>3900</v>
      </c>
      <c r="L810" s="17">
        <v>100</v>
      </c>
      <c r="M810" s="18">
        <f t="shared" si="0"/>
        <v>11.904761904761905</v>
      </c>
      <c r="N810" s="19">
        <f t="shared" si="1"/>
        <v>16.081871345029239</v>
      </c>
      <c r="O810" s="20">
        <f t="shared" si="2"/>
        <v>16.081871345029239</v>
      </c>
      <c r="P810" s="6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2.75" x14ac:dyDescent="0.2">
      <c r="A811" s="16" t="s">
        <v>145</v>
      </c>
      <c r="B811" s="16" t="s">
        <v>58</v>
      </c>
      <c r="C811" s="17">
        <v>10</v>
      </c>
      <c r="D811" s="17">
        <v>1</v>
      </c>
      <c r="E811" s="17">
        <v>1050</v>
      </c>
      <c r="F811" s="17">
        <v>10</v>
      </c>
      <c r="G811" s="16" t="s">
        <v>42</v>
      </c>
      <c r="H811" s="17">
        <v>90</v>
      </c>
      <c r="I811" s="17">
        <v>1</v>
      </c>
      <c r="J811" s="17">
        <v>5</v>
      </c>
      <c r="K811" s="17">
        <v>3800</v>
      </c>
      <c r="L811" s="17">
        <v>100</v>
      </c>
      <c r="M811" s="18">
        <f t="shared" si="0"/>
        <v>11.904761904761905</v>
      </c>
      <c r="N811" s="19">
        <f t="shared" si="1"/>
        <v>17.190569744597248</v>
      </c>
      <c r="O811" s="20">
        <f t="shared" si="2"/>
        <v>17.190569744597248</v>
      </c>
      <c r="P811" s="6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2.75" x14ac:dyDescent="0.2">
      <c r="A812" s="16" t="s">
        <v>145</v>
      </c>
      <c r="B812" s="16" t="s">
        <v>58</v>
      </c>
      <c r="C812" s="17">
        <v>10</v>
      </c>
      <c r="D812" s="17">
        <v>1</v>
      </c>
      <c r="E812" s="17">
        <v>1050</v>
      </c>
      <c r="F812" s="17">
        <v>10</v>
      </c>
      <c r="G812" s="16" t="s">
        <v>153</v>
      </c>
      <c r="H812" s="17">
        <v>70</v>
      </c>
      <c r="I812" s="17">
        <v>1</v>
      </c>
      <c r="J812" s="17">
        <v>5</v>
      </c>
      <c r="K812" s="17">
        <v>3400</v>
      </c>
      <c r="L812" s="17">
        <v>100</v>
      </c>
      <c r="M812" s="18">
        <f t="shared" si="0"/>
        <v>11.904761904761905</v>
      </c>
      <c r="N812" s="19">
        <f t="shared" si="1"/>
        <v>15.720081135902637</v>
      </c>
      <c r="O812" s="20">
        <f t="shared" si="2"/>
        <v>15.720081135902637</v>
      </c>
      <c r="P812" s="6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2.75" x14ac:dyDescent="0.2">
      <c r="A813" s="16" t="s">
        <v>145</v>
      </c>
      <c r="B813" s="16" t="s">
        <v>142</v>
      </c>
      <c r="C813" s="17">
        <v>12</v>
      </c>
      <c r="D813" s="17">
        <v>1</v>
      </c>
      <c r="E813" s="17">
        <v>1050</v>
      </c>
      <c r="F813" s="17">
        <v>10</v>
      </c>
      <c r="G813" s="16" t="s">
        <v>72</v>
      </c>
      <c r="H813" s="17">
        <v>100</v>
      </c>
      <c r="I813" s="17">
        <v>0</v>
      </c>
      <c r="J813" s="17">
        <v>5</v>
      </c>
      <c r="K813" s="17">
        <v>3900</v>
      </c>
      <c r="L813" s="17">
        <v>100</v>
      </c>
      <c r="M813" s="18">
        <f t="shared" si="0"/>
        <v>14.285714285714286</v>
      </c>
      <c r="N813" s="19">
        <f t="shared" si="1"/>
        <v>17.738791423001949</v>
      </c>
      <c r="O813" s="20">
        <f t="shared" si="2"/>
        <v>17.738791423001949</v>
      </c>
      <c r="P813" s="6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2.75" x14ac:dyDescent="0.2">
      <c r="A814" s="16" t="s">
        <v>145</v>
      </c>
      <c r="B814" s="16" t="s">
        <v>142</v>
      </c>
      <c r="C814" s="17">
        <v>12</v>
      </c>
      <c r="D814" s="17">
        <v>1</v>
      </c>
      <c r="E814" s="17">
        <v>1050</v>
      </c>
      <c r="F814" s="17">
        <v>10</v>
      </c>
      <c r="G814" s="16" t="s">
        <v>42</v>
      </c>
      <c r="H814" s="17">
        <v>90</v>
      </c>
      <c r="I814" s="17">
        <v>1</v>
      </c>
      <c r="J814" s="17">
        <v>5</v>
      </c>
      <c r="K814" s="17">
        <v>3800</v>
      </c>
      <c r="L814" s="17">
        <v>100</v>
      </c>
      <c r="M814" s="18">
        <f t="shared" si="0"/>
        <v>14.285714285714286</v>
      </c>
      <c r="N814" s="19">
        <f t="shared" si="1"/>
        <v>18.860510805500983</v>
      </c>
      <c r="O814" s="20">
        <f t="shared" si="2"/>
        <v>18.860510805500983</v>
      </c>
      <c r="P814" s="6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2.75" x14ac:dyDescent="0.2">
      <c r="A815" s="16" t="s">
        <v>145</v>
      </c>
      <c r="B815" s="16" t="s">
        <v>142</v>
      </c>
      <c r="C815" s="17">
        <v>12</v>
      </c>
      <c r="D815" s="17">
        <v>1</v>
      </c>
      <c r="E815" s="17">
        <v>1050</v>
      </c>
      <c r="F815" s="17">
        <v>10</v>
      </c>
      <c r="G815" s="16" t="s">
        <v>153</v>
      </c>
      <c r="H815" s="17">
        <v>70</v>
      </c>
      <c r="I815" s="17">
        <v>1</v>
      </c>
      <c r="J815" s="17">
        <v>5</v>
      </c>
      <c r="K815" s="17">
        <v>3400</v>
      </c>
      <c r="L815" s="17">
        <v>100</v>
      </c>
      <c r="M815" s="18">
        <f t="shared" si="0"/>
        <v>14.285714285714286</v>
      </c>
      <c r="N815" s="19">
        <f t="shared" si="1"/>
        <v>17.444219066937119</v>
      </c>
      <c r="O815" s="20">
        <f t="shared" si="2"/>
        <v>17.444219066937119</v>
      </c>
      <c r="P815" s="6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2.75" x14ac:dyDescent="0.2">
      <c r="A816" s="16" t="s">
        <v>64</v>
      </c>
      <c r="B816" s="16" t="s">
        <v>41</v>
      </c>
      <c r="C816" s="17">
        <v>6</v>
      </c>
      <c r="D816" s="17">
        <v>1</v>
      </c>
      <c r="E816" s="17">
        <v>500</v>
      </c>
      <c r="F816" s="17">
        <v>7</v>
      </c>
      <c r="G816" s="16" t="s">
        <v>68</v>
      </c>
      <c r="H816" s="17">
        <v>45</v>
      </c>
      <c r="I816" s="17">
        <v>1</v>
      </c>
      <c r="J816" s="17">
        <v>5</v>
      </c>
      <c r="K816" s="17">
        <v>2350</v>
      </c>
      <c r="L816" s="17">
        <v>50</v>
      </c>
      <c r="M816" s="18">
        <f t="shared" si="0"/>
        <v>15</v>
      </c>
      <c r="N816" s="19">
        <f t="shared" si="1"/>
        <v>18.899204244031825</v>
      </c>
      <c r="O816" s="20">
        <f t="shared" si="2"/>
        <v>18.899204244031825</v>
      </c>
      <c r="P816" s="6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2.75" x14ac:dyDescent="0.2">
      <c r="A817" s="16" t="s">
        <v>64</v>
      </c>
      <c r="B817" s="16" t="s">
        <v>41</v>
      </c>
      <c r="C817" s="17">
        <v>6</v>
      </c>
      <c r="D817" s="17">
        <v>1</v>
      </c>
      <c r="E817" s="17">
        <v>500</v>
      </c>
      <c r="F817" s="17">
        <v>7</v>
      </c>
      <c r="G817" s="16" t="s">
        <v>42</v>
      </c>
      <c r="H817" s="17">
        <v>90</v>
      </c>
      <c r="I817" s="17">
        <v>1</v>
      </c>
      <c r="J817" s="17">
        <v>5</v>
      </c>
      <c r="K817" s="17">
        <v>3800</v>
      </c>
      <c r="L817" s="17">
        <v>100</v>
      </c>
      <c r="M817" s="18">
        <f t="shared" si="0"/>
        <v>15</v>
      </c>
      <c r="N817" s="19">
        <f t="shared" si="1"/>
        <v>20.62228654124457</v>
      </c>
      <c r="O817" s="20">
        <f t="shared" si="2"/>
        <v>20.62228654124457</v>
      </c>
      <c r="P817" s="6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2.75" x14ac:dyDescent="0.2">
      <c r="A818" s="16" t="s">
        <v>64</v>
      </c>
      <c r="B818" s="16" t="s">
        <v>41</v>
      </c>
      <c r="C818" s="17">
        <v>6</v>
      </c>
      <c r="D818" s="17">
        <v>1</v>
      </c>
      <c r="E818" s="17">
        <v>500</v>
      </c>
      <c r="F818" s="17">
        <v>7</v>
      </c>
      <c r="G818" s="16" t="s">
        <v>211</v>
      </c>
      <c r="H818" s="17">
        <v>35</v>
      </c>
      <c r="I818" s="17">
        <v>1</v>
      </c>
      <c r="J818" s="17">
        <v>5</v>
      </c>
      <c r="K818" s="17">
        <v>3300</v>
      </c>
      <c r="L818" s="17">
        <v>25</v>
      </c>
      <c r="M818" s="18">
        <f t="shared" si="0"/>
        <v>15</v>
      </c>
      <c r="N818" s="19">
        <f t="shared" si="1"/>
        <v>13.806523350630096</v>
      </c>
      <c r="O818" s="20">
        <f t="shared" si="2"/>
        <v>15</v>
      </c>
      <c r="P818" s="6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2.75" x14ac:dyDescent="0.2">
      <c r="A819" s="16" t="s">
        <v>178</v>
      </c>
      <c r="B819" s="16" t="s">
        <v>54</v>
      </c>
      <c r="C819" s="17">
        <v>5</v>
      </c>
      <c r="D819" s="17">
        <v>1</v>
      </c>
      <c r="E819" s="17">
        <v>450</v>
      </c>
      <c r="F819" s="17">
        <v>7</v>
      </c>
      <c r="G819" s="16" t="s">
        <v>176</v>
      </c>
      <c r="H819" s="17">
        <v>75</v>
      </c>
      <c r="I819" s="17">
        <v>1</v>
      </c>
      <c r="J819" s="17">
        <v>5</v>
      </c>
      <c r="K819" s="17">
        <v>4250</v>
      </c>
      <c r="L819" s="17">
        <v>50</v>
      </c>
      <c r="M819" s="18">
        <f t="shared" si="0"/>
        <v>13.888888888888889</v>
      </c>
      <c r="N819" s="19">
        <f t="shared" si="1"/>
        <v>18.861892583120202</v>
      </c>
      <c r="O819" s="20">
        <f t="shared" si="2"/>
        <v>18.861892583120202</v>
      </c>
      <c r="P819" s="6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2.75" x14ac:dyDescent="0.2">
      <c r="A820" s="16" t="s">
        <v>178</v>
      </c>
      <c r="B820" s="16" t="s">
        <v>54</v>
      </c>
      <c r="C820" s="17">
        <v>5</v>
      </c>
      <c r="D820" s="17">
        <v>1</v>
      </c>
      <c r="E820" s="17">
        <v>450</v>
      </c>
      <c r="F820" s="17">
        <v>7</v>
      </c>
      <c r="G820" s="16" t="s">
        <v>270</v>
      </c>
      <c r="H820" s="17">
        <v>25</v>
      </c>
      <c r="I820" s="17">
        <v>1</v>
      </c>
      <c r="J820" s="17">
        <v>5</v>
      </c>
      <c r="K820" s="17">
        <v>2400</v>
      </c>
      <c r="L820" s="17">
        <v>20</v>
      </c>
      <c r="M820" s="18">
        <f t="shared" si="0"/>
        <v>13.888888888888889</v>
      </c>
      <c r="N820" s="19">
        <f t="shared" si="1"/>
        <v>13.292433537832309</v>
      </c>
      <c r="O820" s="20">
        <f t="shared" si="2"/>
        <v>13.888888888888889</v>
      </c>
      <c r="P820" s="6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2.75" x14ac:dyDescent="0.2">
      <c r="A821" s="16" t="s">
        <v>178</v>
      </c>
      <c r="B821" s="16" t="s">
        <v>54</v>
      </c>
      <c r="C821" s="17">
        <v>5</v>
      </c>
      <c r="D821" s="17">
        <v>1</v>
      </c>
      <c r="E821" s="17">
        <v>450</v>
      </c>
      <c r="F821" s="17">
        <v>7</v>
      </c>
      <c r="G821" s="16" t="s">
        <v>28</v>
      </c>
      <c r="H821" s="17">
        <v>55</v>
      </c>
      <c r="I821" s="17">
        <v>0</v>
      </c>
      <c r="J821" s="17">
        <v>5</v>
      </c>
      <c r="K821" s="17">
        <v>2800</v>
      </c>
      <c r="L821" s="17">
        <v>50</v>
      </c>
      <c r="M821" s="18">
        <f t="shared" si="0"/>
        <v>13.888888888888889</v>
      </c>
      <c r="N821" s="19">
        <f t="shared" si="1"/>
        <v>16.801162040025822</v>
      </c>
      <c r="O821" s="20">
        <f t="shared" si="2"/>
        <v>16.801162040025822</v>
      </c>
      <c r="P821" s="6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2.75" x14ac:dyDescent="0.2">
      <c r="A822" s="16" t="s">
        <v>178</v>
      </c>
      <c r="B822" s="16" t="s">
        <v>127</v>
      </c>
      <c r="C822" s="17">
        <v>15</v>
      </c>
      <c r="D822" s="17">
        <v>0</v>
      </c>
      <c r="E822" s="17">
        <v>1510</v>
      </c>
      <c r="F822" s="17">
        <v>14</v>
      </c>
      <c r="G822" s="16" t="s">
        <v>176</v>
      </c>
      <c r="H822" s="17">
        <v>75</v>
      </c>
      <c r="I822" s="17">
        <v>1</v>
      </c>
      <c r="J822" s="17">
        <v>5</v>
      </c>
      <c r="K822" s="17">
        <v>4250</v>
      </c>
      <c r="L822" s="17">
        <v>50</v>
      </c>
      <c r="M822" s="18">
        <f t="shared" si="0"/>
        <v>9.9337748344370862</v>
      </c>
      <c r="N822" s="19">
        <f t="shared" si="1"/>
        <v>15.767131594906003</v>
      </c>
      <c r="O822" s="20">
        <f t="shared" si="2"/>
        <v>15.767131594906003</v>
      </c>
      <c r="P822" s="6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2.75" x14ac:dyDescent="0.2">
      <c r="A823" s="16" t="s">
        <v>178</v>
      </c>
      <c r="B823" s="16" t="s">
        <v>127</v>
      </c>
      <c r="C823" s="17">
        <v>15</v>
      </c>
      <c r="D823" s="17">
        <v>0</v>
      </c>
      <c r="E823" s="17">
        <v>1510</v>
      </c>
      <c r="F823" s="17">
        <v>14</v>
      </c>
      <c r="G823" s="16" t="s">
        <v>270</v>
      </c>
      <c r="H823" s="17">
        <v>25</v>
      </c>
      <c r="I823" s="17">
        <v>1</v>
      </c>
      <c r="J823" s="17">
        <v>5</v>
      </c>
      <c r="K823" s="17">
        <v>2400</v>
      </c>
      <c r="L823" s="17">
        <v>20</v>
      </c>
      <c r="M823" s="18">
        <f t="shared" si="0"/>
        <v>9.9337748344370862</v>
      </c>
      <c r="N823" s="19">
        <f t="shared" si="1"/>
        <v>11.683819807659862</v>
      </c>
      <c r="O823" s="20">
        <f t="shared" si="2"/>
        <v>11.683819807659862</v>
      </c>
      <c r="P823" s="6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2.75" x14ac:dyDescent="0.2">
      <c r="A824" s="16" t="s">
        <v>178</v>
      </c>
      <c r="B824" s="16" t="s">
        <v>127</v>
      </c>
      <c r="C824" s="17">
        <v>15</v>
      </c>
      <c r="D824" s="17">
        <v>0</v>
      </c>
      <c r="E824" s="17">
        <v>1510</v>
      </c>
      <c r="F824" s="17">
        <v>14</v>
      </c>
      <c r="G824" s="16" t="s">
        <v>28</v>
      </c>
      <c r="H824" s="17">
        <v>55</v>
      </c>
      <c r="I824" s="17">
        <v>0</v>
      </c>
      <c r="J824" s="17">
        <v>5</v>
      </c>
      <c r="K824" s="17">
        <v>2800</v>
      </c>
      <c r="L824" s="17">
        <v>50</v>
      </c>
      <c r="M824" s="18">
        <f t="shared" si="0"/>
        <v>9.9337748344370862</v>
      </c>
      <c r="N824" s="19">
        <f t="shared" si="1"/>
        <v>13.615477629987906</v>
      </c>
      <c r="O824" s="20">
        <f t="shared" si="2"/>
        <v>13.615477629987906</v>
      </c>
      <c r="P824" s="6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2.75" x14ac:dyDescent="0.2">
      <c r="A825" s="16" t="s">
        <v>194</v>
      </c>
      <c r="B825" s="16" t="s">
        <v>54</v>
      </c>
      <c r="C825" s="17">
        <v>5</v>
      </c>
      <c r="D825" s="17">
        <v>1</v>
      </c>
      <c r="E825" s="17">
        <v>450</v>
      </c>
      <c r="F825" s="17">
        <v>7</v>
      </c>
      <c r="G825" s="16" t="s">
        <v>270</v>
      </c>
      <c r="H825" s="17">
        <v>25</v>
      </c>
      <c r="I825" s="17">
        <v>1</v>
      </c>
      <c r="J825" s="17">
        <v>5</v>
      </c>
      <c r="K825" s="17">
        <v>2400</v>
      </c>
      <c r="L825" s="17">
        <v>20</v>
      </c>
      <c r="M825" s="18">
        <f t="shared" si="0"/>
        <v>13.888888888888889</v>
      </c>
      <c r="N825" s="19">
        <f t="shared" si="1"/>
        <v>13.292433537832309</v>
      </c>
      <c r="O825" s="20">
        <f t="shared" si="2"/>
        <v>13.888888888888889</v>
      </c>
      <c r="P825" s="6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2.75" x14ac:dyDescent="0.2">
      <c r="A826" s="16" t="s">
        <v>194</v>
      </c>
      <c r="B826" s="16" t="s">
        <v>54</v>
      </c>
      <c r="C826" s="17">
        <v>5</v>
      </c>
      <c r="D826" s="17">
        <v>1</v>
      </c>
      <c r="E826" s="17">
        <v>450</v>
      </c>
      <c r="F826" s="17">
        <v>7</v>
      </c>
      <c r="G826" s="16" t="s">
        <v>36</v>
      </c>
      <c r="H826" s="17">
        <v>40</v>
      </c>
      <c r="I826" s="17">
        <v>0</v>
      </c>
      <c r="J826" s="17">
        <v>5</v>
      </c>
      <c r="K826" s="17">
        <v>3800</v>
      </c>
      <c r="L826" s="17">
        <v>25</v>
      </c>
      <c r="M826" s="18">
        <f t="shared" si="0"/>
        <v>13.888888888888889</v>
      </c>
      <c r="N826" s="19">
        <f t="shared" si="1"/>
        <v>11.41548565502938</v>
      </c>
      <c r="O826" s="20">
        <f t="shared" si="2"/>
        <v>13.888888888888889</v>
      </c>
      <c r="P826" s="6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2.75" x14ac:dyDescent="0.2">
      <c r="A827" s="16" t="s">
        <v>194</v>
      </c>
      <c r="B827" s="16" t="s">
        <v>54</v>
      </c>
      <c r="C827" s="17">
        <v>5</v>
      </c>
      <c r="D827" s="17">
        <v>1</v>
      </c>
      <c r="E827" s="17">
        <v>450</v>
      </c>
      <c r="F827" s="17">
        <v>7</v>
      </c>
      <c r="G827" s="16" t="s">
        <v>117</v>
      </c>
      <c r="H827" s="17">
        <v>45</v>
      </c>
      <c r="I827" s="17">
        <v>1</v>
      </c>
      <c r="J827" s="17">
        <v>5</v>
      </c>
      <c r="K827" s="17">
        <v>3100</v>
      </c>
      <c r="L827" s="17">
        <v>33</v>
      </c>
      <c r="M827" s="18">
        <f t="shared" si="0"/>
        <v>13.888888888888889</v>
      </c>
      <c r="N827" s="19">
        <f t="shared" si="1"/>
        <v>16.579867433899043</v>
      </c>
      <c r="O827" s="20">
        <f t="shared" si="2"/>
        <v>16.579867433899043</v>
      </c>
      <c r="P827" s="6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2.75" x14ac:dyDescent="0.2">
      <c r="A828" s="16" t="s">
        <v>194</v>
      </c>
      <c r="B828" s="16" t="s">
        <v>127</v>
      </c>
      <c r="C828" s="17">
        <v>15</v>
      </c>
      <c r="D828" s="17">
        <v>0</v>
      </c>
      <c r="E828" s="17">
        <v>1510</v>
      </c>
      <c r="F828" s="17">
        <v>14</v>
      </c>
      <c r="G828" s="16" t="s">
        <v>270</v>
      </c>
      <c r="H828" s="17">
        <v>25</v>
      </c>
      <c r="I828" s="17">
        <v>1</v>
      </c>
      <c r="J828" s="17">
        <v>5</v>
      </c>
      <c r="K828" s="17">
        <v>2400</v>
      </c>
      <c r="L828" s="17">
        <v>20</v>
      </c>
      <c r="M828" s="18">
        <f t="shared" si="0"/>
        <v>9.9337748344370862</v>
      </c>
      <c r="N828" s="19">
        <f t="shared" si="1"/>
        <v>11.683819807659862</v>
      </c>
      <c r="O828" s="20">
        <f t="shared" si="2"/>
        <v>11.683819807659862</v>
      </c>
      <c r="P828" s="6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2.75" x14ac:dyDescent="0.2">
      <c r="A829" s="16" t="s">
        <v>194</v>
      </c>
      <c r="B829" s="16" t="s">
        <v>127</v>
      </c>
      <c r="C829" s="17">
        <v>15</v>
      </c>
      <c r="D829" s="17">
        <v>0</v>
      </c>
      <c r="E829" s="17">
        <v>1510</v>
      </c>
      <c r="F829" s="17">
        <v>14</v>
      </c>
      <c r="G829" s="16" t="s">
        <v>36</v>
      </c>
      <c r="H829" s="17">
        <v>40</v>
      </c>
      <c r="I829" s="17">
        <v>0</v>
      </c>
      <c r="J829" s="17">
        <v>5</v>
      </c>
      <c r="K829" s="17">
        <v>3800</v>
      </c>
      <c r="L829" s="17">
        <v>25</v>
      </c>
      <c r="M829" s="18">
        <f t="shared" si="0"/>
        <v>9.9337748344370862</v>
      </c>
      <c r="N829" s="19">
        <f t="shared" si="1"/>
        <v>10.303385607504028</v>
      </c>
      <c r="O829" s="20">
        <f t="shared" si="2"/>
        <v>10.303385607504028</v>
      </c>
      <c r="P829" s="6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2.75" x14ac:dyDescent="0.2">
      <c r="A830" s="16" t="s">
        <v>194</v>
      </c>
      <c r="B830" s="16" t="s">
        <v>127</v>
      </c>
      <c r="C830" s="17">
        <v>15</v>
      </c>
      <c r="D830" s="17">
        <v>0</v>
      </c>
      <c r="E830" s="17">
        <v>1510</v>
      </c>
      <c r="F830" s="17">
        <v>14</v>
      </c>
      <c r="G830" s="16" t="s">
        <v>117</v>
      </c>
      <c r="H830" s="17">
        <v>45</v>
      </c>
      <c r="I830" s="17">
        <v>1</v>
      </c>
      <c r="J830" s="17">
        <v>5</v>
      </c>
      <c r="K830" s="17">
        <v>3100</v>
      </c>
      <c r="L830" s="17">
        <v>33</v>
      </c>
      <c r="M830" s="18">
        <f t="shared" si="0"/>
        <v>9.9337748344370862</v>
      </c>
      <c r="N830" s="19">
        <f t="shared" si="1"/>
        <v>14.089475310621477</v>
      </c>
      <c r="O830" s="20">
        <f t="shared" si="2"/>
        <v>14.089475310621477</v>
      </c>
      <c r="P830" s="6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2.75" x14ac:dyDescent="0.2">
      <c r="A831" s="16" t="s">
        <v>152</v>
      </c>
      <c r="B831" s="16" t="s">
        <v>92</v>
      </c>
      <c r="C831" s="17">
        <v>15</v>
      </c>
      <c r="D831" s="17">
        <v>1</v>
      </c>
      <c r="E831" s="17">
        <v>1450</v>
      </c>
      <c r="F831" s="17">
        <v>12</v>
      </c>
      <c r="G831" s="16" t="s">
        <v>187</v>
      </c>
      <c r="H831" s="17">
        <v>65</v>
      </c>
      <c r="I831" s="17">
        <v>1</v>
      </c>
      <c r="J831" s="17">
        <v>5</v>
      </c>
      <c r="K831" s="17">
        <v>3200</v>
      </c>
      <c r="L831" s="17">
        <v>50</v>
      </c>
      <c r="M831" s="18">
        <f t="shared" si="0"/>
        <v>12.931034482758621</v>
      </c>
      <c r="N831" s="19">
        <f t="shared" si="1"/>
        <v>17.714321419645085</v>
      </c>
      <c r="O831" s="20">
        <f t="shared" si="2"/>
        <v>17.714321419645085</v>
      </c>
      <c r="P831" s="6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2.75" x14ac:dyDescent="0.2">
      <c r="A832" s="16" t="s">
        <v>152</v>
      </c>
      <c r="B832" s="16" t="s">
        <v>92</v>
      </c>
      <c r="C832" s="17">
        <v>15</v>
      </c>
      <c r="D832" s="17">
        <v>1</v>
      </c>
      <c r="E832" s="17">
        <v>1450</v>
      </c>
      <c r="F832" s="17">
        <v>12</v>
      </c>
      <c r="G832" s="16" t="s">
        <v>25</v>
      </c>
      <c r="H832" s="17">
        <v>55</v>
      </c>
      <c r="I832" s="17">
        <v>1</v>
      </c>
      <c r="J832" s="17">
        <v>5</v>
      </c>
      <c r="K832" s="17">
        <v>2600</v>
      </c>
      <c r="L832" s="17">
        <v>50</v>
      </c>
      <c r="M832" s="18">
        <f t="shared" si="0"/>
        <v>12.931034482758621</v>
      </c>
      <c r="N832" s="19">
        <f t="shared" si="1"/>
        <v>17.472394290331266</v>
      </c>
      <c r="O832" s="20">
        <f t="shared" si="2"/>
        <v>17.472394290331266</v>
      </c>
      <c r="P832" s="6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2.75" x14ac:dyDescent="0.2">
      <c r="A833" s="16" t="s">
        <v>152</v>
      </c>
      <c r="B833" s="16" t="s">
        <v>92</v>
      </c>
      <c r="C833" s="17">
        <v>15</v>
      </c>
      <c r="D833" s="17">
        <v>1</v>
      </c>
      <c r="E833" s="17">
        <v>1450</v>
      </c>
      <c r="F833" s="17">
        <v>12</v>
      </c>
      <c r="G833" s="16" t="s">
        <v>55</v>
      </c>
      <c r="H833" s="17">
        <v>120</v>
      </c>
      <c r="I833" s="17">
        <v>1</v>
      </c>
      <c r="J833" s="17">
        <v>5</v>
      </c>
      <c r="K833" s="17">
        <v>4900</v>
      </c>
      <c r="L833" s="17">
        <v>100</v>
      </c>
      <c r="M833" s="18">
        <f t="shared" si="0"/>
        <v>12.931034482758621</v>
      </c>
      <c r="N833" s="19">
        <f t="shared" si="1"/>
        <v>18.641856632793189</v>
      </c>
      <c r="O833" s="20">
        <f t="shared" si="2"/>
        <v>18.641856632793189</v>
      </c>
      <c r="P833" s="6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2.75" x14ac:dyDescent="0.2">
      <c r="A834" s="16" t="s">
        <v>152</v>
      </c>
      <c r="B834" s="16" t="s">
        <v>27</v>
      </c>
      <c r="C834" s="17">
        <v>7</v>
      </c>
      <c r="D834" s="17">
        <v>1</v>
      </c>
      <c r="E834" s="17">
        <v>650</v>
      </c>
      <c r="F834" s="17">
        <v>7</v>
      </c>
      <c r="G834" s="16" t="s">
        <v>187</v>
      </c>
      <c r="H834" s="17">
        <v>65</v>
      </c>
      <c r="I834" s="17">
        <v>1</v>
      </c>
      <c r="J834" s="17">
        <v>5</v>
      </c>
      <c r="K834" s="17">
        <v>3200</v>
      </c>
      <c r="L834" s="17">
        <v>50</v>
      </c>
      <c r="M834" s="18">
        <f t="shared" si="0"/>
        <v>13.461538461538462</v>
      </c>
      <c r="N834" s="19">
        <f t="shared" si="1"/>
        <v>18.803098450774613</v>
      </c>
      <c r="O834" s="20">
        <f t="shared" si="2"/>
        <v>18.803098450774613</v>
      </c>
      <c r="P834" s="6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2.75" x14ac:dyDescent="0.2">
      <c r="A835" s="16" t="s">
        <v>152</v>
      </c>
      <c r="B835" s="16" t="s">
        <v>27</v>
      </c>
      <c r="C835" s="17">
        <v>7</v>
      </c>
      <c r="D835" s="17">
        <v>1</v>
      </c>
      <c r="E835" s="17">
        <v>650</v>
      </c>
      <c r="F835" s="17">
        <v>7</v>
      </c>
      <c r="G835" s="16" t="s">
        <v>25</v>
      </c>
      <c r="H835" s="17">
        <v>55</v>
      </c>
      <c r="I835" s="17">
        <v>1</v>
      </c>
      <c r="J835" s="17">
        <v>5</v>
      </c>
      <c r="K835" s="17">
        <v>2600</v>
      </c>
      <c r="L835" s="17">
        <v>50</v>
      </c>
      <c r="M835" s="18">
        <f t="shared" si="0"/>
        <v>13.461538461538462</v>
      </c>
      <c r="N835" s="19">
        <f t="shared" si="1"/>
        <v>18.617021276595743</v>
      </c>
      <c r="O835" s="20">
        <f t="shared" si="2"/>
        <v>18.617021276595743</v>
      </c>
      <c r="P835" s="6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2.75" x14ac:dyDescent="0.2">
      <c r="A836" s="16" t="s">
        <v>152</v>
      </c>
      <c r="B836" s="16" t="s">
        <v>27</v>
      </c>
      <c r="C836" s="17">
        <v>7</v>
      </c>
      <c r="D836" s="17">
        <v>1</v>
      </c>
      <c r="E836" s="17">
        <v>650</v>
      </c>
      <c r="F836" s="17">
        <v>7</v>
      </c>
      <c r="G836" s="16" t="s">
        <v>55</v>
      </c>
      <c r="H836" s="17">
        <v>120</v>
      </c>
      <c r="I836" s="17">
        <v>1</v>
      </c>
      <c r="J836" s="17">
        <v>5</v>
      </c>
      <c r="K836" s="17">
        <v>4900</v>
      </c>
      <c r="L836" s="17">
        <v>100</v>
      </c>
      <c r="M836" s="18">
        <f t="shared" si="0"/>
        <v>13.461538461538462</v>
      </c>
      <c r="N836" s="19">
        <f t="shared" si="1"/>
        <v>20.030709101060861</v>
      </c>
      <c r="O836" s="20">
        <f t="shared" si="2"/>
        <v>20.030709101060861</v>
      </c>
      <c r="P836" s="6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2.75" x14ac:dyDescent="0.2">
      <c r="A837" s="16" t="s">
        <v>91</v>
      </c>
      <c r="B837" s="16" t="s">
        <v>58</v>
      </c>
      <c r="C837" s="17">
        <v>10</v>
      </c>
      <c r="D837" s="17">
        <v>1</v>
      </c>
      <c r="E837" s="17">
        <v>1050</v>
      </c>
      <c r="F837" s="17">
        <v>10</v>
      </c>
      <c r="G837" s="16" t="s">
        <v>186</v>
      </c>
      <c r="H837" s="17">
        <v>55</v>
      </c>
      <c r="I837" s="17">
        <v>1</v>
      </c>
      <c r="J837" s="17">
        <v>25</v>
      </c>
      <c r="K837" s="17">
        <v>2800</v>
      </c>
      <c r="L837" s="17">
        <v>50</v>
      </c>
      <c r="M837" s="18">
        <f t="shared" si="0"/>
        <v>11.904761904761905</v>
      </c>
      <c r="N837" s="19">
        <f t="shared" si="1"/>
        <v>16.781411359724611</v>
      </c>
      <c r="O837" s="20">
        <f t="shared" si="2"/>
        <v>16.781411359724611</v>
      </c>
      <c r="P837" s="6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2.75" x14ac:dyDescent="0.2">
      <c r="A838" s="16" t="s">
        <v>91</v>
      </c>
      <c r="B838" s="16" t="s">
        <v>58</v>
      </c>
      <c r="C838" s="17">
        <v>10</v>
      </c>
      <c r="D838" s="17">
        <v>1</v>
      </c>
      <c r="E838" s="17">
        <v>1050</v>
      </c>
      <c r="F838" s="17">
        <v>10</v>
      </c>
      <c r="G838" s="16" t="s">
        <v>25</v>
      </c>
      <c r="H838" s="17">
        <v>55</v>
      </c>
      <c r="I838" s="17">
        <v>1</v>
      </c>
      <c r="J838" s="17">
        <v>5</v>
      </c>
      <c r="K838" s="17">
        <v>2600</v>
      </c>
      <c r="L838" s="17">
        <v>50</v>
      </c>
      <c r="M838" s="18">
        <f t="shared" si="0"/>
        <v>11.904761904761905</v>
      </c>
      <c r="N838" s="19">
        <f t="shared" si="1"/>
        <v>17.256637168141594</v>
      </c>
      <c r="O838" s="20">
        <f t="shared" si="2"/>
        <v>17.256637168141594</v>
      </c>
      <c r="P838" s="6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2.75" x14ac:dyDescent="0.2">
      <c r="A839" s="16" t="s">
        <v>91</v>
      </c>
      <c r="B839" s="16" t="s">
        <v>58</v>
      </c>
      <c r="C839" s="17">
        <v>10</v>
      </c>
      <c r="D839" s="17">
        <v>1</v>
      </c>
      <c r="E839" s="17">
        <v>1050</v>
      </c>
      <c r="F839" s="17">
        <v>10</v>
      </c>
      <c r="G839" s="16" t="s">
        <v>55</v>
      </c>
      <c r="H839" s="17">
        <v>120</v>
      </c>
      <c r="I839" s="17">
        <v>1</v>
      </c>
      <c r="J839" s="17">
        <v>5</v>
      </c>
      <c r="K839" s="17">
        <v>4900</v>
      </c>
      <c r="L839" s="17">
        <v>100</v>
      </c>
      <c r="M839" s="18">
        <f t="shared" si="0"/>
        <v>11.904761904761905</v>
      </c>
      <c r="N839" s="19">
        <f t="shared" si="1"/>
        <v>18.535262206148282</v>
      </c>
      <c r="O839" s="20">
        <f t="shared" si="2"/>
        <v>18.535262206148282</v>
      </c>
      <c r="P839" s="6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2.75" x14ac:dyDescent="0.2">
      <c r="A840" s="16" t="s">
        <v>91</v>
      </c>
      <c r="B840" s="16" t="s">
        <v>92</v>
      </c>
      <c r="C840" s="17">
        <v>15</v>
      </c>
      <c r="D840" s="17">
        <v>1</v>
      </c>
      <c r="E840" s="17">
        <v>1450</v>
      </c>
      <c r="F840" s="17">
        <v>12</v>
      </c>
      <c r="G840" s="16" t="s">
        <v>186</v>
      </c>
      <c r="H840" s="17">
        <v>55</v>
      </c>
      <c r="I840" s="17">
        <v>1</v>
      </c>
      <c r="J840" s="17">
        <v>25</v>
      </c>
      <c r="K840" s="17">
        <v>2800</v>
      </c>
      <c r="L840" s="17">
        <v>50</v>
      </c>
      <c r="M840" s="18">
        <f t="shared" si="0"/>
        <v>12.931034482758621</v>
      </c>
      <c r="N840" s="19">
        <f t="shared" si="1"/>
        <v>17.032029404043055</v>
      </c>
      <c r="O840" s="20">
        <f t="shared" si="2"/>
        <v>17.032029404043055</v>
      </c>
      <c r="P840" s="6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2.75" x14ac:dyDescent="0.2">
      <c r="A841" s="16" t="s">
        <v>91</v>
      </c>
      <c r="B841" s="16" t="s">
        <v>92</v>
      </c>
      <c r="C841" s="17">
        <v>15</v>
      </c>
      <c r="D841" s="17">
        <v>1</v>
      </c>
      <c r="E841" s="17">
        <v>1450</v>
      </c>
      <c r="F841" s="17">
        <v>12</v>
      </c>
      <c r="G841" s="16" t="s">
        <v>25</v>
      </c>
      <c r="H841" s="17">
        <v>55</v>
      </c>
      <c r="I841" s="17">
        <v>1</v>
      </c>
      <c r="J841" s="17">
        <v>5</v>
      </c>
      <c r="K841" s="17">
        <v>2600</v>
      </c>
      <c r="L841" s="17">
        <v>50</v>
      </c>
      <c r="M841" s="18">
        <f t="shared" si="0"/>
        <v>12.931034482758621</v>
      </c>
      <c r="N841" s="19">
        <f t="shared" si="1"/>
        <v>17.472394290331266</v>
      </c>
      <c r="O841" s="20">
        <f t="shared" si="2"/>
        <v>17.472394290331266</v>
      </c>
      <c r="P841" s="6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2.75" x14ac:dyDescent="0.2">
      <c r="A842" s="16" t="s">
        <v>91</v>
      </c>
      <c r="B842" s="16" t="s">
        <v>92</v>
      </c>
      <c r="C842" s="17">
        <v>15</v>
      </c>
      <c r="D842" s="17">
        <v>1</v>
      </c>
      <c r="E842" s="17">
        <v>1450</v>
      </c>
      <c r="F842" s="17">
        <v>12</v>
      </c>
      <c r="G842" s="16" t="s">
        <v>55</v>
      </c>
      <c r="H842" s="17">
        <v>120</v>
      </c>
      <c r="I842" s="17">
        <v>1</v>
      </c>
      <c r="J842" s="17">
        <v>5</v>
      </c>
      <c r="K842" s="17">
        <v>4900</v>
      </c>
      <c r="L842" s="17">
        <v>100</v>
      </c>
      <c r="M842" s="18">
        <f t="shared" si="0"/>
        <v>12.931034482758621</v>
      </c>
      <c r="N842" s="19">
        <f t="shared" si="1"/>
        <v>18.641856632793189</v>
      </c>
      <c r="O842" s="20">
        <f t="shared" si="2"/>
        <v>18.641856632793189</v>
      </c>
      <c r="P842" s="6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2.75" x14ac:dyDescent="0.2">
      <c r="A843" s="16" t="s">
        <v>180</v>
      </c>
      <c r="B843" s="16" t="s">
        <v>58</v>
      </c>
      <c r="C843" s="17">
        <v>10</v>
      </c>
      <c r="D843" s="17">
        <v>1</v>
      </c>
      <c r="E843" s="17">
        <v>1050</v>
      </c>
      <c r="F843" s="17">
        <v>10</v>
      </c>
      <c r="G843" s="16" t="s">
        <v>132</v>
      </c>
      <c r="H843" s="17">
        <v>85</v>
      </c>
      <c r="I843" s="17">
        <v>0</v>
      </c>
      <c r="J843" s="17">
        <v>5</v>
      </c>
      <c r="K843" s="17">
        <v>4100</v>
      </c>
      <c r="L843" s="17">
        <v>100</v>
      </c>
      <c r="M843" s="18">
        <f t="shared" si="0"/>
        <v>11.904761904761905</v>
      </c>
      <c r="N843" s="19">
        <f t="shared" si="1"/>
        <v>14.683301343570058</v>
      </c>
      <c r="O843" s="20">
        <f t="shared" si="2"/>
        <v>14.683301343570058</v>
      </c>
      <c r="P843" s="6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2.75" x14ac:dyDescent="0.2">
      <c r="A844" s="16" t="s">
        <v>180</v>
      </c>
      <c r="B844" s="16" t="s">
        <v>58</v>
      </c>
      <c r="C844" s="17">
        <v>10</v>
      </c>
      <c r="D844" s="17">
        <v>1</v>
      </c>
      <c r="E844" s="17">
        <v>1050</v>
      </c>
      <c r="F844" s="17">
        <v>10</v>
      </c>
      <c r="G844" s="16" t="s">
        <v>187</v>
      </c>
      <c r="H844" s="17">
        <v>65</v>
      </c>
      <c r="I844" s="17">
        <v>1</v>
      </c>
      <c r="J844" s="17">
        <v>5</v>
      </c>
      <c r="K844" s="17">
        <v>3200</v>
      </c>
      <c r="L844" s="17">
        <v>50</v>
      </c>
      <c r="M844" s="18">
        <f t="shared" si="0"/>
        <v>11.904761904761905</v>
      </c>
      <c r="N844" s="19">
        <f t="shared" si="1"/>
        <v>17.536704730831975</v>
      </c>
      <c r="O844" s="20">
        <f t="shared" si="2"/>
        <v>17.536704730831975</v>
      </c>
      <c r="P844" s="6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2.75" x14ac:dyDescent="0.2">
      <c r="A845" s="16" t="s">
        <v>180</v>
      </c>
      <c r="B845" s="16" t="s">
        <v>58</v>
      </c>
      <c r="C845" s="17">
        <v>10</v>
      </c>
      <c r="D845" s="17">
        <v>1</v>
      </c>
      <c r="E845" s="17">
        <v>1050</v>
      </c>
      <c r="F845" s="17">
        <v>10</v>
      </c>
      <c r="G845" s="16" t="s">
        <v>55</v>
      </c>
      <c r="H845" s="17">
        <v>120</v>
      </c>
      <c r="I845" s="17">
        <v>1</v>
      </c>
      <c r="J845" s="17">
        <v>5</v>
      </c>
      <c r="K845" s="17">
        <v>4900</v>
      </c>
      <c r="L845" s="17">
        <v>100</v>
      </c>
      <c r="M845" s="18">
        <f t="shared" si="0"/>
        <v>11.904761904761905</v>
      </c>
      <c r="N845" s="19">
        <f t="shared" si="1"/>
        <v>18.535262206148282</v>
      </c>
      <c r="O845" s="20">
        <f t="shared" si="2"/>
        <v>18.535262206148282</v>
      </c>
      <c r="P845" s="6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2.75" x14ac:dyDescent="0.2">
      <c r="A846" s="16" t="s">
        <v>180</v>
      </c>
      <c r="B846" s="16" t="s">
        <v>92</v>
      </c>
      <c r="C846" s="17">
        <v>15</v>
      </c>
      <c r="D846" s="17">
        <v>1</v>
      </c>
      <c r="E846" s="17">
        <v>1450</v>
      </c>
      <c r="F846" s="17">
        <v>12</v>
      </c>
      <c r="G846" s="16" t="s">
        <v>132</v>
      </c>
      <c r="H846" s="17">
        <v>85</v>
      </c>
      <c r="I846" s="17">
        <v>0</v>
      </c>
      <c r="J846" s="17">
        <v>5</v>
      </c>
      <c r="K846" s="17">
        <v>4100</v>
      </c>
      <c r="L846" s="17">
        <v>100</v>
      </c>
      <c r="M846" s="18">
        <f t="shared" si="0"/>
        <v>12.931034482758621</v>
      </c>
      <c r="N846" s="19">
        <f t="shared" si="1"/>
        <v>15.15656712090461</v>
      </c>
      <c r="O846" s="20">
        <f t="shared" si="2"/>
        <v>15.15656712090461</v>
      </c>
      <c r="P846" s="6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2.75" x14ac:dyDescent="0.2">
      <c r="A847" s="16" t="s">
        <v>180</v>
      </c>
      <c r="B847" s="16" t="s">
        <v>92</v>
      </c>
      <c r="C847" s="17">
        <v>15</v>
      </c>
      <c r="D847" s="17">
        <v>1</v>
      </c>
      <c r="E847" s="17">
        <v>1450</v>
      </c>
      <c r="F847" s="17">
        <v>12</v>
      </c>
      <c r="G847" s="16" t="s">
        <v>187</v>
      </c>
      <c r="H847" s="17">
        <v>65</v>
      </c>
      <c r="I847" s="17">
        <v>1</v>
      </c>
      <c r="J847" s="17">
        <v>5</v>
      </c>
      <c r="K847" s="17">
        <v>3200</v>
      </c>
      <c r="L847" s="17">
        <v>50</v>
      </c>
      <c r="M847" s="18">
        <f t="shared" si="0"/>
        <v>12.931034482758621</v>
      </c>
      <c r="N847" s="19">
        <f t="shared" si="1"/>
        <v>17.714321419645085</v>
      </c>
      <c r="O847" s="20">
        <f t="shared" si="2"/>
        <v>17.714321419645085</v>
      </c>
      <c r="P847" s="6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2.75" x14ac:dyDescent="0.2">
      <c r="A848" s="16" t="s">
        <v>180</v>
      </c>
      <c r="B848" s="16" t="s">
        <v>92</v>
      </c>
      <c r="C848" s="17">
        <v>15</v>
      </c>
      <c r="D848" s="17">
        <v>1</v>
      </c>
      <c r="E848" s="17">
        <v>1450</v>
      </c>
      <c r="F848" s="17">
        <v>12</v>
      </c>
      <c r="G848" s="16" t="s">
        <v>55</v>
      </c>
      <c r="H848" s="17">
        <v>120</v>
      </c>
      <c r="I848" s="17">
        <v>1</v>
      </c>
      <c r="J848" s="17">
        <v>5</v>
      </c>
      <c r="K848" s="17">
        <v>4900</v>
      </c>
      <c r="L848" s="17">
        <v>100</v>
      </c>
      <c r="M848" s="18">
        <f t="shared" si="0"/>
        <v>12.931034482758621</v>
      </c>
      <c r="N848" s="19">
        <f t="shared" si="1"/>
        <v>18.641856632793189</v>
      </c>
      <c r="O848" s="20">
        <f t="shared" si="2"/>
        <v>18.641856632793189</v>
      </c>
      <c r="P848" s="6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2.75" x14ac:dyDescent="0.2">
      <c r="A849" s="16" t="s">
        <v>173</v>
      </c>
      <c r="B849" s="16" t="s">
        <v>62</v>
      </c>
      <c r="C849" s="17">
        <v>7</v>
      </c>
      <c r="D849" s="17">
        <v>1</v>
      </c>
      <c r="E849" s="17">
        <v>700</v>
      </c>
      <c r="F849" s="17">
        <v>8</v>
      </c>
      <c r="G849" s="16" t="s">
        <v>220</v>
      </c>
      <c r="H849" s="17">
        <v>35</v>
      </c>
      <c r="I849" s="17">
        <v>1</v>
      </c>
      <c r="J849" s="17">
        <v>5</v>
      </c>
      <c r="K849" s="17">
        <v>2500</v>
      </c>
      <c r="L849" s="17">
        <v>33</v>
      </c>
      <c r="M849" s="18">
        <f t="shared" si="0"/>
        <v>12.5</v>
      </c>
      <c r="N849" s="19">
        <f t="shared" si="1"/>
        <v>15.0230225810521</v>
      </c>
      <c r="O849" s="20">
        <f t="shared" si="2"/>
        <v>15.0230225810521</v>
      </c>
      <c r="P849" s="6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2.75" x14ac:dyDescent="0.2">
      <c r="A850" s="16" t="s">
        <v>173</v>
      </c>
      <c r="B850" s="16" t="s">
        <v>62</v>
      </c>
      <c r="C850" s="17">
        <v>7</v>
      </c>
      <c r="D850" s="17">
        <v>1</v>
      </c>
      <c r="E850" s="17">
        <v>700</v>
      </c>
      <c r="F850" s="17">
        <v>8</v>
      </c>
      <c r="G850" s="16" t="s">
        <v>117</v>
      </c>
      <c r="H850" s="17">
        <v>45</v>
      </c>
      <c r="I850" s="17">
        <v>0</v>
      </c>
      <c r="J850" s="17">
        <v>5</v>
      </c>
      <c r="K850" s="17">
        <v>3100</v>
      </c>
      <c r="L850" s="17">
        <v>33</v>
      </c>
      <c r="M850" s="18">
        <f t="shared" si="0"/>
        <v>12.5</v>
      </c>
      <c r="N850" s="19">
        <f t="shared" si="1"/>
        <v>13.625239113311579</v>
      </c>
      <c r="O850" s="20">
        <f t="shared" si="2"/>
        <v>13.625239113311579</v>
      </c>
      <c r="P850" s="6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2.75" x14ac:dyDescent="0.2">
      <c r="A851" s="16" t="s">
        <v>173</v>
      </c>
      <c r="B851" s="16" t="s">
        <v>62</v>
      </c>
      <c r="C851" s="17">
        <v>7</v>
      </c>
      <c r="D851" s="17">
        <v>1</v>
      </c>
      <c r="E851" s="17">
        <v>700</v>
      </c>
      <c r="F851" s="17">
        <v>8</v>
      </c>
      <c r="G851" s="16" t="s">
        <v>63</v>
      </c>
      <c r="H851" s="17">
        <v>55</v>
      </c>
      <c r="I851" s="17">
        <v>1</v>
      </c>
      <c r="J851" s="17">
        <v>5</v>
      </c>
      <c r="K851" s="17">
        <v>2700</v>
      </c>
      <c r="L851" s="17">
        <v>50</v>
      </c>
      <c r="M851" s="18">
        <f t="shared" si="0"/>
        <v>12.5</v>
      </c>
      <c r="N851" s="19">
        <f t="shared" si="1"/>
        <v>17.952775073028238</v>
      </c>
      <c r="O851" s="20">
        <f t="shared" si="2"/>
        <v>17.952775073028238</v>
      </c>
      <c r="P851" s="6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2.75" x14ac:dyDescent="0.2">
      <c r="A852" s="16" t="s">
        <v>173</v>
      </c>
      <c r="B852" s="16" t="s">
        <v>128</v>
      </c>
      <c r="C852" s="17">
        <v>12</v>
      </c>
      <c r="D852" s="17">
        <v>0</v>
      </c>
      <c r="E852" s="17">
        <v>1100</v>
      </c>
      <c r="F852" s="17">
        <v>10</v>
      </c>
      <c r="G852" s="16" t="s">
        <v>220</v>
      </c>
      <c r="H852" s="17">
        <v>35</v>
      </c>
      <c r="I852" s="17">
        <v>1</v>
      </c>
      <c r="J852" s="17">
        <v>5</v>
      </c>
      <c r="K852" s="17">
        <v>2500</v>
      </c>
      <c r="L852" s="17">
        <v>33</v>
      </c>
      <c r="M852" s="18">
        <f t="shared" si="0"/>
        <v>10.909090909090908</v>
      </c>
      <c r="N852" s="19">
        <f t="shared" si="1"/>
        <v>13.859099453943246</v>
      </c>
      <c r="O852" s="20">
        <f t="shared" si="2"/>
        <v>13.859099453943246</v>
      </c>
      <c r="P852" s="6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2.75" x14ac:dyDescent="0.2">
      <c r="A853" s="16" t="s">
        <v>173</v>
      </c>
      <c r="B853" s="16" t="s">
        <v>128</v>
      </c>
      <c r="C853" s="17">
        <v>12</v>
      </c>
      <c r="D853" s="17">
        <v>0</v>
      </c>
      <c r="E853" s="17">
        <v>1100</v>
      </c>
      <c r="F853" s="17">
        <v>10</v>
      </c>
      <c r="G853" s="16" t="s">
        <v>117</v>
      </c>
      <c r="H853" s="17">
        <v>45</v>
      </c>
      <c r="I853" s="17">
        <v>0</v>
      </c>
      <c r="J853" s="17">
        <v>5</v>
      </c>
      <c r="K853" s="17">
        <v>3100</v>
      </c>
      <c r="L853" s="17">
        <v>33</v>
      </c>
      <c r="M853" s="18">
        <f t="shared" si="0"/>
        <v>10.909090909090908</v>
      </c>
      <c r="N853" s="19">
        <f t="shared" si="1"/>
        <v>12.716837765742461</v>
      </c>
      <c r="O853" s="20">
        <f t="shared" si="2"/>
        <v>12.716837765742461</v>
      </c>
      <c r="P853" s="6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2.75" x14ac:dyDescent="0.2">
      <c r="A854" s="16" t="s">
        <v>173</v>
      </c>
      <c r="B854" s="16" t="s">
        <v>128</v>
      </c>
      <c r="C854" s="17">
        <v>12</v>
      </c>
      <c r="D854" s="17">
        <v>0</v>
      </c>
      <c r="E854" s="17">
        <v>1100</v>
      </c>
      <c r="F854" s="17">
        <v>10</v>
      </c>
      <c r="G854" s="16" t="s">
        <v>63</v>
      </c>
      <c r="H854" s="17">
        <v>55</v>
      </c>
      <c r="I854" s="17">
        <v>1</v>
      </c>
      <c r="J854" s="17">
        <v>5</v>
      </c>
      <c r="K854" s="17">
        <v>2700</v>
      </c>
      <c r="L854" s="17">
        <v>50</v>
      </c>
      <c r="M854" s="18">
        <f t="shared" si="0"/>
        <v>10.909090909090908</v>
      </c>
      <c r="N854" s="19">
        <f t="shared" si="1"/>
        <v>16.237288135593221</v>
      </c>
      <c r="O854" s="20">
        <f t="shared" si="2"/>
        <v>16.237288135593221</v>
      </c>
      <c r="P854" s="6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2.75" x14ac:dyDescent="0.2">
      <c r="A855" s="16" t="s">
        <v>234</v>
      </c>
      <c r="B855" s="16" t="s">
        <v>100</v>
      </c>
      <c r="C855" s="17">
        <v>10</v>
      </c>
      <c r="D855" s="17">
        <v>1</v>
      </c>
      <c r="E855" s="17">
        <v>1050</v>
      </c>
      <c r="F855" s="17">
        <v>10</v>
      </c>
      <c r="G855" s="16" t="s">
        <v>48</v>
      </c>
      <c r="H855" s="17">
        <v>40</v>
      </c>
      <c r="I855" s="17">
        <v>0</v>
      </c>
      <c r="J855" s="17">
        <v>5</v>
      </c>
      <c r="K855" s="17">
        <v>1560</v>
      </c>
      <c r="L855" s="17">
        <v>50</v>
      </c>
      <c r="M855" s="18">
        <f t="shared" si="0"/>
        <v>11.904761904761905</v>
      </c>
      <c r="N855" s="19">
        <f t="shared" si="1"/>
        <v>15.462847654628476</v>
      </c>
      <c r="O855" s="20">
        <f t="shared" si="2"/>
        <v>15.462847654628476</v>
      </c>
      <c r="P855" s="6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2.75" x14ac:dyDescent="0.2">
      <c r="A856" s="16" t="s">
        <v>234</v>
      </c>
      <c r="B856" s="16" t="s">
        <v>100</v>
      </c>
      <c r="C856" s="17">
        <v>10</v>
      </c>
      <c r="D856" s="17">
        <v>1</v>
      </c>
      <c r="E856" s="17">
        <v>1050</v>
      </c>
      <c r="F856" s="17">
        <v>10</v>
      </c>
      <c r="G856" s="16" t="s">
        <v>289</v>
      </c>
      <c r="H856" s="17">
        <v>25</v>
      </c>
      <c r="I856" s="17">
        <v>1</v>
      </c>
      <c r="J856" s="17">
        <v>5</v>
      </c>
      <c r="K856" s="17">
        <v>3100</v>
      </c>
      <c r="L856" s="17">
        <v>20</v>
      </c>
      <c r="M856" s="18">
        <f t="shared" si="0"/>
        <v>11.904761904761905</v>
      </c>
      <c r="N856" s="19">
        <f t="shared" si="1"/>
        <v>10.74718526100307</v>
      </c>
      <c r="O856" s="20">
        <f t="shared" si="2"/>
        <v>11.904761904761905</v>
      </c>
      <c r="P856" s="6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2.75" x14ac:dyDescent="0.2">
      <c r="A857" s="16" t="s">
        <v>234</v>
      </c>
      <c r="B857" s="16" t="s">
        <v>100</v>
      </c>
      <c r="C857" s="17">
        <v>10</v>
      </c>
      <c r="D857" s="17">
        <v>1</v>
      </c>
      <c r="E857" s="17">
        <v>1050</v>
      </c>
      <c r="F857" s="17">
        <v>10</v>
      </c>
      <c r="G857" s="16" t="s">
        <v>143</v>
      </c>
      <c r="H857" s="17">
        <v>55</v>
      </c>
      <c r="I857" s="17">
        <v>1</v>
      </c>
      <c r="J857" s="17">
        <v>5</v>
      </c>
      <c r="K857" s="17">
        <v>2900</v>
      </c>
      <c r="L857" s="17">
        <v>50</v>
      </c>
      <c r="M857" s="18">
        <f t="shared" si="0"/>
        <v>11.904761904761905</v>
      </c>
      <c r="N857" s="19">
        <f t="shared" si="1"/>
        <v>16.553480475382003</v>
      </c>
      <c r="O857" s="20">
        <f t="shared" si="2"/>
        <v>16.553480475382003</v>
      </c>
      <c r="P857" s="6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2.75" x14ac:dyDescent="0.2">
      <c r="A858" s="16" t="s">
        <v>234</v>
      </c>
      <c r="B858" s="16" t="s">
        <v>252</v>
      </c>
      <c r="C858" s="17">
        <v>10</v>
      </c>
      <c r="D858" s="17">
        <v>0</v>
      </c>
      <c r="E858" s="17">
        <v>1330</v>
      </c>
      <c r="F858" s="17">
        <v>12</v>
      </c>
      <c r="G858" s="16" t="s">
        <v>48</v>
      </c>
      <c r="H858" s="17">
        <v>40</v>
      </c>
      <c r="I858" s="17">
        <v>0</v>
      </c>
      <c r="J858" s="17">
        <v>5</v>
      </c>
      <c r="K858" s="17">
        <v>1560</v>
      </c>
      <c r="L858" s="17">
        <v>50</v>
      </c>
      <c r="M858" s="18">
        <f t="shared" si="0"/>
        <v>7.518796992481203</v>
      </c>
      <c r="N858" s="19">
        <f t="shared" si="1"/>
        <v>12.02737723436773</v>
      </c>
      <c r="O858" s="20">
        <f t="shared" si="2"/>
        <v>12.02737723436773</v>
      </c>
      <c r="P858" s="6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2.75" x14ac:dyDescent="0.2">
      <c r="A859" s="16" t="s">
        <v>234</v>
      </c>
      <c r="B859" s="16" t="s">
        <v>252</v>
      </c>
      <c r="C859" s="17">
        <v>10</v>
      </c>
      <c r="D859" s="17">
        <v>0</v>
      </c>
      <c r="E859" s="17">
        <v>1330</v>
      </c>
      <c r="F859" s="17">
        <v>12</v>
      </c>
      <c r="G859" s="16" t="s">
        <v>289</v>
      </c>
      <c r="H859" s="17">
        <v>25</v>
      </c>
      <c r="I859" s="17">
        <v>1</v>
      </c>
      <c r="J859" s="17">
        <v>5</v>
      </c>
      <c r="K859" s="17">
        <v>3100</v>
      </c>
      <c r="L859" s="17">
        <v>20</v>
      </c>
      <c r="M859" s="18">
        <f t="shared" si="0"/>
        <v>7.518796992481203</v>
      </c>
      <c r="N859" s="19">
        <f t="shared" si="1"/>
        <v>9.1121885972245433</v>
      </c>
      <c r="O859" s="20">
        <f t="shared" si="2"/>
        <v>9.1121885972245433</v>
      </c>
      <c r="P859" s="6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2.75" x14ac:dyDescent="0.2">
      <c r="A860" s="16" t="s">
        <v>234</v>
      </c>
      <c r="B860" s="16" t="s">
        <v>252</v>
      </c>
      <c r="C860" s="17">
        <v>10</v>
      </c>
      <c r="D860" s="17">
        <v>0</v>
      </c>
      <c r="E860" s="17">
        <v>1330</v>
      </c>
      <c r="F860" s="17">
        <v>12</v>
      </c>
      <c r="G860" s="16" t="s">
        <v>143</v>
      </c>
      <c r="H860" s="17">
        <v>55</v>
      </c>
      <c r="I860" s="17">
        <v>1</v>
      </c>
      <c r="J860" s="17">
        <v>5</v>
      </c>
      <c r="K860" s="17">
        <v>2900</v>
      </c>
      <c r="L860" s="17">
        <v>50</v>
      </c>
      <c r="M860" s="18">
        <f t="shared" si="0"/>
        <v>7.518796992481203</v>
      </c>
      <c r="N860" s="19">
        <f t="shared" si="1"/>
        <v>13.687380235422939</v>
      </c>
      <c r="O860" s="20">
        <f t="shared" si="2"/>
        <v>13.687380235422939</v>
      </c>
      <c r="P860" s="6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2.75" x14ac:dyDescent="0.2">
      <c r="A861" s="16" t="s">
        <v>76</v>
      </c>
      <c r="B861" s="16" t="s">
        <v>108</v>
      </c>
      <c r="C861" s="17">
        <v>6</v>
      </c>
      <c r="D861" s="17">
        <v>0</v>
      </c>
      <c r="E861" s="17">
        <v>500</v>
      </c>
      <c r="F861" s="17">
        <v>7</v>
      </c>
      <c r="G861" s="16" t="s">
        <v>206</v>
      </c>
      <c r="H861" s="17">
        <v>25</v>
      </c>
      <c r="I861" s="17">
        <v>1</v>
      </c>
      <c r="J861" s="17">
        <v>5</v>
      </c>
      <c r="K861" s="17">
        <v>2350</v>
      </c>
      <c r="L861" s="17">
        <v>20</v>
      </c>
      <c r="M861" s="18">
        <f t="shared" si="0"/>
        <v>12</v>
      </c>
      <c r="N861" s="19">
        <f t="shared" si="1"/>
        <v>12.855711422845692</v>
      </c>
      <c r="O861" s="20">
        <f t="shared" si="2"/>
        <v>12.855711422845692</v>
      </c>
      <c r="P861" s="6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2.75" x14ac:dyDescent="0.2">
      <c r="A862" s="16" t="s">
        <v>76</v>
      </c>
      <c r="B862" s="16" t="s">
        <v>108</v>
      </c>
      <c r="C862" s="17">
        <v>6</v>
      </c>
      <c r="D862" s="17">
        <v>0</v>
      </c>
      <c r="E862" s="17">
        <v>500</v>
      </c>
      <c r="F862" s="17">
        <v>7</v>
      </c>
      <c r="G862" s="16" t="s">
        <v>42</v>
      </c>
      <c r="H862" s="17">
        <v>90</v>
      </c>
      <c r="I862" s="17">
        <v>1</v>
      </c>
      <c r="J862" s="17">
        <v>5</v>
      </c>
      <c r="K862" s="17">
        <v>3800</v>
      </c>
      <c r="L862" s="17">
        <v>100</v>
      </c>
      <c r="M862" s="18">
        <f t="shared" si="0"/>
        <v>12</v>
      </c>
      <c r="N862" s="19">
        <f t="shared" si="1"/>
        <v>18.777134587554265</v>
      </c>
      <c r="O862" s="20">
        <f t="shared" si="2"/>
        <v>18.777134587554265</v>
      </c>
      <c r="P862" s="6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2.75" x14ac:dyDescent="0.2">
      <c r="A863" s="16" t="s">
        <v>76</v>
      </c>
      <c r="B863" s="16" t="s">
        <v>108</v>
      </c>
      <c r="C863" s="17">
        <v>6</v>
      </c>
      <c r="D863" s="17">
        <v>0</v>
      </c>
      <c r="E863" s="17">
        <v>500</v>
      </c>
      <c r="F863" s="17">
        <v>7</v>
      </c>
      <c r="G863" s="16" t="s">
        <v>157</v>
      </c>
      <c r="H863" s="17">
        <v>65</v>
      </c>
      <c r="I863" s="17">
        <v>0</v>
      </c>
      <c r="J863" s="17">
        <v>5</v>
      </c>
      <c r="K863" s="17">
        <v>3650</v>
      </c>
      <c r="L863" s="17">
        <v>50</v>
      </c>
      <c r="M863" s="18">
        <f t="shared" si="0"/>
        <v>12</v>
      </c>
      <c r="N863" s="19">
        <f t="shared" si="1"/>
        <v>15.170940170940169</v>
      </c>
      <c r="O863" s="20">
        <f t="shared" si="2"/>
        <v>15.170940170940169</v>
      </c>
      <c r="P863" s="6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2.75" x14ac:dyDescent="0.2">
      <c r="A864" s="16" t="s">
        <v>76</v>
      </c>
      <c r="B864" s="16" t="s">
        <v>41</v>
      </c>
      <c r="C864" s="17">
        <v>6</v>
      </c>
      <c r="D864" s="17">
        <v>1</v>
      </c>
      <c r="E864" s="17">
        <v>500</v>
      </c>
      <c r="F864" s="17">
        <v>7</v>
      </c>
      <c r="G864" s="16" t="s">
        <v>206</v>
      </c>
      <c r="H864" s="17">
        <v>25</v>
      </c>
      <c r="I864" s="17">
        <v>1</v>
      </c>
      <c r="J864" s="17">
        <v>5</v>
      </c>
      <c r="K864" s="17">
        <v>2350</v>
      </c>
      <c r="L864" s="17">
        <v>20</v>
      </c>
      <c r="M864" s="18">
        <f t="shared" si="0"/>
        <v>15</v>
      </c>
      <c r="N864" s="19">
        <f t="shared" si="1"/>
        <v>13.877755511022045</v>
      </c>
      <c r="O864" s="20">
        <f t="shared" si="2"/>
        <v>15</v>
      </c>
      <c r="P864" s="6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2.75" x14ac:dyDescent="0.2">
      <c r="A865" s="16" t="s">
        <v>76</v>
      </c>
      <c r="B865" s="16" t="s">
        <v>41</v>
      </c>
      <c r="C865" s="17">
        <v>6</v>
      </c>
      <c r="D865" s="17">
        <v>1</v>
      </c>
      <c r="E865" s="17">
        <v>500</v>
      </c>
      <c r="F865" s="17">
        <v>7</v>
      </c>
      <c r="G865" s="16" t="s">
        <v>42</v>
      </c>
      <c r="H865" s="17">
        <v>90</v>
      </c>
      <c r="I865" s="17">
        <v>1</v>
      </c>
      <c r="J865" s="17">
        <v>5</v>
      </c>
      <c r="K865" s="17">
        <v>3800</v>
      </c>
      <c r="L865" s="17">
        <v>100</v>
      </c>
      <c r="M865" s="18">
        <f t="shared" si="0"/>
        <v>15</v>
      </c>
      <c r="N865" s="19">
        <f t="shared" si="1"/>
        <v>20.62228654124457</v>
      </c>
      <c r="O865" s="20">
        <f t="shared" si="2"/>
        <v>20.62228654124457</v>
      </c>
      <c r="P865" s="6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2.75" x14ac:dyDescent="0.2">
      <c r="A866" s="16" t="s">
        <v>76</v>
      </c>
      <c r="B866" s="16" t="s">
        <v>41</v>
      </c>
      <c r="C866" s="17">
        <v>6</v>
      </c>
      <c r="D866" s="17">
        <v>1</v>
      </c>
      <c r="E866" s="17">
        <v>500</v>
      </c>
      <c r="F866" s="17">
        <v>7</v>
      </c>
      <c r="G866" s="16" t="s">
        <v>157</v>
      </c>
      <c r="H866" s="17">
        <v>65</v>
      </c>
      <c r="I866" s="17">
        <v>0</v>
      </c>
      <c r="J866" s="17">
        <v>5</v>
      </c>
      <c r="K866" s="17">
        <v>3650</v>
      </c>
      <c r="L866" s="17">
        <v>50</v>
      </c>
      <c r="M866" s="18">
        <f t="shared" si="0"/>
        <v>15</v>
      </c>
      <c r="N866" s="19">
        <f t="shared" si="1"/>
        <v>16.533119658119656</v>
      </c>
      <c r="O866" s="20">
        <f t="shared" si="2"/>
        <v>16.533119658119656</v>
      </c>
      <c r="P866" s="6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2.75" x14ac:dyDescent="0.2">
      <c r="A867" s="16" t="s">
        <v>267</v>
      </c>
      <c r="B867" s="16" t="s">
        <v>54</v>
      </c>
      <c r="C867" s="17">
        <v>5</v>
      </c>
      <c r="D867" s="17">
        <v>1</v>
      </c>
      <c r="E867" s="17">
        <v>450</v>
      </c>
      <c r="F867" s="17">
        <v>7</v>
      </c>
      <c r="G867" s="16" t="s">
        <v>165</v>
      </c>
      <c r="H867" s="17">
        <v>15</v>
      </c>
      <c r="I867" s="17">
        <v>0</v>
      </c>
      <c r="J867" s="17">
        <v>0</v>
      </c>
      <c r="K867" s="17">
        <v>1695</v>
      </c>
      <c r="L867" s="17">
        <v>20</v>
      </c>
      <c r="M867" s="18">
        <f t="shared" si="0"/>
        <v>13.888888888888889</v>
      </c>
      <c r="N867" s="19">
        <f t="shared" si="1"/>
        <v>10.825006405329233</v>
      </c>
      <c r="O867" s="20">
        <f t="shared" si="2"/>
        <v>13.888888888888889</v>
      </c>
      <c r="P867" s="6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2.75" x14ac:dyDescent="0.2">
      <c r="A868" s="16" t="s">
        <v>267</v>
      </c>
      <c r="B868" s="16" t="s">
        <v>87</v>
      </c>
      <c r="C868" s="17">
        <v>6</v>
      </c>
      <c r="D868" s="17">
        <v>1</v>
      </c>
      <c r="E868" s="17">
        <v>575</v>
      </c>
      <c r="F868" s="17">
        <v>8</v>
      </c>
      <c r="G868" s="16" t="s">
        <v>165</v>
      </c>
      <c r="H868" s="17">
        <v>15</v>
      </c>
      <c r="I868" s="17">
        <v>0</v>
      </c>
      <c r="J868" s="17">
        <v>0</v>
      </c>
      <c r="K868" s="17">
        <v>1695</v>
      </c>
      <c r="L868" s="17">
        <v>20</v>
      </c>
      <c r="M868" s="18">
        <f t="shared" si="0"/>
        <v>13.043478260869565</v>
      </c>
      <c r="N868" s="19">
        <f t="shared" si="1"/>
        <v>10.606385258195843</v>
      </c>
      <c r="O868" s="20">
        <f t="shared" si="2"/>
        <v>13.043478260869565</v>
      </c>
      <c r="P868" s="6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2.75" x14ac:dyDescent="0.2">
      <c r="A869" s="16" t="s">
        <v>102</v>
      </c>
      <c r="B869" s="16" t="s">
        <v>58</v>
      </c>
      <c r="C869" s="17">
        <v>10</v>
      </c>
      <c r="D869" s="17">
        <v>1</v>
      </c>
      <c r="E869" s="17">
        <v>1050</v>
      </c>
      <c r="F869" s="17">
        <v>10</v>
      </c>
      <c r="G869" s="16" t="s">
        <v>34</v>
      </c>
      <c r="H869" s="17">
        <v>70</v>
      </c>
      <c r="I869" s="17">
        <v>1</v>
      </c>
      <c r="J869" s="17">
        <v>0</v>
      </c>
      <c r="K869" s="17">
        <v>2800</v>
      </c>
      <c r="L869" s="17">
        <v>100</v>
      </c>
      <c r="M869" s="18">
        <f t="shared" si="0"/>
        <v>11.904761904761905</v>
      </c>
      <c r="N869" s="19">
        <f t="shared" si="1"/>
        <v>16.524520255863539</v>
      </c>
      <c r="O869" s="20">
        <f t="shared" si="2"/>
        <v>16.524520255863539</v>
      </c>
      <c r="P869" s="6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2.75" x14ac:dyDescent="0.2">
      <c r="A870" s="16" t="s">
        <v>102</v>
      </c>
      <c r="B870" s="16" t="s">
        <v>58</v>
      </c>
      <c r="C870" s="17">
        <v>10</v>
      </c>
      <c r="D870" s="17">
        <v>1</v>
      </c>
      <c r="E870" s="17">
        <v>1050</v>
      </c>
      <c r="F870" s="17">
        <v>10</v>
      </c>
      <c r="G870" s="16" t="s">
        <v>156</v>
      </c>
      <c r="H870" s="17">
        <v>40</v>
      </c>
      <c r="I870" s="17">
        <v>1</v>
      </c>
      <c r="J870" s="17">
        <v>5</v>
      </c>
      <c r="K870" s="17">
        <v>2400</v>
      </c>
      <c r="L870" s="17">
        <v>33</v>
      </c>
      <c r="M870" s="18">
        <f t="shared" si="0"/>
        <v>11.904761904761905</v>
      </c>
      <c r="N870" s="19">
        <f t="shared" si="1"/>
        <v>15.91366166222347</v>
      </c>
      <c r="O870" s="20">
        <f t="shared" si="2"/>
        <v>15.91366166222347</v>
      </c>
      <c r="P870" s="6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2.75" x14ac:dyDescent="0.2">
      <c r="A871" s="16" t="s">
        <v>102</v>
      </c>
      <c r="B871" s="16" t="s">
        <v>58</v>
      </c>
      <c r="C871" s="17">
        <v>10</v>
      </c>
      <c r="D871" s="17">
        <v>1</v>
      </c>
      <c r="E871" s="17">
        <v>1050</v>
      </c>
      <c r="F871" s="17">
        <v>10</v>
      </c>
      <c r="G871" s="16" t="s">
        <v>25</v>
      </c>
      <c r="H871" s="17">
        <v>55</v>
      </c>
      <c r="I871" s="17">
        <v>1</v>
      </c>
      <c r="J871" s="17">
        <v>5</v>
      </c>
      <c r="K871" s="17">
        <v>2600</v>
      </c>
      <c r="L871" s="17">
        <v>50</v>
      </c>
      <c r="M871" s="18">
        <f t="shared" si="0"/>
        <v>11.904761904761905</v>
      </c>
      <c r="N871" s="19">
        <f t="shared" si="1"/>
        <v>17.256637168141594</v>
      </c>
      <c r="O871" s="20">
        <f t="shared" si="2"/>
        <v>17.256637168141594</v>
      </c>
      <c r="P871" s="6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2.75" x14ac:dyDescent="0.2">
      <c r="A872" s="16" t="s">
        <v>102</v>
      </c>
      <c r="B872" s="16" t="s">
        <v>92</v>
      </c>
      <c r="C872" s="17">
        <v>15</v>
      </c>
      <c r="D872" s="17">
        <v>1</v>
      </c>
      <c r="E872" s="17">
        <v>1450</v>
      </c>
      <c r="F872" s="17">
        <v>12</v>
      </c>
      <c r="G872" s="16" t="s">
        <v>34</v>
      </c>
      <c r="H872" s="17">
        <v>70</v>
      </c>
      <c r="I872" s="17">
        <v>1</v>
      </c>
      <c r="J872" s="17">
        <v>0</v>
      </c>
      <c r="K872" s="17">
        <v>2800</v>
      </c>
      <c r="L872" s="17">
        <v>100</v>
      </c>
      <c r="M872" s="18">
        <f t="shared" si="0"/>
        <v>12.931034482758621</v>
      </c>
      <c r="N872" s="19">
        <f t="shared" si="1"/>
        <v>16.855275741153967</v>
      </c>
      <c r="O872" s="20">
        <f t="shared" si="2"/>
        <v>16.855275741153967</v>
      </c>
      <c r="P872" s="6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2.75" x14ac:dyDescent="0.2">
      <c r="A873" s="16" t="s">
        <v>102</v>
      </c>
      <c r="B873" s="16" t="s">
        <v>92</v>
      </c>
      <c r="C873" s="17">
        <v>15</v>
      </c>
      <c r="D873" s="17">
        <v>1</v>
      </c>
      <c r="E873" s="17">
        <v>1450</v>
      </c>
      <c r="F873" s="17">
        <v>12</v>
      </c>
      <c r="G873" s="16" t="s">
        <v>156</v>
      </c>
      <c r="H873" s="17">
        <v>40</v>
      </c>
      <c r="I873" s="17">
        <v>1</v>
      </c>
      <c r="J873" s="17">
        <v>5</v>
      </c>
      <c r="K873" s="17">
        <v>2400</v>
      </c>
      <c r="L873" s="17">
        <v>33</v>
      </c>
      <c r="M873" s="18">
        <f t="shared" si="0"/>
        <v>12.931034482758621</v>
      </c>
      <c r="N873" s="19">
        <f t="shared" si="1"/>
        <v>16.206952391233941</v>
      </c>
      <c r="O873" s="20">
        <f t="shared" si="2"/>
        <v>16.206952391233941</v>
      </c>
      <c r="P873" s="6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2.75" x14ac:dyDescent="0.2">
      <c r="A874" s="16" t="s">
        <v>102</v>
      </c>
      <c r="B874" s="16" t="s">
        <v>92</v>
      </c>
      <c r="C874" s="17">
        <v>15</v>
      </c>
      <c r="D874" s="17">
        <v>1</v>
      </c>
      <c r="E874" s="17">
        <v>1450</v>
      </c>
      <c r="F874" s="17">
        <v>12</v>
      </c>
      <c r="G874" s="16" t="s">
        <v>25</v>
      </c>
      <c r="H874" s="17">
        <v>55</v>
      </c>
      <c r="I874" s="17">
        <v>1</v>
      </c>
      <c r="J874" s="17">
        <v>5</v>
      </c>
      <c r="K874" s="17">
        <v>2600</v>
      </c>
      <c r="L874" s="17">
        <v>50</v>
      </c>
      <c r="M874" s="18">
        <f t="shared" si="0"/>
        <v>12.931034482758621</v>
      </c>
      <c r="N874" s="19">
        <f t="shared" si="1"/>
        <v>17.472394290331266</v>
      </c>
      <c r="O874" s="20">
        <f t="shared" si="2"/>
        <v>17.472394290331266</v>
      </c>
      <c r="P874" s="6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2.75" x14ac:dyDescent="0.2">
      <c r="A875" s="16" t="s">
        <v>223</v>
      </c>
      <c r="B875" s="16" t="s">
        <v>58</v>
      </c>
      <c r="C875" s="17">
        <v>10</v>
      </c>
      <c r="D875" s="17">
        <v>1</v>
      </c>
      <c r="E875" s="17">
        <v>1050</v>
      </c>
      <c r="F875" s="17">
        <v>10</v>
      </c>
      <c r="G875" s="16" t="s">
        <v>224</v>
      </c>
      <c r="H875" s="17">
        <v>45</v>
      </c>
      <c r="I875" s="17">
        <v>0</v>
      </c>
      <c r="J875" s="17">
        <v>5</v>
      </c>
      <c r="K875" s="17">
        <v>3500</v>
      </c>
      <c r="L875" s="17">
        <v>33</v>
      </c>
      <c r="M875" s="18">
        <f t="shared" si="0"/>
        <v>11.904761904761905</v>
      </c>
      <c r="N875" s="19">
        <f t="shared" si="1"/>
        <v>12.421938636980721</v>
      </c>
      <c r="O875" s="20">
        <f t="shared" si="2"/>
        <v>12.421938636980721</v>
      </c>
      <c r="P875" s="4" t="s">
        <v>32</v>
      </c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2.75" x14ac:dyDescent="0.2">
      <c r="A876" s="16" t="s">
        <v>223</v>
      </c>
      <c r="B876" s="16" t="s">
        <v>58</v>
      </c>
      <c r="C876" s="17">
        <v>10</v>
      </c>
      <c r="D876" s="17">
        <v>1</v>
      </c>
      <c r="E876" s="17">
        <v>1050</v>
      </c>
      <c r="F876" s="17">
        <v>10</v>
      </c>
      <c r="G876" s="16" t="s">
        <v>97</v>
      </c>
      <c r="H876" s="17">
        <v>45</v>
      </c>
      <c r="I876" s="17">
        <v>0</v>
      </c>
      <c r="J876" s="17">
        <v>5</v>
      </c>
      <c r="K876" s="17">
        <v>3080</v>
      </c>
      <c r="L876" s="17">
        <v>33</v>
      </c>
      <c r="M876" s="18">
        <f t="shared" si="0"/>
        <v>11.904761904761905</v>
      </c>
      <c r="N876" s="19">
        <f t="shared" si="1"/>
        <v>13.287830380482138</v>
      </c>
      <c r="O876" s="20">
        <f t="shared" si="2"/>
        <v>13.287830380482138</v>
      </c>
      <c r="P876" s="4" t="s">
        <v>32</v>
      </c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2.75" x14ac:dyDescent="0.2">
      <c r="A877" s="16" t="s">
        <v>223</v>
      </c>
      <c r="B877" s="16" t="s">
        <v>58</v>
      </c>
      <c r="C877" s="17">
        <v>10</v>
      </c>
      <c r="D877" s="17">
        <v>1</v>
      </c>
      <c r="E877" s="17">
        <v>1050</v>
      </c>
      <c r="F877" s="17">
        <v>10</v>
      </c>
      <c r="G877" s="16" t="s">
        <v>25</v>
      </c>
      <c r="H877" s="17">
        <v>55</v>
      </c>
      <c r="I877" s="17">
        <v>1</v>
      </c>
      <c r="J877" s="17">
        <v>5</v>
      </c>
      <c r="K877" s="17">
        <v>2600</v>
      </c>
      <c r="L877" s="17">
        <v>50</v>
      </c>
      <c r="M877" s="18">
        <f t="shared" si="0"/>
        <v>11.904761904761905</v>
      </c>
      <c r="N877" s="19">
        <f t="shared" si="1"/>
        <v>17.256637168141594</v>
      </c>
      <c r="O877" s="20">
        <f t="shared" si="2"/>
        <v>17.256637168141594</v>
      </c>
      <c r="P877" s="4" t="s">
        <v>32</v>
      </c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2.75" x14ac:dyDescent="0.2">
      <c r="A878" s="16" t="s">
        <v>223</v>
      </c>
      <c r="B878" s="16" t="s">
        <v>128</v>
      </c>
      <c r="C878" s="17">
        <v>12</v>
      </c>
      <c r="D878" s="17">
        <v>0</v>
      </c>
      <c r="E878" s="17">
        <v>1100</v>
      </c>
      <c r="F878" s="17">
        <v>10</v>
      </c>
      <c r="G878" s="16" t="s">
        <v>224</v>
      </c>
      <c r="H878" s="17">
        <v>45</v>
      </c>
      <c r="I878" s="17">
        <v>0</v>
      </c>
      <c r="J878" s="17">
        <v>5</v>
      </c>
      <c r="K878" s="17">
        <v>3500</v>
      </c>
      <c r="L878" s="17">
        <v>33</v>
      </c>
      <c r="M878" s="18">
        <f t="shared" si="0"/>
        <v>10.909090909090908</v>
      </c>
      <c r="N878" s="19">
        <f t="shared" si="1"/>
        <v>11.944423354339078</v>
      </c>
      <c r="O878" s="20">
        <f t="shared" si="2"/>
        <v>11.944423354339078</v>
      </c>
      <c r="P878" s="6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2.75" x14ac:dyDescent="0.2">
      <c r="A879" s="16" t="s">
        <v>223</v>
      </c>
      <c r="B879" s="16" t="s">
        <v>128</v>
      </c>
      <c r="C879" s="17">
        <v>12</v>
      </c>
      <c r="D879" s="17">
        <v>0</v>
      </c>
      <c r="E879" s="17">
        <v>1100</v>
      </c>
      <c r="F879" s="17">
        <v>10</v>
      </c>
      <c r="G879" s="16" t="s">
        <v>97</v>
      </c>
      <c r="H879" s="17">
        <v>45</v>
      </c>
      <c r="I879" s="17">
        <v>0</v>
      </c>
      <c r="J879" s="17">
        <v>5</v>
      </c>
      <c r="K879" s="17">
        <v>3080</v>
      </c>
      <c r="L879" s="17">
        <v>33</v>
      </c>
      <c r="M879" s="18">
        <f t="shared" si="0"/>
        <v>10.909090909090908</v>
      </c>
      <c r="N879" s="19">
        <f t="shared" si="1"/>
        <v>12.75808936825886</v>
      </c>
      <c r="O879" s="20">
        <f t="shared" si="2"/>
        <v>12.75808936825886</v>
      </c>
      <c r="P879" s="6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2.75" x14ac:dyDescent="0.2">
      <c r="A880" s="16" t="s">
        <v>223</v>
      </c>
      <c r="B880" s="16" t="s">
        <v>128</v>
      </c>
      <c r="C880" s="17">
        <v>12</v>
      </c>
      <c r="D880" s="17">
        <v>0</v>
      </c>
      <c r="E880" s="17">
        <v>1100</v>
      </c>
      <c r="F880" s="17">
        <v>10</v>
      </c>
      <c r="G880" s="16" t="s">
        <v>25</v>
      </c>
      <c r="H880" s="17">
        <v>55</v>
      </c>
      <c r="I880" s="17">
        <v>1</v>
      </c>
      <c r="J880" s="17">
        <v>5</v>
      </c>
      <c r="K880" s="17">
        <v>2600</v>
      </c>
      <c r="L880" s="17">
        <v>50</v>
      </c>
      <c r="M880" s="18">
        <f t="shared" si="0"/>
        <v>10.909090909090908</v>
      </c>
      <c r="N880" s="19">
        <f t="shared" si="1"/>
        <v>16.460481099656356</v>
      </c>
      <c r="O880" s="20">
        <f t="shared" si="2"/>
        <v>16.460481099656356</v>
      </c>
      <c r="P880" s="6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2.75" x14ac:dyDescent="0.2">
      <c r="A881" s="16" t="s">
        <v>51</v>
      </c>
      <c r="B881" s="16" t="s">
        <v>162</v>
      </c>
      <c r="C881" s="17">
        <v>12</v>
      </c>
      <c r="D881" s="17">
        <v>0</v>
      </c>
      <c r="E881" s="17">
        <v>1040</v>
      </c>
      <c r="F881" s="17">
        <v>10</v>
      </c>
      <c r="G881" s="16" t="s">
        <v>33</v>
      </c>
      <c r="H881" s="17">
        <v>55</v>
      </c>
      <c r="I881" s="17">
        <v>1</v>
      </c>
      <c r="J881" s="17">
        <v>5</v>
      </c>
      <c r="K881" s="17">
        <v>4200</v>
      </c>
      <c r="L881" s="17">
        <v>33</v>
      </c>
      <c r="M881" s="18">
        <f t="shared" si="0"/>
        <v>11.538461538461538</v>
      </c>
      <c r="N881" s="19">
        <f t="shared" si="1"/>
        <v>14.389085595458889</v>
      </c>
      <c r="O881" s="20">
        <f t="shared" si="2"/>
        <v>14.389085595458889</v>
      </c>
      <c r="P881" s="6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2.75" x14ac:dyDescent="0.2">
      <c r="A882" s="16" t="s">
        <v>51</v>
      </c>
      <c r="B882" s="16" t="s">
        <v>162</v>
      </c>
      <c r="C882" s="17">
        <v>12</v>
      </c>
      <c r="D882" s="17">
        <v>0</v>
      </c>
      <c r="E882" s="17">
        <v>1040</v>
      </c>
      <c r="F882" s="17">
        <v>10</v>
      </c>
      <c r="G882" s="16" t="s">
        <v>19</v>
      </c>
      <c r="H882" s="17">
        <v>120</v>
      </c>
      <c r="I882" s="17">
        <v>1</v>
      </c>
      <c r="J882" s="17">
        <v>5</v>
      </c>
      <c r="K882" s="17">
        <v>5000</v>
      </c>
      <c r="L882" s="17">
        <v>100</v>
      </c>
      <c r="M882" s="18">
        <f t="shared" si="0"/>
        <v>11.538461538461538</v>
      </c>
      <c r="N882" s="19">
        <f t="shared" si="1"/>
        <v>18.208092485549134</v>
      </c>
      <c r="O882" s="20">
        <f t="shared" si="2"/>
        <v>18.208092485549134</v>
      </c>
      <c r="P882" s="6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2.75" x14ac:dyDescent="0.2">
      <c r="A883" s="16" t="s">
        <v>51</v>
      </c>
      <c r="B883" s="16" t="s">
        <v>162</v>
      </c>
      <c r="C883" s="17">
        <v>12</v>
      </c>
      <c r="D883" s="17">
        <v>0</v>
      </c>
      <c r="E883" s="17">
        <v>1040</v>
      </c>
      <c r="F883" s="17">
        <v>10</v>
      </c>
      <c r="G883" s="16" t="s">
        <v>60</v>
      </c>
      <c r="H883" s="17">
        <v>55</v>
      </c>
      <c r="I883" s="17">
        <v>1</v>
      </c>
      <c r="J883" s="17">
        <v>5</v>
      </c>
      <c r="K883" s="17">
        <v>2900</v>
      </c>
      <c r="L883" s="17">
        <v>50</v>
      </c>
      <c r="M883" s="18">
        <f t="shared" si="0"/>
        <v>11.538461538461538</v>
      </c>
      <c r="N883" s="19">
        <f t="shared" si="1"/>
        <v>16.35928961748634</v>
      </c>
      <c r="O883" s="20">
        <f t="shared" si="2"/>
        <v>16.35928961748634</v>
      </c>
      <c r="P883" s="6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2.75" x14ac:dyDescent="0.2">
      <c r="A884" s="16" t="s">
        <v>51</v>
      </c>
      <c r="B884" s="16" t="s">
        <v>18</v>
      </c>
      <c r="C884" s="17">
        <v>7</v>
      </c>
      <c r="D884" s="17">
        <v>1</v>
      </c>
      <c r="E884" s="17">
        <v>540</v>
      </c>
      <c r="F884" s="17">
        <v>7</v>
      </c>
      <c r="G884" s="16" t="s">
        <v>33</v>
      </c>
      <c r="H884" s="17">
        <v>55</v>
      </c>
      <c r="I884" s="17">
        <v>1</v>
      </c>
      <c r="J884" s="17">
        <v>5</v>
      </c>
      <c r="K884" s="17">
        <v>4200</v>
      </c>
      <c r="L884" s="17">
        <v>33</v>
      </c>
      <c r="M884" s="18">
        <f t="shared" si="0"/>
        <v>16.203703703703702</v>
      </c>
      <c r="N884" s="19">
        <f t="shared" si="1"/>
        <v>16.31282690192381</v>
      </c>
      <c r="O884" s="20">
        <f t="shared" si="2"/>
        <v>16.31282690192381</v>
      </c>
      <c r="P884" s="6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2.75" x14ac:dyDescent="0.2">
      <c r="A885" s="16" t="s">
        <v>51</v>
      </c>
      <c r="B885" s="16" t="s">
        <v>18</v>
      </c>
      <c r="C885" s="17">
        <v>7</v>
      </c>
      <c r="D885" s="17">
        <v>1</v>
      </c>
      <c r="E885" s="17">
        <v>540</v>
      </c>
      <c r="F885" s="17">
        <v>7</v>
      </c>
      <c r="G885" s="16" t="s">
        <v>19</v>
      </c>
      <c r="H885" s="17">
        <v>120</v>
      </c>
      <c r="I885" s="17">
        <v>1</v>
      </c>
      <c r="J885" s="17">
        <v>5</v>
      </c>
      <c r="K885" s="17">
        <v>5000</v>
      </c>
      <c r="L885" s="17">
        <v>100</v>
      </c>
      <c r="M885" s="18">
        <f t="shared" si="0"/>
        <v>16.203703703703702</v>
      </c>
      <c r="N885" s="19">
        <f t="shared" si="1"/>
        <v>22.172435105067986</v>
      </c>
      <c r="O885" s="20">
        <f t="shared" si="2"/>
        <v>22.172435105067986</v>
      </c>
      <c r="P885" s="6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2.75" x14ac:dyDescent="0.2">
      <c r="A886" s="16" t="s">
        <v>51</v>
      </c>
      <c r="B886" s="16" t="s">
        <v>18</v>
      </c>
      <c r="C886" s="17">
        <v>7</v>
      </c>
      <c r="D886" s="17">
        <v>1</v>
      </c>
      <c r="E886" s="17">
        <v>540</v>
      </c>
      <c r="F886" s="17">
        <v>7</v>
      </c>
      <c r="G886" s="16" t="s">
        <v>60</v>
      </c>
      <c r="H886" s="17">
        <v>55</v>
      </c>
      <c r="I886" s="17">
        <v>1</v>
      </c>
      <c r="J886" s="17">
        <v>5</v>
      </c>
      <c r="K886" s="17">
        <v>2900</v>
      </c>
      <c r="L886" s="17">
        <v>50</v>
      </c>
      <c r="M886" s="18">
        <f t="shared" si="0"/>
        <v>16.203703703703702</v>
      </c>
      <c r="N886" s="19">
        <f t="shared" si="1"/>
        <v>19.72543352601156</v>
      </c>
      <c r="O886" s="20">
        <f t="shared" si="2"/>
        <v>19.72543352601156</v>
      </c>
      <c r="P886" s="6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2.75" x14ac:dyDescent="0.2">
      <c r="A887" s="16" t="s">
        <v>200</v>
      </c>
      <c r="B887" s="16" t="s">
        <v>107</v>
      </c>
      <c r="C887" s="17">
        <v>5</v>
      </c>
      <c r="D887" s="17">
        <v>1</v>
      </c>
      <c r="E887" s="17">
        <v>600</v>
      </c>
      <c r="F887" s="17">
        <v>8</v>
      </c>
      <c r="G887" s="16" t="s">
        <v>220</v>
      </c>
      <c r="H887" s="17">
        <v>35</v>
      </c>
      <c r="I887" s="17">
        <v>1</v>
      </c>
      <c r="J887" s="17">
        <v>5</v>
      </c>
      <c r="K887" s="17">
        <v>2500</v>
      </c>
      <c r="L887" s="17">
        <v>33</v>
      </c>
      <c r="M887" s="18">
        <f t="shared" si="0"/>
        <v>10.416666666666666</v>
      </c>
      <c r="N887" s="19">
        <f t="shared" si="1"/>
        <v>14.263168612544122</v>
      </c>
      <c r="O887" s="20">
        <f t="shared" si="2"/>
        <v>14.263168612544122</v>
      </c>
      <c r="P887" s="6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2.75" x14ac:dyDescent="0.2">
      <c r="A888" s="16" t="s">
        <v>200</v>
      </c>
      <c r="B888" s="16" t="s">
        <v>107</v>
      </c>
      <c r="C888" s="17">
        <v>5</v>
      </c>
      <c r="D888" s="17">
        <v>1</v>
      </c>
      <c r="E888" s="17">
        <v>600</v>
      </c>
      <c r="F888" s="17">
        <v>8</v>
      </c>
      <c r="G888" s="16" t="s">
        <v>75</v>
      </c>
      <c r="H888" s="17">
        <v>100</v>
      </c>
      <c r="I888" s="17">
        <v>1</v>
      </c>
      <c r="J888" s="17">
        <v>5</v>
      </c>
      <c r="K888" s="17">
        <v>4300</v>
      </c>
      <c r="L888" s="17">
        <v>100</v>
      </c>
      <c r="M888" s="18">
        <f t="shared" si="0"/>
        <v>10.416666666666666</v>
      </c>
      <c r="N888" s="19">
        <f t="shared" si="1"/>
        <v>17.930327868852459</v>
      </c>
      <c r="O888" s="20">
        <f t="shared" si="2"/>
        <v>17.930327868852459</v>
      </c>
      <c r="P888" s="6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2.75" x14ac:dyDescent="0.2">
      <c r="A889" s="16" t="s">
        <v>200</v>
      </c>
      <c r="B889" s="16" t="s">
        <v>107</v>
      </c>
      <c r="C889" s="17">
        <v>5</v>
      </c>
      <c r="D889" s="17">
        <v>1</v>
      </c>
      <c r="E889" s="17">
        <v>600</v>
      </c>
      <c r="F889" s="17">
        <v>8</v>
      </c>
      <c r="G889" s="16" t="s">
        <v>63</v>
      </c>
      <c r="H889" s="17">
        <v>55</v>
      </c>
      <c r="I889" s="17">
        <v>1</v>
      </c>
      <c r="J889" s="17">
        <v>5</v>
      </c>
      <c r="K889" s="17">
        <v>2700</v>
      </c>
      <c r="L889" s="17">
        <v>50</v>
      </c>
      <c r="M889" s="18">
        <f t="shared" si="0"/>
        <v>10.416666666666666</v>
      </c>
      <c r="N889" s="19">
        <f t="shared" si="1"/>
        <v>17.316878980891719</v>
      </c>
      <c r="O889" s="20">
        <f t="shared" si="2"/>
        <v>17.316878980891719</v>
      </c>
      <c r="P889" s="6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2.75" x14ac:dyDescent="0.2">
      <c r="A890" s="16" t="s">
        <v>147</v>
      </c>
      <c r="B890" s="16" t="s">
        <v>108</v>
      </c>
      <c r="C890" s="17">
        <v>6</v>
      </c>
      <c r="D890" s="17">
        <v>0</v>
      </c>
      <c r="E890" s="17">
        <v>500</v>
      </c>
      <c r="F890" s="17">
        <v>7</v>
      </c>
      <c r="G890" s="16" t="s">
        <v>265</v>
      </c>
      <c r="H890" s="17">
        <v>30</v>
      </c>
      <c r="I890" s="17">
        <v>1</v>
      </c>
      <c r="J890" s="17">
        <v>25</v>
      </c>
      <c r="K890" s="17">
        <v>3300</v>
      </c>
      <c r="L890" s="17">
        <v>25</v>
      </c>
      <c r="M890" s="18">
        <f t="shared" si="0"/>
        <v>12</v>
      </c>
      <c r="N890" s="19">
        <f t="shared" si="1"/>
        <v>11.564121571534468</v>
      </c>
      <c r="O890" s="20">
        <f t="shared" si="2"/>
        <v>12</v>
      </c>
      <c r="P890" s="6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2.75" x14ac:dyDescent="0.2">
      <c r="A891" s="16" t="s">
        <v>147</v>
      </c>
      <c r="B891" s="16" t="s">
        <v>108</v>
      </c>
      <c r="C891" s="17">
        <v>6</v>
      </c>
      <c r="D891" s="17">
        <v>0</v>
      </c>
      <c r="E891" s="17">
        <v>500</v>
      </c>
      <c r="F891" s="17">
        <v>7</v>
      </c>
      <c r="G891" s="16" t="s">
        <v>270</v>
      </c>
      <c r="H891" s="17">
        <v>25</v>
      </c>
      <c r="I891" s="17">
        <v>1</v>
      </c>
      <c r="J891" s="17">
        <v>5</v>
      </c>
      <c r="K891" s="17">
        <v>2400</v>
      </c>
      <c r="L891" s="17">
        <v>20</v>
      </c>
      <c r="M891" s="18">
        <f t="shared" si="0"/>
        <v>12</v>
      </c>
      <c r="N891" s="19">
        <f t="shared" si="1"/>
        <v>12.677865612648223</v>
      </c>
      <c r="O891" s="20">
        <f t="shared" si="2"/>
        <v>12.677865612648223</v>
      </c>
      <c r="P891" s="6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2.75" x14ac:dyDescent="0.2">
      <c r="A892" s="16" t="s">
        <v>147</v>
      </c>
      <c r="B892" s="16" t="s">
        <v>108</v>
      </c>
      <c r="C892" s="17">
        <v>6</v>
      </c>
      <c r="D892" s="17">
        <v>0</v>
      </c>
      <c r="E892" s="17">
        <v>500</v>
      </c>
      <c r="F892" s="17">
        <v>7</v>
      </c>
      <c r="G892" s="16" t="s">
        <v>25</v>
      </c>
      <c r="H892" s="17">
        <v>55</v>
      </c>
      <c r="I892" s="17">
        <v>1</v>
      </c>
      <c r="J892" s="17">
        <v>5</v>
      </c>
      <c r="K892" s="17">
        <v>2600</v>
      </c>
      <c r="L892" s="17">
        <v>50</v>
      </c>
      <c r="M892" s="18">
        <f t="shared" si="0"/>
        <v>12</v>
      </c>
      <c r="N892" s="19">
        <f t="shared" si="1"/>
        <v>18.662864385297841</v>
      </c>
      <c r="O892" s="20">
        <f t="shared" si="2"/>
        <v>18.662864385297841</v>
      </c>
      <c r="P892" s="6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2.75" x14ac:dyDescent="0.2">
      <c r="A893" s="16" t="s">
        <v>147</v>
      </c>
      <c r="B893" s="16" t="s">
        <v>252</v>
      </c>
      <c r="C893" s="17">
        <v>10</v>
      </c>
      <c r="D893" s="17">
        <v>0</v>
      </c>
      <c r="E893" s="17">
        <v>1330</v>
      </c>
      <c r="F893" s="17">
        <v>12</v>
      </c>
      <c r="G893" s="16" t="s">
        <v>265</v>
      </c>
      <c r="H893" s="17">
        <v>30</v>
      </c>
      <c r="I893" s="17">
        <v>1</v>
      </c>
      <c r="J893" s="17">
        <v>25</v>
      </c>
      <c r="K893" s="17">
        <v>3300</v>
      </c>
      <c r="L893" s="17">
        <v>25</v>
      </c>
      <c r="M893" s="18">
        <f t="shared" si="0"/>
        <v>7.518796992481203</v>
      </c>
      <c r="N893" s="19">
        <f t="shared" si="1"/>
        <v>9.7623871799594752</v>
      </c>
      <c r="O893" s="20">
        <f t="shared" si="2"/>
        <v>9.7623871799594752</v>
      </c>
      <c r="P893" s="6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2.75" x14ac:dyDescent="0.2">
      <c r="A894" s="16" t="s">
        <v>147</v>
      </c>
      <c r="B894" s="16" t="s">
        <v>252</v>
      </c>
      <c r="C894" s="17">
        <v>10</v>
      </c>
      <c r="D894" s="17">
        <v>0</v>
      </c>
      <c r="E894" s="17">
        <v>1330</v>
      </c>
      <c r="F894" s="17">
        <v>12</v>
      </c>
      <c r="G894" s="16" t="s">
        <v>270</v>
      </c>
      <c r="H894" s="17">
        <v>25</v>
      </c>
      <c r="I894" s="17">
        <v>1</v>
      </c>
      <c r="J894" s="17">
        <v>5</v>
      </c>
      <c r="K894" s="17">
        <v>2400</v>
      </c>
      <c r="L894" s="17">
        <v>20</v>
      </c>
      <c r="M894" s="18">
        <f t="shared" si="0"/>
        <v>7.518796992481203</v>
      </c>
      <c r="N894" s="19">
        <f t="shared" si="1"/>
        <v>10.601050379303636</v>
      </c>
      <c r="O894" s="20">
        <f t="shared" si="2"/>
        <v>10.601050379303636</v>
      </c>
      <c r="P894" s="6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2.75" x14ac:dyDescent="0.2">
      <c r="A895" s="16" t="s">
        <v>147</v>
      </c>
      <c r="B895" s="16" t="s">
        <v>252</v>
      </c>
      <c r="C895" s="17">
        <v>10</v>
      </c>
      <c r="D895" s="17">
        <v>0</v>
      </c>
      <c r="E895" s="17">
        <v>1330</v>
      </c>
      <c r="F895" s="17">
        <v>12</v>
      </c>
      <c r="G895" s="16" t="s">
        <v>25</v>
      </c>
      <c r="H895" s="17">
        <v>55</v>
      </c>
      <c r="I895" s="17">
        <v>1</v>
      </c>
      <c r="J895" s="17">
        <v>5</v>
      </c>
      <c r="K895" s="17">
        <v>2600</v>
      </c>
      <c r="L895" s="17">
        <v>50</v>
      </c>
      <c r="M895" s="18">
        <f t="shared" si="0"/>
        <v>7.518796992481203</v>
      </c>
      <c r="N895" s="19">
        <f t="shared" si="1"/>
        <v>14.249073810202335</v>
      </c>
      <c r="O895" s="20">
        <f t="shared" si="2"/>
        <v>14.249073810202335</v>
      </c>
      <c r="P895" s="6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2.75" x14ac:dyDescent="0.2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2.75" x14ac:dyDescent="0.2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2.75" x14ac:dyDescent="0.2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2.75" x14ac:dyDescent="0.2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2.75" x14ac:dyDescent="0.2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2.75" x14ac:dyDescent="0.2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2.75" x14ac:dyDescent="0.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2.75" x14ac:dyDescent="0.2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2.75" x14ac:dyDescent="0.2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2.75" x14ac:dyDescent="0.2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2.75" x14ac:dyDescent="0.2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2.75" x14ac:dyDescent="0.2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2.75" x14ac:dyDescent="0.2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2.75" x14ac:dyDescent="0.2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2.75" x14ac:dyDescent="0.2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2.75" x14ac:dyDescent="0.2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2.75" x14ac:dyDescent="0.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2.75" x14ac:dyDescent="0.2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2.75" x14ac:dyDescent="0.2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2.75" x14ac:dyDescent="0.2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2.75" x14ac:dyDescent="0.2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2.75" x14ac:dyDescent="0.2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2.75" x14ac:dyDescent="0.2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2.75" x14ac:dyDescent="0.2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2.75" x14ac:dyDescent="0.2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2.75" x14ac:dyDescent="0.2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2.75" x14ac:dyDescent="0.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2.75" x14ac:dyDescent="0.2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2.75" x14ac:dyDescent="0.2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2.75" x14ac:dyDescent="0.2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2.75" x14ac:dyDescent="0.2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2.75" x14ac:dyDescent="0.2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2.75" x14ac:dyDescent="0.2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2.75" x14ac:dyDescent="0.2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2.75" x14ac:dyDescent="0.2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2.75" x14ac:dyDescent="0.2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2.75" x14ac:dyDescent="0.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2.75" x14ac:dyDescent="0.2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2.75" x14ac:dyDescent="0.2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2.75" x14ac:dyDescent="0.2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2.75" x14ac:dyDescent="0.2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2.75" x14ac:dyDescent="0.2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2.75" x14ac:dyDescent="0.2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2.75" x14ac:dyDescent="0.2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2.75" x14ac:dyDescent="0.2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2.75" x14ac:dyDescent="0.2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2.75" x14ac:dyDescent="0.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2.75" x14ac:dyDescent="0.2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2.75" x14ac:dyDescent="0.2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2.75" x14ac:dyDescent="0.2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2.75" x14ac:dyDescent="0.2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2.75" x14ac:dyDescent="0.2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2.75" x14ac:dyDescent="0.2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2.75" x14ac:dyDescent="0.2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2.75" x14ac:dyDescent="0.2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2.75" x14ac:dyDescent="0.2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2.75" x14ac:dyDescent="0.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2.75" x14ac:dyDescent="0.2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2.75" x14ac:dyDescent="0.2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2.75" x14ac:dyDescent="0.2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2.75" x14ac:dyDescent="0.2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2.75" x14ac:dyDescent="0.2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2.75" x14ac:dyDescent="0.2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2.75" x14ac:dyDescent="0.2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2.75" x14ac:dyDescent="0.2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2.75" x14ac:dyDescent="0.2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2.75" x14ac:dyDescent="0.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2.75" x14ac:dyDescent="0.2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2.75" x14ac:dyDescent="0.2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2.75" x14ac:dyDescent="0.2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2.75" x14ac:dyDescent="0.2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2.75" x14ac:dyDescent="0.2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2.75" x14ac:dyDescent="0.2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2.75" x14ac:dyDescent="0.2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2.75" x14ac:dyDescent="0.2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2.75" x14ac:dyDescent="0.2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2.75" x14ac:dyDescent="0.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2.75" x14ac:dyDescent="0.2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2.75" x14ac:dyDescent="0.2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2.75" x14ac:dyDescent="0.2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2.75" x14ac:dyDescent="0.2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2.75" x14ac:dyDescent="0.2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2.75" x14ac:dyDescent="0.2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2.75" x14ac:dyDescent="0.2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2.75" x14ac:dyDescent="0.2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2.75" x14ac:dyDescent="0.2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2.75" x14ac:dyDescent="0.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2.75" x14ac:dyDescent="0.2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2.75" x14ac:dyDescent="0.2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2.75" x14ac:dyDescent="0.2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2.75" x14ac:dyDescent="0.2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2.75" x14ac:dyDescent="0.2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2.75" x14ac:dyDescent="0.2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2.75" x14ac:dyDescent="0.2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2.75" x14ac:dyDescent="0.2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2.75" x14ac:dyDescent="0.2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2.75" x14ac:dyDescent="0.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2.75" x14ac:dyDescent="0.2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2.75" x14ac:dyDescent="0.2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2.75" x14ac:dyDescent="0.2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2.75" x14ac:dyDescent="0.2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2.75" x14ac:dyDescent="0.2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2.75" x14ac:dyDescent="0.2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2.75" x14ac:dyDescent="0.2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2.75" x14ac:dyDescent="0.2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  <row r="1001" spans="1:26" ht="12.75" x14ac:dyDescent="0.2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</row>
    <row r="1002" spans="1:26" ht="12.75" x14ac:dyDescent="0.2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</row>
    <row r="1003" spans="1:26" ht="12.75" x14ac:dyDescent="0.2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</row>
    <row r="1004" spans="1:26" ht="12.75" x14ac:dyDescent="0.2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</row>
    <row r="1005" spans="1:26" ht="12.75" x14ac:dyDescent="0.2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sorted by RBE</vt:lpstr>
      <vt:lpstr>sorted by RDPS</vt:lpstr>
      <vt:lpstr>RBE and RDPS calculations</vt:lpstr>
      <vt:lpstr>raw moveset DPS values</vt:lpstr>
      <vt:lpstr>moveset DPS calculation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Igor</cp:lastModifiedBy>
  <dcterms:created xsi:type="dcterms:W3CDTF">2016-09-05T21:03:50Z</dcterms:created>
  <dcterms:modified xsi:type="dcterms:W3CDTF">2016-09-08T19:39:46Z</dcterms:modified>
</cp:coreProperties>
</file>