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6855" windowHeight="7170" activeTab="4"/>
  </bookViews>
  <sheets>
    <sheet name="BLZ" sheetId="2" r:id="rId1"/>
    <sheet name="BLG" sheetId="4" r:id="rId2"/>
    <sheet name="EHR" sheetId="8" r:id="rId3"/>
    <sheet name="GDC" sheetId="6" r:id="rId4"/>
    <sheet name="RECAP" sheetId="9" r:id="rId5"/>
  </sheets>
  <calcPr calcId="145621"/>
</workbook>
</file>

<file path=xl/calcChain.xml><?xml version="1.0" encoding="utf-8"?>
<calcChain xmlns="http://schemas.openxmlformats.org/spreadsheetml/2006/main">
  <c r="M42" i="9" l="1"/>
  <c r="L42" i="9"/>
  <c r="M41" i="9"/>
  <c r="L41" i="9"/>
  <c r="M40" i="9"/>
  <c r="L40" i="9"/>
  <c r="M39" i="9"/>
  <c r="M43" i="9" s="1"/>
  <c r="L39" i="9"/>
  <c r="L43" i="9" s="1"/>
  <c r="M31" i="9"/>
  <c r="L31" i="9"/>
  <c r="M30" i="9"/>
  <c r="L30" i="9"/>
  <c r="M29" i="9"/>
  <c r="L29" i="9"/>
  <c r="L32" i="9" s="1"/>
  <c r="M28" i="9"/>
  <c r="M32" i="9" s="1"/>
  <c r="L28" i="9"/>
  <c r="M21" i="9"/>
  <c r="L21" i="9"/>
  <c r="M20" i="9"/>
  <c r="L20" i="9"/>
  <c r="M19" i="9"/>
  <c r="L19" i="9"/>
  <c r="M18" i="9"/>
  <c r="M22" i="9" s="1"/>
  <c r="L18" i="9"/>
  <c r="L22" i="9" s="1"/>
  <c r="M10" i="9"/>
  <c r="L10" i="9"/>
  <c r="M9" i="9"/>
  <c r="L9" i="9"/>
  <c r="M8" i="9"/>
  <c r="L8" i="9"/>
  <c r="M7" i="9"/>
  <c r="M11" i="9" s="1"/>
  <c r="L7" i="9"/>
  <c r="L11" i="9" s="1"/>
  <c r="K43" i="9"/>
  <c r="K32" i="9"/>
  <c r="E86" i="6"/>
  <c r="E81" i="6"/>
  <c r="F81" i="6"/>
  <c r="L86" i="6"/>
  <c r="K86" i="6"/>
  <c r="L85" i="6"/>
  <c r="K85" i="6"/>
  <c r="L84" i="6"/>
  <c r="K84" i="6"/>
  <c r="L83" i="6"/>
  <c r="K83" i="6"/>
  <c r="L82" i="6"/>
  <c r="K82" i="6"/>
  <c r="L81" i="6"/>
  <c r="K81" i="6"/>
  <c r="I86" i="6"/>
  <c r="H86" i="6"/>
  <c r="I85" i="6"/>
  <c r="H85" i="6"/>
  <c r="I84" i="6"/>
  <c r="H84" i="6"/>
  <c r="I83" i="6"/>
  <c r="H83" i="6"/>
  <c r="I82" i="6"/>
  <c r="H82" i="6"/>
  <c r="I81" i="6"/>
  <c r="H81" i="6"/>
  <c r="F86" i="6"/>
  <c r="F85" i="6"/>
  <c r="E85" i="6"/>
  <c r="F84" i="6"/>
  <c r="E84" i="6"/>
  <c r="F83" i="6"/>
  <c r="E83" i="6"/>
  <c r="F82" i="6"/>
  <c r="E82" i="6"/>
  <c r="B82" i="6"/>
  <c r="B90" i="6" s="1"/>
  <c r="C82" i="6"/>
  <c r="C90" i="6" s="1"/>
  <c r="B83" i="6"/>
  <c r="B91" i="6" s="1"/>
  <c r="C83" i="6"/>
  <c r="C91" i="6" s="1"/>
  <c r="B84" i="6"/>
  <c r="B92" i="6" s="1"/>
  <c r="C84" i="6"/>
  <c r="C92" i="6" s="1"/>
  <c r="B85" i="6"/>
  <c r="B93" i="6" s="1"/>
  <c r="C85" i="6"/>
  <c r="C93" i="6" s="1"/>
  <c r="B86" i="6"/>
  <c r="B94" i="6" s="1"/>
  <c r="C86" i="6"/>
  <c r="C94" i="6" s="1"/>
  <c r="C81" i="6"/>
  <c r="C89" i="6" s="1"/>
  <c r="B81" i="6"/>
  <c r="B89" i="6" s="1"/>
  <c r="F71" i="8"/>
  <c r="E71" i="8"/>
  <c r="L76" i="8"/>
  <c r="K76" i="8"/>
  <c r="L75" i="8"/>
  <c r="K75" i="8"/>
  <c r="L74" i="8"/>
  <c r="K74" i="8"/>
  <c r="L73" i="8"/>
  <c r="K73" i="8"/>
  <c r="L72" i="8"/>
  <c r="K72" i="8"/>
  <c r="L71" i="8"/>
  <c r="K71" i="8"/>
  <c r="I76" i="8"/>
  <c r="H76" i="8"/>
  <c r="I75" i="8"/>
  <c r="H75" i="8"/>
  <c r="I74" i="8"/>
  <c r="H74" i="8"/>
  <c r="I73" i="8"/>
  <c r="H73" i="8"/>
  <c r="I72" i="8"/>
  <c r="H72" i="8"/>
  <c r="I71" i="8"/>
  <c r="H71" i="8"/>
  <c r="F76" i="8"/>
  <c r="E76" i="8"/>
  <c r="F75" i="8"/>
  <c r="E75" i="8"/>
  <c r="F74" i="8"/>
  <c r="E74" i="8"/>
  <c r="F73" i="8"/>
  <c r="E73" i="8"/>
  <c r="F72" i="8"/>
  <c r="E72" i="8"/>
  <c r="B76" i="8"/>
  <c r="B84" i="8" s="1"/>
  <c r="C76" i="8"/>
  <c r="C84" i="8" s="1"/>
  <c r="C72" i="8"/>
  <c r="C80" i="8" s="1"/>
  <c r="B72" i="8"/>
  <c r="B80" i="8" s="1"/>
  <c r="B73" i="8"/>
  <c r="B81" i="8" s="1"/>
  <c r="C73" i="8"/>
  <c r="C81" i="8" s="1"/>
  <c r="B74" i="8"/>
  <c r="B82" i="8" s="1"/>
  <c r="C74" i="8"/>
  <c r="C82" i="8" s="1"/>
  <c r="B75" i="8"/>
  <c r="B83" i="8" s="1"/>
  <c r="C75" i="8"/>
  <c r="C83" i="8" s="1"/>
  <c r="C71" i="8"/>
  <c r="C79" i="8" s="1"/>
  <c r="B71" i="8"/>
  <c r="B79" i="8" s="1"/>
  <c r="I120" i="4"/>
  <c r="I119" i="4"/>
  <c r="H119" i="4"/>
  <c r="F121" i="4"/>
  <c r="F119" i="4"/>
  <c r="E119" i="4"/>
  <c r="L124" i="4"/>
  <c r="K124" i="4"/>
  <c r="L123" i="4"/>
  <c r="K123" i="4"/>
  <c r="L122" i="4"/>
  <c r="K122" i="4"/>
  <c r="L121" i="4"/>
  <c r="K121" i="4"/>
  <c r="L120" i="4"/>
  <c r="K120" i="4"/>
  <c r="L119" i="4"/>
  <c r="K119" i="4"/>
  <c r="I124" i="4"/>
  <c r="H124" i="4"/>
  <c r="I123" i="4"/>
  <c r="H123" i="4"/>
  <c r="I122" i="4"/>
  <c r="H122" i="4"/>
  <c r="I121" i="4"/>
  <c r="H121" i="4"/>
  <c r="H120" i="4"/>
  <c r="F124" i="4"/>
  <c r="E124" i="4"/>
  <c r="F123" i="4"/>
  <c r="E123" i="4"/>
  <c r="F122" i="4"/>
  <c r="E122" i="4"/>
  <c r="E121" i="4"/>
  <c r="F120" i="4"/>
  <c r="E120" i="4"/>
  <c r="B124" i="4"/>
  <c r="B132" i="4" s="1"/>
  <c r="B119" i="4"/>
  <c r="B127" i="4" s="1"/>
  <c r="C120" i="4"/>
  <c r="C128" i="4" s="1"/>
  <c r="C121" i="4"/>
  <c r="C129" i="4" s="1"/>
  <c r="C122" i="4"/>
  <c r="C130" i="4" s="1"/>
  <c r="C123" i="4"/>
  <c r="C131" i="4" s="1"/>
  <c r="C124" i="4"/>
  <c r="C132" i="4" s="1"/>
  <c r="C119" i="4"/>
  <c r="C127" i="4" s="1"/>
  <c r="B120" i="4"/>
  <c r="B128" i="4" s="1"/>
  <c r="B121" i="4"/>
  <c r="B129" i="4" s="1"/>
  <c r="B122" i="4"/>
  <c r="B130" i="4" s="1"/>
  <c r="B123" i="4"/>
  <c r="B131" i="4" s="1"/>
  <c r="K11" i="9"/>
  <c r="L71" i="2"/>
  <c r="K71" i="2"/>
  <c r="I76" i="2"/>
  <c r="I75" i="2"/>
  <c r="H71" i="2"/>
  <c r="I71" i="2"/>
  <c r="L76" i="2"/>
  <c r="K76" i="2"/>
  <c r="L75" i="2"/>
  <c r="K75" i="2"/>
  <c r="L74" i="2"/>
  <c r="K74" i="2"/>
  <c r="L73" i="2"/>
  <c r="K73" i="2"/>
  <c r="L72" i="2"/>
  <c r="K72" i="2"/>
  <c r="H76" i="2"/>
  <c r="H75" i="2"/>
  <c r="I74" i="2"/>
  <c r="H74" i="2"/>
  <c r="I73" i="2"/>
  <c r="H73" i="2"/>
  <c r="I72" i="2"/>
  <c r="H72" i="2"/>
  <c r="F71" i="2"/>
  <c r="E71" i="2"/>
  <c r="E72" i="2"/>
  <c r="F72" i="2"/>
  <c r="E73" i="2"/>
  <c r="F73" i="2"/>
  <c r="E74" i="2"/>
  <c r="F74" i="2"/>
  <c r="E75" i="2"/>
  <c r="F75" i="2"/>
  <c r="E76" i="2"/>
  <c r="F76" i="2"/>
  <c r="C71" i="2"/>
  <c r="C79" i="2" s="1"/>
  <c r="B71" i="2"/>
  <c r="B79" i="2" s="1"/>
  <c r="C72" i="2"/>
  <c r="C80" i="2" s="1"/>
  <c r="C73" i="2"/>
  <c r="C81" i="2" s="1"/>
  <c r="C74" i="2"/>
  <c r="C82" i="2" s="1"/>
  <c r="C75" i="2"/>
  <c r="C83" i="2" s="1"/>
  <c r="C76" i="2"/>
  <c r="C84" i="2" s="1"/>
  <c r="B76" i="2"/>
  <c r="B84" i="2" s="1"/>
  <c r="B75" i="2"/>
  <c r="B83" i="2" s="1"/>
  <c r="B74" i="2"/>
  <c r="B82" i="2" s="1"/>
  <c r="B73" i="2"/>
  <c r="B81" i="2" s="1"/>
  <c r="B72" i="2"/>
  <c r="B80" i="2" s="1"/>
  <c r="E43" i="9"/>
  <c r="C43" i="9"/>
  <c r="I32" i="9"/>
  <c r="E32" i="9"/>
  <c r="C22" i="9"/>
  <c r="I43" i="9"/>
  <c r="G43" i="9"/>
  <c r="G32" i="9"/>
  <c r="C32" i="9"/>
  <c r="I22" i="9"/>
  <c r="E22" i="9"/>
  <c r="G11" i="9"/>
  <c r="G22" i="9"/>
  <c r="I11" i="9"/>
  <c r="E11" i="9"/>
  <c r="D11" i="9"/>
  <c r="C11" i="9"/>
  <c r="B11" i="9"/>
  <c r="J43" i="9" l="1"/>
  <c r="J32" i="9"/>
  <c r="K22" i="9"/>
  <c r="J22" i="9"/>
  <c r="J11" i="9"/>
  <c r="H43" i="9"/>
  <c r="F43" i="9"/>
  <c r="D43" i="9"/>
  <c r="B43" i="9"/>
  <c r="H32" i="9"/>
  <c r="F32" i="9"/>
  <c r="D32" i="9"/>
  <c r="B32" i="9"/>
  <c r="H22" i="9"/>
  <c r="F22" i="9"/>
  <c r="D22" i="9"/>
  <c r="B22" i="9"/>
  <c r="H11" i="9"/>
  <c r="F11" i="9"/>
</calcChain>
</file>

<file path=xl/sharedStrings.xml><?xml version="1.0" encoding="utf-8"?>
<sst xmlns="http://schemas.openxmlformats.org/spreadsheetml/2006/main" count="1785" uniqueCount="143">
  <si>
    <t>Quittances Multiples des créances MT MP</t>
  </si>
  <si>
    <r>
      <t xml:space="preserve">Nombre de facture : </t>
    </r>
    <r>
      <rPr>
        <b/>
        <sz val="7"/>
        <color rgb="FF3A4F6C"/>
        <rFont val="Verdana"/>
        <family val="2"/>
      </rPr>
      <t>1</t>
    </r>
  </si>
  <si>
    <t>Categ.</t>
  </si>
  <si>
    <t>Nombre</t>
  </si>
  <si>
    <t>Montant total</t>
  </si>
  <si>
    <r>
      <t xml:space="preserve">MT </t>
    </r>
    <r>
      <rPr>
        <sz val="8"/>
        <color theme="1"/>
        <rFont val="Verdana"/>
        <family val="2"/>
      </rPr>
      <t>ADM</t>
    </r>
  </si>
  <si>
    <r>
      <t xml:space="preserve">MT </t>
    </r>
    <r>
      <rPr>
        <sz val="8"/>
        <color theme="1"/>
        <rFont val="Verdana"/>
        <family val="2"/>
      </rPr>
      <t>ECO</t>
    </r>
  </si>
  <si>
    <r>
      <t xml:space="preserve">MP </t>
    </r>
    <r>
      <rPr>
        <sz val="8"/>
        <color theme="1"/>
        <rFont val="Verdana"/>
        <family val="2"/>
      </rPr>
      <t>ADM</t>
    </r>
  </si>
  <si>
    <r>
      <t xml:space="preserve">MP </t>
    </r>
    <r>
      <rPr>
        <sz val="8"/>
        <color theme="1"/>
        <rFont val="Verdana"/>
        <family val="2"/>
      </rPr>
      <t>ECO</t>
    </r>
  </si>
  <si>
    <r>
      <t xml:space="preserve">Nombre de facture : </t>
    </r>
    <r>
      <rPr>
        <b/>
        <sz val="7"/>
        <color rgb="FF3A4F6C"/>
        <rFont val="Verdana"/>
        <family val="2"/>
      </rPr>
      <t>2</t>
    </r>
  </si>
  <si>
    <r>
      <t xml:space="preserve">MT </t>
    </r>
    <r>
      <rPr>
        <sz val="8"/>
        <color theme="1"/>
        <rFont val="Verdana"/>
        <family val="2"/>
      </rPr>
      <t>FIL</t>
    </r>
  </si>
  <si>
    <r>
      <t xml:space="preserve">Nombre de facture : </t>
    </r>
    <r>
      <rPr>
        <b/>
        <sz val="7"/>
        <color rgb="FF3A4F6C"/>
        <rFont val="Verdana"/>
        <family val="2"/>
      </rPr>
      <t>3</t>
    </r>
  </si>
  <si>
    <r>
      <t xml:space="preserve">MP </t>
    </r>
    <r>
      <rPr>
        <sz val="8"/>
        <color theme="1"/>
        <rFont val="Verdana"/>
        <family val="2"/>
      </rPr>
      <t>FIL</t>
    </r>
  </si>
  <si>
    <r>
      <t xml:space="preserve">Nombre de facture : </t>
    </r>
    <r>
      <rPr>
        <b/>
        <sz val="7"/>
        <color rgb="FF3A4F6C"/>
        <rFont val="Verdana"/>
        <family val="2"/>
      </rPr>
      <t>4</t>
    </r>
  </si>
  <si>
    <r>
      <t xml:space="preserve">Nombre de facture : </t>
    </r>
    <r>
      <rPr>
        <b/>
        <sz val="7"/>
        <color rgb="FF3A4F6C"/>
        <rFont val="Verdana"/>
        <family val="2"/>
      </rPr>
      <t>5</t>
    </r>
  </si>
  <si>
    <r>
      <t xml:space="preserve">Nombre de facture : </t>
    </r>
    <r>
      <rPr>
        <b/>
        <sz val="7"/>
        <color rgb="FF3A4F6C"/>
        <rFont val="Verdana"/>
        <family val="2"/>
      </rPr>
      <t>6</t>
    </r>
  </si>
  <si>
    <r>
      <t xml:space="preserve">Nombre de facture : </t>
    </r>
    <r>
      <rPr>
        <b/>
        <sz val="7"/>
        <color rgb="FF3A4F6C"/>
        <rFont val="Verdana"/>
        <family val="2"/>
      </rPr>
      <t>7</t>
    </r>
  </si>
  <si>
    <r>
      <t xml:space="preserve">Nombre de facture : </t>
    </r>
    <r>
      <rPr>
        <b/>
        <sz val="7"/>
        <color rgb="FF3A4F6C"/>
        <rFont val="Verdana"/>
        <family val="2"/>
      </rPr>
      <t>8</t>
    </r>
  </si>
  <si>
    <r>
      <t xml:space="preserve">Nombre de facture : </t>
    </r>
    <r>
      <rPr>
        <b/>
        <sz val="7"/>
        <color rgb="FF3A4F6C"/>
        <rFont val="Verdana"/>
        <family val="2"/>
      </rPr>
      <t>9</t>
    </r>
  </si>
  <si>
    <r>
      <t xml:space="preserve">Nombre de facture : </t>
    </r>
    <r>
      <rPr>
        <b/>
        <sz val="7"/>
        <color rgb="FF3A4F6C"/>
        <rFont val="Verdana"/>
        <family val="2"/>
      </rPr>
      <t>10</t>
    </r>
  </si>
  <si>
    <r>
      <t xml:space="preserve">Nombre de facture : </t>
    </r>
    <r>
      <rPr>
        <b/>
        <sz val="7"/>
        <color rgb="FF3A4F6C"/>
        <rFont val="Verdana"/>
        <family val="2"/>
      </rPr>
      <t>11</t>
    </r>
  </si>
  <si>
    <r>
      <t xml:space="preserve">Nombre de facture : </t>
    </r>
    <r>
      <rPr>
        <b/>
        <sz val="7"/>
        <color rgb="FF3A4F6C"/>
        <rFont val="Verdana"/>
        <family val="2"/>
      </rPr>
      <t>12</t>
    </r>
  </si>
  <si>
    <r>
      <t xml:space="preserve">Nombre de facture : </t>
    </r>
    <r>
      <rPr>
        <b/>
        <sz val="7"/>
        <color rgb="FF3A4F6C"/>
        <rFont val="Verdana"/>
        <family val="2"/>
      </rPr>
      <t>13</t>
    </r>
  </si>
  <si>
    <r>
      <t xml:space="preserve">Nombre de facture : </t>
    </r>
    <r>
      <rPr>
        <b/>
        <sz val="7"/>
        <color rgb="FF3A4F6C"/>
        <rFont val="Verdana"/>
        <family val="2"/>
      </rPr>
      <t>14</t>
    </r>
  </si>
  <si>
    <r>
      <t xml:space="preserve">Nombre de facture : </t>
    </r>
    <r>
      <rPr>
        <b/>
        <sz val="7"/>
        <color rgb="FF3A4F6C"/>
        <rFont val="Verdana"/>
        <family val="2"/>
      </rPr>
      <t>15</t>
    </r>
  </si>
  <si>
    <r>
      <t xml:space="preserve">Nombre de facture : </t>
    </r>
    <r>
      <rPr>
        <b/>
        <sz val="7"/>
        <color rgb="FF3A4F6C"/>
        <rFont val="Verdana"/>
        <family val="2"/>
      </rPr>
      <t>16</t>
    </r>
  </si>
  <si>
    <r>
      <t xml:space="preserve">Nombre de facture : </t>
    </r>
    <r>
      <rPr>
        <b/>
        <sz val="7"/>
        <color rgb="FF3A4F6C"/>
        <rFont val="Verdana"/>
        <family val="2"/>
      </rPr>
      <t>17</t>
    </r>
  </si>
  <si>
    <r>
      <t xml:space="preserve">Nombre de facture : </t>
    </r>
    <r>
      <rPr>
        <b/>
        <sz val="7"/>
        <color rgb="FF3A4F6C"/>
        <rFont val="Verdana"/>
        <family val="2"/>
      </rPr>
      <t>18</t>
    </r>
  </si>
  <si>
    <r>
      <t xml:space="preserve">Nombre de facture : </t>
    </r>
    <r>
      <rPr>
        <b/>
        <sz val="7"/>
        <color rgb="FF3A4F6C"/>
        <rFont val="Verdana"/>
        <family val="2"/>
      </rPr>
      <t>19</t>
    </r>
  </si>
  <si>
    <r>
      <t xml:space="preserve">Nombre de facture : </t>
    </r>
    <r>
      <rPr>
        <b/>
        <sz val="7"/>
        <color rgb="FF3A4F6C"/>
        <rFont val="Verdana"/>
        <family val="2"/>
      </rPr>
      <t>20</t>
    </r>
  </si>
  <si>
    <r>
      <t xml:space="preserve">Nombre de facture : </t>
    </r>
    <r>
      <rPr>
        <b/>
        <sz val="7"/>
        <color rgb="FF3A4F6C"/>
        <rFont val="Verdana"/>
        <family val="2"/>
      </rPr>
      <t>21</t>
    </r>
  </si>
  <si>
    <r>
      <t xml:space="preserve">Nombre de facture : </t>
    </r>
    <r>
      <rPr>
        <b/>
        <sz val="7"/>
        <color rgb="FF3A4F6C"/>
        <rFont val="Verdana"/>
        <family val="2"/>
      </rPr>
      <t>22</t>
    </r>
  </si>
  <si>
    <r>
      <t xml:space="preserve">Nombre de facture : </t>
    </r>
    <r>
      <rPr>
        <b/>
        <sz val="7"/>
        <color rgb="FF3A4F6C"/>
        <rFont val="Verdana"/>
        <family val="2"/>
      </rPr>
      <t>23</t>
    </r>
  </si>
  <si>
    <r>
      <t xml:space="preserve">Nombre de facture : </t>
    </r>
    <r>
      <rPr>
        <b/>
        <sz val="7"/>
        <color rgb="FF3A4F6C"/>
        <rFont val="Verdana"/>
        <family val="2"/>
      </rPr>
      <t>24</t>
    </r>
  </si>
  <si>
    <r>
      <t xml:space="preserve">Nombre de facture : </t>
    </r>
    <r>
      <rPr>
        <b/>
        <sz val="7"/>
        <color rgb="FF3A4F6C"/>
        <rFont val="Verdana"/>
        <family val="2"/>
      </rPr>
      <t>26</t>
    </r>
  </si>
  <si>
    <r>
      <t xml:space="preserve">Nombre de facture : </t>
    </r>
    <r>
      <rPr>
        <b/>
        <sz val="7"/>
        <color rgb="FF3A4F6C"/>
        <rFont val="Verdana"/>
        <family val="2"/>
      </rPr>
      <t>27</t>
    </r>
  </si>
  <si>
    <r>
      <t xml:space="preserve">Nombre de facture : </t>
    </r>
    <r>
      <rPr>
        <b/>
        <sz val="7"/>
        <color rgb="FF3A4F6C"/>
        <rFont val="Verdana"/>
        <family val="2"/>
      </rPr>
      <t>28</t>
    </r>
  </si>
  <si>
    <r>
      <t xml:space="preserve">Nombre de facture : </t>
    </r>
    <r>
      <rPr>
        <b/>
        <sz val="7"/>
        <color rgb="FF3A4F6C"/>
        <rFont val="Verdana"/>
        <family val="2"/>
      </rPr>
      <t>29</t>
    </r>
  </si>
  <si>
    <r>
      <t xml:space="preserve">Nombre de facture : </t>
    </r>
    <r>
      <rPr>
        <b/>
        <sz val="7"/>
        <color rgb="FF3A4F6C"/>
        <rFont val="Verdana"/>
        <family val="2"/>
      </rPr>
      <t>30</t>
    </r>
  </si>
  <si>
    <r>
      <t xml:space="preserve">Nombre de facture : </t>
    </r>
    <r>
      <rPr>
        <b/>
        <sz val="7"/>
        <color rgb="FF3A4F6C"/>
        <rFont val="Verdana"/>
        <family val="2"/>
      </rPr>
      <t>31</t>
    </r>
  </si>
  <si>
    <r>
      <t xml:space="preserve">Nombre de facture : </t>
    </r>
    <r>
      <rPr>
        <b/>
        <sz val="7"/>
        <color rgb="FF3A4F6C"/>
        <rFont val="Verdana"/>
        <family val="2"/>
      </rPr>
      <t>32</t>
    </r>
  </si>
  <si>
    <r>
      <t xml:space="preserve">Nombre de facture : </t>
    </r>
    <r>
      <rPr>
        <b/>
        <sz val="7"/>
        <color rgb="FF3A4F6C"/>
        <rFont val="Verdana"/>
        <family val="2"/>
      </rPr>
      <t>33</t>
    </r>
  </si>
  <si>
    <r>
      <t xml:space="preserve">Nombre de facture : </t>
    </r>
    <r>
      <rPr>
        <b/>
        <sz val="7"/>
        <color rgb="FF3A4F6C"/>
        <rFont val="Verdana"/>
        <family val="2"/>
      </rPr>
      <t>34</t>
    </r>
  </si>
  <si>
    <r>
      <t xml:space="preserve">Nombre de facture : </t>
    </r>
    <r>
      <rPr>
        <b/>
        <sz val="7"/>
        <color rgb="FF3A4F6C"/>
        <rFont val="Verdana"/>
        <family val="2"/>
      </rPr>
      <t>36</t>
    </r>
  </si>
  <si>
    <r>
      <t xml:space="preserve">Nombre de facture : </t>
    </r>
    <r>
      <rPr>
        <b/>
        <sz val="7"/>
        <color rgb="FF3A4F6C"/>
        <rFont val="Verdana"/>
        <family val="2"/>
      </rPr>
      <t>37</t>
    </r>
  </si>
  <si>
    <r>
      <t xml:space="preserve">Nombre de facture : </t>
    </r>
    <r>
      <rPr>
        <b/>
        <sz val="7"/>
        <color rgb="FF3A4F6C"/>
        <rFont val="Verdana"/>
        <family val="2"/>
      </rPr>
      <t>39</t>
    </r>
  </si>
  <si>
    <r>
      <t xml:space="preserve">Nombre de facture : </t>
    </r>
    <r>
      <rPr>
        <b/>
        <sz val="7"/>
        <color rgb="FF3A4F6C"/>
        <rFont val="Verdana"/>
        <family val="2"/>
      </rPr>
      <t>40</t>
    </r>
  </si>
  <si>
    <r>
      <t xml:space="preserve">Nombre de facture : </t>
    </r>
    <r>
      <rPr>
        <b/>
        <sz val="7"/>
        <color rgb="FF3A4F6C"/>
        <rFont val="Verdana"/>
        <family val="2"/>
      </rPr>
      <t>41</t>
    </r>
  </si>
  <si>
    <r>
      <t xml:space="preserve">Nombre de facture : </t>
    </r>
    <r>
      <rPr>
        <b/>
        <sz val="7"/>
        <color rgb="FF3A4F6C"/>
        <rFont val="Verdana"/>
        <family val="2"/>
      </rPr>
      <t>42</t>
    </r>
  </si>
  <si>
    <r>
      <t xml:space="preserve">Nombre de facture : </t>
    </r>
    <r>
      <rPr>
        <b/>
        <sz val="7"/>
        <color rgb="FF3A4F6C"/>
        <rFont val="Verdana"/>
        <family val="2"/>
      </rPr>
      <t>53</t>
    </r>
  </si>
  <si>
    <r>
      <t xml:space="preserve">Nombre de facture : </t>
    </r>
    <r>
      <rPr>
        <b/>
        <sz val="7"/>
        <color rgb="FF3A4F6C"/>
        <rFont val="Verdana"/>
        <family val="2"/>
      </rPr>
      <t>54</t>
    </r>
  </si>
  <si>
    <r>
      <t xml:space="preserve">Nombre de facture : </t>
    </r>
    <r>
      <rPr>
        <b/>
        <sz val="7"/>
        <color rgb="FF3A4F6C"/>
        <rFont val="Verdana"/>
        <family val="2"/>
      </rPr>
      <t>55</t>
    </r>
  </si>
  <si>
    <r>
      <t xml:space="preserve">Nombre de facture : </t>
    </r>
    <r>
      <rPr>
        <b/>
        <sz val="7"/>
        <color rgb="FF3A4F6C"/>
        <rFont val="Verdana"/>
        <family val="2"/>
      </rPr>
      <t>56</t>
    </r>
  </si>
  <si>
    <r>
      <t xml:space="preserve">Nombre de facture : </t>
    </r>
    <r>
      <rPr>
        <b/>
        <sz val="7"/>
        <color rgb="FF3A4F6C"/>
        <rFont val="Verdana"/>
        <family val="2"/>
      </rPr>
      <t>58</t>
    </r>
  </si>
  <si>
    <r>
      <t xml:space="preserve">Nombre de facture : </t>
    </r>
    <r>
      <rPr>
        <b/>
        <sz val="7"/>
        <color rgb="FF3A4F6C"/>
        <rFont val="Verdana"/>
        <family val="2"/>
      </rPr>
      <t>60</t>
    </r>
  </si>
  <si>
    <r>
      <t xml:space="preserve">Nombre de facture : </t>
    </r>
    <r>
      <rPr>
        <b/>
        <sz val="7"/>
        <color rgb="FF3A4F6C"/>
        <rFont val="Verdana"/>
        <family val="2"/>
      </rPr>
      <t>63</t>
    </r>
  </si>
  <si>
    <r>
      <t xml:space="preserve">Nombre de facture : </t>
    </r>
    <r>
      <rPr>
        <b/>
        <sz val="7"/>
        <color rgb="FF3A4F6C"/>
        <rFont val="Verdana"/>
        <family val="2"/>
      </rPr>
      <t>67</t>
    </r>
  </si>
  <si>
    <r>
      <t xml:space="preserve">Nombre de facture : </t>
    </r>
    <r>
      <rPr>
        <b/>
        <sz val="7"/>
        <color rgb="FF3A4F6C"/>
        <rFont val="Verdana"/>
        <family val="2"/>
      </rPr>
      <t>70</t>
    </r>
  </si>
  <si>
    <r>
      <t xml:space="preserve">Nombre de facture : </t>
    </r>
    <r>
      <rPr>
        <b/>
        <sz val="7"/>
        <color rgb="FF3A4F6C"/>
        <rFont val="Verdana"/>
        <family val="2"/>
      </rPr>
      <t>72</t>
    </r>
  </si>
  <si>
    <r>
      <t xml:space="preserve">Nombre de facture : </t>
    </r>
    <r>
      <rPr>
        <b/>
        <sz val="7"/>
        <color rgb="FF3A4F6C"/>
        <rFont val="Verdana"/>
        <family val="2"/>
      </rPr>
      <t>79</t>
    </r>
  </si>
  <si>
    <r>
      <t xml:space="preserve">Nombre de facture : </t>
    </r>
    <r>
      <rPr>
        <b/>
        <sz val="7"/>
        <color rgb="FF3A4F6C"/>
        <rFont val="Verdana"/>
        <family val="2"/>
      </rPr>
      <t>91</t>
    </r>
  </si>
  <si>
    <r>
      <t xml:space="preserve">Nombre de facture : </t>
    </r>
    <r>
      <rPr>
        <b/>
        <sz val="7"/>
        <color rgb="FF3A4F6C"/>
        <rFont val="Verdana"/>
        <family val="2"/>
      </rPr>
      <t>99</t>
    </r>
  </si>
  <si>
    <r>
      <t xml:space="preserve">Nombre de facture : </t>
    </r>
    <r>
      <rPr>
        <b/>
        <sz val="7"/>
        <color rgb="FF3A4F6C"/>
        <rFont val="Verdana"/>
        <family val="2"/>
      </rPr>
      <t>131</t>
    </r>
  </si>
  <si>
    <r>
      <t xml:space="preserve">MT </t>
    </r>
    <r>
      <rPr>
        <sz val="8"/>
        <color rgb="FF000000"/>
        <rFont val="Verdana"/>
        <family val="2"/>
      </rPr>
      <t>ADM</t>
    </r>
  </si>
  <si>
    <r>
      <t xml:space="preserve">MT </t>
    </r>
    <r>
      <rPr>
        <sz val="8"/>
        <color rgb="FF000000"/>
        <rFont val="Verdana"/>
        <family val="2"/>
      </rPr>
      <t>ECO</t>
    </r>
  </si>
  <si>
    <r>
      <t xml:space="preserve">MP </t>
    </r>
    <r>
      <rPr>
        <sz val="8"/>
        <color rgb="FF000000"/>
        <rFont val="Verdana"/>
        <family val="2"/>
      </rPr>
      <t>ADM</t>
    </r>
  </si>
  <si>
    <r>
      <t xml:space="preserve">MP </t>
    </r>
    <r>
      <rPr>
        <sz val="8"/>
        <color rgb="FF000000"/>
        <rFont val="Verdana"/>
        <family val="2"/>
      </rPr>
      <t>ECO</t>
    </r>
  </si>
  <si>
    <r>
      <t xml:space="preserve">MT </t>
    </r>
    <r>
      <rPr>
        <sz val="8"/>
        <color rgb="FF000000"/>
        <rFont val="Verdana"/>
        <family val="2"/>
      </rPr>
      <t>FIL</t>
    </r>
  </si>
  <si>
    <r>
      <t xml:space="preserve">MP </t>
    </r>
    <r>
      <rPr>
        <sz val="8"/>
        <color rgb="FF000000"/>
        <rFont val="Verdana"/>
        <family val="2"/>
      </rPr>
      <t>FIL</t>
    </r>
  </si>
  <si>
    <r>
      <t xml:space="preserve">Nombre de facture : </t>
    </r>
    <r>
      <rPr>
        <b/>
        <sz val="7"/>
        <color rgb="FF3A4F6C"/>
        <rFont val="Verdana"/>
        <family val="2"/>
      </rPr>
      <t>25</t>
    </r>
  </si>
  <si>
    <r>
      <t xml:space="preserve">Nombre de facture : </t>
    </r>
    <r>
      <rPr>
        <b/>
        <sz val="7"/>
        <color rgb="FF3A4F6C"/>
        <rFont val="Verdana"/>
        <family val="2"/>
      </rPr>
      <t>35</t>
    </r>
  </si>
  <si>
    <r>
      <t xml:space="preserve">Nombre de facture : </t>
    </r>
    <r>
      <rPr>
        <b/>
        <sz val="7"/>
        <color rgb="FF3A4F6C"/>
        <rFont val="Verdana"/>
        <family val="2"/>
      </rPr>
      <t>38</t>
    </r>
  </si>
  <si>
    <r>
      <t xml:space="preserve">Nombre de facture : </t>
    </r>
    <r>
      <rPr>
        <b/>
        <sz val="7"/>
        <color rgb="FF3A4F6C"/>
        <rFont val="Verdana"/>
        <family val="2"/>
      </rPr>
      <t>43</t>
    </r>
  </si>
  <si>
    <r>
      <t xml:space="preserve">Nombre de facture : </t>
    </r>
    <r>
      <rPr>
        <b/>
        <sz val="7"/>
        <color rgb="FF3A4F6C"/>
        <rFont val="Verdana"/>
        <family val="2"/>
      </rPr>
      <t>44</t>
    </r>
  </si>
  <si>
    <r>
      <t xml:space="preserve">Nombre de facture : </t>
    </r>
    <r>
      <rPr>
        <b/>
        <sz val="7"/>
        <color rgb="FF3A4F6C"/>
        <rFont val="Verdana"/>
        <family val="2"/>
      </rPr>
      <t>45</t>
    </r>
  </si>
  <si>
    <r>
      <t xml:space="preserve">Nombre de facture : </t>
    </r>
    <r>
      <rPr>
        <b/>
        <sz val="7"/>
        <color rgb="FF3A4F6C"/>
        <rFont val="Verdana"/>
        <family val="2"/>
      </rPr>
      <t>46</t>
    </r>
  </si>
  <si>
    <r>
      <t xml:space="preserve">Nombre de facture : </t>
    </r>
    <r>
      <rPr>
        <b/>
        <sz val="7"/>
        <color rgb="FF3A4F6C"/>
        <rFont val="Verdana"/>
        <family val="2"/>
      </rPr>
      <t>47</t>
    </r>
  </si>
  <si>
    <r>
      <t xml:space="preserve">Nombre de facture : </t>
    </r>
    <r>
      <rPr>
        <b/>
        <sz val="7"/>
        <color rgb="FF3A4F6C"/>
        <rFont val="Verdana"/>
        <family val="2"/>
      </rPr>
      <t>48</t>
    </r>
  </si>
  <si>
    <r>
      <t xml:space="preserve">Nombre de facture : </t>
    </r>
    <r>
      <rPr>
        <b/>
        <sz val="7"/>
        <color rgb="FF3A4F6C"/>
        <rFont val="Verdana"/>
        <family val="2"/>
      </rPr>
      <t>49</t>
    </r>
  </si>
  <si>
    <r>
      <t xml:space="preserve">Nombre de facture : </t>
    </r>
    <r>
      <rPr>
        <b/>
        <sz val="7"/>
        <color rgb="FF3A4F6C"/>
        <rFont val="Verdana"/>
        <family val="2"/>
      </rPr>
      <t>50</t>
    </r>
  </si>
  <si>
    <r>
      <t xml:space="preserve">Nombre de facture : </t>
    </r>
    <r>
      <rPr>
        <b/>
        <sz val="7"/>
        <color rgb="FF3A4F6C"/>
        <rFont val="Verdana"/>
        <family val="2"/>
      </rPr>
      <t>51</t>
    </r>
  </si>
  <si>
    <r>
      <t xml:space="preserve">Nombre de facture : </t>
    </r>
    <r>
      <rPr>
        <b/>
        <sz val="7"/>
        <color rgb="FF3A4F6C"/>
        <rFont val="Verdana"/>
        <family val="2"/>
      </rPr>
      <t>57</t>
    </r>
  </si>
  <si>
    <r>
      <t xml:space="preserve">Nombre de facture : </t>
    </r>
    <r>
      <rPr>
        <b/>
        <sz val="7"/>
        <color rgb="FF3A4F6C"/>
        <rFont val="Verdana"/>
        <family val="2"/>
      </rPr>
      <t>61</t>
    </r>
  </si>
  <si>
    <r>
      <t xml:space="preserve">Nombre de facture : </t>
    </r>
    <r>
      <rPr>
        <b/>
        <sz val="7"/>
        <color rgb="FF3A4F6C"/>
        <rFont val="Verdana"/>
        <family val="2"/>
      </rPr>
      <t>62</t>
    </r>
  </si>
  <si>
    <r>
      <t xml:space="preserve">Nombre de facture : </t>
    </r>
    <r>
      <rPr>
        <b/>
        <sz val="7"/>
        <color rgb="FF3A4F6C"/>
        <rFont val="Verdana"/>
        <family val="2"/>
      </rPr>
      <t>64</t>
    </r>
  </si>
  <si>
    <r>
      <t xml:space="preserve">Nombre de facture : </t>
    </r>
    <r>
      <rPr>
        <b/>
        <sz val="7"/>
        <color rgb="FF3A4F6C"/>
        <rFont val="Verdana"/>
        <family val="2"/>
      </rPr>
      <t>65</t>
    </r>
  </si>
  <si>
    <r>
      <t xml:space="preserve">Nombre de facture : </t>
    </r>
    <r>
      <rPr>
        <b/>
        <sz val="7"/>
        <color rgb="FF3A4F6C"/>
        <rFont val="Verdana"/>
        <family val="2"/>
      </rPr>
      <t>66</t>
    </r>
  </si>
  <si>
    <r>
      <t xml:space="preserve">Nombre de facture : </t>
    </r>
    <r>
      <rPr>
        <b/>
        <sz val="7"/>
        <color rgb="FF3A4F6C"/>
        <rFont val="Verdana"/>
        <family val="2"/>
      </rPr>
      <t>68</t>
    </r>
  </si>
  <si>
    <r>
      <t xml:space="preserve">Nombre de facture : </t>
    </r>
    <r>
      <rPr>
        <b/>
        <sz val="7"/>
        <color rgb="FF3A4F6C"/>
        <rFont val="Verdana"/>
        <family val="2"/>
      </rPr>
      <t>69</t>
    </r>
  </si>
  <si>
    <r>
      <t xml:space="preserve">Nombre de facture : </t>
    </r>
    <r>
      <rPr>
        <b/>
        <sz val="7"/>
        <color rgb="FF3A4F6C"/>
        <rFont val="Verdana"/>
        <family val="2"/>
      </rPr>
      <t>71</t>
    </r>
  </si>
  <si>
    <r>
      <t xml:space="preserve">Nombre de facture : </t>
    </r>
    <r>
      <rPr>
        <b/>
        <sz val="7"/>
        <color rgb="FF3A4F6C"/>
        <rFont val="Verdana"/>
        <family val="2"/>
      </rPr>
      <t>80</t>
    </r>
  </si>
  <si>
    <r>
      <t xml:space="preserve">Nombre de facture : </t>
    </r>
    <r>
      <rPr>
        <b/>
        <sz val="7"/>
        <color rgb="FF3A4F6C"/>
        <rFont val="Verdana"/>
        <family val="2"/>
      </rPr>
      <t>81</t>
    </r>
  </si>
  <si>
    <r>
      <t xml:space="preserve">Nombre de facture : </t>
    </r>
    <r>
      <rPr>
        <b/>
        <sz val="7"/>
        <color rgb="FF3A4F6C"/>
        <rFont val="Verdana"/>
        <family val="2"/>
      </rPr>
      <t>83</t>
    </r>
  </si>
  <si>
    <r>
      <t xml:space="preserve">Nombre de facture : </t>
    </r>
    <r>
      <rPr>
        <b/>
        <sz val="7"/>
        <color rgb="FF3A4F6C"/>
        <rFont val="Verdana"/>
        <family val="2"/>
      </rPr>
      <t>85</t>
    </r>
  </si>
  <si>
    <r>
      <t xml:space="preserve">Nombre de facture : </t>
    </r>
    <r>
      <rPr>
        <b/>
        <sz val="7"/>
        <color rgb="FF3A4F6C"/>
        <rFont val="Verdana"/>
        <family val="2"/>
      </rPr>
      <t>86</t>
    </r>
  </si>
  <si>
    <r>
      <t xml:space="preserve">Nombre de facture : </t>
    </r>
    <r>
      <rPr>
        <b/>
        <sz val="7"/>
        <color rgb="FF3A4F6C"/>
        <rFont val="Verdana"/>
        <family val="2"/>
      </rPr>
      <t>87</t>
    </r>
  </si>
  <si>
    <r>
      <t xml:space="preserve">Nombre de facture : </t>
    </r>
    <r>
      <rPr>
        <b/>
        <sz val="7"/>
        <color rgb="FF3A4F6C"/>
        <rFont val="Verdana"/>
        <family val="2"/>
      </rPr>
      <t>88</t>
    </r>
  </si>
  <si>
    <r>
      <t xml:space="preserve">Nombre de facture : </t>
    </r>
    <r>
      <rPr>
        <b/>
        <sz val="7"/>
        <color rgb="FF3A4F6C"/>
        <rFont val="Verdana"/>
        <family val="2"/>
      </rPr>
      <t>89</t>
    </r>
  </si>
  <si>
    <r>
      <t xml:space="preserve">Nombre de facture : </t>
    </r>
    <r>
      <rPr>
        <b/>
        <sz val="7"/>
        <color rgb="FF3A4F6C"/>
        <rFont val="Verdana"/>
        <family val="2"/>
      </rPr>
      <t>90</t>
    </r>
  </si>
  <si>
    <r>
      <t xml:space="preserve">Nombre de facture : </t>
    </r>
    <r>
      <rPr>
        <b/>
        <sz val="7"/>
        <color rgb="FF3A4F6C"/>
        <rFont val="Verdana"/>
        <family val="2"/>
      </rPr>
      <t>94</t>
    </r>
  </si>
  <si>
    <r>
      <t xml:space="preserve">Nombre de facture : </t>
    </r>
    <r>
      <rPr>
        <b/>
        <sz val="7"/>
        <color rgb="FF3A4F6C"/>
        <rFont val="Verdana"/>
        <family val="2"/>
      </rPr>
      <t>96</t>
    </r>
  </si>
  <si>
    <r>
      <t xml:space="preserve">Nombre de facture : </t>
    </r>
    <r>
      <rPr>
        <b/>
        <sz val="7"/>
        <color rgb="FF3A4F6C"/>
        <rFont val="Verdana"/>
        <family val="2"/>
      </rPr>
      <t>98</t>
    </r>
  </si>
  <si>
    <r>
      <t xml:space="preserve">Nombre de facture : </t>
    </r>
    <r>
      <rPr>
        <b/>
        <sz val="7"/>
        <color rgb="FF3A4F6C"/>
        <rFont val="Verdana"/>
        <family val="2"/>
      </rPr>
      <t>105</t>
    </r>
  </si>
  <si>
    <r>
      <t xml:space="preserve">Nombre de facture : </t>
    </r>
    <r>
      <rPr>
        <b/>
        <sz val="7"/>
        <color rgb="FF3A4F6C"/>
        <rFont val="Verdana"/>
        <family val="2"/>
      </rPr>
      <t>106</t>
    </r>
  </si>
  <si>
    <r>
      <t xml:space="preserve">Nombre de facture : </t>
    </r>
    <r>
      <rPr>
        <b/>
        <sz val="7"/>
        <color rgb="FF3A4F6C"/>
        <rFont val="Verdana"/>
        <family val="2"/>
      </rPr>
      <t>108</t>
    </r>
  </si>
  <si>
    <r>
      <t xml:space="preserve">Nombre de facture : </t>
    </r>
    <r>
      <rPr>
        <b/>
        <sz val="7"/>
        <color rgb="FF3A4F6C"/>
        <rFont val="Verdana"/>
        <family val="2"/>
      </rPr>
      <t>111</t>
    </r>
  </si>
  <si>
    <r>
      <t xml:space="preserve">Nombre de facture : </t>
    </r>
    <r>
      <rPr>
        <b/>
        <sz val="7"/>
        <color rgb="FF3A4F6C"/>
        <rFont val="Verdana"/>
        <family val="2"/>
      </rPr>
      <t>119</t>
    </r>
  </si>
  <si>
    <r>
      <t xml:space="preserve">Nombre de facture : </t>
    </r>
    <r>
      <rPr>
        <b/>
        <sz val="7"/>
        <color rgb="FF3A4F6C"/>
        <rFont val="Verdana"/>
        <family val="2"/>
      </rPr>
      <t>128</t>
    </r>
  </si>
  <si>
    <r>
      <t xml:space="preserve">Nombre de facture : </t>
    </r>
    <r>
      <rPr>
        <b/>
        <sz val="7"/>
        <color rgb="FF3A4F6C"/>
        <rFont val="Verdana"/>
        <family val="2"/>
      </rPr>
      <t>76</t>
    </r>
  </si>
  <si>
    <r>
      <t xml:space="preserve">Nombre de facture : </t>
    </r>
    <r>
      <rPr>
        <b/>
        <sz val="7"/>
        <color rgb="FF3A4F6C"/>
        <rFont val="Verdana"/>
        <family val="2"/>
      </rPr>
      <t>77</t>
    </r>
  </si>
  <si>
    <r>
      <t xml:space="preserve">Nombre de facture : </t>
    </r>
    <r>
      <rPr>
        <b/>
        <sz val="7"/>
        <color rgb="FF3A4F6C"/>
        <rFont val="Verdana"/>
        <family val="2"/>
      </rPr>
      <t>82</t>
    </r>
  </si>
  <si>
    <r>
      <t xml:space="preserve">Nombre de facture : </t>
    </r>
    <r>
      <rPr>
        <b/>
        <sz val="7"/>
        <color rgb="FF3A4F6C"/>
        <rFont val="Verdana"/>
        <family val="2"/>
      </rPr>
      <t>107</t>
    </r>
  </si>
  <si>
    <r>
      <t xml:space="preserve">Nombre de facture : </t>
    </r>
    <r>
      <rPr>
        <b/>
        <sz val="7"/>
        <color rgb="FF3A4F6C"/>
        <rFont val="Verdana"/>
        <family val="2"/>
      </rPr>
      <t>132</t>
    </r>
  </si>
  <si>
    <r>
      <t xml:space="preserve">Nombre de facture : </t>
    </r>
    <r>
      <rPr>
        <b/>
        <sz val="7"/>
        <color rgb="FF3A4F6C"/>
        <rFont val="Verdana"/>
        <family val="2"/>
      </rPr>
      <t>136</t>
    </r>
  </si>
  <si>
    <r>
      <t xml:space="preserve">Nombre de facture : </t>
    </r>
    <r>
      <rPr>
        <b/>
        <sz val="7"/>
        <color rgb="FF3A4F6C"/>
        <rFont val="Verdana"/>
        <family val="2"/>
      </rPr>
      <t>109</t>
    </r>
  </si>
  <si>
    <r>
      <t xml:space="preserve">Nombre de facture : </t>
    </r>
    <r>
      <rPr>
        <b/>
        <sz val="7"/>
        <color rgb="FF3A4F6C"/>
        <rFont val="Verdana"/>
        <family val="2"/>
      </rPr>
      <t>123</t>
    </r>
  </si>
  <si>
    <r>
      <t xml:space="preserve">Nombre de facture : </t>
    </r>
    <r>
      <rPr>
        <b/>
        <sz val="7"/>
        <color rgb="FF3A4F6C"/>
        <rFont val="Verdana"/>
        <family val="2"/>
      </rPr>
      <t>144</t>
    </r>
  </si>
  <si>
    <t>DIRECTION BELOUIZDAD</t>
  </si>
  <si>
    <t>DIRECTION BOLOGHINE</t>
  </si>
  <si>
    <t>DIRECTION EL HARRACH</t>
  </si>
  <si>
    <t>TOTAL SDA</t>
  </si>
  <si>
    <t>01 FACTURE</t>
  </si>
  <si>
    <t>03 FACTURES</t>
  </si>
  <si>
    <t>02 FACTURES</t>
  </si>
  <si>
    <t>04 FACTURES</t>
  </si>
  <si>
    <t>MONTANTS</t>
  </si>
  <si>
    <t>05 FACTURES &amp; PLUS</t>
  </si>
  <si>
    <t>HTA-ADM</t>
  </si>
  <si>
    <t>Nbre CLIENTS</t>
  </si>
  <si>
    <t>ELECTRICITE</t>
  </si>
  <si>
    <t>GAZ</t>
  </si>
  <si>
    <t>MP-ADM</t>
  </si>
  <si>
    <t>HTA-ACI</t>
  </si>
  <si>
    <t>MP-ACI</t>
  </si>
  <si>
    <r>
      <t xml:space="preserve">MT </t>
    </r>
    <r>
      <rPr>
        <sz val="8"/>
        <color rgb="FFC00000"/>
        <rFont val="Verdana"/>
        <family val="2"/>
      </rPr>
      <t>ADM</t>
    </r>
  </si>
  <si>
    <r>
      <t xml:space="preserve">MT </t>
    </r>
    <r>
      <rPr>
        <sz val="8"/>
        <color rgb="FFC00000"/>
        <rFont val="Verdana"/>
        <family val="2"/>
      </rPr>
      <t>ECO</t>
    </r>
  </si>
  <si>
    <r>
      <t xml:space="preserve">MT </t>
    </r>
    <r>
      <rPr>
        <sz val="8"/>
        <color rgb="FFC00000"/>
        <rFont val="Verdana"/>
        <family val="2"/>
      </rPr>
      <t>FIL</t>
    </r>
  </si>
  <si>
    <r>
      <t xml:space="preserve">MP </t>
    </r>
    <r>
      <rPr>
        <sz val="8"/>
        <color rgb="FFC00000"/>
        <rFont val="Verdana"/>
        <family val="2"/>
      </rPr>
      <t>ADM</t>
    </r>
  </si>
  <si>
    <r>
      <t xml:space="preserve">MP </t>
    </r>
    <r>
      <rPr>
        <sz val="8"/>
        <color rgb="FFC00000"/>
        <rFont val="Verdana"/>
        <family val="2"/>
      </rPr>
      <t>ECO</t>
    </r>
  </si>
  <si>
    <r>
      <t xml:space="preserve">MP </t>
    </r>
    <r>
      <rPr>
        <sz val="8"/>
        <color rgb="FFC00000"/>
        <rFont val="Verdana"/>
        <family val="2"/>
      </rPr>
      <t>FIL</t>
    </r>
  </si>
  <si>
    <t>TOTAL</t>
  </si>
  <si>
    <t>DIRECTION GUE DE CONS</t>
  </si>
  <si>
    <t>SITUATION ARRETEE AU 30 AVRIL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</si>
</sst>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Tahom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7"/>
      <color rgb="FF3A4F6C"/>
      <name val="Verdana"/>
      <family val="2"/>
    </font>
    <font>
      <b/>
      <sz val="7"/>
      <color rgb="FF3A4F6C"/>
      <name val="Verdana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C00000"/>
      <name val="Verdana"/>
      <family val="2"/>
    </font>
    <font>
      <sz val="8"/>
      <color rgb="FFC00000"/>
      <name val="Verdana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4" fontId="0" fillId="0" borderId="17" xfId="0" applyNumberFormat="1" applyBorder="1" applyAlignment="1">
      <alignment horizontal="right" vertical="center"/>
    </xf>
    <xf numFmtId="4" fontId="0" fillId="0" borderId="18" xfId="0" applyNumberFormat="1" applyBorder="1" applyAlignment="1">
      <alignment horizontal="right" vertical="center"/>
    </xf>
    <xf numFmtId="0" fontId="10" fillId="0" borderId="2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4" fontId="10" fillId="0" borderId="19" xfId="0" applyNumberFormat="1" applyFont="1" applyBorder="1" applyAlignment="1">
      <alignment horizontal="right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/>
    </xf>
    <xf numFmtId="4" fontId="10" fillId="5" borderId="19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4" borderId="20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0" fontId="1" fillId="4" borderId="21" xfId="0" applyFont="1" applyFill="1" applyBorder="1" applyAlignment="1">
      <alignment horizontal="center" vertical="center"/>
    </xf>
    <xf numFmtId="4" fontId="1" fillId="5" borderId="18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" fillId="4" borderId="2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A79" sqref="A79:C84"/>
    </sheetView>
  </sheetViews>
  <sheetFormatPr baseColWidth="10" defaultColWidth="19.5703125" defaultRowHeight="15" x14ac:dyDescent="0.25"/>
  <cols>
    <col min="1" max="1" width="19.5703125" style="50"/>
    <col min="2" max="3" width="19.5703125" style="1"/>
    <col min="4" max="4" width="19.5703125" style="50"/>
    <col min="5" max="6" width="19.5703125" style="1"/>
    <col min="7" max="7" width="19.5703125" style="50"/>
    <col min="8" max="9" width="19.5703125" style="1"/>
    <col min="10" max="10" width="19.5703125" style="50"/>
    <col min="11" max="16384" width="19.5703125" style="1"/>
  </cols>
  <sheetData>
    <row r="1" spans="1:12" x14ac:dyDescent="0.25">
      <c r="A1" s="43">
        <v>42857</v>
      </c>
    </row>
    <row r="3" spans="1:12" ht="22.5" x14ac:dyDescent="0.25">
      <c r="A3" s="44" t="s">
        <v>0</v>
      </c>
      <c r="G3" s="44"/>
    </row>
    <row r="5" spans="1:12" x14ac:dyDescent="0.25">
      <c r="A5" s="45" t="s">
        <v>1</v>
      </c>
      <c r="B5" s="2"/>
      <c r="C5" s="3"/>
      <c r="D5" s="45" t="s">
        <v>9</v>
      </c>
      <c r="E5" s="2"/>
      <c r="F5" s="3"/>
      <c r="G5" s="45" t="s">
        <v>11</v>
      </c>
      <c r="H5" s="2"/>
      <c r="I5" s="3"/>
      <c r="J5" s="45" t="s">
        <v>13</v>
      </c>
      <c r="K5" s="2"/>
      <c r="L5" s="3"/>
    </row>
    <row r="6" spans="1:12" x14ac:dyDescent="0.25">
      <c r="A6" s="46" t="s">
        <v>2</v>
      </c>
      <c r="B6" s="4" t="s">
        <v>3</v>
      </c>
      <c r="C6" s="4" t="s">
        <v>4</v>
      </c>
      <c r="D6" s="46" t="s">
        <v>2</v>
      </c>
      <c r="E6" s="4" t="s">
        <v>3</v>
      </c>
      <c r="F6" s="4" t="s">
        <v>4</v>
      </c>
      <c r="G6" s="46" t="s">
        <v>2</v>
      </c>
      <c r="H6" s="4" t="s">
        <v>3</v>
      </c>
      <c r="I6" s="4" t="s">
        <v>4</v>
      </c>
      <c r="J6" s="46" t="s">
        <v>2</v>
      </c>
      <c r="K6" s="4" t="s">
        <v>3</v>
      </c>
      <c r="L6" s="4" t="s">
        <v>4</v>
      </c>
    </row>
    <row r="7" spans="1:12" x14ac:dyDescent="0.25">
      <c r="A7" s="47" t="s">
        <v>5</v>
      </c>
      <c r="B7" s="4">
        <v>93</v>
      </c>
      <c r="C7" s="4">
        <v>9424217.6300000008</v>
      </c>
      <c r="D7" s="47" t="s">
        <v>5</v>
      </c>
      <c r="E7" s="4">
        <v>37</v>
      </c>
      <c r="F7" s="4">
        <v>7547479.6200000001</v>
      </c>
      <c r="G7" s="47" t="s">
        <v>5</v>
      </c>
      <c r="H7" s="4">
        <v>38</v>
      </c>
      <c r="I7" s="4">
        <v>30451793.449999999</v>
      </c>
      <c r="J7" s="47" t="s">
        <v>5</v>
      </c>
      <c r="K7" s="4">
        <v>113</v>
      </c>
      <c r="L7" s="4">
        <v>54694217.630000003</v>
      </c>
    </row>
    <row r="8" spans="1:12" x14ac:dyDescent="0.25">
      <c r="A8" s="47" t="s">
        <v>6</v>
      </c>
      <c r="B8" s="4">
        <v>275</v>
      </c>
      <c r="C8" s="4">
        <v>38880786.950000003</v>
      </c>
      <c r="D8" s="47" t="s">
        <v>6</v>
      </c>
      <c r="E8" s="4">
        <v>25</v>
      </c>
      <c r="F8" s="4">
        <v>2854264.34</v>
      </c>
      <c r="G8" s="47" t="s">
        <v>6</v>
      </c>
      <c r="H8" s="4">
        <v>11</v>
      </c>
      <c r="I8" s="4">
        <v>2611525.3199999998</v>
      </c>
      <c r="J8" s="47" t="s">
        <v>6</v>
      </c>
      <c r="K8" s="4">
        <v>8</v>
      </c>
      <c r="L8" s="4">
        <v>2210129.25</v>
      </c>
    </row>
    <row r="9" spans="1:12" x14ac:dyDescent="0.25">
      <c r="A9" s="47" t="s">
        <v>7</v>
      </c>
      <c r="B9" s="4">
        <v>13</v>
      </c>
      <c r="C9" s="4">
        <v>524936</v>
      </c>
      <c r="D9" s="47" t="s">
        <v>10</v>
      </c>
      <c r="E9" s="4">
        <v>1</v>
      </c>
      <c r="F9" s="4">
        <v>1725441.51</v>
      </c>
      <c r="G9" s="47" t="s">
        <v>10</v>
      </c>
      <c r="H9" s="4">
        <v>1</v>
      </c>
      <c r="I9" s="4">
        <v>16401.02</v>
      </c>
      <c r="J9" s="47" t="s">
        <v>10</v>
      </c>
      <c r="K9" s="4">
        <v>2</v>
      </c>
      <c r="L9" s="4">
        <v>1439898.08</v>
      </c>
    </row>
    <row r="10" spans="1:12" x14ac:dyDescent="0.25">
      <c r="A10" s="47" t="s">
        <v>8</v>
      </c>
      <c r="B10" s="4">
        <v>50</v>
      </c>
      <c r="C10" s="4">
        <v>2999342.79</v>
      </c>
      <c r="D10" s="47" t="s">
        <v>7</v>
      </c>
      <c r="E10" s="4">
        <v>6</v>
      </c>
      <c r="F10" s="4">
        <v>361136.67</v>
      </c>
      <c r="G10" s="47" t="s">
        <v>7</v>
      </c>
      <c r="H10" s="4">
        <v>17</v>
      </c>
      <c r="I10" s="4">
        <v>2839048.21</v>
      </c>
      <c r="J10" s="47" t="s">
        <v>7</v>
      </c>
      <c r="K10" s="4">
        <v>28</v>
      </c>
      <c r="L10" s="4">
        <v>6152626.8899999997</v>
      </c>
    </row>
    <row r="11" spans="1:12" x14ac:dyDescent="0.25">
      <c r="A11" s="48"/>
      <c r="B11" s="5"/>
      <c r="C11" s="6"/>
      <c r="D11" s="47" t="s">
        <v>8</v>
      </c>
      <c r="E11" s="4">
        <v>5</v>
      </c>
      <c r="F11" s="4">
        <v>371257.14</v>
      </c>
      <c r="G11" s="47" t="s">
        <v>12</v>
      </c>
      <c r="H11" s="4">
        <v>1</v>
      </c>
      <c r="I11" s="4">
        <v>13519.21</v>
      </c>
      <c r="J11" s="47" t="s">
        <v>8</v>
      </c>
      <c r="K11" s="4">
        <v>1</v>
      </c>
      <c r="L11" s="4">
        <v>19755.560000000001</v>
      </c>
    </row>
    <row r="12" spans="1:12" x14ac:dyDescent="0.25">
      <c r="A12" s="45" t="s">
        <v>14</v>
      </c>
      <c r="B12" s="2"/>
      <c r="C12" s="3"/>
      <c r="D12" s="45" t="s">
        <v>15</v>
      </c>
      <c r="E12" s="2"/>
      <c r="F12" s="3"/>
      <c r="G12" s="45" t="s">
        <v>16</v>
      </c>
      <c r="H12" s="2"/>
      <c r="I12" s="3"/>
      <c r="J12" s="45" t="s">
        <v>17</v>
      </c>
      <c r="K12" s="2"/>
      <c r="L12" s="3"/>
    </row>
    <row r="13" spans="1:12" x14ac:dyDescent="0.25">
      <c r="A13" s="46" t="s">
        <v>2</v>
      </c>
      <c r="B13" s="4" t="s">
        <v>3</v>
      </c>
      <c r="C13" s="4" t="s">
        <v>4</v>
      </c>
      <c r="D13" s="46" t="s">
        <v>2</v>
      </c>
      <c r="E13" s="4" t="s">
        <v>3</v>
      </c>
      <c r="F13" s="4" t="s">
        <v>4</v>
      </c>
      <c r="G13" s="46" t="s">
        <v>2</v>
      </c>
      <c r="H13" s="4" t="s">
        <v>3</v>
      </c>
      <c r="I13" s="4" t="s">
        <v>4</v>
      </c>
      <c r="J13" s="46" t="s">
        <v>2</v>
      </c>
      <c r="K13" s="4" t="s">
        <v>3</v>
      </c>
      <c r="L13" s="4" t="s">
        <v>4</v>
      </c>
    </row>
    <row r="14" spans="1:12" x14ac:dyDescent="0.25">
      <c r="A14" s="47" t="s">
        <v>5</v>
      </c>
      <c r="B14" s="4">
        <v>52</v>
      </c>
      <c r="C14" s="4">
        <v>55187586.399999999</v>
      </c>
      <c r="D14" s="47" t="s">
        <v>5</v>
      </c>
      <c r="E14" s="4">
        <v>39</v>
      </c>
      <c r="F14" s="4">
        <v>41442049.530000001</v>
      </c>
      <c r="G14" s="47" t="s">
        <v>5</v>
      </c>
      <c r="H14" s="4">
        <v>28</v>
      </c>
      <c r="I14" s="4">
        <v>40857408.079999998</v>
      </c>
      <c r="J14" s="47" t="s">
        <v>5</v>
      </c>
      <c r="K14" s="4">
        <v>8</v>
      </c>
      <c r="L14" s="4">
        <v>11077500.34</v>
      </c>
    </row>
    <row r="15" spans="1:12" x14ac:dyDescent="0.25">
      <c r="A15" s="47" t="s">
        <v>6</v>
      </c>
      <c r="B15" s="4">
        <v>2</v>
      </c>
      <c r="C15" s="4">
        <v>180038.42</v>
      </c>
      <c r="D15" s="47" t="s">
        <v>6</v>
      </c>
      <c r="E15" s="4">
        <v>1</v>
      </c>
      <c r="F15" s="4">
        <v>115680.94</v>
      </c>
      <c r="G15" s="47" t="s">
        <v>6</v>
      </c>
      <c r="H15" s="4">
        <v>3</v>
      </c>
      <c r="I15" s="4">
        <v>608023.27</v>
      </c>
      <c r="J15" s="47" t="s">
        <v>7</v>
      </c>
      <c r="K15" s="4">
        <v>5</v>
      </c>
      <c r="L15" s="4">
        <v>1460429.09</v>
      </c>
    </row>
    <row r="16" spans="1:12" x14ac:dyDescent="0.25">
      <c r="A16" s="47" t="s">
        <v>7</v>
      </c>
      <c r="B16" s="4">
        <v>25</v>
      </c>
      <c r="C16" s="4">
        <v>7976758.6399999997</v>
      </c>
      <c r="D16" s="47" t="s">
        <v>10</v>
      </c>
      <c r="E16" s="4">
        <v>1</v>
      </c>
      <c r="F16" s="4">
        <v>112465.98</v>
      </c>
      <c r="G16" s="47" t="s">
        <v>7</v>
      </c>
      <c r="H16" s="4">
        <v>5</v>
      </c>
      <c r="I16" s="4">
        <v>3739500.48</v>
      </c>
      <c r="J16" s="54"/>
      <c r="K16" s="7"/>
      <c r="L16" s="7"/>
    </row>
    <row r="17" spans="1:12" x14ac:dyDescent="0.25">
      <c r="A17" s="47" t="s">
        <v>8</v>
      </c>
      <c r="B17" s="4">
        <v>2</v>
      </c>
      <c r="C17" s="4">
        <v>75538.080000000002</v>
      </c>
      <c r="D17" s="47" t="s">
        <v>7</v>
      </c>
      <c r="E17" s="4">
        <v>10</v>
      </c>
      <c r="F17" s="4">
        <v>5524740.54</v>
      </c>
      <c r="G17" s="51"/>
      <c r="H17" s="5"/>
      <c r="I17" s="5"/>
      <c r="J17" s="55"/>
      <c r="K17" s="8"/>
      <c r="L17" s="8"/>
    </row>
    <row r="18" spans="1:12" x14ac:dyDescent="0.25">
      <c r="A18" s="45" t="s">
        <v>18</v>
      </c>
      <c r="B18" s="2"/>
      <c r="C18" s="3"/>
      <c r="D18" s="45" t="s">
        <v>19</v>
      </c>
      <c r="E18" s="2"/>
      <c r="F18" s="3"/>
      <c r="G18" s="45" t="s">
        <v>20</v>
      </c>
      <c r="H18" s="2"/>
      <c r="I18" s="3"/>
      <c r="J18" s="45" t="s">
        <v>21</v>
      </c>
      <c r="K18" s="2"/>
      <c r="L18" s="3"/>
    </row>
    <row r="19" spans="1:12" x14ac:dyDescent="0.25">
      <c r="A19" s="46" t="s">
        <v>2</v>
      </c>
      <c r="B19" s="4" t="s">
        <v>3</v>
      </c>
      <c r="C19" s="4" t="s">
        <v>4</v>
      </c>
      <c r="D19" s="46" t="s">
        <v>2</v>
      </c>
      <c r="E19" s="4" t="s">
        <v>3</v>
      </c>
      <c r="F19" s="4" t="s">
        <v>4</v>
      </c>
      <c r="G19" s="46" t="s">
        <v>2</v>
      </c>
      <c r="H19" s="4" t="s">
        <v>3</v>
      </c>
      <c r="I19" s="4" t="s">
        <v>4</v>
      </c>
      <c r="J19" s="46" t="s">
        <v>2</v>
      </c>
      <c r="K19" s="4" t="s">
        <v>3</v>
      </c>
      <c r="L19" s="4" t="s">
        <v>4</v>
      </c>
    </row>
    <row r="20" spans="1:12" x14ac:dyDescent="0.25">
      <c r="A20" s="47" t="s">
        <v>5</v>
      </c>
      <c r="B20" s="4">
        <v>11</v>
      </c>
      <c r="C20" s="4">
        <v>38637467.979999997</v>
      </c>
      <c r="D20" s="47" t="s">
        <v>5</v>
      </c>
      <c r="E20" s="4">
        <v>13</v>
      </c>
      <c r="F20" s="4">
        <v>13851146.52</v>
      </c>
      <c r="G20" s="47" t="s">
        <v>5</v>
      </c>
      <c r="H20" s="4">
        <v>5</v>
      </c>
      <c r="I20" s="4">
        <v>15335867.34</v>
      </c>
      <c r="J20" s="47" t="s">
        <v>5</v>
      </c>
      <c r="K20" s="4">
        <v>6</v>
      </c>
      <c r="L20" s="4">
        <v>12683618.67</v>
      </c>
    </row>
    <row r="21" spans="1:12" x14ac:dyDescent="0.25">
      <c r="A21" s="47" t="s">
        <v>6</v>
      </c>
      <c r="B21" s="4">
        <v>1</v>
      </c>
      <c r="C21" s="4">
        <v>67392.7</v>
      </c>
      <c r="D21" s="47" t="s">
        <v>7</v>
      </c>
      <c r="E21" s="4">
        <v>1</v>
      </c>
      <c r="F21" s="4">
        <v>621646.49</v>
      </c>
      <c r="G21" s="47" t="s">
        <v>6</v>
      </c>
      <c r="H21" s="4">
        <v>2</v>
      </c>
      <c r="I21" s="4">
        <v>196443.13</v>
      </c>
      <c r="J21" s="47" t="s">
        <v>7</v>
      </c>
      <c r="K21" s="4">
        <v>5</v>
      </c>
      <c r="L21" s="4">
        <v>3627121.52</v>
      </c>
    </row>
    <row r="22" spans="1:12" x14ac:dyDescent="0.25">
      <c r="A22" s="47" t="s">
        <v>7</v>
      </c>
      <c r="B22" s="4">
        <v>1</v>
      </c>
      <c r="C22" s="4">
        <v>156786.42000000001</v>
      </c>
      <c r="D22" s="51"/>
      <c r="E22" s="5"/>
      <c r="F22" s="6"/>
      <c r="G22" s="47" t="s">
        <v>7</v>
      </c>
      <c r="H22" s="4">
        <v>3</v>
      </c>
      <c r="I22" s="4">
        <v>464233.93</v>
      </c>
      <c r="J22" s="51"/>
      <c r="K22" s="5"/>
      <c r="L22" s="5"/>
    </row>
    <row r="23" spans="1:12" x14ac:dyDescent="0.25">
      <c r="A23" s="45" t="s">
        <v>22</v>
      </c>
      <c r="B23" s="2"/>
      <c r="C23" s="3"/>
      <c r="D23" s="45" t="s">
        <v>23</v>
      </c>
      <c r="E23" s="2"/>
      <c r="F23" s="3"/>
      <c r="G23" s="45" t="s">
        <v>24</v>
      </c>
      <c r="H23" s="2"/>
      <c r="I23" s="3"/>
      <c r="J23" s="45" t="s">
        <v>25</v>
      </c>
      <c r="K23" s="2"/>
      <c r="L23" s="3"/>
    </row>
    <row r="24" spans="1:12" x14ac:dyDescent="0.25">
      <c r="A24" s="46" t="s">
        <v>2</v>
      </c>
      <c r="B24" s="4" t="s">
        <v>3</v>
      </c>
      <c r="C24" s="4" t="s">
        <v>4</v>
      </c>
      <c r="D24" s="46" t="s">
        <v>2</v>
      </c>
      <c r="E24" s="4" t="s">
        <v>3</v>
      </c>
      <c r="F24" s="4" t="s">
        <v>4</v>
      </c>
      <c r="G24" s="46" t="s">
        <v>2</v>
      </c>
      <c r="H24" s="4" t="s">
        <v>3</v>
      </c>
      <c r="I24" s="4" t="s">
        <v>4</v>
      </c>
      <c r="J24" s="46" t="s">
        <v>2</v>
      </c>
      <c r="K24" s="4" t="s">
        <v>3</v>
      </c>
      <c r="L24" s="4" t="s">
        <v>4</v>
      </c>
    </row>
    <row r="25" spans="1:12" x14ac:dyDescent="0.25">
      <c r="A25" s="47" t="s">
        <v>5</v>
      </c>
      <c r="B25" s="4">
        <v>4</v>
      </c>
      <c r="C25" s="4">
        <v>11879441.65</v>
      </c>
      <c r="D25" s="47" t="s">
        <v>5</v>
      </c>
      <c r="E25" s="4">
        <v>7</v>
      </c>
      <c r="F25" s="4">
        <v>11587985.92</v>
      </c>
      <c r="G25" s="47" t="s">
        <v>5</v>
      </c>
      <c r="H25" s="4">
        <v>3</v>
      </c>
      <c r="I25" s="4">
        <v>4215939.1500000004</v>
      </c>
      <c r="J25" s="47" t="s">
        <v>5</v>
      </c>
      <c r="K25" s="4">
        <v>5</v>
      </c>
      <c r="L25" s="4">
        <v>14469407.82</v>
      </c>
    </row>
    <row r="26" spans="1:12" x14ac:dyDescent="0.25">
      <c r="A26" s="47" t="s">
        <v>6</v>
      </c>
      <c r="B26" s="4">
        <v>1</v>
      </c>
      <c r="C26" s="4">
        <v>83218.34</v>
      </c>
      <c r="D26" s="47" t="s">
        <v>6</v>
      </c>
      <c r="E26" s="4">
        <v>1</v>
      </c>
      <c r="F26" s="4">
        <v>67868.539999999994</v>
      </c>
      <c r="G26" s="47" t="s">
        <v>6</v>
      </c>
      <c r="H26" s="4">
        <v>2</v>
      </c>
      <c r="I26" s="4">
        <v>246999.56</v>
      </c>
      <c r="J26" s="47" t="s">
        <v>7</v>
      </c>
      <c r="K26" s="4">
        <v>2</v>
      </c>
      <c r="L26" s="4">
        <v>1406324.96</v>
      </c>
    </row>
    <row r="27" spans="1:12" x14ac:dyDescent="0.25">
      <c r="A27" s="47" t="s">
        <v>7</v>
      </c>
      <c r="B27" s="4">
        <v>3</v>
      </c>
      <c r="C27" s="4">
        <v>1181930.93</v>
      </c>
      <c r="D27" s="47" t="s">
        <v>7</v>
      </c>
      <c r="E27" s="4">
        <v>2</v>
      </c>
      <c r="F27" s="4">
        <v>426520.65</v>
      </c>
      <c r="G27" s="47" t="s">
        <v>7</v>
      </c>
      <c r="H27" s="4">
        <v>3</v>
      </c>
      <c r="I27" s="4">
        <v>520008.96000000002</v>
      </c>
      <c r="J27" s="51"/>
      <c r="K27" s="5"/>
      <c r="L27" s="5"/>
    </row>
    <row r="28" spans="1:12" x14ac:dyDescent="0.25">
      <c r="A28" s="45" t="s">
        <v>26</v>
      </c>
      <c r="B28" s="2"/>
      <c r="C28" s="3"/>
      <c r="D28" s="45" t="s">
        <v>27</v>
      </c>
      <c r="E28" s="2"/>
      <c r="F28" s="3"/>
      <c r="G28" s="45" t="s">
        <v>28</v>
      </c>
      <c r="H28" s="2"/>
      <c r="I28" s="3"/>
      <c r="J28" s="45" t="s">
        <v>29</v>
      </c>
      <c r="K28" s="2"/>
      <c r="L28" s="3"/>
    </row>
    <row r="29" spans="1:12" x14ac:dyDescent="0.25">
      <c r="A29" s="46" t="s">
        <v>2</v>
      </c>
      <c r="B29" s="4" t="s">
        <v>3</v>
      </c>
      <c r="C29" s="4" t="s">
        <v>4</v>
      </c>
      <c r="D29" s="46" t="s">
        <v>2</v>
      </c>
      <c r="E29" s="4" t="s">
        <v>3</v>
      </c>
      <c r="F29" s="4" t="s">
        <v>4</v>
      </c>
      <c r="G29" s="46" t="s">
        <v>2</v>
      </c>
      <c r="H29" s="4" t="s">
        <v>3</v>
      </c>
      <c r="I29" s="4" t="s">
        <v>4</v>
      </c>
      <c r="J29" s="46" t="s">
        <v>2</v>
      </c>
      <c r="K29" s="4" t="s">
        <v>3</v>
      </c>
      <c r="L29" s="4" t="s">
        <v>4</v>
      </c>
    </row>
    <row r="30" spans="1:12" x14ac:dyDescent="0.25">
      <c r="A30" s="47" t="s">
        <v>5</v>
      </c>
      <c r="B30" s="4">
        <v>1</v>
      </c>
      <c r="C30" s="4">
        <v>513260.07</v>
      </c>
      <c r="D30" s="47" t="s">
        <v>5</v>
      </c>
      <c r="E30" s="4">
        <v>7</v>
      </c>
      <c r="F30" s="4">
        <v>8890869.1699999999</v>
      </c>
      <c r="G30" s="47" t="s">
        <v>5</v>
      </c>
      <c r="H30" s="4">
        <v>3</v>
      </c>
      <c r="I30" s="4">
        <v>11227398.32</v>
      </c>
      <c r="J30" s="47" t="s">
        <v>6</v>
      </c>
      <c r="K30" s="4">
        <v>2</v>
      </c>
      <c r="L30" s="4">
        <v>465754.96</v>
      </c>
    </row>
    <row r="31" spans="1:12" x14ac:dyDescent="0.25">
      <c r="A31" s="48"/>
      <c r="B31" s="5"/>
      <c r="C31" s="6"/>
      <c r="D31" s="47" t="s">
        <v>7</v>
      </c>
      <c r="E31" s="4">
        <v>2</v>
      </c>
      <c r="F31" s="4">
        <v>899940.04</v>
      </c>
      <c r="G31" s="47" t="s">
        <v>7</v>
      </c>
      <c r="H31" s="4">
        <v>1</v>
      </c>
      <c r="I31" s="4">
        <v>1684909.1</v>
      </c>
      <c r="J31" s="51"/>
      <c r="K31" s="5"/>
      <c r="L31" s="5"/>
    </row>
    <row r="32" spans="1:12" x14ac:dyDescent="0.25">
      <c r="A32" s="45" t="s">
        <v>30</v>
      </c>
      <c r="B32" s="2"/>
      <c r="C32" s="3"/>
      <c r="D32" s="45" t="s">
        <v>31</v>
      </c>
      <c r="E32" s="2"/>
      <c r="F32" s="3"/>
      <c r="G32" s="45" t="s">
        <v>32</v>
      </c>
      <c r="H32" s="2"/>
      <c r="I32" s="3"/>
      <c r="J32" s="45" t="s">
        <v>33</v>
      </c>
      <c r="K32" s="2"/>
      <c r="L32" s="3"/>
    </row>
    <row r="33" spans="1:12" x14ac:dyDescent="0.25">
      <c r="A33" s="46" t="s">
        <v>2</v>
      </c>
      <c r="B33" s="4" t="s">
        <v>3</v>
      </c>
      <c r="C33" s="4" t="s">
        <v>4</v>
      </c>
      <c r="D33" s="46" t="s">
        <v>2</v>
      </c>
      <c r="E33" s="4" t="s">
        <v>3</v>
      </c>
      <c r="F33" s="4" t="s">
        <v>4</v>
      </c>
      <c r="G33" s="46" t="s">
        <v>2</v>
      </c>
      <c r="H33" s="4" t="s">
        <v>3</v>
      </c>
      <c r="I33" s="4" t="s">
        <v>4</v>
      </c>
      <c r="J33" s="46" t="s">
        <v>2</v>
      </c>
      <c r="K33" s="4" t="s">
        <v>3</v>
      </c>
      <c r="L33" s="4" t="s">
        <v>4</v>
      </c>
    </row>
    <row r="34" spans="1:12" x14ac:dyDescent="0.25">
      <c r="A34" s="47" t="s">
        <v>5</v>
      </c>
      <c r="B34" s="4">
        <v>3</v>
      </c>
      <c r="C34" s="4">
        <v>6281675.1699999999</v>
      </c>
      <c r="D34" s="47" t="s">
        <v>5</v>
      </c>
      <c r="E34" s="4">
        <v>1</v>
      </c>
      <c r="F34" s="4">
        <v>207877.14</v>
      </c>
      <c r="G34" s="47" t="s">
        <v>5</v>
      </c>
      <c r="H34" s="4">
        <v>1</v>
      </c>
      <c r="I34" s="4">
        <v>4921992.2300000004</v>
      </c>
      <c r="J34" s="47" t="s">
        <v>5</v>
      </c>
      <c r="K34" s="4">
        <v>1</v>
      </c>
      <c r="L34" s="4">
        <v>4480093.3600000003</v>
      </c>
    </row>
    <row r="35" spans="1:12" x14ac:dyDescent="0.25">
      <c r="A35" s="48"/>
      <c r="B35" s="5"/>
      <c r="C35" s="6"/>
      <c r="D35" s="47" t="s">
        <v>6</v>
      </c>
      <c r="E35" s="4">
        <v>2</v>
      </c>
      <c r="F35" s="4">
        <v>1679275.23</v>
      </c>
      <c r="G35" s="47" t="s">
        <v>7</v>
      </c>
      <c r="H35" s="4">
        <v>1</v>
      </c>
      <c r="I35" s="4">
        <v>1100648.46</v>
      </c>
      <c r="J35" s="51"/>
      <c r="K35" s="5"/>
      <c r="L35" s="5"/>
    </row>
    <row r="36" spans="1:12" x14ac:dyDescent="0.25">
      <c r="A36" s="45" t="s">
        <v>34</v>
      </c>
      <c r="B36" s="2"/>
      <c r="C36" s="3"/>
      <c r="D36" s="45" t="s">
        <v>35</v>
      </c>
      <c r="E36" s="2"/>
      <c r="F36" s="3"/>
      <c r="G36" s="45" t="s">
        <v>36</v>
      </c>
      <c r="H36" s="2"/>
      <c r="I36" s="3"/>
      <c r="J36" s="45" t="s">
        <v>37</v>
      </c>
      <c r="K36" s="2"/>
      <c r="L36" s="3"/>
    </row>
    <row r="37" spans="1:12" x14ac:dyDescent="0.25">
      <c r="A37" s="46" t="s">
        <v>2</v>
      </c>
      <c r="B37" s="4" t="s">
        <v>3</v>
      </c>
      <c r="C37" s="4" t="s">
        <v>4</v>
      </c>
      <c r="D37" s="46" t="s">
        <v>2</v>
      </c>
      <c r="E37" s="4" t="s">
        <v>3</v>
      </c>
      <c r="F37" s="4" t="s">
        <v>4</v>
      </c>
      <c r="G37" s="46" t="s">
        <v>2</v>
      </c>
      <c r="H37" s="4" t="s">
        <v>3</v>
      </c>
      <c r="I37" s="4" t="s">
        <v>4</v>
      </c>
      <c r="J37" s="46" t="s">
        <v>2</v>
      </c>
      <c r="K37" s="4" t="s">
        <v>3</v>
      </c>
      <c r="L37" s="4" t="s">
        <v>4</v>
      </c>
    </row>
    <row r="38" spans="1:12" x14ac:dyDescent="0.25">
      <c r="A38" s="47" t="s">
        <v>5</v>
      </c>
      <c r="B38" s="4">
        <v>1</v>
      </c>
      <c r="C38" s="4">
        <v>1817866.76</v>
      </c>
      <c r="D38" s="47" t="s">
        <v>5</v>
      </c>
      <c r="E38" s="4">
        <v>1</v>
      </c>
      <c r="F38" s="4">
        <v>1565053.88</v>
      </c>
      <c r="G38" s="47" t="s">
        <v>6</v>
      </c>
      <c r="H38" s="4">
        <v>1</v>
      </c>
      <c r="I38" s="4">
        <v>325421.90000000002</v>
      </c>
      <c r="J38" s="47" t="s">
        <v>5</v>
      </c>
      <c r="K38" s="4">
        <v>1</v>
      </c>
      <c r="L38" s="4">
        <v>89022.38</v>
      </c>
    </row>
    <row r="39" spans="1:12" x14ac:dyDescent="0.25">
      <c r="A39" s="47" t="s">
        <v>6</v>
      </c>
      <c r="B39" s="4">
        <v>1</v>
      </c>
      <c r="C39" s="4">
        <v>155110.01999999999</v>
      </c>
      <c r="D39" s="47" t="s">
        <v>6</v>
      </c>
      <c r="E39" s="4">
        <v>2</v>
      </c>
      <c r="F39" s="4">
        <v>318332.62</v>
      </c>
      <c r="G39" s="51"/>
      <c r="H39" s="5"/>
      <c r="I39" s="5"/>
      <c r="J39" s="48"/>
      <c r="K39" s="5"/>
      <c r="L39" s="5"/>
    </row>
    <row r="40" spans="1:12" x14ac:dyDescent="0.25">
      <c r="A40" s="45" t="s">
        <v>38</v>
      </c>
      <c r="B40" s="2"/>
      <c r="C40" s="3"/>
      <c r="D40" s="45" t="s">
        <v>39</v>
      </c>
      <c r="E40" s="2"/>
      <c r="F40" s="3"/>
      <c r="G40" s="45" t="s">
        <v>40</v>
      </c>
      <c r="H40" s="2"/>
      <c r="I40" s="3"/>
      <c r="J40" s="45" t="s">
        <v>41</v>
      </c>
      <c r="K40" s="2"/>
      <c r="L40" s="3"/>
    </row>
    <row r="41" spans="1:12" x14ac:dyDescent="0.25">
      <c r="A41" s="46" t="s">
        <v>2</v>
      </c>
      <c r="B41" s="4" t="s">
        <v>3</v>
      </c>
      <c r="C41" s="4" t="s">
        <v>4</v>
      </c>
      <c r="D41" s="46" t="s">
        <v>2</v>
      </c>
      <c r="E41" s="4" t="s">
        <v>3</v>
      </c>
      <c r="F41" s="4" t="s">
        <v>4</v>
      </c>
      <c r="G41" s="46" t="s">
        <v>2</v>
      </c>
      <c r="H41" s="4" t="s">
        <v>3</v>
      </c>
      <c r="I41" s="4" t="s">
        <v>4</v>
      </c>
      <c r="J41" s="46" t="s">
        <v>2</v>
      </c>
      <c r="K41" s="4" t="s">
        <v>3</v>
      </c>
      <c r="L41" s="4" t="s">
        <v>4</v>
      </c>
    </row>
    <row r="42" spans="1:12" x14ac:dyDescent="0.25">
      <c r="A42" s="47" t="s">
        <v>6</v>
      </c>
      <c r="B42" s="4">
        <v>2</v>
      </c>
      <c r="C42" s="4">
        <v>2803796.58</v>
      </c>
      <c r="D42" s="47" t="s">
        <v>6</v>
      </c>
      <c r="E42" s="4">
        <v>1</v>
      </c>
      <c r="F42" s="4">
        <v>143785.09</v>
      </c>
      <c r="G42" s="47" t="s">
        <v>7</v>
      </c>
      <c r="H42" s="4">
        <v>1</v>
      </c>
      <c r="I42" s="4">
        <v>138287.46</v>
      </c>
      <c r="J42" s="47" t="s">
        <v>6</v>
      </c>
      <c r="K42" s="4">
        <v>2</v>
      </c>
      <c r="L42" s="4">
        <v>729129.57</v>
      </c>
    </row>
    <row r="43" spans="1:12" x14ac:dyDescent="0.25">
      <c r="A43" s="45" t="s">
        <v>42</v>
      </c>
      <c r="B43" s="2"/>
      <c r="C43" s="3"/>
      <c r="D43" s="45" t="s">
        <v>43</v>
      </c>
      <c r="E43" s="2"/>
      <c r="F43" s="3"/>
      <c r="G43" s="45" t="s">
        <v>44</v>
      </c>
      <c r="H43" s="2"/>
      <c r="I43" s="3"/>
      <c r="J43" s="45" t="s">
        <v>45</v>
      </c>
      <c r="K43" s="2"/>
      <c r="L43" s="3"/>
    </row>
    <row r="44" spans="1:12" x14ac:dyDescent="0.25">
      <c r="A44" s="46" t="s">
        <v>2</v>
      </c>
      <c r="B44" s="4" t="s">
        <v>3</v>
      </c>
      <c r="C44" s="4" t="s">
        <v>4</v>
      </c>
      <c r="D44" s="46" t="s">
        <v>2</v>
      </c>
      <c r="E44" s="4" t="s">
        <v>3</v>
      </c>
      <c r="F44" s="4" t="s">
        <v>4</v>
      </c>
      <c r="G44" s="46" t="s">
        <v>2</v>
      </c>
      <c r="H44" s="4" t="s">
        <v>3</v>
      </c>
      <c r="I44" s="4" t="s">
        <v>4</v>
      </c>
      <c r="J44" s="46" t="s">
        <v>2</v>
      </c>
      <c r="K44" s="4" t="s">
        <v>3</v>
      </c>
      <c r="L44" s="4" t="s">
        <v>4</v>
      </c>
    </row>
    <row r="45" spans="1:12" x14ac:dyDescent="0.25">
      <c r="A45" s="47" t="s">
        <v>5</v>
      </c>
      <c r="B45" s="4">
        <v>1</v>
      </c>
      <c r="C45" s="4">
        <v>2000812.78</v>
      </c>
      <c r="D45" s="47" t="s">
        <v>5</v>
      </c>
      <c r="E45" s="4">
        <v>1</v>
      </c>
      <c r="F45" s="4">
        <v>10751589.58</v>
      </c>
      <c r="G45" s="47" t="s">
        <v>8</v>
      </c>
      <c r="H45" s="4">
        <v>1</v>
      </c>
      <c r="I45" s="4">
        <v>743920.87</v>
      </c>
      <c r="J45" s="47" t="s">
        <v>5</v>
      </c>
      <c r="K45" s="4">
        <v>2</v>
      </c>
      <c r="L45" s="4">
        <v>5070252.4400000004</v>
      </c>
    </row>
    <row r="46" spans="1:12" x14ac:dyDescent="0.25">
      <c r="A46" s="47" t="s">
        <v>6</v>
      </c>
      <c r="B46" s="4">
        <v>2</v>
      </c>
      <c r="C46" s="4">
        <v>464438.38</v>
      </c>
      <c r="D46" s="47" t="s">
        <v>6</v>
      </c>
      <c r="E46" s="4">
        <v>2</v>
      </c>
      <c r="F46" s="4">
        <v>356123.76</v>
      </c>
      <c r="G46" s="54"/>
      <c r="H46" s="7"/>
      <c r="I46" s="9"/>
      <c r="J46" s="47" t="s">
        <v>6</v>
      </c>
      <c r="K46" s="4">
        <v>2</v>
      </c>
      <c r="L46" s="4">
        <v>621353.12</v>
      </c>
    </row>
    <row r="47" spans="1:12" x14ac:dyDescent="0.25">
      <c r="A47" s="48"/>
      <c r="B47" s="5"/>
      <c r="C47" s="5"/>
      <c r="D47" s="48"/>
      <c r="E47" s="5"/>
      <c r="F47" s="5"/>
      <c r="G47" s="55"/>
      <c r="H47" s="8"/>
      <c r="I47" s="10"/>
      <c r="J47" s="47" t="s">
        <v>10</v>
      </c>
      <c r="K47" s="4">
        <v>1</v>
      </c>
      <c r="L47" s="4">
        <v>423138.69</v>
      </c>
    </row>
    <row r="48" spans="1:12" x14ac:dyDescent="0.25">
      <c r="A48" s="45" t="s">
        <v>46</v>
      </c>
      <c r="B48" s="2"/>
      <c r="C48" s="3"/>
      <c r="D48" s="45" t="s">
        <v>47</v>
      </c>
      <c r="E48" s="2"/>
      <c r="F48" s="3"/>
      <c r="G48" s="45" t="s">
        <v>48</v>
      </c>
      <c r="H48" s="2"/>
      <c r="I48" s="3"/>
      <c r="J48" s="45" t="s">
        <v>49</v>
      </c>
      <c r="K48" s="2"/>
      <c r="L48" s="3"/>
    </row>
    <row r="49" spans="1:12" x14ac:dyDescent="0.25">
      <c r="A49" s="46" t="s">
        <v>2</v>
      </c>
      <c r="B49" s="4" t="s">
        <v>3</v>
      </c>
      <c r="C49" s="4" t="s">
        <v>4</v>
      </c>
      <c r="D49" s="46" t="s">
        <v>2</v>
      </c>
      <c r="E49" s="4" t="s">
        <v>3</v>
      </c>
      <c r="F49" s="4" t="s">
        <v>4</v>
      </c>
      <c r="G49" s="46" t="s">
        <v>2</v>
      </c>
      <c r="H49" s="4" t="s">
        <v>3</v>
      </c>
      <c r="I49" s="4" t="s">
        <v>4</v>
      </c>
      <c r="J49" s="46" t="s">
        <v>2</v>
      </c>
      <c r="K49" s="4" t="s">
        <v>3</v>
      </c>
      <c r="L49" s="4" t="s">
        <v>4</v>
      </c>
    </row>
    <row r="50" spans="1:12" x14ac:dyDescent="0.25">
      <c r="A50" s="47" t="s">
        <v>5</v>
      </c>
      <c r="B50" s="4">
        <v>1</v>
      </c>
      <c r="C50" s="4">
        <v>4030837.32</v>
      </c>
      <c r="D50" s="47" t="s">
        <v>6</v>
      </c>
      <c r="E50" s="4">
        <v>1</v>
      </c>
      <c r="F50" s="4">
        <v>193620.63</v>
      </c>
      <c r="G50" s="47" t="s">
        <v>5</v>
      </c>
      <c r="H50" s="4">
        <v>1</v>
      </c>
      <c r="I50" s="4">
        <v>1197711.22</v>
      </c>
      <c r="J50" s="47" t="s">
        <v>7</v>
      </c>
      <c r="K50" s="4">
        <v>1</v>
      </c>
      <c r="L50" s="4">
        <v>527784.23</v>
      </c>
    </row>
    <row r="51" spans="1:12" x14ac:dyDescent="0.25">
      <c r="A51" s="48"/>
      <c r="B51" s="5"/>
      <c r="C51" s="5"/>
      <c r="D51" s="48"/>
      <c r="E51" s="5"/>
      <c r="F51" s="6"/>
      <c r="G51" s="47" t="s">
        <v>6</v>
      </c>
      <c r="H51" s="4">
        <v>1</v>
      </c>
      <c r="I51" s="4">
        <v>952773.34</v>
      </c>
      <c r="J51" s="51"/>
      <c r="K51" s="5"/>
      <c r="L51" s="5"/>
    </row>
    <row r="52" spans="1:12" x14ac:dyDescent="0.25">
      <c r="A52" s="45" t="s">
        <v>50</v>
      </c>
      <c r="B52" s="2"/>
      <c r="C52" s="3"/>
      <c r="D52" s="45" t="s">
        <v>51</v>
      </c>
      <c r="E52" s="2"/>
      <c r="F52" s="3"/>
      <c r="G52" s="45" t="s">
        <v>52</v>
      </c>
      <c r="H52" s="2"/>
      <c r="I52" s="3"/>
      <c r="J52" s="45" t="s">
        <v>53</v>
      </c>
      <c r="K52" s="2"/>
      <c r="L52" s="3"/>
    </row>
    <row r="53" spans="1:12" x14ac:dyDescent="0.25">
      <c r="A53" s="46" t="s">
        <v>2</v>
      </c>
      <c r="B53" s="4" t="s">
        <v>3</v>
      </c>
      <c r="C53" s="4" t="s">
        <v>4</v>
      </c>
      <c r="D53" s="46" t="s">
        <v>2</v>
      </c>
      <c r="E53" s="4" t="s">
        <v>3</v>
      </c>
      <c r="F53" s="4" t="s">
        <v>4</v>
      </c>
      <c r="G53" s="46" t="s">
        <v>2</v>
      </c>
      <c r="H53" s="4" t="s">
        <v>3</v>
      </c>
      <c r="I53" s="4" t="s">
        <v>4</v>
      </c>
      <c r="J53" s="46" t="s">
        <v>2</v>
      </c>
      <c r="K53" s="4" t="s">
        <v>3</v>
      </c>
      <c r="L53" s="4" t="s">
        <v>4</v>
      </c>
    </row>
    <row r="54" spans="1:12" x14ac:dyDescent="0.25">
      <c r="A54" s="47" t="s">
        <v>7</v>
      </c>
      <c r="B54" s="4">
        <v>1</v>
      </c>
      <c r="C54" s="4">
        <v>1272809.6499999999</v>
      </c>
      <c r="D54" s="47" t="s">
        <v>6</v>
      </c>
      <c r="E54" s="4">
        <v>1</v>
      </c>
      <c r="F54" s="4">
        <v>1001372.31</v>
      </c>
      <c r="G54" s="47" t="s">
        <v>5</v>
      </c>
      <c r="H54" s="4">
        <v>1</v>
      </c>
      <c r="I54" s="4">
        <v>2708726.06</v>
      </c>
      <c r="J54" s="47" t="s">
        <v>5</v>
      </c>
      <c r="K54" s="4">
        <v>1</v>
      </c>
      <c r="L54" s="4">
        <v>6499346.5099999998</v>
      </c>
    </row>
    <row r="55" spans="1:12" x14ac:dyDescent="0.25">
      <c r="A55" s="47" t="s">
        <v>8</v>
      </c>
      <c r="B55" s="4">
        <v>1</v>
      </c>
      <c r="C55" s="4">
        <v>285752.40999999997</v>
      </c>
      <c r="D55" s="51"/>
      <c r="E55" s="5"/>
      <c r="F55" s="5"/>
      <c r="G55" s="48"/>
      <c r="H55" s="5"/>
      <c r="I55" s="6"/>
      <c r="J55" s="47" t="s">
        <v>6</v>
      </c>
      <c r="K55" s="4">
        <v>1</v>
      </c>
      <c r="L55" s="4">
        <v>1133079.79</v>
      </c>
    </row>
    <row r="56" spans="1:12" x14ac:dyDescent="0.25">
      <c r="A56" s="45" t="s">
        <v>54</v>
      </c>
      <c r="B56" s="2"/>
      <c r="C56" s="3"/>
      <c r="D56" s="45" t="s">
        <v>55</v>
      </c>
      <c r="E56" s="2"/>
      <c r="F56" s="3"/>
      <c r="G56" s="45" t="s">
        <v>56</v>
      </c>
      <c r="H56" s="2"/>
      <c r="I56" s="3"/>
      <c r="J56" s="45" t="s">
        <v>57</v>
      </c>
      <c r="K56" s="2"/>
      <c r="L56" s="3"/>
    </row>
    <row r="57" spans="1:12" x14ac:dyDescent="0.25">
      <c r="A57" s="46" t="s">
        <v>2</v>
      </c>
      <c r="B57" s="4" t="s">
        <v>3</v>
      </c>
      <c r="C57" s="4" t="s">
        <v>4</v>
      </c>
      <c r="D57" s="46" t="s">
        <v>2</v>
      </c>
      <c r="E57" s="4" t="s">
        <v>3</v>
      </c>
      <c r="F57" s="4" t="s">
        <v>4</v>
      </c>
      <c r="G57" s="46" t="s">
        <v>2</v>
      </c>
      <c r="H57" s="4" t="s">
        <v>3</v>
      </c>
      <c r="I57" s="4" t="s">
        <v>4</v>
      </c>
      <c r="J57" s="46" t="s">
        <v>2</v>
      </c>
      <c r="K57" s="4" t="s">
        <v>3</v>
      </c>
      <c r="L57" s="4" t="s">
        <v>4</v>
      </c>
    </row>
    <row r="58" spans="1:12" x14ac:dyDescent="0.25">
      <c r="A58" s="47" t="s">
        <v>7</v>
      </c>
      <c r="B58" s="4">
        <v>1</v>
      </c>
      <c r="C58" s="4">
        <v>3909767.4</v>
      </c>
      <c r="D58" s="47" t="s">
        <v>5</v>
      </c>
      <c r="E58" s="4">
        <v>1</v>
      </c>
      <c r="F58" s="4">
        <v>1921382.33</v>
      </c>
      <c r="G58" s="47" t="s">
        <v>6</v>
      </c>
      <c r="H58" s="4">
        <v>1</v>
      </c>
      <c r="I58" s="4">
        <v>282464.51</v>
      </c>
      <c r="J58" s="47" t="s">
        <v>8</v>
      </c>
      <c r="K58" s="4">
        <v>1</v>
      </c>
      <c r="L58" s="4">
        <v>249233.13</v>
      </c>
    </row>
    <row r="59" spans="1:12" x14ac:dyDescent="0.25">
      <c r="A59" s="48"/>
      <c r="B59" s="5"/>
      <c r="C59" s="6"/>
      <c r="D59" s="47" t="s">
        <v>6</v>
      </c>
      <c r="E59" s="4">
        <v>1</v>
      </c>
      <c r="F59" s="4">
        <v>1266681.32</v>
      </c>
      <c r="G59" s="51"/>
      <c r="H59" s="5"/>
      <c r="I59" s="5"/>
      <c r="J59" s="48"/>
      <c r="K59" s="5"/>
      <c r="L59" s="5"/>
    </row>
    <row r="60" spans="1:12" x14ac:dyDescent="0.25">
      <c r="A60" s="45" t="s">
        <v>58</v>
      </c>
      <c r="B60" s="2"/>
      <c r="C60" s="3"/>
      <c r="D60" s="45" t="s">
        <v>59</v>
      </c>
      <c r="E60" s="2"/>
      <c r="F60" s="3"/>
      <c r="G60" s="45" t="s">
        <v>60</v>
      </c>
      <c r="H60" s="2"/>
      <c r="I60" s="3"/>
      <c r="J60" s="45" t="s">
        <v>61</v>
      </c>
      <c r="K60" s="2"/>
      <c r="L60" s="3"/>
    </row>
    <row r="61" spans="1:12" x14ac:dyDescent="0.25">
      <c r="A61" s="46" t="s">
        <v>2</v>
      </c>
      <c r="B61" s="4" t="s">
        <v>3</v>
      </c>
      <c r="C61" s="4" t="s">
        <v>4</v>
      </c>
      <c r="D61" s="46" t="s">
        <v>2</v>
      </c>
      <c r="E61" s="4" t="s">
        <v>3</v>
      </c>
      <c r="F61" s="4" t="s">
        <v>4</v>
      </c>
      <c r="G61" s="46" t="s">
        <v>2</v>
      </c>
      <c r="H61" s="4" t="s">
        <v>3</v>
      </c>
      <c r="I61" s="4" t="s">
        <v>4</v>
      </c>
      <c r="J61" s="46" t="s">
        <v>2</v>
      </c>
      <c r="K61" s="4" t="s">
        <v>3</v>
      </c>
      <c r="L61" s="4" t="s">
        <v>4</v>
      </c>
    </row>
    <row r="62" spans="1:12" x14ac:dyDescent="0.25">
      <c r="A62" s="47" t="s">
        <v>5</v>
      </c>
      <c r="B62" s="4">
        <v>1</v>
      </c>
      <c r="C62" s="4">
        <v>42977513.939999998</v>
      </c>
      <c r="D62" s="47" t="s">
        <v>5</v>
      </c>
      <c r="E62" s="4">
        <v>1</v>
      </c>
      <c r="F62" s="4">
        <v>4027507.71</v>
      </c>
      <c r="G62" s="47" t="s">
        <v>5</v>
      </c>
      <c r="H62" s="4">
        <v>1</v>
      </c>
      <c r="I62" s="4">
        <v>14727835.75</v>
      </c>
      <c r="J62" s="47" t="s">
        <v>5</v>
      </c>
      <c r="K62" s="4">
        <v>1</v>
      </c>
      <c r="L62" s="4">
        <v>1173297.95</v>
      </c>
    </row>
    <row r="63" spans="1:12" x14ac:dyDescent="0.25">
      <c r="A63" s="48"/>
      <c r="B63" s="5"/>
      <c r="C63" s="5"/>
      <c r="D63" s="52"/>
      <c r="E63" s="7"/>
      <c r="F63" s="9"/>
      <c r="G63" s="47" t="s">
        <v>7</v>
      </c>
      <c r="H63" s="4">
        <v>1</v>
      </c>
      <c r="I63" s="4">
        <v>354432.29</v>
      </c>
      <c r="J63" s="54"/>
      <c r="K63" s="7"/>
      <c r="L63" s="7"/>
    </row>
    <row r="64" spans="1:12" x14ac:dyDescent="0.25">
      <c r="A64" s="45" t="s">
        <v>62</v>
      </c>
      <c r="B64" s="2"/>
      <c r="C64" s="3"/>
      <c r="D64" s="53"/>
      <c r="E64" s="11"/>
      <c r="F64" s="11"/>
    </row>
    <row r="65" spans="1:12" x14ac:dyDescent="0.25">
      <c r="A65" s="46" t="s">
        <v>2</v>
      </c>
      <c r="B65" s="4" t="s">
        <v>3</v>
      </c>
      <c r="C65" s="4" t="s">
        <v>4</v>
      </c>
      <c r="D65" s="53"/>
      <c r="E65" s="11"/>
      <c r="F65" s="11"/>
    </row>
    <row r="66" spans="1:12" x14ac:dyDescent="0.25">
      <c r="A66" s="47" t="s">
        <v>5</v>
      </c>
      <c r="B66" s="4">
        <v>1</v>
      </c>
      <c r="C66" s="4">
        <v>2686707.47</v>
      </c>
      <c r="D66" s="53"/>
      <c r="E66" s="11"/>
      <c r="F66" s="11"/>
    </row>
    <row r="71" spans="1:12" s="42" customFormat="1" x14ac:dyDescent="0.25">
      <c r="A71" s="49" t="s">
        <v>134</v>
      </c>
      <c r="B71" s="42">
        <f t="shared" ref="B71:B76" si="0">+SUMIF(A$12:A$66,A71,B$12:B$66)</f>
        <v>76</v>
      </c>
      <c r="C71" s="42">
        <f>+SUMIF(A$12:A$66,A71,C$12:C$66)</f>
        <v>166013169.53999999</v>
      </c>
      <c r="D71" s="49" t="s">
        <v>134</v>
      </c>
      <c r="E71" s="42">
        <f>+SUMIF(D$12:D$66,D71,E$12:E$66)</f>
        <v>71</v>
      </c>
      <c r="F71" s="42">
        <f>+SUMIF(D$12:D$66,D71,F$12:F$66)</f>
        <v>94245461.779999986</v>
      </c>
      <c r="G71" s="49" t="s">
        <v>134</v>
      </c>
      <c r="H71" s="42">
        <f>+SUMIF(G$12:G$66,G71,H$12:H$66)</f>
        <v>43</v>
      </c>
      <c r="I71" s="42">
        <f>+SUMIF(G$12:G$66,G71,I$12:I$66)</f>
        <v>95192878.150000006</v>
      </c>
      <c r="J71" s="49" t="s">
        <v>134</v>
      </c>
      <c r="K71" s="42">
        <f>+SUMIF(J$12:J$66,J71,K$12:K$66)</f>
        <v>25</v>
      </c>
      <c r="L71" s="42">
        <f>+SUMIF(J$12:J$66,J71,L$12:L$66)</f>
        <v>55542539.469999999</v>
      </c>
    </row>
    <row r="72" spans="1:12" s="42" customFormat="1" x14ac:dyDescent="0.25">
      <c r="A72" s="49" t="s">
        <v>135</v>
      </c>
      <c r="B72" s="42">
        <f t="shared" si="0"/>
        <v>9</v>
      </c>
      <c r="C72" s="42">
        <f t="shared" ref="C72:C76" si="1">+SUMIF(A$12:A$66,A72,C$12:C$66)</f>
        <v>3753994.44</v>
      </c>
      <c r="D72" s="49" t="s">
        <v>135</v>
      </c>
      <c r="E72" s="42">
        <f t="shared" ref="E72:E76" si="2">+SUMIF(D$12:D$66,D72,E$12:E$66)</f>
        <v>12</v>
      </c>
      <c r="F72" s="42">
        <f t="shared" ref="F72:F76" si="3">+SUMIF(D$12:D$66,D72,F$12:F$66)</f>
        <v>5142740.4399999995</v>
      </c>
      <c r="G72" s="49" t="s">
        <v>135</v>
      </c>
      <c r="H72" s="42">
        <f t="shared" ref="H72:H76" si="4">+SUMIF(G$12:G$66,G72,H$12:H$66)</f>
        <v>10</v>
      </c>
      <c r="I72" s="42">
        <f t="shared" ref="I72:I74" si="5">+SUMIF(G$12:G$66,G72,I$12:I$66)</f>
        <v>2612125.71</v>
      </c>
      <c r="J72" s="49" t="s">
        <v>135</v>
      </c>
      <c r="K72" s="42">
        <f t="shared" ref="K72:K76" si="6">+SUMIF(J$12:J$66,J72,K$12:K$66)</f>
        <v>7</v>
      </c>
      <c r="L72" s="42">
        <f t="shared" ref="L72:L76" si="7">+SUMIF(J$12:J$66,J72,L$12:L$66)</f>
        <v>2949317.44</v>
      </c>
    </row>
    <row r="73" spans="1:12" s="42" customFormat="1" x14ac:dyDescent="0.25">
      <c r="A73" s="49" t="s">
        <v>136</v>
      </c>
      <c r="B73" s="42">
        <f t="shared" si="0"/>
        <v>0</v>
      </c>
      <c r="C73" s="42">
        <f t="shared" si="1"/>
        <v>0</v>
      </c>
      <c r="D73" s="49" t="s">
        <v>136</v>
      </c>
      <c r="E73" s="42">
        <f t="shared" si="2"/>
        <v>1</v>
      </c>
      <c r="F73" s="42">
        <f t="shared" si="3"/>
        <v>112465.98</v>
      </c>
      <c r="G73" s="49" t="s">
        <v>136</v>
      </c>
      <c r="H73" s="42">
        <f t="shared" si="4"/>
        <v>0</v>
      </c>
      <c r="I73" s="42">
        <f t="shared" si="5"/>
        <v>0</v>
      </c>
      <c r="J73" s="49" t="s">
        <v>136</v>
      </c>
      <c r="K73" s="42">
        <f t="shared" si="6"/>
        <v>1</v>
      </c>
      <c r="L73" s="42">
        <f t="shared" si="7"/>
        <v>423138.69</v>
      </c>
    </row>
    <row r="74" spans="1:12" s="42" customFormat="1" x14ac:dyDescent="0.25">
      <c r="A74" s="49" t="s">
        <v>137</v>
      </c>
      <c r="B74" s="42">
        <f t="shared" si="0"/>
        <v>31</v>
      </c>
      <c r="C74" s="42">
        <f t="shared" si="1"/>
        <v>14498053.040000001</v>
      </c>
      <c r="D74" s="49" t="s">
        <v>137</v>
      </c>
      <c r="E74" s="42">
        <f t="shared" si="2"/>
        <v>15</v>
      </c>
      <c r="F74" s="42">
        <f t="shared" si="3"/>
        <v>7472847.7200000007</v>
      </c>
      <c r="G74" s="49" t="s">
        <v>137</v>
      </c>
      <c r="H74" s="42">
        <f t="shared" si="4"/>
        <v>15</v>
      </c>
      <c r="I74" s="42">
        <f t="shared" si="5"/>
        <v>8002020.6800000006</v>
      </c>
      <c r="J74" s="49" t="s">
        <v>137</v>
      </c>
      <c r="K74" s="42">
        <f t="shared" si="6"/>
        <v>13</v>
      </c>
      <c r="L74" s="42">
        <f t="shared" si="7"/>
        <v>7021659.8000000007</v>
      </c>
    </row>
    <row r="75" spans="1:12" s="42" customFormat="1" x14ac:dyDescent="0.25">
      <c r="A75" s="49" t="s">
        <v>138</v>
      </c>
      <c r="B75" s="42">
        <f t="shared" si="0"/>
        <v>3</v>
      </c>
      <c r="C75" s="42">
        <f t="shared" si="1"/>
        <v>361290.49</v>
      </c>
      <c r="D75" s="49" t="s">
        <v>138</v>
      </c>
      <c r="E75" s="42">
        <f t="shared" si="2"/>
        <v>0</v>
      </c>
      <c r="F75" s="42">
        <f t="shared" si="3"/>
        <v>0</v>
      </c>
      <c r="G75" s="49" t="s">
        <v>138</v>
      </c>
      <c r="H75" s="42">
        <f t="shared" si="4"/>
        <v>1</v>
      </c>
      <c r="I75" s="42">
        <f>+SUMIF(G$12:G$66,G75,I$12:I$66)</f>
        <v>743920.87</v>
      </c>
      <c r="J75" s="49" t="s">
        <v>138</v>
      </c>
      <c r="K75" s="42">
        <f t="shared" si="6"/>
        <v>1</v>
      </c>
      <c r="L75" s="42">
        <f t="shared" si="7"/>
        <v>249233.13</v>
      </c>
    </row>
    <row r="76" spans="1:12" s="42" customFormat="1" x14ac:dyDescent="0.25">
      <c r="A76" s="49" t="s">
        <v>139</v>
      </c>
      <c r="B76" s="42">
        <f t="shared" si="0"/>
        <v>0</v>
      </c>
      <c r="C76" s="42">
        <f t="shared" si="1"/>
        <v>0</v>
      </c>
      <c r="D76" s="49" t="s">
        <v>139</v>
      </c>
      <c r="E76" s="42">
        <f t="shared" si="2"/>
        <v>0</v>
      </c>
      <c r="F76" s="42">
        <f t="shared" si="3"/>
        <v>0</v>
      </c>
      <c r="G76" s="49" t="s">
        <v>139</v>
      </c>
      <c r="H76" s="42">
        <f t="shared" si="4"/>
        <v>0</v>
      </c>
      <c r="I76" s="42">
        <f>+SUMIF(G$12:G$66,G76,I$12:I$66)</f>
        <v>0</v>
      </c>
      <c r="J76" s="49" t="s">
        <v>139</v>
      </c>
      <c r="K76" s="42">
        <f t="shared" si="6"/>
        <v>0</v>
      </c>
      <c r="L76" s="42">
        <f t="shared" si="7"/>
        <v>0</v>
      </c>
    </row>
    <row r="79" spans="1:12" x14ac:dyDescent="0.25">
      <c r="A79" s="49" t="s">
        <v>134</v>
      </c>
      <c r="B79" s="1">
        <f>+B71+E71+H71+K71</f>
        <v>215</v>
      </c>
      <c r="C79" s="1">
        <f>+C71+F71+I71+L71</f>
        <v>410994048.94000006</v>
      </c>
    </row>
    <row r="80" spans="1:12" x14ac:dyDescent="0.25">
      <c r="A80" s="49" t="s">
        <v>135</v>
      </c>
      <c r="B80" s="1">
        <f t="shared" ref="B80:C80" si="8">+B72+E72+H72+K72</f>
        <v>38</v>
      </c>
      <c r="C80" s="1">
        <f t="shared" si="8"/>
        <v>14458178.029999999</v>
      </c>
    </row>
    <row r="81" spans="1:3" x14ac:dyDescent="0.25">
      <c r="A81" s="49" t="s">
        <v>136</v>
      </c>
      <c r="B81" s="1">
        <f t="shared" ref="B81:C81" si="9">+B73+E73+H73+K73</f>
        <v>2</v>
      </c>
      <c r="C81" s="1">
        <f t="shared" si="9"/>
        <v>535604.67000000004</v>
      </c>
    </row>
    <row r="82" spans="1:3" x14ac:dyDescent="0.25">
      <c r="A82" s="49" t="s">
        <v>137</v>
      </c>
      <c r="B82" s="1">
        <f t="shared" ref="B82:C82" si="10">+B74+E74+H74+K74</f>
        <v>74</v>
      </c>
      <c r="C82" s="1">
        <f t="shared" si="10"/>
        <v>36994581.240000002</v>
      </c>
    </row>
    <row r="83" spans="1:3" x14ac:dyDescent="0.25">
      <c r="A83" s="49" t="s">
        <v>138</v>
      </c>
      <c r="B83" s="1">
        <f t="shared" ref="B83:C83" si="11">+B75+E75+H75+K75</f>
        <v>5</v>
      </c>
      <c r="C83" s="1">
        <f t="shared" si="11"/>
        <v>1354444.4899999998</v>
      </c>
    </row>
    <row r="84" spans="1:3" x14ac:dyDescent="0.25">
      <c r="A84" s="49" t="s">
        <v>139</v>
      </c>
      <c r="B84" s="1">
        <f t="shared" ref="B84:C84" si="12">+B76+E76+H76+K76</f>
        <v>0</v>
      </c>
      <c r="C84" s="1">
        <f t="shared" si="1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2"/>
  <sheetViews>
    <sheetView topLeftCell="A112" workbookViewId="0">
      <selection activeCell="A127" sqref="A127:C132"/>
    </sheetView>
  </sheetViews>
  <sheetFormatPr baseColWidth="10" defaultColWidth="18" defaultRowHeight="15" x14ac:dyDescent="0.25"/>
  <cols>
    <col min="1" max="1" width="18" style="50"/>
    <col min="2" max="3" width="18" style="1"/>
    <col min="4" max="4" width="18" style="50"/>
    <col min="5" max="6" width="18" style="1"/>
    <col min="7" max="7" width="18" style="50"/>
    <col min="8" max="9" width="18" style="1"/>
    <col min="10" max="10" width="18" style="50"/>
    <col min="11" max="16384" width="18" style="1"/>
  </cols>
  <sheetData>
    <row r="3" spans="1:12" ht="22.5" x14ac:dyDescent="0.25">
      <c r="A3" s="44" t="s">
        <v>0</v>
      </c>
    </row>
    <row r="5" spans="1:12" x14ac:dyDescent="0.25">
      <c r="A5" s="81" t="s">
        <v>1</v>
      </c>
      <c r="B5" s="82"/>
      <c r="C5" s="83"/>
      <c r="D5" s="81" t="s">
        <v>9</v>
      </c>
      <c r="E5" s="82"/>
      <c r="F5" s="83"/>
      <c r="G5" s="81" t="s">
        <v>11</v>
      </c>
      <c r="H5" s="82"/>
      <c r="I5" s="83"/>
      <c r="J5" s="81" t="s">
        <v>13</v>
      </c>
      <c r="K5" s="82"/>
      <c r="L5" s="83"/>
    </row>
    <row r="6" spans="1:12" x14ac:dyDescent="0.25">
      <c r="A6" s="56" t="s">
        <v>2</v>
      </c>
      <c r="B6" s="12" t="s">
        <v>3</v>
      </c>
      <c r="C6" s="12" t="s">
        <v>4</v>
      </c>
      <c r="D6" s="56" t="s">
        <v>2</v>
      </c>
      <c r="E6" s="12" t="s">
        <v>3</v>
      </c>
      <c r="F6" s="12" t="s">
        <v>4</v>
      </c>
      <c r="G6" s="56" t="s">
        <v>2</v>
      </c>
      <c r="H6" s="12" t="s">
        <v>3</v>
      </c>
      <c r="I6" s="12" t="s">
        <v>4</v>
      </c>
      <c r="J6" s="56" t="s">
        <v>2</v>
      </c>
      <c r="K6" s="12" t="s">
        <v>3</v>
      </c>
      <c r="L6" s="12" t="s">
        <v>4</v>
      </c>
    </row>
    <row r="7" spans="1:12" x14ac:dyDescent="0.25">
      <c r="A7" s="57" t="s">
        <v>63</v>
      </c>
      <c r="B7" s="12">
        <v>45</v>
      </c>
      <c r="C7" s="12">
        <v>6643320.1100000003</v>
      </c>
      <c r="D7" s="57" t="s">
        <v>63</v>
      </c>
      <c r="E7" s="12">
        <v>41</v>
      </c>
      <c r="F7" s="12">
        <v>29241797.82</v>
      </c>
      <c r="G7" s="57" t="s">
        <v>63</v>
      </c>
      <c r="H7" s="12">
        <v>54</v>
      </c>
      <c r="I7" s="12">
        <v>38420639.039999999</v>
      </c>
      <c r="J7" s="57" t="s">
        <v>63</v>
      </c>
      <c r="K7" s="12">
        <v>72</v>
      </c>
      <c r="L7" s="12">
        <v>106523072.55</v>
      </c>
    </row>
    <row r="8" spans="1:12" x14ac:dyDescent="0.25">
      <c r="A8" s="57" t="s">
        <v>64</v>
      </c>
      <c r="B8" s="12">
        <v>181</v>
      </c>
      <c r="C8" s="12">
        <v>35722114.43</v>
      </c>
      <c r="D8" s="57" t="s">
        <v>64</v>
      </c>
      <c r="E8" s="12">
        <v>133</v>
      </c>
      <c r="F8" s="12">
        <v>67216728.120000005</v>
      </c>
      <c r="G8" s="57" t="s">
        <v>64</v>
      </c>
      <c r="H8" s="12">
        <v>75</v>
      </c>
      <c r="I8" s="12">
        <v>28031308.859999999</v>
      </c>
      <c r="J8" s="57" t="s">
        <v>64</v>
      </c>
      <c r="K8" s="12">
        <v>36</v>
      </c>
      <c r="L8" s="12">
        <v>10827346.34</v>
      </c>
    </row>
    <row r="9" spans="1:12" x14ac:dyDescent="0.25">
      <c r="A9" s="57" t="s">
        <v>65</v>
      </c>
      <c r="B9" s="12">
        <v>13</v>
      </c>
      <c r="C9" s="12">
        <v>1531147.49</v>
      </c>
      <c r="D9" s="57" t="s">
        <v>65</v>
      </c>
      <c r="E9" s="12">
        <v>2</v>
      </c>
      <c r="F9" s="12">
        <v>971082.52</v>
      </c>
      <c r="G9" s="57" t="s">
        <v>65</v>
      </c>
      <c r="H9" s="12">
        <v>18</v>
      </c>
      <c r="I9" s="12">
        <v>5157745.96</v>
      </c>
      <c r="J9" s="57" t="s">
        <v>67</v>
      </c>
      <c r="K9" s="12">
        <v>1</v>
      </c>
      <c r="L9" s="12">
        <v>290217.17</v>
      </c>
    </row>
    <row r="10" spans="1:12" x14ac:dyDescent="0.25">
      <c r="A10" s="57" t="s">
        <v>66</v>
      </c>
      <c r="B10" s="12">
        <v>27</v>
      </c>
      <c r="C10" s="12">
        <v>5673020.6699999999</v>
      </c>
      <c r="D10" s="57" t="s">
        <v>66</v>
      </c>
      <c r="E10" s="12">
        <v>7</v>
      </c>
      <c r="F10" s="12">
        <v>3059157.06</v>
      </c>
      <c r="G10" s="57" t="s">
        <v>66</v>
      </c>
      <c r="H10" s="12">
        <v>14</v>
      </c>
      <c r="I10" s="12">
        <v>1588854.6</v>
      </c>
      <c r="J10" s="57" t="s">
        <v>65</v>
      </c>
      <c r="K10" s="12">
        <v>12</v>
      </c>
      <c r="L10" s="12">
        <v>2477269.08</v>
      </c>
    </row>
    <row r="11" spans="1:12" x14ac:dyDescent="0.25">
      <c r="A11" s="84"/>
      <c r="B11" s="84"/>
      <c r="C11" s="84"/>
      <c r="D11" s="84"/>
      <c r="E11" s="84"/>
      <c r="F11" s="84"/>
      <c r="G11" s="84"/>
      <c r="H11" s="82"/>
      <c r="I11" s="83"/>
      <c r="J11" s="57" t="s">
        <v>66</v>
      </c>
      <c r="K11" s="12">
        <v>5</v>
      </c>
      <c r="L11" s="12">
        <v>1762476.85</v>
      </c>
    </row>
    <row r="12" spans="1:12" x14ac:dyDescent="0.25">
      <c r="A12" s="81" t="s">
        <v>14</v>
      </c>
      <c r="B12" s="82"/>
      <c r="C12" s="83"/>
      <c r="D12" s="81" t="s">
        <v>15</v>
      </c>
      <c r="E12" s="82"/>
      <c r="F12" s="83"/>
      <c r="G12" s="81" t="s">
        <v>16</v>
      </c>
      <c r="H12" s="82"/>
      <c r="I12" s="83"/>
      <c r="J12" s="81" t="s">
        <v>17</v>
      </c>
      <c r="K12" s="82"/>
      <c r="L12" s="83"/>
    </row>
    <row r="13" spans="1:12" x14ac:dyDescent="0.25">
      <c r="A13" s="56" t="s">
        <v>2</v>
      </c>
      <c r="B13" s="12" t="s">
        <v>3</v>
      </c>
      <c r="C13" s="12" t="s">
        <v>4</v>
      </c>
      <c r="D13" s="56" t="s">
        <v>2</v>
      </c>
      <c r="E13" s="12" t="s">
        <v>3</v>
      </c>
      <c r="F13" s="12" t="s">
        <v>4</v>
      </c>
      <c r="G13" s="56" t="s">
        <v>2</v>
      </c>
      <c r="H13" s="12" t="s">
        <v>3</v>
      </c>
      <c r="I13" s="12" t="s">
        <v>4</v>
      </c>
      <c r="J13" s="56" t="s">
        <v>2</v>
      </c>
      <c r="K13" s="12" t="s">
        <v>3</v>
      </c>
      <c r="L13" s="12" t="s">
        <v>4</v>
      </c>
    </row>
    <row r="14" spans="1:12" x14ac:dyDescent="0.25">
      <c r="A14" s="57" t="s">
        <v>63</v>
      </c>
      <c r="B14" s="12">
        <v>26</v>
      </c>
      <c r="C14" s="12">
        <v>12610048.640000001</v>
      </c>
      <c r="D14" s="57" t="s">
        <v>63</v>
      </c>
      <c r="E14" s="12">
        <v>23</v>
      </c>
      <c r="F14" s="12">
        <v>34083964.520000003</v>
      </c>
      <c r="G14" s="57" t="s">
        <v>63</v>
      </c>
      <c r="H14" s="12">
        <v>16</v>
      </c>
      <c r="I14" s="12">
        <v>8571840.4399999995</v>
      </c>
      <c r="J14" s="57" t="s">
        <v>63</v>
      </c>
      <c r="K14" s="12">
        <v>17</v>
      </c>
      <c r="L14" s="12">
        <v>24508761.030000001</v>
      </c>
    </row>
    <row r="15" spans="1:12" x14ac:dyDescent="0.25">
      <c r="A15" s="57" t="s">
        <v>64</v>
      </c>
      <c r="B15" s="12">
        <v>17</v>
      </c>
      <c r="C15" s="12">
        <v>12410138.119999999</v>
      </c>
      <c r="D15" s="57" t="s">
        <v>64</v>
      </c>
      <c r="E15" s="12">
        <v>9</v>
      </c>
      <c r="F15" s="12">
        <v>1463626.14</v>
      </c>
      <c r="G15" s="57" t="s">
        <v>64</v>
      </c>
      <c r="H15" s="12">
        <v>5</v>
      </c>
      <c r="I15" s="12">
        <v>396291.52</v>
      </c>
      <c r="J15" s="57" t="s">
        <v>64</v>
      </c>
      <c r="K15" s="12">
        <v>4</v>
      </c>
      <c r="L15" s="12">
        <v>665021.39</v>
      </c>
    </row>
    <row r="16" spans="1:12" x14ac:dyDescent="0.25">
      <c r="A16" s="57" t="s">
        <v>65</v>
      </c>
      <c r="B16" s="12">
        <v>11</v>
      </c>
      <c r="C16" s="12">
        <v>4589446.1900000004</v>
      </c>
      <c r="D16" s="57" t="s">
        <v>65</v>
      </c>
      <c r="E16" s="12">
        <v>1</v>
      </c>
      <c r="F16" s="12">
        <v>780095.59</v>
      </c>
      <c r="G16" s="57" t="s">
        <v>65</v>
      </c>
      <c r="H16" s="12">
        <v>8</v>
      </c>
      <c r="I16" s="12">
        <v>4688995.38</v>
      </c>
      <c r="J16" s="57" t="s">
        <v>65</v>
      </c>
      <c r="K16" s="12">
        <v>2</v>
      </c>
      <c r="L16" s="12">
        <v>102201.45</v>
      </c>
    </row>
    <row r="17" spans="1:12" x14ac:dyDescent="0.25">
      <c r="A17" s="57" t="s">
        <v>66</v>
      </c>
      <c r="B17" s="12">
        <v>3</v>
      </c>
      <c r="C17" s="12">
        <v>61026.63</v>
      </c>
      <c r="D17" s="57" t="s">
        <v>66</v>
      </c>
      <c r="E17" s="12">
        <v>3</v>
      </c>
      <c r="F17" s="12">
        <v>1226748.8899999999</v>
      </c>
      <c r="G17" s="57" t="s">
        <v>66</v>
      </c>
      <c r="H17" s="12">
        <v>3</v>
      </c>
      <c r="I17" s="12">
        <v>971081.59</v>
      </c>
      <c r="J17" s="57" t="s">
        <v>66</v>
      </c>
      <c r="K17" s="12">
        <v>1</v>
      </c>
      <c r="L17" s="12">
        <v>49339.56</v>
      </c>
    </row>
    <row r="18" spans="1:12" x14ac:dyDescent="0.25">
      <c r="A18" s="57" t="s">
        <v>68</v>
      </c>
      <c r="B18" s="12">
        <v>1</v>
      </c>
      <c r="C18" s="12">
        <v>114719.25</v>
      </c>
      <c r="D18" s="85"/>
      <c r="E18" s="82"/>
      <c r="F18" s="82"/>
      <c r="G18" s="84"/>
      <c r="H18" s="84"/>
      <c r="I18" s="84"/>
      <c r="J18" s="84"/>
      <c r="K18" s="84"/>
      <c r="L18" s="84"/>
    </row>
    <row r="19" spans="1:12" x14ac:dyDescent="0.25">
      <c r="A19" s="81" t="s">
        <v>18</v>
      </c>
      <c r="B19" s="82"/>
      <c r="C19" s="83"/>
      <c r="D19" s="81" t="s">
        <v>19</v>
      </c>
      <c r="E19" s="82"/>
      <c r="F19" s="83"/>
      <c r="G19" s="81" t="s">
        <v>20</v>
      </c>
      <c r="H19" s="82"/>
      <c r="I19" s="83"/>
      <c r="J19" s="81" t="s">
        <v>21</v>
      </c>
      <c r="K19" s="82"/>
      <c r="L19" s="83"/>
    </row>
    <row r="20" spans="1:12" x14ac:dyDescent="0.25">
      <c r="A20" s="56" t="s">
        <v>2</v>
      </c>
      <c r="B20" s="12" t="s">
        <v>3</v>
      </c>
      <c r="C20" s="12" t="s">
        <v>4</v>
      </c>
      <c r="D20" s="56" t="s">
        <v>2</v>
      </c>
      <c r="E20" s="12" t="s">
        <v>3</v>
      </c>
      <c r="F20" s="12" t="s">
        <v>4</v>
      </c>
      <c r="G20" s="56" t="s">
        <v>2</v>
      </c>
      <c r="H20" s="12" t="s">
        <v>3</v>
      </c>
      <c r="I20" s="12" t="s">
        <v>4</v>
      </c>
      <c r="J20" s="56" t="s">
        <v>2</v>
      </c>
      <c r="K20" s="12" t="s">
        <v>3</v>
      </c>
      <c r="L20" s="12" t="s">
        <v>4</v>
      </c>
    </row>
    <row r="21" spans="1:12" x14ac:dyDescent="0.25">
      <c r="A21" s="57" t="s">
        <v>63</v>
      </c>
      <c r="B21" s="12">
        <v>6</v>
      </c>
      <c r="C21" s="12">
        <v>20591308.260000002</v>
      </c>
      <c r="D21" s="57" t="s">
        <v>63</v>
      </c>
      <c r="E21" s="12">
        <v>3</v>
      </c>
      <c r="F21" s="12">
        <v>907998.67</v>
      </c>
      <c r="G21" s="57" t="s">
        <v>63</v>
      </c>
      <c r="H21" s="12">
        <v>4</v>
      </c>
      <c r="I21" s="12">
        <v>14696702.060000001</v>
      </c>
      <c r="J21" s="57" t="s">
        <v>63</v>
      </c>
      <c r="K21" s="12">
        <v>7</v>
      </c>
      <c r="L21" s="12">
        <v>9068677.7300000004</v>
      </c>
    </row>
    <row r="22" spans="1:12" x14ac:dyDescent="0.25">
      <c r="A22" s="57" t="s">
        <v>67</v>
      </c>
      <c r="B22" s="12">
        <v>1</v>
      </c>
      <c r="C22" s="12">
        <v>61906.64</v>
      </c>
      <c r="D22" s="57" t="s">
        <v>64</v>
      </c>
      <c r="E22" s="12">
        <v>3</v>
      </c>
      <c r="F22" s="12">
        <v>253068.26</v>
      </c>
      <c r="G22" s="57" t="s">
        <v>64</v>
      </c>
      <c r="H22" s="12">
        <v>7</v>
      </c>
      <c r="I22" s="12">
        <v>2191189.7799999998</v>
      </c>
      <c r="J22" s="57" t="s">
        <v>64</v>
      </c>
      <c r="K22" s="12">
        <v>3</v>
      </c>
      <c r="L22" s="12">
        <v>896788.09</v>
      </c>
    </row>
    <row r="23" spans="1:12" x14ac:dyDescent="0.25">
      <c r="A23" s="57" t="s">
        <v>65</v>
      </c>
      <c r="B23" s="12">
        <v>2</v>
      </c>
      <c r="C23" s="12">
        <v>1956966.67</v>
      </c>
      <c r="D23" s="57" t="s">
        <v>65</v>
      </c>
      <c r="E23" s="12">
        <v>2</v>
      </c>
      <c r="F23" s="12">
        <v>594102.54</v>
      </c>
      <c r="G23" s="57" t="s">
        <v>65</v>
      </c>
      <c r="H23" s="12">
        <v>1</v>
      </c>
      <c r="I23" s="12">
        <v>441399.14</v>
      </c>
      <c r="J23" s="57" t="s">
        <v>65</v>
      </c>
      <c r="K23" s="12">
        <v>1</v>
      </c>
      <c r="L23" s="12">
        <v>351105.93</v>
      </c>
    </row>
    <row r="24" spans="1:12" x14ac:dyDescent="0.25">
      <c r="A24" s="57" t="s">
        <v>66</v>
      </c>
      <c r="B24" s="12">
        <v>1</v>
      </c>
      <c r="C24" s="12">
        <v>494835.46</v>
      </c>
      <c r="D24" s="85"/>
      <c r="E24" s="82"/>
      <c r="F24" s="83"/>
      <c r="G24" s="57" t="s">
        <v>66</v>
      </c>
      <c r="H24" s="12">
        <v>2</v>
      </c>
      <c r="I24" s="12">
        <v>1041275.33</v>
      </c>
      <c r="J24" s="85"/>
      <c r="K24" s="82"/>
      <c r="L24" s="82"/>
    </row>
    <row r="25" spans="1:12" x14ac:dyDescent="0.25">
      <c r="A25" s="81" t="s">
        <v>22</v>
      </c>
      <c r="B25" s="82"/>
      <c r="C25" s="83"/>
      <c r="D25" s="81" t="s">
        <v>23</v>
      </c>
      <c r="E25" s="82"/>
      <c r="F25" s="83"/>
      <c r="G25" s="81" t="s">
        <v>24</v>
      </c>
      <c r="H25" s="82"/>
      <c r="I25" s="83"/>
      <c r="J25" s="81" t="s">
        <v>25</v>
      </c>
      <c r="K25" s="82"/>
      <c r="L25" s="83"/>
    </row>
    <row r="26" spans="1:12" x14ac:dyDescent="0.25">
      <c r="A26" s="56" t="s">
        <v>2</v>
      </c>
      <c r="B26" s="12" t="s">
        <v>3</v>
      </c>
      <c r="C26" s="12" t="s">
        <v>4</v>
      </c>
      <c r="D26" s="56" t="s">
        <v>2</v>
      </c>
      <c r="E26" s="12" t="s">
        <v>3</v>
      </c>
      <c r="F26" s="12" t="s">
        <v>4</v>
      </c>
      <c r="G26" s="56" t="s">
        <v>2</v>
      </c>
      <c r="H26" s="12" t="s">
        <v>3</v>
      </c>
      <c r="I26" s="12" t="s">
        <v>4</v>
      </c>
      <c r="J26" s="56" t="s">
        <v>2</v>
      </c>
      <c r="K26" s="12" t="s">
        <v>3</v>
      </c>
      <c r="L26" s="12" t="s">
        <v>4</v>
      </c>
    </row>
    <row r="27" spans="1:12" x14ac:dyDescent="0.25">
      <c r="A27" s="57" t="s">
        <v>63</v>
      </c>
      <c r="B27" s="12">
        <v>6</v>
      </c>
      <c r="C27" s="12">
        <v>10293404.83</v>
      </c>
      <c r="D27" s="57" t="s">
        <v>63</v>
      </c>
      <c r="E27" s="12">
        <v>3</v>
      </c>
      <c r="F27" s="12">
        <v>2604240.85</v>
      </c>
      <c r="G27" s="57" t="s">
        <v>63</v>
      </c>
      <c r="H27" s="12">
        <v>5</v>
      </c>
      <c r="I27" s="12">
        <v>9478881.4900000002</v>
      </c>
      <c r="J27" s="57" t="s">
        <v>63</v>
      </c>
      <c r="K27" s="12">
        <v>3</v>
      </c>
      <c r="L27" s="12">
        <v>1906348.42</v>
      </c>
    </row>
    <row r="28" spans="1:12" x14ac:dyDescent="0.25">
      <c r="A28" s="57" t="s">
        <v>64</v>
      </c>
      <c r="B28" s="12">
        <v>6</v>
      </c>
      <c r="C28" s="12">
        <v>2001646.84</v>
      </c>
      <c r="D28" s="57" t="s">
        <v>64</v>
      </c>
      <c r="E28" s="12">
        <v>1</v>
      </c>
      <c r="F28" s="12">
        <v>96263.73</v>
      </c>
      <c r="G28" s="57" t="s">
        <v>65</v>
      </c>
      <c r="H28" s="12">
        <v>1</v>
      </c>
      <c r="I28" s="12">
        <v>915235.06</v>
      </c>
      <c r="J28" s="57" t="s">
        <v>64</v>
      </c>
      <c r="K28" s="12">
        <v>3</v>
      </c>
      <c r="L28" s="12">
        <v>4622951.9800000004</v>
      </c>
    </row>
    <row r="29" spans="1:12" x14ac:dyDescent="0.25">
      <c r="A29" s="57" t="s">
        <v>65</v>
      </c>
      <c r="B29" s="12">
        <v>5</v>
      </c>
      <c r="C29" s="12">
        <v>4802287.62</v>
      </c>
      <c r="D29" s="57" t="s">
        <v>65</v>
      </c>
      <c r="E29" s="12">
        <v>3</v>
      </c>
      <c r="F29" s="12">
        <v>2666392.4900000002</v>
      </c>
      <c r="G29" s="57" t="s">
        <v>66</v>
      </c>
      <c r="H29" s="12">
        <v>1</v>
      </c>
      <c r="I29" s="12">
        <v>466265.77</v>
      </c>
      <c r="J29" s="57" t="s">
        <v>65</v>
      </c>
      <c r="K29" s="12">
        <v>3</v>
      </c>
      <c r="L29" s="12">
        <v>5788511.7800000003</v>
      </c>
    </row>
    <row r="30" spans="1:12" x14ac:dyDescent="0.25">
      <c r="A30" s="57" t="s">
        <v>66</v>
      </c>
      <c r="B30" s="12">
        <v>1</v>
      </c>
      <c r="C30" s="12">
        <v>260858.42</v>
      </c>
      <c r="D30" s="85"/>
      <c r="E30" s="82"/>
      <c r="F30" s="82"/>
      <c r="G30" s="84"/>
      <c r="H30" s="84"/>
      <c r="I30" s="84"/>
      <c r="J30" s="84"/>
      <c r="K30" s="84"/>
      <c r="L30" s="84"/>
    </row>
    <row r="31" spans="1:12" x14ac:dyDescent="0.25">
      <c r="A31" s="81" t="s">
        <v>26</v>
      </c>
      <c r="B31" s="82"/>
      <c r="C31" s="83"/>
      <c r="D31" s="81" t="s">
        <v>27</v>
      </c>
      <c r="E31" s="82"/>
      <c r="F31" s="83"/>
      <c r="G31" s="81" t="s">
        <v>28</v>
      </c>
      <c r="H31" s="82"/>
      <c r="I31" s="83"/>
      <c r="J31" s="81" t="s">
        <v>29</v>
      </c>
      <c r="K31" s="82"/>
      <c r="L31" s="83"/>
    </row>
    <row r="32" spans="1:12" x14ac:dyDescent="0.25">
      <c r="A32" s="56" t="s">
        <v>2</v>
      </c>
      <c r="B32" s="12" t="s">
        <v>3</v>
      </c>
      <c r="C32" s="12" t="s">
        <v>4</v>
      </c>
      <c r="D32" s="56" t="s">
        <v>2</v>
      </c>
      <c r="E32" s="12" t="s">
        <v>3</v>
      </c>
      <c r="F32" s="12" t="s">
        <v>4</v>
      </c>
      <c r="G32" s="56" t="s">
        <v>2</v>
      </c>
      <c r="H32" s="12" t="s">
        <v>3</v>
      </c>
      <c r="I32" s="12" t="s">
        <v>4</v>
      </c>
      <c r="J32" s="56" t="s">
        <v>2</v>
      </c>
      <c r="K32" s="12" t="s">
        <v>3</v>
      </c>
      <c r="L32" s="12" t="s">
        <v>4</v>
      </c>
    </row>
    <row r="33" spans="1:12" x14ac:dyDescent="0.25">
      <c r="A33" s="57" t="s">
        <v>63</v>
      </c>
      <c r="B33" s="12">
        <v>6</v>
      </c>
      <c r="C33" s="12">
        <v>3714486.34</v>
      </c>
      <c r="D33" s="57" t="s">
        <v>63</v>
      </c>
      <c r="E33" s="12">
        <v>8</v>
      </c>
      <c r="F33" s="12">
        <v>25450010.030000001</v>
      </c>
      <c r="G33" s="57" t="s">
        <v>63</v>
      </c>
      <c r="H33" s="12">
        <v>5</v>
      </c>
      <c r="I33" s="12">
        <v>10427672.07</v>
      </c>
      <c r="J33" s="57" t="s">
        <v>63</v>
      </c>
      <c r="K33" s="12">
        <v>4</v>
      </c>
      <c r="L33" s="12">
        <v>45103709.460000001</v>
      </c>
    </row>
    <row r="34" spans="1:12" x14ac:dyDescent="0.25">
      <c r="A34" s="57" t="s">
        <v>64</v>
      </c>
      <c r="B34" s="12">
        <v>2</v>
      </c>
      <c r="C34" s="12">
        <v>399146.68</v>
      </c>
      <c r="D34" s="57" t="s">
        <v>64</v>
      </c>
      <c r="E34" s="12">
        <v>2</v>
      </c>
      <c r="F34" s="12">
        <v>888109.72</v>
      </c>
      <c r="G34" s="57" t="s">
        <v>64</v>
      </c>
      <c r="H34" s="12">
        <v>1</v>
      </c>
      <c r="I34" s="12">
        <v>677456.93</v>
      </c>
      <c r="J34" s="57" t="s">
        <v>64</v>
      </c>
      <c r="K34" s="12">
        <v>1</v>
      </c>
      <c r="L34" s="12">
        <v>298729.36</v>
      </c>
    </row>
    <row r="35" spans="1:12" x14ac:dyDescent="0.25">
      <c r="A35" s="86"/>
      <c r="B35" s="87"/>
      <c r="C35" s="88"/>
      <c r="D35" s="57" t="s">
        <v>65</v>
      </c>
      <c r="E35" s="12">
        <v>4</v>
      </c>
      <c r="F35" s="12">
        <v>5150686.4400000004</v>
      </c>
      <c r="G35" s="57" t="s">
        <v>65</v>
      </c>
      <c r="H35" s="12">
        <v>2</v>
      </c>
      <c r="I35" s="12">
        <v>3683086.87</v>
      </c>
      <c r="J35" s="57" t="s">
        <v>65</v>
      </c>
      <c r="K35" s="12">
        <v>2</v>
      </c>
      <c r="L35" s="12">
        <v>1648365.75</v>
      </c>
    </row>
    <row r="36" spans="1:12" x14ac:dyDescent="0.25">
      <c r="A36" s="89"/>
      <c r="B36" s="89"/>
      <c r="C36" s="89"/>
      <c r="D36" s="84"/>
      <c r="E36" s="84"/>
      <c r="F36" s="84"/>
      <c r="G36" s="84"/>
      <c r="H36" s="82"/>
      <c r="I36" s="83"/>
      <c r="J36" s="57" t="s">
        <v>66</v>
      </c>
      <c r="K36" s="12">
        <v>1</v>
      </c>
      <c r="L36" s="12">
        <v>724487.4</v>
      </c>
    </row>
    <row r="37" spans="1:12" x14ac:dyDescent="0.25">
      <c r="A37" s="81" t="s">
        <v>30</v>
      </c>
      <c r="B37" s="82"/>
      <c r="C37" s="83"/>
      <c r="D37" s="81" t="s">
        <v>31</v>
      </c>
      <c r="E37" s="82"/>
      <c r="F37" s="83"/>
      <c r="G37" s="81" t="s">
        <v>32</v>
      </c>
      <c r="H37" s="82"/>
      <c r="I37" s="83"/>
      <c r="J37" s="81" t="s">
        <v>33</v>
      </c>
      <c r="K37" s="82"/>
      <c r="L37" s="83"/>
    </row>
    <row r="38" spans="1:12" x14ac:dyDescent="0.25">
      <c r="A38" s="56" t="s">
        <v>2</v>
      </c>
      <c r="B38" s="12" t="s">
        <v>3</v>
      </c>
      <c r="C38" s="12" t="s">
        <v>4</v>
      </c>
      <c r="D38" s="56" t="s">
        <v>2</v>
      </c>
      <c r="E38" s="12" t="s">
        <v>3</v>
      </c>
      <c r="F38" s="12" t="s">
        <v>4</v>
      </c>
      <c r="G38" s="56" t="s">
        <v>2</v>
      </c>
      <c r="H38" s="12" t="s">
        <v>3</v>
      </c>
      <c r="I38" s="12" t="s">
        <v>4</v>
      </c>
      <c r="J38" s="56" t="s">
        <v>2</v>
      </c>
      <c r="K38" s="12" t="s">
        <v>3</v>
      </c>
      <c r="L38" s="12" t="s">
        <v>4</v>
      </c>
    </row>
    <row r="39" spans="1:12" x14ac:dyDescent="0.25">
      <c r="A39" s="57" t="s">
        <v>63</v>
      </c>
      <c r="B39" s="12">
        <v>9</v>
      </c>
      <c r="C39" s="12">
        <v>19735925.600000001</v>
      </c>
      <c r="D39" s="57" t="s">
        <v>63</v>
      </c>
      <c r="E39" s="12">
        <v>3</v>
      </c>
      <c r="F39" s="12">
        <v>7162866.6200000001</v>
      </c>
      <c r="G39" s="57" t="s">
        <v>63</v>
      </c>
      <c r="H39" s="12">
        <v>5</v>
      </c>
      <c r="I39" s="12">
        <v>6671786.8899999997</v>
      </c>
      <c r="J39" s="57" t="s">
        <v>63</v>
      </c>
      <c r="K39" s="12">
        <v>7</v>
      </c>
      <c r="L39" s="12">
        <v>5649022.5</v>
      </c>
    </row>
    <row r="40" spans="1:12" x14ac:dyDescent="0.25">
      <c r="A40" s="57" t="s">
        <v>64</v>
      </c>
      <c r="B40" s="12">
        <v>2</v>
      </c>
      <c r="C40" s="12">
        <v>657821.56000000006</v>
      </c>
      <c r="D40" s="57" t="s">
        <v>64</v>
      </c>
      <c r="E40" s="12">
        <v>3</v>
      </c>
      <c r="F40" s="12">
        <v>785290.81</v>
      </c>
      <c r="G40" s="57" t="s">
        <v>64</v>
      </c>
      <c r="H40" s="12">
        <v>3</v>
      </c>
      <c r="I40" s="12">
        <v>1004649.81</v>
      </c>
      <c r="J40" s="57" t="s">
        <v>64</v>
      </c>
      <c r="K40" s="12">
        <v>2</v>
      </c>
      <c r="L40" s="12">
        <v>407866.49</v>
      </c>
    </row>
    <row r="41" spans="1:12" x14ac:dyDescent="0.25">
      <c r="A41" s="57" t="s">
        <v>65</v>
      </c>
      <c r="B41" s="12">
        <v>5</v>
      </c>
      <c r="C41" s="12">
        <v>3153574.33</v>
      </c>
      <c r="D41" s="57" t="s">
        <v>65</v>
      </c>
      <c r="E41" s="12">
        <v>1</v>
      </c>
      <c r="F41" s="12">
        <v>1306501.58</v>
      </c>
      <c r="G41" s="57" t="s">
        <v>65</v>
      </c>
      <c r="H41" s="12">
        <v>1</v>
      </c>
      <c r="I41" s="12">
        <v>5881254.0700000003</v>
      </c>
      <c r="J41" s="57" t="s">
        <v>65</v>
      </c>
      <c r="K41" s="12">
        <v>3</v>
      </c>
      <c r="L41" s="12">
        <v>2626012.41</v>
      </c>
    </row>
    <row r="42" spans="1:12" x14ac:dyDescent="0.25">
      <c r="A42" s="81" t="s">
        <v>69</v>
      </c>
      <c r="B42" s="82"/>
      <c r="C42" s="83"/>
      <c r="D42" s="81" t="s">
        <v>34</v>
      </c>
      <c r="E42" s="82"/>
      <c r="F42" s="83"/>
      <c r="G42" s="81" t="s">
        <v>35</v>
      </c>
      <c r="H42" s="82"/>
      <c r="I42" s="83"/>
      <c r="J42" s="81" t="s">
        <v>36</v>
      </c>
      <c r="K42" s="82"/>
      <c r="L42" s="83"/>
    </row>
    <row r="43" spans="1:12" x14ac:dyDescent="0.25">
      <c r="A43" s="56" t="s">
        <v>2</v>
      </c>
      <c r="B43" s="12" t="s">
        <v>3</v>
      </c>
      <c r="C43" s="12" t="s">
        <v>4</v>
      </c>
      <c r="D43" s="56" t="s">
        <v>2</v>
      </c>
      <c r="E43" s="12" t="s">
        <v>3</v>
      </c>
      <c r="F43" s="12" t="s">
        <v>4</v>
      </c>
      <c r="G43" s="56" t="s">
        <v>2</v>
      </c>
      <c r="H43" s="12" t="s">
        <v>3</v>
      </c>
      <c r="I43" s="12" t="s">
        <v>4</v>
      </c>
      <c r="J43" s="56" t="s">
        <v>2</v>
      </c>
      <c r="K43" s="12" t="s">
        <v>3</v>
      </c>
      <c r="L43" s="12" t="s">
        <v>4</v>
      </c>
    </row>
    <row r="44" spans="1:12" x14ac:dyDescent="0.25">
      <c r="A44" s="57" t="s">
        <v>63</v>
      </c>
      <c r="B44" s="12">
        <v>6</v>
      </c>
      <c r="C44" s="12">
        <v>75292148.109999999</v>
      </c>
      <c r="D44" s="57" t="s">
        <v>63</v>
      </c>
      <c r="E44" s="12">
        <v>2</v>
      </c>
      <c r="F44" s="12">
        <v>64211077.32</v>
      </c>
      <c r="G44" s="57" t="s">
        <v>63</v>
      </c>
      <c r="H44" s="12">
        <v>1</v>
      </c>
      <c r="I44" s="12">
        <v>2691727.45</v>
      </c>
      <c r="J44" s="57" t="s">
        <v>63</v>
      </c>
      <c r="K44" s="12">
        <v>3</v>
      </c>
      <c r="L44" s="12">
        <v>6612336.1799999997</v>
      </c>
    </row>
    <row r="45" spans="1:12" x14ac:dyDescent="0.25">
      <c r="A45" s="57" t="s">
        <v>64</v>
      </c>
      <c r="B45" s="12">
        <v>2</v>
      </c>
      <c r="C45" s="12">
        <v>714814.39</v>
      </c>
      <c r="D45" s="57" t="s">
        <v>64</v>
      </c>
      <c r="E45" s="12">
        <v>5</v>
      </c>
      <c r="F45" s="12">
        <v>1295932.22</v>
      </c>
      <c r="G45" s="57" t="s">
        <v>64</v>
      </c>
      <c r="H45" s="12">
        <v>2</v>
      </c>
      <c r="I45" s="12">
        <v>3058304.97</v>
      </c>
      <c r="J45" s="57" t="s">
        <v>64</v>
      </c>
      <c r="K45" s="12">
        <v>1</v>
      </c>
      <c r="L45" s="12">
        <v>142828.12</v>
      </c>
    </row>
    <row r="46" spans="1:12" x14ac:dyDescent="0.25">
      <c r="A46" s="57" t="s">
        <v>65</v>
      </c>
      <c r="B46" s="12">
        <v>1</v>
      </c>
      <c r="C46" s="12">
        <v>369707.29</v>
      </c>
      <c r="D46" s="57" t="s">
        <v>65</v>
      </c>
      <c r="E46" s="12">
        <v>2</v>
      </c>
      <c r="F46" s="12">
        <v>1308365.46</v>
      </c>
      <c r="G46" s="57" t="s">
        <v>65</v>
      </c>
      <c r="H46" s="12">
        <v>3</v>
      </c>
      <c r="I46" s="12">
        <v>1056078.4099999999</v>
      </c>
      <c r="J46" s="57" t="s">
        <v>65</v>
      </c>
      <c r="K46" s="12">
        <v>2</v>
      </c>
      <c r="L46" s="12">
        <v>788329.88</v>
      </c>
    </row>
    <row r="47" spans="1:12" x14ac:dyDescent="0.25">
      <c r="A47" s="81" t="s">
        <v>37</v>
      </c>
      <c r="B47" s="82"/>
      <c r="C47" s="83"/>
      <c r="D47" s="81" t="s">
        <v>38</v>
      </c>
      <c r="E47" s="82"/>
      <c r="F47" s="83"/>
      <c r="G47" s="81" t="s">
        <v>39</v>
      </c>
      <c r="H47" s="82"/>
      <c r="I47" s="83"/>
      <c r="J47" s="81" t="s">
        <v>40</v>
      </c>
      <c r="K47" s="82"/>
      <c r="L47" s="83"/>
    </row>
    <row r="48" spans="1:12" x14ac:dyDescent="0.25">
      <c r="A48" s="56" t="s">
        <v>2</v>
      </c>
      <c r="B48" s="12" t="s">
        <v>3</v>
      </c>
      <c r="C48" s="12" t="s">
        <v>4</v>
      </c>
      <c r="D48" s="56" t="s">
        <v>2</v>
      </c>
      <c r="E48" s="12" t="s">
        <v>3</v>
      </c>
      <c r="F48" s="12" t="s">
        <v>4</v>
      </c>
      <c r="G48" s="56" t="s">
        <v>2</v>
      </c>
      <c r="H48" s="12" t="s">
        <v>3</v>
      </c>
      <c r="I48" s="12" t="s">
        <v>4</v>
      </c>
      <c r="J48" s="56" t="s">
        <v>2</v>
      </c>
      <c r="K48" s="12" t="s">
        <v>3</v>
      </c>
      <c r="L48" s="12" t="s">
        <v>4</v>
      </c>
    </row>
    <row r="49" spans="1:12" x14ac:dyDescent="0.25">
      <c r="A49" s="57" t="s">
        <v>63</v>
      </c>
      <c r="B49" s="12">
        <v>4</v>
      </c>
      <c r="C49" s="12">
        <v>83880573.159999996</v>
      </c>
      <c r="D49" s="57" t="s">
        <v>63</v>
      </c>
      <c r="E49" s="12">
        <v>2</v>
      </c>
      <c r="F49" s="12">
        <v>1163047.05</v>
      </c>
      <c r="G49" s="57" t="s">
        <v>63</v>
      </c>
      <c r="H49" s="12">
        <v>2</v>
      </c>
      <c r="I49" s="12">
        <v>1644397.13</v>
      </c>
      <c r="J49" s="57" t="s">
        <v>64</v>
      </c>
      <c r="K49" s="12">
        <v>2</v>
      </c>
      <c r="L49" s="12">
        <v>570797.85</v>
      </c>
    </row>
    <row r="50" spans="1:12" x14ac:dyDescent="0.25">
      <c r="A50" s="86"/>
      <c r="B50" s="87"/>
      <c r="C50" s="88"/>
      <c r="D50" s="57" t="s">
        <v>64</v>
      </c>
      <c r="E50" s="12">
        <v>1</v>
      </c>
      <c r="F50" s="12">
        <v>5205769.9000000004</v>
      </c>
      <c r="G50" s="90"/>
      <c r="H50" s="87"/>
      <c r="I50" s="88"/>
      <c r="J50" s="57" t="s">
        <v>66</v>
      </c>
      <c r="K50" s="12">
        <v>1</v>
      </c>
      <c r="L50" s="12">
        <v>62739.99</v>
      </c>
    </row>
    <row r="51" spans="1:12" x14ac:dyDescent="0.25">
      <c r="A51" s="89"/>
      <c r="B51" s="91"/>
      <c r="C51" s="92"/>
      <c r="D51" s="57" t="s">
        <v>65</v>
      </c>
      <c r="E51" s="12">
        <v>1</v>
      </c>
      <c r="F51" s="12">
        <v>920664.33</v>
      </c>
      <c r="G51" s="93"/>
      <c r="H51" s="91"/>
      <c r="I51" s="91"/>
      <c r="J51" s="84"/>
      <c r="K51" s="84"/>
      <c r="L51" s="84"/>
    </row>
    <row r="52" spans="1:12" x14ac:dyDescent="0.25">
      <c r="A52" s="81" t="s">
        <v>41</v>
      </c>
      <c r="B52" s="82"/>
      <c r="C52" s="83"/>
      <c r="D52" s="81" t="s">
        <v>42</v>
      </c>
      <c r="E52" s="82"/>
      <c r="F52" s="83"/>
      <c r="G52" s="81" t="s">
        <v>70</v>
      </c>
      <c r="H52" s="82"/>
      <c r="I52" s="83"/>
      <c r="J52" s="81" t="s">
        <v>43</v>
      </c>
      <c r="K52" s="82"/>
      <c r="L52" s="83"/>
    </row>
    <row r="53" spans="1:12" x14ac:dyDescent="0.25">
      <c r="A53" s="56" t="s">
        <v>2</v>
      </c>
      <c r="B53" s="12" t="s">
        <v>3</v>
      </c>
      <c r="C53" s="12" t="s">
        <v>4</v>
      </c>
      <c r="D53" s="56" t="s">
        <v>2</v>
      </c>
      <c r="E53" s="12" t="s">
        <v>3</v>
      </c>
      <c r="F53" s="12" t="s">
        <v>4</v>
      </c>
      <c r="G53" s="56" t="s">
        <v>2</v>
      </c>
      <c r="H53" s="12" t="s">
        <v>3</v>
      </c>
      <c r="I53" s="12" t="s">
        <v>4</v>
      </c>
      <c r="J53" s="56" t="s">
        <v>2</v>
      </c>
      <c r="K53" s="12" t="s">
        <v>3</v>
      </c>
      <c r="L53" s="12" t="s">
        <v>4</v>
      </c>
    </row>
    <row r="54" spans="1:12" x14ac:dyDescent="0.25">
      <c r="A54" s="57" t="s">
        <v>64</v>
      </c>
      <c r="B54" s="12">
        <v>2</v>
      </c>
      <c r="C54" s="12">
        <v>226418.11</v>
      </c>
      <c r="D54" s="57" t="s">
        <v>63</v>
      </c>
      <c r="E54" s="12">
        <v>2</v>
      </c>
      <c r="F54" s="12">
        <v>9212600.3699999992</v>
      </c>
      <c r="G54" s="57" t="s">
        <v>63</v>
      </c>
      <c r="H54" s="12">
        <v>1</v>
      </c>
      <c r="I54" s="12">
        <v>1122594.6200000001</v>
      </c>
      <c r="J54" s="57" t="s">
        <v>63</v>
      </c>
      <c r="K54" s="12">
        <v>6</v>
      </c>
      <c r="L54" s="12">
        <v>44609558.770000003</v>
      </c>
    </row>
    <row r="55" spans="1:12" x14ac:dyDescent="0.25">
      <c r="A55" s="86"/>
      <c r="B55" s="87"/>
      <c r="C55" s="88"/>
      <c r="D55" s="57" t="s">
        <v>65</v>
      </c>
      <c r="E55" s="12">
        <v>1</v>
      </c>
      <c r="F55" s="12">
        <v>2938748.72</v>
      </c>
      <c r="G55" s="57" t="s">
        <v>64</v>
      </c>
      <c r="H55" s="12">
        <v>1</v>
      </c>
      <c r="I55" s="12">
        <v>1052489.1599999999</v>
      </c>
      <c r="J55" s="57" t="s">
        <v>65</v>
      </c>
      <c r="K55" s="12">
        <v>1</v>
      </c>
      <c r="L55" s="12">
        <v>138759.88</v>
      </c>
    </row>
    <row r="56" spans="1:12" x14ac:dyDescent="0.25">
      <c r="A56" s="89"/>
      <c r="B56" s="89"/>
      <c r="C56" s="89"/>
      <c r="D56" s="84"/>
      <c r="E56" s="82"/>
      <c r="F56" s="83"/>
      <c r="G56" s="57" t="s">
        <v>66</v>
      </c>
      <c r="H56" s="12">
        <v>1</v>
      </c>
      <c r="I56" s="12">
        <v>519601.95</v>
      </c>
      <c r="J56" s="85"/>
      <c r="K56" s="82"/>
      <c r="L56" s="82"/>
    </row>
    <row r="57" spans="1:12" x14ac:dyDescent="0.25">
      <c r="A57" s="81" t="s">
        <v>44</v>
      </c>
      <c r="B57" s="82"/>
      <c r="C57" s="83"/>
      <c r="D57" s="81" t="s">
        <v>71</v>
      </c>
      <c r="E57" s="82"/>
      <c r="F57" s="83"/>
      <c r="G57" s="81" t="s">
        <v>45</v>
      </c>
      <c r="H57" s="82"/>
      <c r="I57" s="83"/>
      <c r="J57" s="81" t="s">
        <v>46</v>
      </c>
      <c r="K57" s="82"/>
      <c r="L57" s="83"/>
    </row>
    <row r="58" spans="1:12" x14ac:dyDescent="0.25">
      <c r="A58" s="56" t="s">
        <v>2</v>
      </c>
      <c r="B58" s="12" t="s">
        <v>3</v>
      </c>
      <c r="C58" s="12" t="s">
        <v>4</v>
      </c>
      <c r="D58" s="56" t="s">
        <v>2</v>
      </c>
      <c r="E58" s="12" t="s">
        <v>3</v>
      </c>
      <c r="F58" s="12" t="s">
        <v>4</v>
      </c>
      <c r="G58" s="56" t="s">
        <v>2</v>
      </c>
      <c r="H58" s="12" t="s">
        <v>3</v>
      </c>
      <c r="I58" s="12" t="s">
        <v>4</v>
      </c>
      <c r="J58" s="56" t="s">
        <v>2</v>
      </c>
      <c r="K58" s="12" t="s">
        <v>3</v>
      </c>
      <c r="L58" s="12" t="s">
        <v>4</v>
      </c>
    </row>
    <row r="59" spans="1:12" x14ac:dyDescent="0.25">
      <c r="A59" s="57" t="s">
        <v>63</v>
      </c>
      <c r="B59" s="12">
        <v>4</v>
      </c>
      <c r="C59" s="12">
        <v>5829300.7300000004</v>
      </c>
      <c r="D59" s="57" t="s">
        <v>63</v>
      </c>
      <c r="E59" s="12">
        <v>1</v>
      </c>
      <c r="F59" s="12">
        <v>469458.53</v>
      </c>
      <c r="G59" s="57" t="s">
        <v>63</v>
      </c>
      <c r="H59" s="12">
        <v>1</v>
      </c>
      <c r="I59" s="12">
        <v>7849511.6799999997</v>
      </c>
      <c r="J59" s="57" t="s">
        <v>63</v>
      </c>
      <c r="K59" s="12">
        <v>2</v>
      </c>
      <c r="L59" s="12">
        <v>1651799.24</v>
      </c>
    </row>
    <row r="60" spans="1:12" x14ac:dyDescent="0.25">
      <c r="A60" s="57" t="s">
        <v>65</v>
      </c>
      <c r="B60" s="12">
        <v>2</v>
      </c>
      <c r="C60" s="12">
        <v>6637135.46</v>
      </c>
      <c r="D60" s="57" t="s">
        <v>65</v>
      </c>
      <c r="E60" s="12">
        <v>1</v>
      </c>
      <c r="F60" s="12">
        <v>520607.68</v>
      </c>
      <c r="G60" s="57" t="s">
        <v>64</v>
      </c>
      <c r="H60" s="12">
        <v>1</v>
      </c>
      <c r="I60" s="12">
        <v>713569.29</v>
      </c>
      <c r="J60" s="57" t="s">
        <v>64</v>
      </c>
      <c r="K60" s="12">
        <v>3</v>
      </c>
      <c r="L60" s="12">
        <v>1349479.36</v>
      </c>
    </row>
    <row r="61" spans="1:12" x14ac:dyDescent="0.25">
      <c r="A61" s="81" t="s">
        <v>47</v>
      </c>
      <c r="B61" s="82"/>
      <c r="C61" s="83"/>
      <c r="D61" s="81" t="s">
        <v>48</v>
      </c>
      <c r="E61" s="82"/>
      <c r="F61" s="83"/>
      <c r="G61" s="81" t="s">
        <v>72</v>
      </c>
      <c r="H61" s="82"/>
      <c r="I61" s="83"/>
      <c r="J61" s="81" t="s">
        <v>73</v>
      </c>
      <c r="K61" s="82"/>
      <c r="L61" s="83"/>
    </row>
    <row r="62" spans="1:12" x14ac:dyDescent="0.25">
      <c r="A62" s="56" t="s">
        <v>2</v>
      </c>
      <c r="B62" s="12" t="s">
        <v>3</v>
      </c>
      <c r="C62" s="12" t="s">
        <v>4</v>
      </c>
      <c r="D62" s="56" t="s">
        <v>2</v>
      </c>
      <c r="E62" s="12" t="s">
        <v>3</v>
      </c>
      <c r="F62" s="12" t="s">
        <v>4</v>
      </c>
      <c r="G62" s="56" t="s">
        <v>2</v>
      </c>
      <c r="H62" s="12" t="s">
        <v>3</v>
      </c>
      <c r="I62" s="12" t="s">
        <v>4</v>
      </c>
      <c r="J62" s="56" t="s">
        <v>2</v>
      </c>
      <c r="K62" s="12" t="s">
        <v>3</v>
      </c>
      <c r="L62" s="12" t="s">
        <v>4</v>
      </c>
    </row>
    <row r="63" spans="1:12" x14ac:dyDescent="0.25">
      <c r="A63" s="57" t="s">
        <v>63</v>
      </c>
      <c r="B63" s="12">
        <v>1</v>
      </c>
      <c r="C63" s="12">
        <v>1322921.8500000001</v>
      </c>
      <c r="D63" s="57" t="s">
        <v>63</v>
      </c>
      <c r="E63" s="12">
        <v>1</v>
      </c>
      <c r="F63" s="12">
        <v>515095.08</v>
      </c>
      <c r="G63" s="57" t="s">
        <v>64</v>
      </c>
      <c r="H63" s="12">
        <v>2</v>
      </c>
      <c r="I63" s="12">
        <v>1593113.64</v>
      </c>
      <c r="J63" s="57" t="s">
        <v>63</v>
      </c>
      <c r="K63" s="12">
        <v>1</v>
      </c>
      <c r="L63" s="12">
        <v>1579831.36</v>
      </c>
    </row>
    <row r="64" spans="1:12" x14ac:dyDescent="0.25">
      <c r="A64" s="57" t="s">
        <v>64</v>
      </c>
      <c r="B64" s="12">
        <v>4</v>
      </c>
      <c r="C64" s="12">
        <v>4508465.29</v>
      </c>
      <c r="D64" s="57" t="s">
        <v>64</v>
      </c>
      <c r="E64" s="12">
        <v>2</v>
      </c>
      <c r="F64" s="12">
        <v>2408702.92</v>
      </c>
      <c r="G64" s="90"/>
      <c r="H64" s="87"/>
      <c r="I64" s="88"/>
      <c r="J64" s="57" t="s">
        <v>64</v>
      </c>
      <c r="K64" s="12">
        <v>1</v>
      </c>
      <c r="L64" s="12">
        <v>384312.25</v>
      </c>
    </row>
    <row r="65" spans="1:12" x14ac:dyDescent="0.25">
      <c r="A65" s="84"/>
      <c r="B65" s="82"/>
      <c r="C65" s="83"/>
      <c r="D65" s="57" t="s">
        <v>65</v>
      </c>
      <c r="E65" s="12">
        <v>1</v>
      </c>
      <c r="F65" s="12">
        <v>650533.01</v>
      </c>
      <c r="G65" s="93"/>
      <c r="H65" s="91"/>
      <c r="I65" s="92"/>
      <c r="J65" s="57" t="s">
        <v>65</v>
      </c>
      <c r="K65" s="12">
        <v>2</v>
      </c>
      <c r="L65" s="12">
        <v>2610718.04</v>
      </c>
    </row>
    <row r="66" spans="1:12" x14ac:dyDescent="0.25">
      <c r="A66" s="81" t="s">
        <v>74</v>
      </c>
      <c r="B66" s="82"/>
      <c r="C66" s="83"/>
      <c r="D66" s="81" t="s">
        <v>75</v>
      </c>
      <c r="E66" s="82"/>
      <c r="F66" s="83"/>
      <c r="G66" s="81" t="s">
        <v>76</v>
      </c>
      <c r="H66" s="82"/>
      <c r="I66" s="83"/>
      <c r="J66" s="81" t="s">
        <v>77</v>
      </c>
      <c r="K66" s="82"/>
      <c r="L66" s="83"/>
    </row>
    <row r="67" spans="1:12" x14ac:dyDescent="0.25">
      <c r="A67" s="56" t="s">
        <v>2</v>
      </c>
      <c r="B67" s="12" t="s">
        <v>3</v>
      </c>
      <c r="C67" s="12" t="s">
        <v>4</v>
      </c>
      <c r="D67" s="56" t="s">
        <v>2</v>
      </c>
      <c r="E67" s="12" t="s">
        <v>3</v>
      </c>
      <c r="F67" s="12" t="s">
        <v>4</v>
      </c>
      <c r="G67" s="56" t="s">
        <v>2</v>
      </c>
      <c r="H67" s="12" t="s">
        <v>3</v>
      </c>
      <c r="I67" s="12" t="s">
        <v>4</v>
      </c>
      <c r="J67" s="56" t="s">
        <v>2</v>
      </c>
      <c r="K67" s="12" t="s">
        <v>3</v>
      </c>
      <c r="L67" s="12" t="s">
        <v>4</v>
      </c>
    </row>
    <row r="68" spans="1:12" x14ac:dyDescent="0.25">
      <c r="A68" s="57" t="s">
        <v>63</v>
      </c>
      <c r="B68" s="12">
        <v>1</v>
      </c>
      <c r="C68" s="12">
        <v>1990641.99</v>
      </c>
      <c r="D68" s="57" t="s">
        <v>66</v>
      </c>
      <c r="E68" s="12">
        <v>1</v>
      </c>
      <c r="F68" s="12">
        <v>785338.58</v>
      </c>
      <c r="G68" s="57" t="s">
        <v>64</v>
      </c>
      <c r="H68" s="12">
        <v>3</v>
      </c>
      <c r="I68" s="12">
        <v>1265514.8500000001</v>
      </c>
      <c r="J68" s="57" t="s">
        <v>65</v>
      </c>
      <c r="K68" s="12">
        <v>1</v>
      </c>
      <c r="L68" s="12">
        <v>5649266.3799999999</v>
      </c>
    </row>
    <row r="69" spans="1:12" x14ac:dyDescent="0.25">
      <c r="A69" s="57" t="s">
        <v>64</v>
      </c>
      <c r="B69" s="12">
        <v>1</v>
      </c>
      <c r="C69" s="12">
        <v>126268.22</v>
      </c>
      <c r="D69" s="85"/>
      <c r="E69" s="82"/>
      <c r="F69" s="83"/>
      <c r="G69" s="57" t="s">
        <v>65</v>
      </c>
      <c r="H69" s="12">
        <v>1</v>
      </c>
      <c r="I69" s="12">
        <v>751903.45</v>
      </c>
      <c r="J69" s="85"/>
      <c r="K69" s="82"/>
      <c r="L69" s="82"/>
    </row>
    <row r="70" spans="1:12" x14ac:dyDescent="0.25">
      <c r="A70" s="81" t="s">
        <v>78</v>
      </c>
      <c r="B70" s="82"/>
      <c r="C70" s="83"/>
      <c r="D70" s="81" t="s">
        <v>79</v>
      </c>
      <c r="E70" s="82"/>
      <c r="F70" s="83"/>
      <c r="G70" s="81" t="s">
        <v>80</v>
      </c>
      <c r="H70" s="82"/>
      <c r="I70" s="83"/>
      <c r="J70" s="81" t="s">
        <v>49</v>
      </c>
      <c r="K70" s="82"/>
      <c r="L70" s="83"/>
    </row>
    <row r="71" spans="1:12" x14ac:dyDescent="0.25">
      <c r="A71" s="56" t="s">
        <v>2</v>
      </c>
      <c r="B71" s="12" t="s">
        <v>3</v>
      </c>
      <c r="C71" s="12" t="s">
        <v>4</v>
      </c>
      <c r="D71" s="56" t="s">
        <v>2</v>
      </c>
      <c r="E71" s="12" t="s">
        <v>3</v>
      </c>
      <c r="F71" s="12" t="s">
        <v>4</v>
      </c>
      <c r="G71" s="56" t="s">
        <v>2</v>
      </c>
      <c r="H71" s="12" t="s">
        <v>3</v>
      </c>
      <c r="I71" s="12" t="s">
        <v>4</v>
      </c>
      <c r="J71" s="56" t="s">
        <v>2</v>
      </c>
      <c r="K71" s="12" t="s">
        <v>3</v>
      </c>
      <c r="L71" s="12" t="s">
        <v>4</v>
      </c>
    </row>
    <row r="72" spans="1:12" x14ac:dyDescent="0.25">
      <c r="A72" s="57" t="s">
        <v>63</v>
      </c>
      <c r="B72" s="12">
        <v>2</v>
      </c>
      <c r="C72" s="12">
        <v>2499138.27</v>
      </c>
      <c r="D72" s="57" t="s">
        <v>63</v>
      </c>
      <c r="E72" s="12">
        <v>1</v>
      </c>
      <c r="F72" s="12">
        <v>1473741.98</v>
      </c>
      <c r="G72" s="57" t="s">
        <v>63</v>
      </c>
      <c r="H72" s="12">
        <v>3</v>
      </c>
      <c r="I72" s="12">
        <v>6980562.0499999998</v>
      </c>
      <c r="J72" s="57" t="s">
        <v>64</v>
      </c>
      <c r="K72" s="12">
        <v>2</v>
      </c>
      <c r="L72" s="12">
        <v>650482.18000000005</v>
      </c>
    </row>
    <row r="73" spans="1:12" x14ac:dyDescent="0.25">
      <c r="A73" s="57" t="s">
        <v>64</v>
      </c>
      <c r="B73" s="12">
        <v>1</v>
      </c>
      <c r="C73" s="12">
        <v>282536.95</v>
      </c>
      <c r="D73" s="57" t="s">
        <v>64</v>
      </c>
      <c r="E73" s="12">
        <v>2</v>
      </c>
      <c r="F73" s="12">
        <v>1397036.28</v>
      </c>
      <c r="G73" s="57" t="s">
        <v>64</v>
      </c>
      <c r="H73" s="12">
        <v>1</v>
      </c>
      <c r="I73" s="12">
        <v>502810.64</v>
      </c>
      <c r="J73" s="90"/>
      <c r="K73" s="87"/>
      <c r="L73" s="87"/>
    </row>
    <row r="74" spans="1:12" x14ac:dyDescent="0.25">
      <c r="A74" s="84"/>
      <c r="B74" s="84"/>
      <c r="C74" s="84"/>
      <c r="D74" s="84"/>
      <c r="E74" s="82"/>
      <c r="F74" s="83"/>
      <c r="G74" s="57" t="s">
        <v>65</v>
      </c>
      <c r="H74" s="12">
        <v>1</v>
      </c>
      <c r="I74" s="12">
        <v>3224207.46</v>
      </c>
      <c r="J74" s="93"/>
      <c r="K74" s="91"/>
      <c r="L74" s="91"/>
    </row>
    <row r="75" spans="1:12" x14ac:dyDescent="0.25">
      <c r="A75" s="81" t="s">
        <v>50</v>
      </c>
      <c r="B75" s="82"/>
      <c r="C75" s="83"/>
      <c r="D75" s="81" t="s">
        <v>51</v>
      </c>
      <c r="E75" s="82"/>
      <c r="F75" s="83"/>
      <c r="G75" s="81" t="s">
        <v>52</v>
      </c>
      <c r="H75" s="82"/>
      <c r="I75" s="83"/>
      <c r="J75" s="81" t="s">
        <v>81</v>
      </c>
      <c r="K75" s="82"/>
      <c r="L75" s="83"/>
    </row>
    <row r="76" spans="1:12" x14ac:dyDescent="0.25">
      <c r="A76" s="56" t="s">
        <v>2</v>
      </c>
      <c r="B76" s="12" t="s">
        <v>3</v>
      </c>
      <c r="C76" s="12" t="s">
        <v>4</v>
      </c>
      <c r="D76" s="56" t="s">
        <v>2</v>
      </c>
      <c r="E76" s="12" t="s">
        <v>3</v>
      </c>
      <c r="F76" s="12" t="s">
        <v>4</v>
      </c>
      <c r="G76" s="56" t="s">
        <v>2</v>
      </c>
      <c r="H76" s="12" t="s">
        <v>3</v>
      </c>
      <c r="I76" s="12" t="s">
        <v>4</v>
      </c>
      <c r="J76" s="56" t="s">
        <v>2</v>
      </c>
      <c r="K76" s="12" t="s">
        <v>3</v>
      </c>
      <c r="L76" s="12" t="s">
        <v>4</v>
      </c>
    </row>
    <row r="77" spans="1:12" x14ac:dyDescent="0.25">
      <c r="A77" s="57" t="s">
        <v>63</v>
      </c>
      <c r="B77" s="12">
        <v>2</v>
      </c>
      <c r="C77" s="12">
        <v>4051337.16</v>
      </c>
      <c r="D77" s="57" t="s">
        <v>64</v>
      </c>
      <c r="E77" s="12">
        <v>2</v>
      </c>
      <c r="F77" s="12">
        <v>1482857.48</v>
      </c>
      <c r="G77" s="57" t="s">
        <v>63</v>
      </c>
      <c r="H77" s="12">
        <v>1</v>
      </c>
      <c r="I77" s="12">
        <v>2279867.58</v>
      </c>
      <c r="J77" s="57" t="s">
        <v>64</v>
      </c>
      <c r="K77" s="12">
        <v>1</v>
      </c>
      <c r="L77" s="12">
        <v>476805.39</v>
      </c>
    </row>
    <row r="78" spans="1:12" x14ac:dyDescent="0.25">
      <c r="A78" s="86"/>
      <c r="B78" s="86"/>
      <c r="C78" s="86"/>
      <c r="D78" s="86"/>
      <c r="E78" s="87"/>
      <c r="F78" s="88"/>
      <c r="G78" s="57" t="s">
        <v>64</v>
      </c>
      <c r="H78" s="12">
        <v>1</v>
      </c>
      <c r="I78" s="12">
        <v>930698.12</v>
      </c>
      <c r="J78" s="90"/>
      <c r="K78" s="87"/>
      <c r="L78" s="87"/>
    </row>
    <row r="79" spans="1:12" x14ac:dyDescent="0.25">
      <c r="A79" s="89"/>
      <c r="B79" s="89"/>
      <c r="C79" s="89"/>
      <c r="D79" s="89"/>
      <c r="E79" s="91"/>
      <c r="F79" s="92"/>
      <c r="G79" s="57" t="s">
        <v>66</v>
      </c>
      <c r="H79" s="12">
        <v>1</v>
      </c>
      <c r="I79" s="12">
        <v>210289.74</v>
      </c>
      <c r="J79" s="93"/>
      <c r="K79" s="91"/>
      <c r="L79" s="91"/>
    </row>
    <row r="80" spans="1:12" x14ac:dyDescent="0.25">
      <c r="A80" s="81" t="s">
        <v>53</v>
      </c>
      <c r="B80" s="82"/>
      <c r="C80" s="83"/>
      <c r="D80" s="81" t="s">
        <v>54</v>
      </c>
      <c r="E80" s="82"/>
      <c r="F80" s="83"/>
      <c r="G80" s="81" t="s">
        <v>82</v>
      </c>
      <c r="H80" s="82"/>
      <c r="I80" s="83"/>
      <c r="J80" s="81" t="s">
        <v>83</v>
      </c>
      <c r="K80" s="82"/>
      <c r="L80" s="83"/>
    </row>
    <row r="81" spans="1:12" x14ac:dyDescent="0.25">
      <c r="A81" s="56" t="s">
        <v>2</v>
      </c>
      <c r="B81" s="12" t="s">
        <v>3</v>
      </c>
      <c r="C81" s="12" t="s">
        <v>4</v>
      </c>
      <c r="D81" s="56" t="s">
        <v>2</v>
      </c>
      <c r="E81" s="12" t="s">
        <v>3</v>
      </c>
      <c r="F81" s="12" t="s">
        <v>4</v>
      </c>
      <c r="G81" s="56" t="s">
        <v>2</v>
      </c>
      <c r="H81" s="12" t="s">
        <v>3</v>
      </c>
      <c r="I81" s="12" t="s">
        <v>4</v>
      </c>
      <c r="J81" s="56" t="s">
        <v>2</v>
      </c>
      <c r="K81" s="12" t="s">
        <v>3</v>
      </c>
      <c r="L81" s="12" t="s">
        <v>4</v>
      </c>
    </row>
    <row r="82" spans="1:12" x14ac:dyDescent="0.25">
      <c r="A82" s="57" t="s">
        <v>63</v>
      </c>
      <c r="B82" s="12">
        <v>5</v>
      </c>
      <c r="C82" s="12">
        <v>19268410.82</v>
      </c>
      <c r="D82" s="57" t="s">
        <v>63</v>
      </c>
      <c r="E82" s="12">
        <v>2</v>
      </c>
      <c r="F82" s="12">
        <v>2338668.0299999998</v>
      </c>
      <c r="G82" s="57" t="s">
        <v>63</v>
      </c>
      <c r="H82" s="12">
        <v>2</v>
      </c>
      <c r="I82" s="12">
        <v>6089930.21</v>
      </c>
      <c r="J82" s="57" t="s">
        <v>63</v>
      </c>
      <c r="K82" s="12">
        <v>1</v>
      </c>
      <c r="L82" s="12">
        <v>5999009.4100000001</v>
      </c>
    </row>
    <row r="83" spans="1:12" x14ac:dyDescent="0.25">
      <c r="A83" s="57" t="s">
        <v>64</v>
      </c>
      <c r="B83" s="12">
        <v>1</v>
      </c>
      <c r="C83" s="12">
        <v>235610.28</v>
      </c>
      <c r="D83" s="57" t="s">
        <v>64</v>
      </c>
      <c r="E83" s="12">
        <v>1</v>
      </c>
      <c r="F83" s="12">
        <v>1327675.1000000001</v>
      </c>
      <c r="G83" s="57" t="s">
        <v>64</v>
      </c>
      <c r="H83" s="12">
        <v>1</v>
      </c>
      <c r="I83" s="12">
        <v>208730.19</v>
      </c>
      <c r="J83" s="57" t="s">
        <v>65</v>
      </c>
      <c r="K83" s="12">
        <v>1</v>
      </c>
      <c r="L83" s="12">
        <v>1084099.29</v>
      </c>
    </row>
    <row r="84" spans="1:12" x14ac:dyDescent="0.25">
      <c r="A84" s="84"/>
      <c r="B84" s="84"/>
      <c r="C84" s="84"/>
      <c r="D84" s="84"/>
      <c r="E84" s="82"/>
      <c r="F84" s="83"/>
      <c r="G84" s="57" t="s">
        <v>66</v>
      </c>
      <c r="H84" s="12">
        <v>1</v>
      </c>
      <c r="I84" s="12">
        <v>1272886.69</v>
      </c>
      <c r="J84" s="85"/>
      <c r="K84" s="82"/>
      <c r="L84" s="82"/>
    </row>
    <row r="85" spans="1:12" x14ac:dyDescent="0.25">
      <c r="A85" s="81" t="s">
        <v>55</v>
      </c>
      <c r="B85" s="82"/>
      <c r="C85" s="83"/>
      <c r="D85" s="81" t="s">
        <v>84</v>
      </c>
      <c r="E85" s="82"/>
      <c r="F85" s="83"/>
      <c r="G85" s="81" t="s">
        <v>85</v>
      </c>
      <c r="H85" s="82"/>
      <c r="I85" s="83"/>
      <c r="J85" s="81" t="s">
        <v>86</v>
      </c>
      <c r="K85" s="82"/>
      <c r="L85" s="83"/>
    </row>
    <row r="86" spans="1:12" x14ac:dyDescent="0.25">
      <c r="A86" s="56" t="s">
        <v>2</v>
      </c>
      <c r="B86" s="12" t="s">
        <v>3</v>
      </c>
      <c r="C86" s="12" t="s">
        <v>4</v>
      </c>
      <c r="D86" s="56" t="s">
        <v>2</v>
      </c>
      <c r="E86" s="12" t="s">
        <v>3</v>
      </c>
      <c r="F86" s="12" t="s">
        <v>4</v>
      </c>
      <c r="G86" s="56" t="s">
        <v>2</v>
      </c>
      <c r="H86" s="12" t="s">
        <v>3</v>
      </c>
      <c r="I86" s="12" t="s">
        <v>4</v>
      </c>
      <c r="J86" s="56" t="s">
        <v>2</v>
      </c>
      <c r="K86" s="12" t="s">
        <v>3</v>
      </c>
      <c r="L86" s="12" t="s">
        <v>4</v>
      </c>
    </row>
    <row r="87" spans="1:12" x14ac:dyDescent="0.25">
      <c r="A87" s="57" t="s">
        <v>63</v>
      </c>
      <c r="B87" s="12">
        <v>2</v>
      </c>
      <c r="C87" s="12">
        <v>4094030.11</v>
      </c>
      <c r="D87" s="57" t="s">
        <v>63</v>
      </c>
      <c r="E87" s="12">
        <v>3</v>
      </c>
      <c r="F87" s="12">
        <v>28227208.370000001</v>
      </c>
      <c r="G87" s="57" t="s">
        <v>63</v>
      </c>
      <c r="H87" s="12">
        <v>1</v>
      </c>
      <c r="I87" s="12">
        <v>1105711.45</v>
      </c>
      <c r="J87" s="57" t="s">
        <v>63</v>
      </c>
      <c r="K87" s="12">
        <v>1</v>
      </c>
      <c r="L87" s="12">
        <v>3311536.55</v>
      </c>
    </row>
    <row r="88" spans="1:12" x14ac:dyDescent="0.25">
      <c r="A88" s="84"/>
      <c r="B88" s="82"/>
      <c r="C88" s="83"/>
      <c r="D88" s="57" t="s">
        <v>65</v>
      </c>
      <c r="E88" s="12">
        <v>1</v>
      </c>
      <c r="F88" s="12">
        <v>617886.91</v>
      </c>
      <c r="G88" s="85"/>
      <c r="H88" s="82"/>
      <c r="I88" s="82"/>
      <c r="J88" s="84"/>
      <c r="K88" s="84"/>
      <c r="L88" s="84"/>
    </row>
    <row r="89" spans="1:12" x14ac:dyDescent="0.25">
      <c r="A89" s="81" t="s">
        <v>56</v>
      </c>
      <c r="B89" s="82"/>
      <c r="C89" s="83"/>
      <c r="D89" s="81" t="s">
        <v>87</v>
      </c>
      <c r="E89" s="82"/>
      <c r="F89" s="83"/>
      <c r="G89" s="81" t="s">
        <v>88</v>
      </c>
      <c r="H89" s="82"/>
      <c r="I89" s="83"/>
      <c r="J89" s="81" t="s">
        <v>57</v>
      </c>
      <c r="K89" s="82"/>
      <c r="L89" s="83"/>
    </row>
    <row r="90" spans="1:12" x14ac:dyDescent="0.25">
      <c r="A90" s="56" t="s">
        <v>2</v>
      </c>
      <c r="B90" s="12" t="s">
        <v>3</v>
      </c>
      <c r="C90" s="12" t="s">
        <v>4</v>
      </c>
      <c r="D90" s="56" t="s">
        <v>2</v>
      </c>
      <c r="E90" s="12" t="s">
        <v>3</v>
      </c>
      <c r="F90" s="12" t="s">
        <v>4</v>
      </c>
      <c r="G90" s="56" t="s">
        <v>2</v>
      </c>
      <c r="H90" s="12" t="s">
        <v>3</v>
      </c>
      <c r="I90" s="12" t="s">
        <v>4</v>
      </c>
      <c r="J90" s="56" t="s">
        <v>2</v>
      </c>
      <c r="K90" s="12" t="s">
        <v>3</v>
      </c>
      <c r="L90" s="12" t="s">
        <v>4</v>
      </c>
    </row>
    <row r="91" spans="1:12" x14ac:dyDescent="0.25">
      <c r="A91" s="57" t="s">
        <v>63</v>
      </c>
      <c r="B91" s="12">
        <v>1</v>
      </c>
      <c r="C91" s="12">
        <v>5700361.8200000003</v>
      </c>
      <c r="D91" s="57" t="s">
        <v>64</v>
      </c>
      <c r="E91" s="12">
        <v>1</v>
      </c>
      <c r="F91" s="12">
        <v>515892.37</v>
      </c>
      <c r="G91" s="57" t="s">
        <v>63</v>
      </c>
      <c r="H91" s="12">
        <v>1</v>
      </c>
      <c r="I91" s="12">
        <v>970555.37</v>
      </c>
      <c r="J91" s="57" t="s">
        <v>63</v>
      </c>
      <c r="K91" s="12">
        <v>8</v>
      </c>
      <c r="L91" s="12">
        <v>32475784.829999998</v>
      </c>
    </row>
    <row r="92" spans="1:12" x14ac:dyDescent="0.25">
      <c r="A92" s="86"/>
      <c r="B92" s="87"/>
      <c r="C92" s="88"/>
      <c r="D92" s="57" t="s">
        <v>65</v>
      </c>
      <c r="E92" s="12">
        <v>1</v>
      </c>
      <c r="F92" s="12">
        <v>641382.93999999994</v>
      </c>
      <c r="G92" s="57" t="s">
        <v>65</v>
      </c>
      <c r="H92" s="12">
        <v>3</v>
      </c>
      <c r="I92" s="12">
        <v>2175654.13</v>
      </c>
      <c r="J92" s="57" t="s">
        <v>65</v>
      </c>
      <c r="K92" s="12">
        <v>1</v>
      </c>
      <c r="L92" s="12">
        <v>583155.06000000006</v>
      </c>
    </row>
    <row r="93" spans="1:12" x14ac:dyDescent="0.25">
      <c r="A93" s="89"/>
      <c r="B93" s="89"/>
      <c r="C93" s="89"/>
      <c r="D93" s="84"/>
      <c r="E93" s="82"/>
      <c r="F93" s="83"/>
      <c r="G93" s="57" t="s">
        <v>66</v>
      </c>
      <c r="H93" s="12">
        <v>1</v>
      </c>
      <c r="I93" s="12">
        <v>1024358.13</v>
      </c>
      <c r="J93" s="85"/>
      <c r="K93" s="82"/>
      <c r="L93" s="82"/>
    </row>
    <row r="94" spans="1:12" x14ac:dyDescent="0.25">
      <c r="A94" s="81" t="s">
        <v>89</v>
      </c>
      <c r="B94" s="82"/>
      <c r="C94" s="83"/>
      <c r="D94" s="81" t="s">
        <v>58</v>
      </c>
      <c r="E94" s="82"/>
      <c r="F94" s="83"/>
      <c r="G94" s="81" t="s">
        <v>59</v>
      </c>
      <c r="H94" s="82"/>
      <c r="I94" s="83"/>
      <c r="J94" s="81" t="s">
        <v>90</v>
      </c>
      <c r="K94" s="82"/>
      <c r="L94" s="83"/>
    </row>
    <row r="95" spans="1:12" x14ac:dyDescent="0.25">
      <c r="A95" s="56" t="s">
        <v>2</v>
      </c>
      <c r="B95" s="12" t="s">
        <v>3</v>
      </c>
      <c r="C95" s="12" t="s">
        <v>4</v>
      </c>
      <c r="D95" s="56" t="s">
        <v>2</v>
      </c>
      <c r="E95" s="12" t="s">
        <v>3</v>
      </c>
      <c r="F95" s="12" t="s">
        <v>4</v>
      </c>
      <c r="G95" s="56" t="s">
        <v>2</v>
      </c>
      <c r="H95" s="12" t="s">
        <v>3</v>
      </c>
      <c r="I95" s="12" t="s">
        <v>4</v>
      </c>
      <c r="J95" s="56" t="s">
        <v>2</v>
      </c>
      <c r="K95" s="12" t="s">
        <v>3</v>
      </c>
      <c r="L95" s="12" t="s">
        <v>4</v>
      </c>
    </row>
    <row r="96" spans="1:12" x14ac:dyDescent="0.25">
      <c r="A96" s="57" t="s">
        <v>63</v>
      </c>
      <c r="B96" s="12">
        <v>1</v>
      </c>
      <c r="C96" s="12">
        <v>9498782.5299999993</v>
      </c>
      <c r="D96" s="57" t="s">
        <v>63</v>
      </c>
      <c r="E96" s="12">
        <v>1</v>
      </c>
      <c r="F96" s="12">
        <v>1699070.4</v>
      </c>
      <c r="G96" s="57" t="s">
        <v>63</v>
      </c>
      <c r="H96" s="12">
        <v>1</v>
      </c>
      <c r="I96" s="12">
        <v>8147436.1900000004</v>
      </c>
      <c r="J96" s="57" t="s">
        <v>64</v>
      </c>
      <c r="K96" s="12">
        <v>2</v>
      </c>
      <c r="L96" s="12">
        <v>3705631.75</v>
      </c>
    </row>
    <row r="97" spans="1:12" x14ac:dyDescent="0.25">
      <c r="A97" s="84"/>
      <c r="B97" s="82"/>
      <c r="C97" s="83"/>
      <c r="D97" s="57" t="s">
        <v>64</v>
      </c>
      <c r="E97" s="12">
        <v>2</v>
      </c>
      <c r="F97" s="12">
        <v>638148.39</v>
      </c>
      <c r="G97" s="57" t="s">
        <v>64</v>
      </c>
      <c r="H97" s="12">
        <v>1</v>
      </c>
      <c r="I97" s="12">
        <v>917308.89</v>
      </c>
      <c r="J97" s="57" t="s">
        <v>66</v>
      </c>
      <c r="K97" s="12">
        <v>1</v>
      </c>
      <c r="L97" s="12">
        <v>310878.83</v>
      </c>
    </row>
    <row r="98" spans="1:12" x14ac:dyDescent="0.25">
      <c r="A98" s="81" t="s">
        <v>91</v>
      </c>
      <c r="B98" s="82"/>
      <c r="C98" s="83"/>
      <c r="D98" s="81" t="s">
        <v>92</v>
      </c>
      <c r="E98" s="82"/>
      <c r="F98" s="83"/>
      <c r="G98" s="81" t="s">
        <v>93</v>
      </c>
      <c r="H98" s="82"/>
      <c r="I98" s="83"/>
      <c r="J98" s="81" t="s">
        <v>94</v>
      </c>
      <c r="K98" s="82"/>
      <c r="L98" s="83"/>
    </row>
    <row r="99" spans="1:12" x14ac:dyDescent="0.25">
      <c r="A99" s="56" t="s">
        <v>2</v>
      </c>
      <c r="B99" s="12" t="s">
        <v>3</v>
      </c>
      <c r="C99" s="12" t="s">
        <v>4</v>
      </c>
      <c r="D99" s="56" t="s">
        <v>2</v>
      </c>
      <c r="E99" s="12" t="s">
        <v>3</v>
      </c>
      <c r="F99" s="12" t="s">
        <v>4</v>
      </c>
      <c r="G99" s="56" t="s">
        <v>2</v>
      </c>
      <c r="H99" s="12" t="s">
        <v>3</v>
      </c>
      <c r="I99" s="12" t="s">
        <v>4</v>
      </c>
      <c r="J99" s="56" t="s">
        <v>2</v>
      </c>
      <c r="K99" s="12" t="s">
        <v>3</v>
      </c>
      <c r="L99" s="12" t="s">
        <v>4</v>
      </c>
    </row>
    <row r="100" spans="1:12" x14ac:dyDescent="0.25">
      <c r="A100" s="57" t="s">
        <v>64</v>
      </c>
      <c r="B100" s="12">
        <v>1</v>
      </c>
      <c r="C100" s="12">
        <v>428622.67</v>
      </c>
      <c r="D100" s="57" t="s">
        <v>63</v>
      </c>
      <c r="E100" s="12">
        <v>1</v>
      </c>
      <c r="F100" s="12">
        <v>5183223.04</v>
      </c>
      <c r="G100" s="57" t="s">
        <v>65</v>
      </c>
      <c r="H100" s="12">
        <v>1</v>
      </c>
      <c r="I100" s="12">
        <v>431223.64</v>
      </c>
      <c r="J100" s="57" t="s">
        <v>63</v>
      </c>
      <c r="K100" s="12">
        <v>2</v>
      </c>
      <c r="L100" s="12">
        <v>1227917.52</v>
      </c>
    </row>
    <row r="101" spans="1:12" x14ac:dyDescent="0.25">
      <c r="A101" s="57" t="s">
        <v>65</v>
      </c>
      <c r="B101" s="12">
        <v>1</v>
      </c>
      <c r="C101" s="12">
        <v>468452.72</v>
      </c>
      <c r="D101" s="85"/>
      <c r="E101" s="82"/>
      <c r="F101" s="82"/>
      <c r="G101" s="84"/>
      <c r="H101" s="84"/>
      <c r="I101" s="84"/>
      <c r="J101" s="84"/>
      <c r="K101" s="84"/>
      <c r="L101" s="84"/>
    </row>
    <row r="102" spans="1:12" x14ac:dyDescent="0.25">
      <c r="A102" s="81" t="s">
        <v>95</v>
      </c>
      <c r="B102" s="82"/>
      <c r="C102" s="83"/>
      <c r="D102" s="81" t="s">
        <v>96</v>
      </c>
      <c r="E102" s="82"/>
      <c r="F102" s="83"/>
      <c r="G102" s="81" t="s">
        <v>97</v>
      </c>
      <c r="H102" s="82"/>
      <c r="I102" s="83"/>
      <c r="J102" s="81" t="s">
        <v>98</v>
      </c>
      <c r="K102" s="82"/>
      <c r="L102" s="83"/>
    </row>
    <row r="103" spans="1:12" x14ac:dyDescent="0.25">
      <c r="A103" s="56" t="s">
        <v>2</v>
      </c>
      <c r="B103" s="12" t="s">
        <v>3</v>
      </c>
      <c r="C103" s="12" t="s">
        <v>4</v>
      </c>
      <c r="D103" s="56" t="s">
        <v>2</v>
      </c>
      <c r="E103" s="12" t="s">
        <v>3</v>
      </c>
      <c r="F103" s="12" t="s">
        <v>4</v>
      </c>
      <c r="G103" s="56" t="s">
        <v>2</v>
      </c>
      <c r="H103" s="12" t="s">
        <v>3</v>
      </c>
      <c r="I103" s="12" t="s">
        <v>4</v>
      </c>
      <c r="J103" s="56" t="s">
        <v>2</v>
      </c>
      <c r="K103" s="12" t="s">
        <v>3</v>
      </c>
      <c r="L103" s="12" t="s">
        <v>4</v>
      </c>
    </row>
    <row r="104" spans="1:12" x14ac:dyDescent="0.25">
      <c r="A104" s="57" t="s">
        <v>63</v>
      </c>
      <c r="B104" s="12">
        <v>1</v>
      </c>
      <c r="C104" s="12">
        <v>20302233.32</v>
      </c>
      <c r="D104" s="57" t="s">
        <v>64</v>
      </c>
      <c r="E104" s="12">
        <v>1</v>
      </c>
      <c r="F104" s="12">
        <v>830053.06</v>
      </c>
      <c r="G104" s="57" t="s">
        <v>64</v>
      </c>
      <c r="H104" s="12">
        <v>1</v>
      </c>
      <c r="I104" s="12">
        <v>1232107.92</v>
      </c>
      <c r="J104" s="57" t="s">
        <v>64</v>
      </c>
      <c r="K104" s="12">
        <v>1</v>
      </c>
      <c r="L104" s="12">
        <v>921599.81</v>
      </c>
    </row>
    <row r="105" spans="1:12" x14ac:dyDescent="0.25">
      <c r="A105" s="81" t="s">
        <v>99</v>
      </c>
      <c r="B105" s="82"/>
      <c r="C105" s="83"/>
      <c r="D105" s="81" t="s">
        <v>100</v>
      </c>
      <c r="E105" s="82"/>
      <c r="F105" s="83"/>
      <c r="G105" s="81" t="s">
        <v>101</v>
      </c>
      <c r="H105" s="82"/>
      <c r="I105" s="83"/>
      <c r="J105" s="81" t="s">
        <v>61</v>
      </c>
      <c r="K105" s="82"/>
      <c r="L105" s="83"/>
    </row>
    <row r="106" spans="1:12" x14ac:dyDescent="0.25">
      <c r="A106" s="56" t="s">
        <v>2</v>
      </c>
      <c r="B106" s="12" t="s">
        <v>3</v>
      </c>
      <c r="C106" s="12" t="s">
        <v>4</v>
      </c>
      <c r="D106" s="56" t="s">
        <v>2</v>
      </c>
      <c r="E106" s="12" t="s">
        <v>3</v>
      </c>
      <c r="F106" s="12" t="s">
        <v>4</v>
      </c>
      <c r="G106" s="56" t="s">
        <v>2</v>
      </c>
      <c r="H106" s="12" t="s">
        <v>3</v>
      </c>
      <c r="I106" s="12" t="s">
        <v>4</v>
      </c>
      <c r="J106" s="56" t="s">
        <v>2</v>
      </c>
      <c r="K106" s="12" t="s">
        <v>3</v>
      </c>
      <c r="L106" s="12" t="s">
        <v>4</v>
      </c>
    </row>
    <row r="107" spans="1:12" x14ac:dyDescent="0.25">
      <c r="A107" s="57" t="s">
        <v>64</v>
      </c>
      <c r="B107" s="12">
        <v>1</v>
      </c>
      <c r="C107" s="12">
        <v>252265.36</v>
      </c>
      <c r="D107" s="57" t="s">
        <v>63</v>
      </c>
      <c r="E107" s="12">
        <v>1</v>
      </c>
      <c r="F107" s="12">
        <v>1038467.57</v>
      </c>
      <c r="G107" s="57" t="s">
        <v>63</v>
      </c>
      <c r="H107" s="12">
        <v>1</v>
      </c>
      <c r="I107" s="12">
        <v>62211577.740000002</v>
      </c>
      <c r="J107" s="57" t="s">
        <v>63</v>
      </c>
      <c r="K107" s="12">
        <v>1</v>
      </c>
      <c r="L107" s="12">
        <v>1088516.3500000001</v>
      </c>
    </row>
    <row r="108" spans="1:12" x14ac:dyDescent="0.25">
      <c r="A108" s="84"/>
      <c r="B108" s="82"/>
      <c r="C108" s="83"/>
      <c r="D108" s="57" t="s">
        <v>64</v>
      </c>
      <c r="E108" s="12">
        <v>1</v>
      </c>
      <c r="F108" s="12">
        <v>351456.23</v>
      </c>
      <c r="G108" s="85"/>
      <c r="H108" s="82"/>
      <c r="I108" s="83"/>
      <c r="J108" s="57" t="s">
        <v>64</v>
      </c>
      <c r="K108" s="12">
        <v>1</v>
      </c>
      <c r="L108" s="12">
        <v>645895.43999999994</v>
      </c>
    </row>
    <row r="109" spans="1:12" x14ac:dyDescent="0.25">
      <c r="A109" s="81" t="s">
        <v>102</v>
      </c>
      <c r="B109" s="82"/>
      <c r="C109" s="83"/>
      <c r="D109" s="81" t="s">
        <v>103</v>
      </c>
      <c r="E109" s="82"/>
      <c r="F109" s="83"/>
      <c r="G109" s="81" t="s">
        <v>104</v>
      </c>
      <c r="H109" s="82"/>
      <c r="I109" s="83"/>
      <c r="J109" s="81" t="s">
        <v>105</v>
      </c>
      <c r="K109" s="82"/>
      <c r="L109" s="83"/>
    </row>
    <row r="110" spans="1:12" x14ac:dyDescent="0.25">
      <c r="A110" s="56" t="s">
        <v>2</v>
      </c>
      <c r="B110" s="12" t="s">
        <v>3</v>
      </c>
      <c r="C110" s="12" t="s">
        <v>4</v>
      </c>
      <c r="D110" s="56" t="s">
        <v>2</v>
      </c>
      <c r="E110" s="12" t="s">
        <v>3</v>
      </c>
      <c r="F110" s="12" t="s">
        <v>4</v>
      </c>
      <c r="G110" s="56" t="s">
        <v>2</v>
      </c>
      <c r="H110" s="12" t="s">
        <v>3</v>
      </c>
      <c r="I110" s="12" t="s">
        <v>4</v>
      </c>
      <c r="J110" s="56" t="s">
        <v>2</v>
      </c>
      <c r="K110" s="12" t="s">
        <v>3</v>
      </c>
      <c r="L110" s="12" t="s">
        <v>4</v>
      </c>
    </row>
    <row r="111" spans="1:12" x14ac:dyDescent="0.25">
      <c r="A111" s="57" t="s">
        <v>63</v>
      </c>
      <c r="B111" s="12">
        <v>1</v>
      </c>
      <c r="C111" s="12">
        <v>1537774</v>
      </c>
      <c r="D111" s="57" t="s">
        <v>63</v>
      </c>
      <c r="E111" s="12">
        <v>1</v>
      </c>
      <c r="F111" s="12">
        <v>2438781.79</v>
      </c>
      <c r="G111" s="57" t="s">
        <v>65</v>
      </c>
      <c r="H111" s="12">
        <v>1</v>
      </c>
      <c r="I111" s="12">
        <v>4432278.3899999997</v>
      </c>
      <c r="J111" s="57" t="s">
        <v>64</v>
      </c>
      <c r="K111" s="12">
        <v>1</v>
      </c>
      <c r="L111" s="12">
        <v>1312104.6399999999</v>
      </c>
    </row>
    <row r="112" spans="1:12" x14ac:dyDescent="0.25">
      <c r="A112" s="84"/>
      <c r="B112" s="82"/>
      <c r="C112" s="83"/>
      <c r="D112" s="57" t="s">
        <v>65</v>
      </c>
      <c r="E112" s="12">
        <v>1</v>
      </c>
      <c r="F112" s="12">
        <v>2956155.48</v>
      </c>
      <c r="G112" s="90"/>
      <c r="H112" s="87"/>
      <c r="I112" s="87"/>
      <c r="J112" s="86"/>
      <c r="K112" s="86"/>
      <c r="L112" s="86"/>
    </row>
    <row r="113" spans="1:12" x14ac:dyDescent="0.25">
      <c r="A113" s="81" t="s">
        <v>106</v>
      </c>
      <c r="B113" s="82"/>
      <c r="C113" s="83"/>
      <c r="D113" s="81" t="s">
        <v>107</v>
      </c>
      <c r="E113" s="82"/>
      <c r="F113" s="83"/>
      <c r="G113" s="94"/>
      <c r="H113" s="95"/>
      <c r="I113" s="95"/>
    </row>
    <row r="114" spans="1:12" x14ac:dyDescent="0.25">
      <c r="A114" s="56" t="s">
        <v>2</v>
      </c>
      <c r="B114" s="12" t="s">
        <v>3</v>
      </c>
      <c r="C114" s="12" t="s">
        <v>4</v>
      </c>
      <c r="D114" s="56" t="s">
        <v>2</v>
      </c>
      <c r="E114" s="12" t="s">
        <v>3</v>
      </c>
      <c r="F114" s="12" t="s">
        <v>4</v>
      </c>
      <c r="G114" s="96"/>
      <c r="H114" s="95"/>
      <c r="I114" s="95"/>
    </row>
    <row r="115" spans="1:12" x14ac:dyDescent="0.25">
      <c r="A115" s="57" t="s">
        <v>63</v>
      </c>
      <c r="B115" s="12">
        <v>1</v>
      </c>
      <c r="C115" s="12">
        <v>11352477.470000001</v>
      </c>
      <c r="D115" s="57" t="s">
        <v>65</v>
      </c>
      <c r="E115" s="12">
        <v>1</v>
      </c>
      <c r="F115" s="12">
        <v>1229093.0900000001</v>
      </c>
      <c r="G115" s="96"/>
      <c r="H115" s="95"/>
      <c r="I115" s="95"/>
    </row>
    <row r="119" spans="1:12" x14ac:dyDescent="0.25">
      <c r="A119" s="49" t="s">
        <v>134</v>
      </c>
      <c r="B119" s="42">
        <f>+SUMIF(A$12:A$115,A119,B$12:B$115)</f>
        <v>85</v>
      </c>
      <c r="C119" s="42">
        <f>+SUMIF(A$12:A$115,A119,C$12:C$115)</f>
        <v>313565305.00999999</v>
      </c>
      <c r="D119" s="49" t="s">
        <v>134</v>
      </c>
      <c r="E119" s="42">
        <f>+SUMIF(D$12:D$115,D119,E$12:E$115)</f>
        <v>58</v>
      </c>
      <c r="F119" s="42">
        <f>+SUMIF(D$12:D$115,D119,F$12:F$115)</f>
        <v>188179520.22000003</v>
      </c>
      <c r="G119" s="49" t="s">
        <v>134</v>
      </c>
      <c r="H119" s="42">
        <f>+SUMIF(G$12:G$115,G119,H$12:H$115)</f>
        <v>50</v>
      </c>
      <c r="I119" s="42">
        <f>+SUMIF(G$12:G$115,G119,I$12:I$115)</f>
        <v>150940754.42000002</v>
      </c>
      <c r="J119" s="49" t="s">
        <v>134</v>
      </c>
      <c r="K119" s="42">
        <f>+SUMIF(J$12:J$115,J119,K$12:K$115)</f>
        <v>63</v>
      </c>
      <c r="L119" s="42">
        <f>+SUMIF(J$12:J$115,J119,L$12:L$115)</f>
        <v>184792809.35000008</v>
      </c>
    </row>
    <row r="120" spans="1:12" x14ac:dyDescent="0.25">
      <c r="A120" s="49" t="s">
        <v>135</v>
      </c>
      <c r="B120" s="42">
        <f t="shared" ref="B120" si="0">+SUMIF(A$12:A$115,A120,B$12:B$115)</f>
        <v>40</v>
      </c>
      <c r="C120" s="42">
        <f t="shared" ref="C120:C124" si="1">+SUMIF(A$12:A$115,A120,C$12:C$115)</f>
        <v>22243754.469999999</v>
      </c>
      <c r="D120" s="49" t="s">
        <v>135</v>
      </c>
      <c r="E120" s="42">
        <f t="shared" ref="E120" si="2">+SUMIF(D$12:D$115,D120,E$12:E$115)</f>
        <v>36</v>
      </c>
      <c r="F120" s="42">
        <f t="shared" ref="F120:F124" si="3">+SUMIF(D$12:D$115,D120,F$12:F$115)</f>
        <v>18939882.609999999</v>
      </c>
      <c r="G120" s="49" t="s">
        <v>135</v>
      </c>
      <c r="H120" s="42">
        <f t="shared" ref="H120" si="4">+SUMIF(G$12:G$115,G120,H$12:H$115)</f>
        <v>30</v>
      </c>
      <c r="I120" s="42">
        <f>+SUMIF(G$12:G$115,G120,I$12:I$115)</f>
        <v>15744235.710000001</v>
      </c>
      <c r="J120" s="49" t="s">
        <v>135</v>
      </c>
      <c r="K120" s="42">
        <f t="shared" ref="K120" si="5">+SUMIF(J$12:J$115,J120,K$12:K$115)</f>
        <v>28</v>
      </c>
      <c r="L120" s="42">
        <f t="shared" ref="L120:L124" si="6">+SUMIF(J$12:J$115,J120,L$12:L$115)</f>
        <v>17051294.100000001</v>
      </c>
    </row>
    <row r="121" spans="1:12" x14ac:dyDescent="0.25">
      <c r="A121" s="49" t="s">
        <v>136</v>
      </c>
      <c r="B121" s="42">
        <f t="shared" ref="B121" si="7">+SUMIF(A$12:A$115,A121,B$12:B$115)</f>
        <v>1</v>
      </c>
      <c r="C121" s="42">
        <f t="shared" si="1"/>
        <v>61906.64</v>
      </c>
      <c r="D121" s="49" t="s">
        <v>136</v>
      </c>
      <c r="E121" s="42">
        <f t="shared" ref="E121" si="8">+SUMIF(D$12:D$115,D121,E$12:E$115)</f>
        <v>0</v>
      </c>
      <c r="F121" s="42">
        <f>+SUMIF(D$12:D$115,D121,F$12:F$115)</f>
        <v>0</v>
      </c>
      <c r="G121" s="49" t="s">
        <v>136</v>
      </c>
      <c r="H121" s="42">
        <f t="shared" ref="H121" si="9">+SUMIF(G$12:G$115,G121,H$12:H$115)</f>
        <v>0</v>
      </c>
      <c r="I121" s="42">
        <f t="shared" ref="I121:I124" si="10">+SUMIF(G$12:G$115,G121,I$12:I$115)</f>
        <v>0</v>
      </c>
      <c r="J121" s="49" t="s">
        <v>136</v>
      </c>
      <c r="K121" s="42">
        <f t="shared" ref="K121" si="11">+SUMIF(J$12:J$115,J121,K$12:K$115)</f>
        <v>0</v>
      </c>
      <c r="L121" s="42">
        <f t="shared" si="6"/>
        <v>0</v>
      </c>
    </row>
    <row r="122" spans="1:12" x14ac:dyDescent="0.25">
      <c r="A122" s="49" t="s">
        <v>137</v>
      </c>
      <c r="B122" s="42">
        <f t="shared" ref="B122" si="12">+SUMIF(A$12:A$115,A122,B$12:B$115)</f>
        <v>27</v>
      </c>
      <c r="C122" s="42">
        <f t="shared" si="1"/>
        <v>21977570.279999997</v>
      </c>
      <c r="D122" s="49" t="s">
        <v>137</v>
      </c>
      <c r="E122" s="42">
        <f t="shared" ref="E122" si="13">+SUMIF(D$12:D$115,D122,E$12:E$115)</f>
        <v>21</v>
      </c>
      <c r="F122" s="42">
        <f t="shared" si="3"/>
        <v>22281216.260000005</v>
      </c>
      <c r="G122" s="49" t="s">
        <v>137</v>
      </c>
      <c r="H122" s="42">
        <f t="shared" ref="H122" si="14">+SUMIF(G$12:G$115,G122,H$12:H$115)</f>
        <v>23</v>
      </c>
      <c r="I122" s="42">
        <f t="shared" si="10"/>
        <v>27681316</v>
      </c>
      <c r="J122" s="49" t="s">
        <v>137</v>
      </c>
      <c r="K122" s="42">
        <f t="shared" ref="K122" si="15">+SUMIF(J$12:J$115,J122,K$12:K$115)</f>
        <v>19</v>
      </c>
      <c r="L122" s="42">
        <f t="shared" si="6"/>
        <v>21370525.849999998</v>
      </c>
    </row>
    <row r="123" spans="1:12" x14ac:dyDescent="0.25">
      <c r="A123" s="49" t="s">
        <v>138</v>
      </c>
      <c r="B123" s="42">
        <f t="shared" ref="B123" si="16">+SUMIF(A$12:A$115,A123,B$12:B$115)</f>
        <v>5</v>
      </c>
      <c r="C123" s="42">
        <f t="shared" si="1"/>
        <v>816720.51</v>
      </c>
      <c r="D123" s="49" t="s">
        <v>138</v>
      </c>
      <c r="E123" s="42">
        <f t="shared" ref="E123" si="17">+SUMIF(D$12:D$115,D123,E$12:E$115)</f>
        <v>4</v>
      </c>
      <c r="F123" s="42">
        <f t="shared" si="3"/>
        <v>2012087.4699999997</v>
      </c>
      <c r="G123" s="49" t="s">
        <v>138</v>
      </c>
      <c r="H123" s="42">
        <f t="shared" ref="H123" si="18">+SUMIF(G$12:G$115,G123,H$12:H$115)</f>
        <v>10</v>
      </c>
      <c r="I123" s="42">
        <f t="shared" si="10"/>
        <v>5505759.2000000002</v>
      </c>
      <c r="J123" s="49" t="s">
        <v>138</v>
      </c>
      <c r="K123" s="42">
        <f t="shared" ref="K123" si="19">+SUMIF(J$12:J$115,J123,K$12:K$115)</f>
        <v>4</v>
      </c>
      <c r="L123" s="42">
        <f t="shared" si="6"/>
        <v>1147445.78</v>
      </c>
    </row>
    <row r="124" spans="1:12" x14ac:dyDescent="0.25">
      <c r="A124" s="49" t="s">
        <v>139</v>
      </c>
      <c r="B124" s="42">
        <f>+SUMIF(A$12:A$115,A124,B$12:B$115)</f>
        <v>1</v>
      </c>
      <c r="C124" s="42">
        <f t="shared" si="1"/>
        <v>114719.25</v>
      </c>
      <c r="D124" s="49" t="s">
        <v>139</v>
      </c>
      <c r="E124" s="42">
        <f>+SUMIF(D$12:D$115,D124,E$12:E$115)</f>
        <v>0</v>
      </c>
      <c r="F124" s="42">
        <f t="shared" si="3"/>
        <v>0</v>
      </c>
      <c r="G124" s="49" t="s">
        <v>139</v>
      </c>
      <c r="H124" s="42">
        <f>+SUMIF(G$12:G$115,G124,H$12:H$115)</f>
        <v>0</v>
      </c>
      <c r="I124" s="42">
        <f t="shared" si="10"/>
        <v>0</v>
      </c>
      <c r="J124" s="49" t="s">
        <v>139</v>
      </c>
      <c r="K124" s="42">
        <f>+SUMIF(J$12:J$115,J124,K$12:K$115)</f>
        <v>0</v>
      </c>
      <c r="L124" s="42">
        <f t="shared" si="6"/>
        <v>0</v>
      </c>
    </row>
    <row r="127" spans="1:12" x14ac:dyDescent="0.25">
      <c r="A127" s="49" t="s">
        <v>134</v>
      </c>
      <c r="B127" s="1">
        <f>+B119+E119+H119+K119</f>
        <v>256</v>
      </c>
      <c r="C127" s="1">
        <f>+C119+F119+I119+L119</f>
        <v>837478389.00000024</v>
      </c>
    </row>
    <row r="128" spans="1:12" x14ac:dyDescent="0.25">
      <c r="A128" s="49" t="s">
        <v>135</v>
      </c>
      <c r="B128" s="1">
        <f t="shared" ref="B128:C132" si="20">+B120+E120+H120+K120</f>
        <v>134</v>
      </c>
      <c r="C128" s="1">
        <f t="shared" si="20"/>
        <v>73979166.890000001</v>
      </c>
    </row>
    <row r="129" spans="1:3" x14ac:dyDescent="0.25">
      <c r="A129" s="49" t="s">
        <v>136</v>
      </c>
      <c r="B129" s="1">
        <f t="shared" si="20"/>
        <v>1</v>
      </c>
      <c r="C129" s="1">
        <f t="shared" si="20"/>
        <v>61906.64</v>
      </c>
    </row>
    <row r="130" spans="1:3" x14ac:dyDescent="0.25">
      <c r="A130" s="49" t="s">
        <v>137</v>
      </c>
      <c r="B130" s="1">
        <f t="shared" si="20"/>
        <v>90</v>
      </c>
      <c r="C130" s="1">
        <f t="shared" si="20"/>
        <v>93310628.390000001</v>
      </c>
    </row>
    <row r="131" spans="1:3" x14ac:dyDescent="0.25">
      <c r="A131" s="49" t="s">
        <v>138</v>
      </c>
      <c r="B131" s="1">
        <f t="shared" si="20"/>
        <v>23</v>
      </c>
      <c r="C131" s="1">
        <f t="shared" si="20"/>
        <v>9482012.959999999</v>
      </c>
    </row>
    <row r="132" spans="1:3" x14ac:dyDescent="0.25">
      <c r="A132" s="49" t="s">
        <v>139</v>
      </c>
      <c r="B132" s="1">
        <f t="shared" si="20"/>
        <v>1</v>
      </c>
      <c r="C132" s="1">
        <f t="shared" si="20"/>
        <v>114719.25</v>
      </c>
    </row>
  </sheetData>
  <mergeCells count="149">
    <mergeCell ref="A112:C112"/>
    <mergeCell ref="G112:I112"/>
    <mergeCell ref="J112:L112"/>
    <mergeCell ref="A113:C113"/>
    <mergeCell ref="D113:F113"/>
    <mergeCell ref="G113:I115"/>
    <mergeCell ref="A108:C108"/>
    <mergeCell ref="G108:I108"/>
    <mergeCell ref="A109:C109"/>
    <mergeCell ref="D109:F109"/>
    <mergeCell ref="G109:I109"/>
    <mergeCell ref="J109:L109"/>
    <mergeCell ref="A102:C102"/>
    <mergeCell ref="D102:F102"/>
    <mergeCell ref="G102:I102"/>
    <mergeCell ref="J102:L102"/>
    <mergeCell ref="A105:C105"/>
    <mergeCell ref="D105:F105"/>
    <mergeCell ref="G105:I105"/>
    <mergeCell ref="J105:L105"/>
    <mergeCell ref="A97:C97"/>
    <mergeCell ref="A98:C98"/>
    <mergeCell ref="D98:F98"/>
    <mergeCell ref="G98:I98"/>
    <mergeCell ref="J98:L98"/>
    <mergeCell ref="D101:F101"/>
    <mergeCell ref="G101:I101"/>
    <mergeCell ref="J101:L101"/>
    <mergeCell ref="A92:C92"/>
    <mergeCell ref="A93:C93"/>
    <mergeCell ref="D93:F93"/>
    <mergeCell ref="J93:L93"/>
    <mergeCell ref="A94:C94"/>
    <mergeCell ref="D94:F94"/>
    <mergeCell ref="G94:I94"/>
    <mergeCell ref="J94:L94"/>
    <mergeCell ref="A88:C88"/>
    <mergeCell ref="G88:I88"/>
    <mergeCell ref="J88:L88"/>
    <mergeCell ref="A89:C89"/>
    <mergeCell ref="D89:F89"/>
    <mergeCell ref="G89:I89"/>
    <mergeCell ref="J89:L89"/>
    <mergeCell ref="A84:C84"/>
    <mergeCell ref="D84:F84"/>
    <mergeCell ref="J84:L84"/>
    <mergeCell ref="A85:C85"/>
    <mergeCell ref="D85:F85"/>
    <mergeCell ref="G85:I85"/>
    <mergeCell ref="J85:L85"/>
    <mergeCell ref="A79:C79"/>
    <mergeCell ref="D79:F79"/>
    <mergeCell ref="J79:L79"/>
    <mergeCell ref="A80:C80"/>
    <mergeCell ref="D80:F80"/>
    <mergeCell ref="G80:I80"/>
    <mergeCell ref="J80:L80"/>
    <mergeCell ref="A75:C75"/>
    <mergeCell ref="D75:F75"/>
    <mergeCell ref="G75:I75"/>
    <mergeCell ref="J75:L75"/>
    <mergeCell ref="A78:C78"/>
    <mergeCell ref="D78:F78"/>
    <mergeCell ref="J78:L78"/>
    <mergeCell ref="A70:C70"/>
    <mergeCell ref="D70:F70"/>
    <mergeCell ref="G70:I70"/>
    <mergeCell ref="J70:L70"/>
    <mergeCell ref="J73:L73"/>
    <mergeCell ref="A74:C74"/>
    <mergeCell ref="D74:F74"/>
    <mergeCell ref="J74:L74"/>
    <mergeCell ref="A66:C66"/>
    <mergeCell ref="D66:F66"/>
    <mergeCell ref="G66:I66"/>
    <mergeCell ref="J66:L66"/>
    <mergeCell ref="D69:F69"/>
    <mergeCell ref="J69:L69"/>
    <mergeCell ref="A61:C61"/>
    <mergeCell ref="D61:F61"/>
    <mergeCell ref="G61:I61"/>
    <mergeCell ref="J61:L61"/>
    <mergeCell ref="G64:I64"/>
    <mergeCell ref="A65:C65"/>
    <mergeCell ref="G65:I65"/>
    <mergeCell ref="A55:C55"/>
    <mergeCell ref="A56:C56"/>
    <mergeCell ref="D56:F56"/>
    <mergeCell ref="J56:L56"/>
    <mergeCell ref="A57:C57"/>
    <mergeCell ref="D57:F57"/>
    <mergeCell ref="G57:I57"/>
    <mergeCell ref="J57:L57"/>
    <mergeCell ref="A51:C51"/>
    <mergeCell ref="G51:I51"/>
    <mergeCell ref="J51:L51"/>
    <mergeCell ref="A52:C52"/>
    <mergeCell ref="D52:F52"/>
    <mergeCell ref="G52:I52"/>
    <mergeCell ref="J52:L52"/>
    <mergeCell ref="A47:C47"/>
    <mergeCell ref="D47:F47"/>
    <mergeCell ref="G47:I47"/>
    <mergeCell ref="J47:L47"/>
    <mergeCell ref="A50:C50"/>
    <mergeCell ref="G50:I50"/>
    <mergeCell ref="A37:C37"/>
    <mergeCell ref="D37:F37"/>
    <mergeCell ref="G37:I37"/>
    <mergeCell ref="J37:L37"/>
    <mergeCell ref="A42:C42"/>
    <mergeCell ref="D42:F42"/>
    <mergeCell ref="G42:I42"/>
    <mergeCell ref="J42:L42"/>
    <mergeCell ref="A31:C31"/>
    <mergeCell ref="D31:F31"/>
    <mergeCell ref="G31:I31"/>
    <mergeCell ref="J31:L31"/>
    <mergeCell ref="A35:C35"/>
    <mergeCell ref="A36:C36"/>
    <mergeCell ref="D36:F36"/>
    <mergeCell ref="G36:I36"/>
    <mergeCell ref="A25:C25"/>
    <mergeCell ref="D25:F25"/>
    <mergeCell ref="G25:I25"/>
    <mergeCell ref="J25:L25"/>
    <mergeCell ref="D30:F30"/>
    <mergeCell ref="G30:I30"/>
    <mergeCell ref="J30:L30"/>
    <mergeCell ref="D24:F24"/>
    <mergeCell ref="J24:L24"/>
    <mergeCell ref="A12:C12"/>
    <mergeCell ref="D12:F12"/>
    <mergeCell ref="G12:I12"/>
    <mergeCell ref="J12:L12"/>
    <mergeCell ref="D18:F18"/>
    <mergeCell ref="G18:I18"/>
    <mergeCell ref="J18:L18"/>
    <mergeCell ref="A5:C5"/>
    <mergeCell ref="D5:F5"/>
    <mergeCell ref="G5:I5"/>
    <mergeCell ref="J5:L5"/>
    <mergeCell ref="A11:C11"/>
    <mergeCell ref="D11:F11"/>
    <mergeCell ref="G11:I11"/>
    <mergeCell ref="A19:C19"/>
    <mergeCell ref="D19:F19"/>
    <mergeCell ref="G19:I19"/>
    <mergeCell ref="J19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4"/>
  <sheetViews>
    <sheetView topLeftCell="A61" workbookViewId="0">
      <selection activeCell="A79" sqref="A79:C84"/>
    </sheetView>
  </sheetViews>
  <sheetFormatPr baseColWidth="10" defaultColWidth="18" defaultRowHeight="15" x14ac:dyDescent="0.25"/>
  <cols>
    <col min="1" max="1" width="18" style="50"/>
    <col min="2" max="3" width="18" style="1"/>
    <col min="4" max="4" width="18" style="50"/>
    <col min="5" max="6" width="18" style="1"/>
    <col min="7" max="7" width="18" style="50"/>
    <col min="8" max="9" width="18" style="1"/>
    <col min="10" max="10" width="18" style="50"/>
    <col min="11" max="16384" width="18" style="1"/>
  </cols>
  <sheetData>
    <row r="3" spans="1:12" ht="22.5" x14ac:dyDescent="0.25">
      <c r="A3" s="44" t="s">
        <v>0</v>
      </c>
    </row>
    <row r="5" spans="1:12" x14ac:dyDescent="0.25">
      <c r="A5" s="58" t="s">
        <v>1</v>
      </c>
      <c r="B5" s="16"/>
      <c r="C5" s="17"/>
      <c r="D5" s="58" t="s">
        <v>9</v>
      </c>
      <c r="E5" s="16"/>
      <c r="F5" s="17"/>
      <c r="G5" s="58" t="s">
        <v>11</v>
      </c>
      <c r="H5" s="16"/>
      <c r="I5" s="17"/>
      <c r="J5" s="58" t="s">
        <v>13</v>
      </c>
      <c r="K5" s="16"/>
      <c r="L5" s="17"/>
    </row>
    <row r="6" spans="1:12" x14ac:dyDescent="0.25">
      <c r="A6" s="56" t="s">
        <v>2</v>
      </c>
      <c r="B6" s="12" t="s">
        <v>3</v>
      </c>
      <c r="C6" s="12" t="s">
        <v>4</v>
      </c>
      <c r="D6" s="56" t="s">
        <v>2</v>
      </c>
      <c r="E6" s="12" t="s">
        <v>3</v>
      </c>
      <c r="F6" s="12" t="s">
        <v>4</v>
      </c>
      <c r="G6" s="56" t="s">
        <v>2</v>
      </c>
      <c r="H6" s="12" t="s">
        <v>3</v>
      </c>
      <c r="I6" s="12" t="s">
        <v>4</v>
      </c>
      <c r="J6" s="56" t="s">
        <v>2</v>
      </c>
      <c r="K6" s="12" t="s">
        <v>3</v>
      </c>
      <c r="L6" s="12" t="s">
        <v>4</v>
      </c>
    </row>
    <row r="7" spans="1:12" x14ac:dyDescent="0.25">
      <c r="A7" s="57" t="s">
        <v>63</v>
      </c>
      <c r="B7" s="12">
        <v>91</v>
      </c>
      <c r="C7" s="12">
        <v>7510222.3399999999</v>
      </c>
      <c r="D7" s="57" t="s">
        <v>63</v>
      </c>
      <c r="E7" s="12">
        <v>36</v>
      </c>
      <c r="F7" s="12">
        <v>5190621.5599999996</v>
      </c>
      <c r="G7" s="57" t="s">
        <v>63</v>
      </c>
      <c r="H7" s="12">
        <v>107</v>
      </c>
      <c r="I7" s="12">
        <v>50010258</v>
      </c>
      <c r="J7" s="57" t="s">
        <v>63</v>
      </c>
      <c r="K7" s="12">
        <v>28</v>
      </c>
      <c r="L7" s="12">
        <v>8728724.2899999991</v>
      </c>
    </row>
    <row r="8" spans="1:12" x14ac:dyDescent="0.25">
      <c r="A8" s="57" t="s">
        <v>64</v>
      </c>
      <c r="B8" s="12">
        <v>350</v>
      </c>
      <c r="C8" s="12">
        <v>55597547.229999997</v>
      </c>
      <c r="D8" s="57" t="s">
        <v>64</v>
      </c>
      <c r="E8" s="12">
        <v>90</v>
      </c>
      <c r="F8" s="12">
        <v>13590677.84</v>
      </c>
      <c r="G8" s="57" t="s">
        <v>64</v>
      </c>
      <c r="H8" s="12">
        <v>17</v>
      </c>
      <c r="I8" s="12">
        <v>2295899.0699999998</v>
      </c>
      <c r="J8" s="57" t="s">
        <v>64</v>
      </c>
      <c r="K8" s="12">
        <v>14</v>
      </c>
      <c r="L8" s="12">
        <v>1116971.6299999999</v>
      </c>
    </row>
    <row r="9" spans="1:12" x14ac:dyDescent="0.25">
      <c r="A9" s="57" t="s">
        <v>67</v>
      </c>
      <c r="B9" s="12">
        <v>3</v>
      </c>
      <c r="C9" s="12">
        <v>140863.57</v>
      </c>
      <c r="D9" s="57" t="s">
        <v>67</v>
      </c>
      <c r="E9" s="12">
        <v>1</v>
      </c>
      <c r="F9" s="12">
        <v>157576.76</v>
      </c>
      <c r="G9" s="57" t="s">
        <v>67</v>
      </c>
      <c r="H9" s="12">
        <v>1</v>
      </c>
      <c r="I9" s="12">
        <v>62819.61</v>
      </c>
      <c r="J9" s="57" t="s">
        <v>65</v>
      </c>
      <c r="K9" s="12">
        <v>32</v>
      </c>
      <c r="L9" s="12">
        <v>8698257.5500000007</v>
      </c>
    </row>
    <row r="10" spans="1:12" x14ac:dyDescent="0.25">
      <c r="A10" s="57" t="s">
        <v>65</v>
      </c>
      <c r="B10" s="12">
        <v>6</v>
      </c>
      <c r="C10" s="12">
        <v>197610.12</v>
      </c>
      <c r="D10" s="57" t="s">
        <v>65</v>
      </c>
      <c r="E10" s="12">
        <v>4</v>
      </c>
      <c r="F10" s="12">
        <v>470628.89</v>
      </c>
      <c r="G10" s="57" t="s">
        <v>65</v>
      </c>
      <c r="H10" s="12">
        <v>12</v>
      </c>
      <c r="I10" s="12">
        <v>1505134.93</v>
      </c>
      <c r="J10" s="57" t="s">
        <v>66</v>
      </c>
      <c r="K10" s="12">
        <v>2</v>
      </c>
      <c r="L10" s="12">
        <v>166844.43</v>
      </c>
    </row>
    <row r="11" spans="1:12" x14ac:dyDescent="0.25">
      <c r="A11" s="57" t="s">
        <v>66</v>
      </c>
      <c r="B11" s="12">
        <v>99</v>
      </c>
      <c r="C11" s="12">
        <v>15321627.050000001</v>
      </c>
      <c r="D11" s="57" t="s">
        <v>66</v>
      </c>
      <c r="E11" s="12">
        <v>38</v>
      </c>
      <c r="F11" s="12">
        <v>6452997.6600000001</v>
      </c>
      <c r="G11" s="57" t="s">
        <v>66</v>
      </c>
      <c r="H11" s="12">
        <v>16</v>
      </c>
      <c r="I11" s="12">
        <v>2207748.33</v>
      </c>
      <c r="J11" s="63"/>
      <c r="K11" s="18"/>
      <c r="L11" s="18"/>
    </row>
    <row r="12" spans="1:12" x14ac:dyDescent="0.25">
      <c r="A12" s="57" t="s">
        <v>68</v>
      </c>
      <c r="B12" s="12">
        <v>1</v>
      </c>
      <c r="C12" s="12">
        <v>20418.23</v>
      </c>
      <c r="D12" s="62"/>
      <c r="E12" s="19"/>
      <c r="F12" s="19"/>
      <c r="G12" s="61"/>
      <c r="H12" s="19"/>
      <c r="I12" s="19"/>
      <c r="J12" s="60"/>
      <c r="K12" s="20"/>
      <c r="L12" s="20"/>
    </row>
    <row r="13" spans="1:12" x14ac:dyDescent="0.25">
      <c r="A13" s="58" t="s">
        <v>14</v>
      </c>
      <c r="B13" s="16"/>
      <c r="C13" s="17"/>
      <c r="D13" s="58" t="s">
        <v>15</v>
      </c>
      <c r="E13" s="16"/>
      <c r="F13" s="17"/>
      <c r="G13" s="58" t="s">
        <v>16</v>
      </c>
      <c r="H13" s="16"/>
      <c r="I13" s="17"/>
      <c r="J13" s="58" t="s">
        <v>17</v>
      </c>
      <c r="K13" s="16"/>
      <c r="L13" s="17"/>
    </row>
    <row r="14" spans="1:12" x14ac:dyDescent="0.25">
      <c r="A14" s="56" t="s">
        <v>2</v>
      </c>
      <c r="B14" s="12" t="s">
        <v>3</v>
      </c>
      <c r="C14" s="12" t="s">
        <v>4</v>
      </c>
      <c r="D14" s="56" t="s">
        <v>2</v>
      </c>
      <c r="E14" s="12" t="s">
        <v>3</v>
      </c>
      <c r="F14" s="12" t="s">
        <v>4</v>
      </c>
      <c r="G14" s="56" t="s">
        <v>2</v>
      </c>
      <c r="H14" s="12" t="s">
        <v>3</v>
      </c>
      <c r="I14" s="12" t="s">
        <v>4</v>
      </c>
      <c r="J14" s="56" t="s">
        <v>2</v>
      </c>
      <c r="K14" s="12" t="s">
        <v>3</v>
      </c>
      <c r="L14" s="12" t="s">
        <v>4</v>
      </c>
    </row>
    <row r="15" spans="1:12" x14ac:dyDescent="0.25">
      <c r="A15" s="57" t="s">
        <v>63</v>
      </c>
      <c r="B15" s="12">
        <v>14</v>
      </c>
      <c r="C15" s="12">
        <v>12433492.109999999</v>
      </c>
      <c r="D15" s="57" t="s">
        <v>63</v>
      </c>
      <c r="E15" s="12">
        <v>15</v>
      </c>
      <c r="F15" s="12">
        <v>13311061.609999999</v>
      </c>
      <c r="G15" s="57" t="s">
        <v>63</v>
      </c>
      <c r="H15" s="12">
        <v>7</v>
      </c>
      <c r="I15" s="12">
        <v>5562054.5599999996</v>
      </c>
      <c r="J15" s="57" t="s">
        <v>63</v>
      </c>
      <c r="K15" s="12">
        <v>16</v>
      </c>
      <c r="L15" s="12">
        <v>12796543.289999999</v>
      </c>
    </row>
    <row r="16" spans="1:12" x14ac:dyDescent="0.25">
      <c r="A16" s="57" t="s">
        <v>64</v>
      </c>
      <c r="B16" s="12">
        <v>4</v>
      </c>
      <c r="C16" s="12">
        <v>1005436.65</v>
      </c>
      <c r="D16" s="57" t="s">
        <v>64</v>
      </c>
      <c r="E16" s="12">
        <v>3</v>
      </c>
      <c r="F16" s="12">
        <v>510857.53</v>
      </c>
      <c r="G16" s="57" t="s">
        <v>64</v>
      </c>
      <c r="H16" s="12">
        <v>4</v>
      </c>
      <c r="I16" s="12">
        <v>216048.36</v>
      </c>
      <c r="J16" s="57" t="s">
        <v>64</v>
      </c>
      <c r="K16" s="12">
        <v>1</v>
      </c>
      <c r="L16" s="12">
        <v>53608.84</v>
      </c>
    </row>
    <row r="17" spans="1:12" x14ac:dyDescent="0.25">
      <c r="A17" s="57" t="s">
        <v>65</v>
      </c>
      <c r="B17" s="12">
        <v>8</v>
      </c>
      <c r="C17" s="12">
        <v>4136239.36</v>
      </c>
      <c r="D17" s="57" t="s">
        <v>65</v>
      </c>
      <c r="E17" s="12">
        <v>4</v>
      </c>
      <c r="F17" s="12">
        <v>1973735.95</v>
      </c>
      <c r="G17" s="57" t="s">
        <v>65</v>
      </c>
      <c r="H17" s="12">
        <v>5</v>
      </c>
      <c r="I17" s="12">
        <v>4374626.9400000004</v>
      </c>
      <c r="J17" s="57" t="s">
        <v>65</v>
      </c>
      <c r="K17" s="12">
        <v>2</v>
      </c>
      <c r="L17" s="12">
        <v>1481557.16</v>
      </c>
    </row>
    <row r="18" spans="1:12" x14ac:dyDescent="0.25">
      <c r="A18" s="57" t="s">
        <v>66</v>
      </c>
      <c r="B18" s="12">
        <v>2</v>
      </c>
      <c r="C18" s="12">
        <v>143178.35999999999</v>
      </c>
      <c r="D18" s="62"/>
      <c r="E18" s="19"/>
      <c r="F18" s="21"/>
      <c r="G18" s="57" t="s">
        <v>66</v>
      </c>
      <c r="H18" s="12">
        <v>1</v>
      </c>
      <c r="I18" s="12">
        <v>31417.89</v>
      </c>
      <c r="J18" s="62"/>
      <c r="K18" s="19"/>
      <c r="L18" s="19"/>
    </row>
    <row r="19" spans="1:12" x14ac:dyDescent="0.25">
      <c r="A19" s="58" t="s">
        <v>18</v>
      </c>
      <c r="B19" s="16"/>
      <c r="C19" s="17"/>
      <c r="D19" s="58" t="s">
        <v>19</v>
      </c>
      <c r="E19" s="16"/>
      <c r="F19" s="17"/>
      <c r="G19" s="58" t="s">
        <v>20</v>
      </c>
      <c r="H19" s="16"/>
      <c r="I19" s="17"/>
      <c r="J19" s="58" t="s">
        <v>21</v>
      </c>
      <c r="K19" s="16"/>
      <c r="L19" s="17"/>
    </row>
    <row r="20" spans="1:12" x14ac:dyDescent="0.25">
      <c r="A20" s="56" t="s">
        <v>2</v>
      </c>
      <c r="B20" s="12" t="s">
        <v>3</v>
      </c>
      <c r="C20" s="12" t="s">
        <v>4</v>
      </c>
      <c r="D20" s="56" t="s">
        <v>2</v>
      </c>
      <c r="E20" s="12" t="s">
        <v>3</v>
      </c>
      <c r="F20" s="12" t="s">
        <v>4</v>
      </c>
      <c r="G20" s="56" t="s">
        <v>2</v>
      </c>
      <c r="H20" s="12" t="s">
        <v>3</v>
      </c>
      <c r="I20" s="12" t="s">
        <v>4</v>
      </c>
      <c r="J20" s="56" t="s">
        <v>2</v>
      </c>
      <c r="K20" s="12" t="s">
        <v>3</v>
      </c>
      <c r="L20" s="12" t="s">
        <v>4</v>
      </c>
    </row>
    <row r="21" spans="1:12" x14ac:dyDescent="0.25">
      <c r="A21" s="57" t="s">
        <v>63</v>
      </c>
      <c r="B21" s="12">
        <v>3</v>
      </c>
      <c r="C21" s="12">
        <v>9582237.9900000002</v>
      </c>
      <c r="D21" s="57" t="s">
        <v>63</v>
      </c>
      <c r="E21" s="12">
        <v>6</v>
      </c>
      <c r="F21" s="12">
        <v>7992704.8099999996</v>
      </c>
      <c r="G21" s="57" t="s">
        <v>63</v>
      </c>
      <c r="H21" s="12">
        <v>5</v>
      </c>
      <c r="I21" s="12">
        <v>12820663.5</v>
      </c>
      <c r="J21" s="57" t="s">
        <v>63</v>
      </c>
      <c r="K21" s="12">
        <v>4</v>
      </c>
      <c r="L21" s="12">
        <v>13667908.890000001</v>
      </c>
    </row>
    <row r="22" spans="1:12" x14ac:dyDescent="0.25">
      <c r="A22" s="57" t="s">
        <v>64</v>
      </c>
      <c r="B22" s="12">
        <v>4</v>
      </c>
      <c r="C22" s="12">
        <v>460188.49</v>
      </c>
      <c r="D22" s="57" t="s">
        <v>64</v>
      </c>
      <c r="E22" s="12">
        <v>1</v>
      </c>
      <c r="F22" s="12">
        <v>93908.17</v>
      </c>
      <c r="G22" s="57" t="s">
        <v>65</v>
      </c>
      <c r="H22" s="12">
        <v>1</v>
      </c>
      <c r="I22" s="12">
        <v>430356.26</v>
      </c>
      <c r="J22" s="57" t="s">
        <v>64</v>
      </c>
      <c r="K22" s="12">
        <v>4</v>
      </c>
      <c r="L22" s="12">
        <v>474549.89</v>
      </c>
    </row>
    <row r="23" spans="1:12" x14ac:dyDescent="0.25">
      <c r="A23" s="57" t="s">
        <v>65</v>
      </c>
      <c r="B23" s="12">
        <v>3</v>
      </c>
      <c r="C23" s="12">
        <v>1491979.15</v>
      </c>
      <c r="D23" s="57" t="s">
        <v>67</v>
      </c>
      <c r="E23" s="12">
        <v>1</v>
      </c>
      <c r="F23" s="12">
        <v>747974.98</v>
      </c>
      <c r="G23" s="63"/>
      <c r="H23" s="18"/>
      <c r="I23" s="22"/>
      <c r="J23" s="57" t="s">
        <v>65</v>
      </c>
      <c r="K23" s="12">
        <v>5</v>
      </c>
      <c r="L23" s="12">
        <v>1935047.99</v>
      </c>
    </row>
    <row r="24" spans="1:12" x14ac:dyDescent="0.25">
      <c r="A24" s="59"/>
      <c r="B24" s="18"/>
      <c r="C24" s="22"/>
      <c r="D24" s="57" t="s">
        <v>65</v>
      </c>
      <c r="E24" s="12">
        <v>2</v>
      </c>
      <c r="F24" s="12">
        <v>701490.97</v>
      </c>
      <c r="G24" s="64"/>
      <c r="H24" s="23"/>
      <c r="I24" s="23"/>
      <c r="J24" s="59"/>
      <c r="K24" s="18"/>
      <c r="L24" s="18"/>
    </row>
    <row r="25" spans="1:12" x14ac:dyDescent="0.25">
      <c r="A25" s="60"/>
      <c r="B25" s="20"/>
      <c r="C25" s="24"/>
      <c r="D25" s="57" t="s">
        <v>66</v>
      </c>
      <c r="E25" s="12">
        <v>1</v>
      </c>
      <c r="F25" s="12">
        <v>91833.82</v>
      </c>
      <c r="G25" s="65"/>
      <c r="H25" s="20"/>
      <c r="I25" s="20"/>
      <c r="J25" s="60"/>
      <c r="K25" s="20"/>
      <c r="L25" s="20"/>
    </row>
    <row r="26" spans="1:12" x14ac:dyDescent="0.25">
      <c r="A26" s="58" t="s">
        <v>22</v>
      </c>
      <c r="B26" s="16"/>
      <c r="C26" s="17"/>
      <c r="D26" s="58" t="s">
        <v>23</v>
      </c>
      <c r="E26" s="16"/>
      <c r="F26" s="17"/>
      <c r="G26" s="58" t="s">
        <v>24</v>
      </c>
      <c r="H26" s="16"/>
      <c r="I26" s="17"/>
      <c r="J26" s="58" t="s">
        <v>25</v>
      </c>
      <c r="K26" s="16"/>
      <c r="L26" s="17"/>
    </row>
    <row r="27" spans="1:12" x14ac:dyDescent="0.25">
      <c r="A27" s="56" t="s">
        <v>2</v>
      </c>
      <c r="B27" s="12" t="s">
        <v>3</v>
      </c>
      <c r="C27" s="12" t="s">
        <v>4</v>
      </c>
      <c r="D27" s="56" t="s">
        <v>2</v>
      </c>
      <c r="E27" s="12" t="s">
        <v>3</v>
      </c>
      <c r="F27" s="12" t="s">
        <v>4</v>
      </c>
      <c r="G27" s="56" t="s">
        <v>2</v>
      </c>
      <c r="H27" s="12" t="s">
        <v>3</v>
      </c>
      <c r="I27" s="12" t="s">
        <v>4</v>
      </c>
      <c r="J27" s="56" t="s">
        <v>2</v>
      </c>
      <c r="K27" s="12" t="s">
        <v>3</v>
      </c>
      <c r="L27" s="12" t="s">
        <v>4</v>
      </c>
    </row>
    <row r="28" spans="1:12" x14ac:dyDescent="0.25">
      <c r="A28" s="57" t="s">
        <v>63</v>
      </c>
      <c r="B28" s="12">
        <v>7</v>
      </c>
      <c r="C28" s="12">
        <v>6425711.9800000004</v>
      </c>
      <c r="D28" s="57" t="s">
        <v>63</v>
      </c>
      <c r="E28" s="12">
        <v>4</v>
      </c>
      <c r="F28" s="12">
        <v>15179827.380000001</v>
      </c>
      <c r="G28" s="57" t="s">
        <v>63</v>
      </c>
      <c r="H28" s="12">
        <v>5</v>
      </c>
      <c r="I28" s="12">
        <v>4702602.8499999996</v>
      </c>
      <c r="J28" s="57" t="s">
        <v>63</v>
      </c>
      <c r="K28" s="12">
        <v>2</v>
      </c>
      <c r="L28" s="12">
        <v>7654343.6799999997</v>
      </c>
    </row>
    <row r="29" spans="1:12" x14ac:dyDescent="0.25">
      <c r="A29" s="57" t="s">
        <v>64</v>
      </c>
      <c r="B29" s="12">
        <v>3</v>
      </c>
      <c r="C29" s="12">
        <v>422723.49</v>
      </c>
      <c r="D29" s="57" t="s">
        <v>64</v>
      </c>
      <c r="E29" s="12">
        <v>4</v>
      </c>
      <c r="F29" s="12">
        <v>894963.19</v>
      </c>
      <c r="G29" s="57" t="s">
        <v>65</v>
      </c>
      <c r="H29" s="12">
        <v>3</v>
      </c>
      <c r="I29" s="12">
        <v>5758798.8499999996</v>
      </c>
      <c r="J29" s="63"/>
      <c r="K29" s="18"/>
      <c r="L29" s="18"/>
    </row>
    <row r="30" spans="1:12" x14ac:dyDescent="0.25">
      <c r="A30" s="61"/>
      <c r="B30" s="19"/>
      <c r="C30" s="19"/>
      <c r="D30" s="61"/>
      <c r="E30" s="19"/>
      <c r="F30" s="21"/>
      <c r="G30" s="57" t="s">
        <v>66</v>
      </c>
      <c r="H30" s="12">
        <v>1</v>
      </c>
      <c r="I30" s="12">
        <v>2779247.9</v>
      </c>
      <c r="J30" s="65"/>
      <c r="K30" s="20"/>
      <c r="L30" s="20"/>
    </row>
    <row r="31" spans="1:12" x14ac:dyDescent="0.25">
      <c r="A31" s="58" t="s">
        <v>26</v>
      </c>
      <c r="B31" s="16"/>
      <c r="C31" s="17"/>
      <c r="D31" s="58" t="s">
        <v>27</v>
      </c>
      <c r="E31" s="16"/>
      <c r="F31" s="17"/>
      <c r="G31" s="58" t="s">
        <v>28</v>
      </c>
      <c r="H31" s="16"/>
      <c r="I31" s="17"/>
      <c r="J31" s="58" t="s">
        <v>29</v>
      </c>
      <c r="K31" s="16"/>
      <c r="L31" s="17"/>
    </row>
    <row r="32" spans="1:12" x14ac:dyDescent="0.25">
      <c r="A32" s="56" t="s">
        <v>2</v>
      </c>
      <c r="B32" s="12" t="s">
        <v>3</v>
      </c>
      <c r="C32" s="12" t="s">
        <v>4</v>
      </c>
      <c r="D32" s="56" t="s">
        <v>2</v>
      </c>
      <c r="E32" s="12" t="s">
        <v>3</v>
      </c>
      <c r="F32" s="12" t="s">
        <v>4</v>
      </c>
      <c r="G32" s="56" t="s">
        <v>2</v>
      </c>
      <c r="H32" s="12" t="s">
        <v>3</v>
      </c>
      <c r="I32" s="12" t="s">
        <v>4</v>
      </c>
      <c r="J32" s="56" t="s">
        <v>2</v>
      </c>
      <c r="K32" s="12" t="s">
        <v>3</v>
      </c>
      <c r="L32" s="12" t="s">
        <v>4</v>
      </c>
    </row>
    <row r="33" spans="1:12" x14ac:dyDescent="0.25">
      <c r="A33" s="57" t="s">
        <v>63</v>
      </c>
      <c r="B33" s="12">
        <v>2</v>
      </c>
      <c r="C33" s="12">
        <v>1208588.54</v>
      </c>
      <c r="D33" s="57" t="s">
        <v>63</v>
      </c>
      <c r="E33" s="12">
        <v>4</v>
      </c>
      <c r="F33" s="12">
        <v>9984296.9100000001</v>
      </c>
      <c r="G33" s="57" t="s">
        <v>63</v>
      </c>
      <c r="H33" s="12">
        <v>2</v>
      </c>
      <c r="I33" s="12">
        <v>790178.65</v>
      </c>
      <c r="J33" s="57" t="s">
        <v>63</v>
      </c>
      <c r="K33" s="12">
        <v>1</v>
      </c>
      <c r="L33" s="12">
        <v>478800.81</v>
      </c>
    </row>
    <row r="34" spans="1:12" x14ac:dyDescent="0.25">
      <c r="A34" s="59"/>
      <c r="B34" s="18"/>
      <c r="C34" s="22"/>
      <c r="D34" s="57" t="s">
        <v>64</v>
      </c>
      <c r="E34" s="12">
        <v>3</v>
      </c>
      <c r="F34" s="12">
        <v>3446357.89</v>
      </c>
      <c r="G34" s="57" t="s">
        <v>65</v>
      </c>
      <c r="H34" s="12">
        <v>1</v>
      </c>
      <c r="I34" s="12">
        <v>414434.43</v>
      </c>
      <c r="J34" s="57" t="s">
        <v>64</v>
      </c>
      <c r="K34" s="12">
        <v>2</v>
      </c>
      <c r="L34" s="12">
        <v>468202.59</v>
      </c>
    </row>
    <row r="35" spans="1:12" x14ac:dyDescent="0.25">
      <c r="A35" s="60"/>
      <c r="B35" s="20"/>
      <c r="C35" s="24"/>
      <c r="D35" s="57" t="s">
        <v>65</v>
      </c>
      <c r="E35" s="12">
        <v>1</v>
      </c>
      <c r="F35" s="12">
        <v>1042905.35</v>
      </c>
      <c r="G35" s="57" t="s">
        <v>66</v>
      </c>
      <c r="H35" s="12">
        <v>1</v>
      </c>
      <c r="I35" s="12">
        <v>2580781.77</v>
      </c>
      <c r="J35" s="62"/>
      <c r="K35" s="19"/>
      <c r="L35" s="19"/>
    </row>
    <row r="36" spans="1:12" x14ac:dyDescent="0.25">
      <c r="A36" s="58" t="s">
        <v>30</v>
      </c>
      <c r="B36" s="16"/>
      <c r="C36" s="17"/>
      <c r="D36" s="58" t="s">
        <v>31</v>
      </c>
      <c r="E36" s="16"/>
      <c r="F36" s="17"/>
      <c r="G36" s="58" t="s">
        <v>33</v>
      </c>
      <c r="H36" s="16"/>
      <c r="I36" s="17"/>
      <c r="J36" s="58" t="s">
        <v>69</v>
      </c>
      <c r="K36" s="16"/>
      <c r="L36" s="17"/>
    </row>
    <row r="37" spans="1:12" x14ac:dyDescent="0.25">
      <c r="A37" s="56" t="s">
        <v>2</v>
      </c>
      <c r="B37" s="12" t="s">
        <v>3</v>
      </c>
      <c r="C37" s="12" t="s">
        <v>4</v>
      </c>
      <c r="D37" s="56" t="s">
        <v>2</v>
      </c>
      <c r="E37" s="12" t="s">
        <v>3</v>
      </c>
      <c r="F37" s="12" t="s">
        <v>4</v>
      </c>
      <c r="G37" s="56" t="s">
        <v>2</v>
      </c>
      <c r="H37" s="12" t="s">
        <v>3</v>
      </c>
      <c r="I37" s="12" t="s">
        <v>4</v>
      </c>
      <c r="J37" s="56" t="s">
        <v>2</v>
      </c>
      <c r="K37" s="12" t="s">
        <v>3</v>
      </c>
      <c r="L37" s="12" t="s">
        <v>4</v>
      </c>
    </row>
    <row r="38" spans="1:12" x14ac:dyDescent="0.25">
      <c r="A38" s="57" t="s">
        <v>63</v>
      </c>
      <c r="B38" s="12">
        <v>1</v>
      </c>
      <c r="C38" s="12">
        <v>318399.52</v>
      </c>
      <c r="D38" s="57" t="s">
        <v>63</v>
      </c>
      <c r="E38" s="12">
        <v>3</v>
      </c>
      <c r="F38" s="12">
        <v>7085159.6100000003</v>
      </c>
      <c r="G38" s="57" t="s">
        <v>63</v>
      </c>
      <c r="H38" s="12">
        <v>5</v>
      </c>
      <c r="I38" s="12">
        <v>5602546.8499999996</v>
      </c>
      <c r="J38" s="57" t="s">
        <v>63</v>
      </c>
      <c r="K38" s="12">
        <v>1</v>
      </c>
      <c r="L38" s="12">
        <v>1383419.46</v>
      </c>
    </row>
    <row r="39" spans="1:12" x14ac:dyDescent="0.25">
      <c r="A39" s="57" t="s">
        <v>64</v>
      </c>
      <c r="B39" s="12">
        <v>1</v>
      </c>
      <c r="C39" s="12">
        <v>390664.54</v>
      </c>
      <c r="D39" s="57" t="s">
        <v>64</v>
      </c>
      <c r="E39" s="12">
        <v>1</v>
      </c>
      <c r="F39" s="12">
        <v>270728.24</v>
      </c>
      <c r="G39" s="57" t="s">
        <v>66</v>
      </c>
      <c r="H39" s="12">
        <v>1</v>
      </c>
      <c r="I39" s="12">
        <v>216754.08</v>
      </c>
      <c r="J39" s="57" t="s">
        <v>65</v>
      </c>
      <c r="K39" s="12">
        <v>1</v>
      </c>
      <c r="L39" s="12">
        <v>1142468.54</v>
      </c>
    </row>
    <row r="40" spans="1:12" x14ac:dyDescent="0.25">
      <c r="A40" s="57" t="s">
        <v>66</v>
      </c>
      <c r="B40" s="12">
        <v>1</v>
      </c>
      <c r="C40" s="12">
        <v>181679.23</v>
      </c>
      <c r="D40" s="57" t="s">
        <v>65</v>
      </c>
      <c r="E40" s="12">
        <v>1</v>
      </c>
      <c r="F40" s="12">
        <v>893121.37</v>
      </c>
      <c r="G40" s="62"/>
      <c r="H40" s="19"/>
      <c r="I40" s="19"/>
      <c r="J40" s="61"/>
      <c r="K40" s="19"/>
      <c r="L40" s="19"/>
    </row>
    <row r="41" spans="1:12" x14ac:dyDescent="0.25">
      <c r="A41" s="58" t="s">
        <v>34</v>
      </c>
      <c r="B41" s="16"/>
      <c r="C41" s="17"/>
      <c r="D41" s="58" t="s">
        <v>35</v>
      </c>
      <c r="E41" s="16"/>
      <c r="F41" s="17"/>
      <c r="G41" s="58" t="s">
        <v>37</v>
      </c>
      <c r="H41" s="16"/>
      <c r="I41" s="17"/>
      <c r="J41" s="58" t="s">
        <v>38</v>
      </c>
      <c r="K41" s="16"/>
      <c r="L41" s="17"/>
    </row>
    <row r="42" spans="1:12" x14ac:dyDescent="0.25">
      <c r="A42" s="56" t="s">
        <v>2</v>
      </c>
      <c r="B42" s="12" t="s">
        <v>3</v>
      </c>
      <c r="C42" s="12" t="s">
        <v>4</v>
      </c>
      <c r="D42" s="56" t="s">
        <v>2</v>
      </c>
      <c r="E42" s="12" t="s">
        <v>3</v>
      </c>
      <c r="F42" s="12" t="s">
        <v>4</v>
      </c>
      <c r="G42" s="56" t="s">
        <v>2</v>
      </c>
      <c r="H42" s="12" t="s">
        <v>3</v>
      </c>
      <c r="I42" s="12" t="s">
        <v>4</v>
      </c>
      <c r="J42" s="56" t="s">
        <v>2</v>
      </c>
      <c r="K42" s="12" t="s">
        <v>3</v>
      </c>
      <c r="L42" s="12" t="s">
        <v>4</v>
      </c>
    </row>
    <row r="43" spans="1:12" x14ac:dyDescent="0.25">
      <c r="A43" s="57" t="s">
        <v>63</v>
      </c>
      <c r="B43" s="12">
        <v>1</v>
      </c>
      <c r="C43" s="12">
        <v>651533.87</v>
      </c>
      <c r="D43" s="57" t="s">
        <v>63</v>
      </c>
      <c r="E43" s="12">
        <v>1</v>
      </c>
      <c r="F43" s="12">
        <v>264453.17</v>
      </c>
      <c r="G43" s="57" t="s">
        <v>63</v>
      </c>
      <c r="H43" s="12">
        <v>1</v>
      </c>
      <c r="I43" s="12">
        <v>1461250.77</v>
      </c>
      <c r="J43" s="57" t="s">
        <v>63</v>
      </c>
      <c r="K43" s="12">
        <v>1</v>
      </c>
      <c r="L43" s="12">
        <v>815650.38</v>
      </c>
    </row>
    <row r="44" spans="1:12" x14ac:dyDescent="0.25">
      <c r="A44" s="59"/>
      <c r="B44" s="18"/>
      <c r="C44" s="22"/>
      <c r="D44" s="57" t="s">
        <v>64</v>
      </c>
      <c r="E44" s="12">
        <v>1</v>
      </c>
      <c r="F44" s="12">
        <v>525527.27</v>
      </c>
      <c r="G44" s="57" t="s">
        <v>64</v>
      </c>
      <c r="H44" s="12">
        <v>1</v>
      </c>
      <c r="I44" s="12">
        <v>591187.67000000004</v>
      </c>
      <c r="J44" s="57" t="s">
        <v>65</v>
      </c>
      <c r="K44" s="12">
        <v>1</v>
      </c>
      <c r="L44" s="12">
        <v>424380.22</v>
      </c>
    </row>
    <row r="45" spans="1:12" x14ac:dyDescent="0.25">
      <c r="A45" s="60"/>
      <c r="B45" s="20"/>
      <c r="C45" s="20"/>
      <c r="D45" s="61"/>
      <c r="E45" s="19"/>
      <c r="F45" s="21"/>
      <c r="G45" s="57" t="s">
        <v>65</v>
      </c>
      <c r="H45" s="12">
        <v>1</v>
      </c>
      <c r="I45" s="12">
        <v>892472.28</v>
      </c>
      <c r="J45" s="62"/>
      <c r="K45" s="19"/>
      <c r="L45" s="19"/>
    </row>
    <row r="46" spans="1:12" x14ac:dyDescent="0.25">
      <c r="A46" s="58" t="s">
        <v>39</v>
      </c>
      <c r="B46" s="16"/>
      <c r="C46" s="17"/>
      <c r="D46" s="58" t="s">
        <v>41</v>
      </c>
      <c r="E46" s="16"/>
      <c r="F46" s="17"/>
      <c r="G46" s="58" t="s">
        <v>42</v>
      </c>
      <c r="H46" s="16"/>
      <c r="I46" s="17"/>
      <c r="J46" s="58" t="s">
        <v>44</v>
      </c>
      <c r="K46" s="16"/>
      <c r="L46" s="17"/>
    </row>
    <row r="47" spans="1:12" x14ac:dyDescent="0.25">
      <c r="A47" s="56" t="s">
        <v>2</v>
      </c>
      <c r="B47" s="12" t="s">
        <v>3</v>
      </c>
      <c r="C47" s="12" t="s">
        <v>4</v>
      </c>
      <c r="D47" s="56" t="s">
        <v>2</v>
      </c>
      <c r="E47" s="12" t="s">
        <v>3</v>
      </c>
      <c r="F47" s="12" t="s">
        <v>4</v>
      </c>
      <c r="G47" s="56" t="s">
        <v>2</v>
      </c>
      <c r="H47" s="12" t="s">
        <v>3</v>
      </c>
      <c r="I47" s="12" t="s">
        <v>4</v>
      </c>
      <c r="J47" s="56" t="s">
        <v>2</v>
      </c>
      <c r="K47" s="12" t="s">
        <v>3</v>
      </c>
      <c r="L47" s="12" t="s">
        <v>4</v>
      </c>
    </row>
    <row r="48" spans="1:12" x14ac:dyDescent="0.25">
      <c r="A48" s="57" t="s">
        <v>63</v>
      </c>
      <c r="B48" s="12">
        <v>2</v>
      </c>
      <c r="C48" s="12">
        <v>5027157.58</v>
      </c>
      <c r="D48" s="57" t="s">
        <v>63</v>
      </c>
      <c r="E48" s="12">
        <v>1</v>
      </c>
      <c r="F48" s="12">
        <v>918025.75</v>
      </c>
      <c r="G48" s="57" t="s">
        <v>65</v>
      </c>
      <c r="H48" s="12">
        <v>1</v>
      </c>
      <c r="I48" s="12">
        <v>1080545.3400000001</v>
      </c>
      <c r="J48" s="57" t="s">
        <v>64</v>
      </c>
      <c r="K48" s="12">
        <v>2</v>
      </c>
      <c r="L48" s="12">
        <v>2441550.88</v>
      </c>
    </row>
    <row r="49" spans="1:12" x14ac:dyDescent="0.25">
      <c r="A49" s="58" t="s">
        <v>71</v>
      </c>
      <c r="B49" s="16"/>
      <c r="C49" s="17"/>
      <c r="D49" s="58" t="s">
        <v>45</v>
      </c>
      <c r="E49" s="16"/>
      <c r="F49" s="17"/>
      <c r="G49" s="58" t="s">
        <v>72</v>
      </c>
      <c r="H49" s="16"/>
      <c r="I49" s="17"/>
      <c r="J49" s="58" t="s">
        <v>73</v>
      </c>
      <c r="K49" s="16"/>
      <c r="L49" s="17"/>
    </row>
    <row r="50" spans="1:12" x14ac:dyDescent="0.25">
      <c r="A50" s="56" t="s">
        <v>2</v>
      </c>
      <c r="B50" s="12" t="s">
        <v>3</v>
      </c>
      <c r="C50" s="12" t="s">
        <v>4</v>
      </c>
      <c r="D50" s="56" t="s">
        <v>2</v>
      </c>
      <c r="E50" s="12" t="s">
        <v>3</v>
      </c>
      <c r="F50" s="12" t="s">
        <v>4</v>
      </c>
      <c r="G50" s="56" t="s">
        <v>2</v>
      </c>
      <c r="H50" s="12" t="s">
        <v>3</v>
      </c>
      <c r="I50" s="12" t="s">
        <v>4</v>
      </c>
      <c r="J50" s="56" t="s">
        <v>2</v>
      </c>
      <c r="K50" s="12" t="s">
        <v>3</v>
      </c>
      <c r="L50" s="12" t="s">
        <v>4</v>
      </c>
    </row>
    <row r="51" spans="1:12" x14ac:dyDescent="0.25">
      <c r="A51" s="57" t="s">
        <v>63</v>
      </c>
      <c r="B51" s="12">
        <v>1</v>
      </c>
      <c r="C51" s="12">
        <v>5488750.4100000001</v>
      </c>
      <c r="D51" s="57" t="s">
        <v>65</v>
      </c>
      <c r="E51" s="12">
        <v>1</v>
      </c>
      <c r="F51" s="12">
        <v>1516827.93</v>
      </c>
      <c r="G51" s="57" t="s">
        <v>65</v>
      </c>
      <c r="H51" s="12">
        <v>1</v>
      </c>
      <c r="I51" s="12">
        <v>2920842.22</v>
      </c>
      <c r="J51" s="57" t="s">
        <v>64</v>
      </c>
      <c r="K51" s="12">
        <v>1</v>
      </c>
      <c r="L51" s="12">
        <v>1006073.69</v>
      </c>
    </row>
    <row r="52" spans="1:12" x14ac:dyDescent="0.25">
      <c r="A52" s="57" t="s">
        <v>65</v>
      </c>
      <c r="B52" s="12">
        <v>1</v>
      </c>
      <c r="C52" s="12">
        <v>2543803.0699999998</v>
      </c>
      <c r="D52" s="62"/>
      <c r="E52" s="19"/>
      <c r="F52" s="19"/>
      <c r="G52" s="61"/>
      <c r="H52" s="19"/>
      <c r="I52" s="19"/>
      <c r="J52" s="61"/>
      <c r="K52" s="19"/>
      <c r="L52" s="19"/>
    </row>
    <row r="53" spans="1:12" x14ac:dyDescent="0.25">
      <c r="A53" s="58" t="s">
        <v>77</v>
      </c>
      <c r="B53" s="16"/>
      <c r="C53" s="17"/>
      <c r="D53" s="58" t="s">
        <v>78</v>
      </c>
      <c r="E53" s="16"/>
      <c r="F53" s="17"/>
      <c r="G53" s="58" t="s">
        <v>49</v>
      </c>
      <c r="H53" s="16"/>
      <c r="I53" s="17"/>
      <c r="J53" s="58" t="s">
        <v>50</v>
      </c>
      <c r="K53" s="16"/>
      <c r="L53" s="17"/>
    </row>
    <row r="54" spans="1:12" x14ac:dyDescent="0.25">
      <c r="A54" s="56" t="s">
        <v>2</v>
      </c>
      <c r="B54" s="12" t="s">
        <v>3</v>
      </c>
      <c r="C54" s="12" t="s">
        <v>4</v>
      </c>
      <c r="D54" s="56" t="s">
        <v>2</v>
      </c>
      <c r="E54" s="12" t="s">
        <v>3</v>
      </c>
      <c r="F54" s="12" t="s">
        <v>4</v>
      </c>
      <c r="G54" s="56" t="s">
        <v>2</v>
      </c>
      <c r="H54" s="12" t="s">
        <v>3</v>
      </c>
      <c r="I54" s="12" t="s">
        <v>4</v>
      </c>
      <c r="J54" s="56" t="s">
        <v>2</v>
      </c>
      <c r="K54" s="12" t="s">
        <v>3</v>
      </c>
      <c r="L54" s="12" t="s">
        <v>4</v>
      </c>
    </row>
    <row r="55" spans="1:12" x14ac:dyDescent="0.25">
      <c r="A55" s="57" t="s">
        <v>64</v>
      </c>
      <c r="B55" s="12">
        <v>1</v>
      </c>
      <c r="C55" s="12">
        <v>2668042.66</v>
      </c>
      <c r="D55" s="57" t="s">
        <v>66</v>
      </c>
      <c r="E55" s="12">
        <v>1</v>
      </c>
      <c r="F55" s="12">
        <v>3255947.1</v>
      </c>
      <c r="G55" s="57" t="s">
        <v>64</v>
      </c>
      <c r="H55" s="12">
        <v>1</v>
      </c>
      <c r="I55" s="12">
        <v>183960.11</v>
      </c>
      <c r="J55" s="57" t="s">
        <v>63</v>
      </c>
      <c r="K55" s="12">
        <v>1</v>
      </c>
      <c r="L55" s="12">
        <v>3924246.7</v>
      </c>
    </row>
    <row r="56" spans="1:12" x14ac:dyDescent="0.25">
      <c r="A56" s="58" t="s">
        <v>51</v>
      </c>
      <c r="B56" s="16"/>
      <c r="C56" s="17"/>
      <c r="D56" s="58" t="s">
        <v>52</v>
      </c>
      <c r="E56" s="16"/>
      <c r="F56" s="17"/>
      <c r="G56" s="58" t="s">
        <v>87</v>
      </c>
      <c r="H56" s="16"/>
      <c r="I56" s="17"/>
      <c r="J56" s="58" t="s">
        <v>88</v>
      </c>
      <c r="K56" s="16"/>
      <c r="L56" s="17"/>
    </row>
    <row r="57" spans="1:12" x14ac:dyDescent="0.25">
      <c r="A57" s="56" t="s">
        <v>2</v>
      </c>
      <c r="B57" s="12" t="s">
        <v>3</v>
      </c>
      <c r="C57" s="12" t="s">
        <v>4</v>
      </c>
      <c r="D57" s="56" t="s">
        <v>2</v>
      </c>
      <c r="E57" s="12" t="s">
        <v>3</v>
      </c>
      <c r="F57" s="12" t="s">
        <v>4</v>
      </c>
      <c r="G57" s="56" t="s">
        <v>2</v>
      </c>
      <c r="H57" s="12" t="s">
        <v>3</v>
      </c>
      <c r="I57" s="12" t="s">
        <v>4</v>
      </c>
      <c r="J57" s="56" t="s">
        <v>2</v>
      </c>
      <c r="K57" s="12" t="s">
        <v>3</v>
      </c>
      <c r="L57" s="12" t="s">
        <v>4</v>
      </c>
    </row>
    <row r="58" spans="1:12" x14ac:dyDescent="0.25">
      <c r="A58" s="57" t="s">
        <v>63</v>
      </c>
      <c r="B58" s="12">
        <v>1</v>
      </c>
      <c r="C58" s="12">
        <v>607286.85</v>
      </c>
      <c r="D58" s="57" t="s">
        <v>63</v>
      </c>
      <c r="E58" s="12">
        <v>1</v>
      </c>
      <c r="F58" s="12">
        <v>335309.2</v>
      </c>
      <c r="G58" s="57" t="s">
        <v>64</v>
      </c>
      <c r="H58" s="12">
        <v>1</v>
      </c>
      <c r="I58" s="12">
        <v>6663412.4299999997</v>
      </c>
      <c r="J58" s="57" t="s">
        <v>63</v>
      </c>
      <c r="K58" s="12">
        <v>1</v>
      </c>
      <c r="L58" s="12">
        <v>12911662.15</v>
      </c>
    </row>
    <row r="59" spans="1:12" x14ac:dyDescent="0.25">
      <c r="A59" s="58" t="s">
        <v>109</v>
      </c>
      <c r="B59" s="16"/>
      <c r="C59" s="17"/>
      <c r="D59" s="58" t="s">
        <v>91</v>
      </c>
      <c r="E59" s="16"/>
      <c r="F59" s="17"/>
      <c r="G59" s="58" t="s">
        <v>100</v>
      </c>
      <c r="H59" s="16"/>
      <c r="I59" s="17"/>
      <c r="J59" s="58" t="s">
        <v>114</v>
      </c>
      <c r="K59" s="16"/>
      <c r="L59" s="17"/>
    </row>
    <row r="60" spans="1:12" x14ac:dyDescent="0.25">
      <c r="A60" s="56" t="s">
        <v>2</v>
      </c>
      <c r="B60" s="12" t="s">
        <v>3</v>
      </c>
      <c r="C60" s="12" t="s">
        <v>4</v>
      </c>
      <c r="D60" s="56" t="s">
        <v>2</v>
      </c>
      <c r="E60" s="12" t="s">
        <v>3</v>
      </c>
      <c r="F60" s="12" t="s">
        <v>4</v>
      </c>
      <c r="G60" s="56" t="s">
        <v>2</v>
      </c>
      <c r="H60" s="12" t="s">
        <v>3</v>
      </c>
      <c r="I60" s="12" t="s">
        <v>4</v>
      </c>
      <c r="J60" s="56" t="s">
        <v>2</v>
      </c>
      <c r="K60" s="12" t="s">
        <v>3</v>
      </c>
      <c r="L60" s="12" t="s">
        <v>4</v>
      </c>
    </row>
    <row r="61" spans="1:12" x14ac:dyDescent="0.25">
      <c r="A61" s="57" t="s">
        <v>66</v>
      </c>
      <c r="B61" s="12">
        <v>1</v>
      </c>
      <c r="C61" s="12">
        <v>272931.25</v>
      </c>
      <c r="D61" s="57" t="s">
        <v>63</v>
      </c>
      <c r="E61" s="12">
        <v>1</v>
      </c>
      <c r="F61" s="12">
        <v>2980474.76</v>
      </c>
      <c r="G61" s="57" t="s">
        <v>65</v>
      </c>
      <c r="H61" s="12">
        <v>1</v>
      </c>
      <c r="I61" s="12">
        <v>326280.26</v>
      </c>
      <c r="J61" s="57" t="s">
        <v>63</v>
      </c>
      <c r="K61" s="12">
        <v>1</v>
      </c>
      <c r="L61" s="12">
        <v>6918426.6399999997</v>
      </c>
    </row>
    <row r="62" spans="1:12" x14ac:dyDescent="0.25">
      <c r="A62" s="61"/>
      <c r="B62" s="19"/>
      <c r="C62" s="19"/>
      <c r="D62" s="61"/>
      <c r="E62" s="19"/>
      <c r="F62" s="19"/>
      <c r="G62" s="59"/>
      <c r="H62" s="18"/>
      <c r="I62" s="22"/>
      <c r="J62" s="57" t="s">
        <v>65</v>
      </c>
      <c r="K62" s="12">
        <v>1</v>
      </c>
      <c r="L62" s="12">
        <v>2355236.46</v>
      </c>
    </row>
    <row r="63" spans="1:12" x14ac:dyDescent="0.25">
      <c r="A63" s="58" t="s">
        <v>115</v>
      </c>
      <c r="B63" s="16"/>
      <c r="C63" s="17"/>
      <c r="D63" s="58" t="s">
        <v>116</v>
      </c>
      <c r="E63" s="16"/>
      <c r="F63" s="17"/>
      <c r="G63" s="66"/>
      <c r="H63" s="25"/>
      <c r="I63" s="25"/>
    </row>
    <row r="64" spans="1:12" x14ac:dyDescent="0.25">
      <c r="A64" s="56" t="s">
        <v>2</v>
      </c>
      <c r="B64" s="12" t="s">
        <v>3</v>
      </c>
      <c r="C64" s="12" t="s">
        <v>4</v>
      </c>
      <c r="D64" s="56" t="s">
        <v>2</v>
      </c>
      <c r="E64" s="12" t="s">
        <v>3</v>
      </c>
      <c r="F64" s="12" t="s">
        <v>4</v>
      </c>
      <c r="G64" s="66"/>
      <c r="H64" s="25"/>
      <c r="I64" s="25"/>
    </row>
    <row r="65" spans="1:12" x14ac:dyDescent="0.25">
      <c r="A65" s="57" t="s">
        <v>63</v>
      </c>
      <c r="B65" s="12">
        <v>1</v>
      </c>
      <c r="C65" s="12">
        <v>2940260.97</v>
      </c>
      <c r="D65" s="57" t="s">
        <v>63</v>
      </c>
      <c r="E65" s="12">
        <v>1</v>
      </c>
      <c r="F65" s="12">
        <v>10088922.939999999</v>
      </c>
      <c r="G65" s="66"/>
      <c r="H65" s="25"/>
      <c r="I65" s="25"/>
    </row>
    <row r="71" spans="1:12" x14ac:dyDescent="0.25">
      <c r="A71" s="49" t="s">
        <v>134</v>
      </c>
      <c r="B71" s="42">
        <f>+SUMIF(A$13:A$65,A71,B$13:B$65)</f>
        <v>33</v>
      </c>
      <c r="C71" s="42">
        <f>+SUMIF(A$13:A$65,A71,C$13:C$65)</f>
        <v>44683419.82</v>
      </c>
      <c r="D71" s="49" t="s">
        <v>134</v>
      </c>
      <c r="E71" s="42">
        <f>+SUMIF(D$13:D$65,D71,E$13:E$65)</f>
        <v>37</v>
      </c>
      <c r="F71" s="42">
        <f>+SUMIF(D$13:D$65,D71,F$13:F$65)</f>
        <v>68140236.140000001</v>
      </c>
      <c r="G71" s="49" t="s">
        <v>134</v>
      </c>
      <c r="H71" s="42">
        <f>+SUMIF(G$13:G$65,G71,H$13:H$65)</f>
        <v>25</v>
      </c>
      <c r="I71" s="42">
        <f>+SUMIF(G$13:G$65,G71,I$13:I$65)</f>
        <v>30939297.179999996</v>
      </c>
      <c r="J71" s="49" t="s">
        <v>134</v>
      </c>
      <c r="K71" s="42">
        <f>+SUMIF(J$13:J$65,J71,K$13:K$65)</f>
        <v>28</v>
      </c>
      <c r="L71" s="42">
        <f>+SUMIF(J$13:J$65,J71,L$13:L$65)</f>
        <v>60551002.000000007</v>
      </c>
    </row>
    <row r="72" spans="1:12" x14ac:dyDescent="0.25">
      <c r="A72" s="49" t="s">
        <v>135</v>
      </c>
      <c r="B72" s="42">
        <f>+SUMIF(A$13:A$65,A72,B$13:B$65)</f>
        <v>13</v>
      </c>
      <c r="C72" s="42">
        <f>+SUMIF(A$13:A$65,A72,C$13:C$65)</f>
        <v>4947055.83</v>
      </c>
      <c r="D72" s="49" t="s">
        <v>135</v>
      </c>
      <c r="E72" s="42">
        <f>+SUMIF(D$13:D$65,D72,E$13:E$65)</f>
        <v>13</v>
      </c>
      <c r="F72" s="42">
        <f>+SUMIF(D$13:D$65,D72,F$13:F$65)</f>
        <v>5742342.290000001</v>
      </c>
      <c r="G72" s="49" t="s">
        <v>135</v>
      </c>
      <c r="H72" s="42">
        <f>+SUMIF(G$13:G$65,G72,H$13:H$65)</f>
        <v>7</v>
      </c>
      <c r="I72" s="42">
        <f>+SUMIF(G$13:G$65,G72,I$13:I$65)</f>
        <v>7654608.5699999994</v>
      </c>
      <c r="J72" s="49" t="s">
        <v>135</v>
      </c>
      <c r="K72" s="42">
        <f>+SUMIF(J$13:J$65,J72,K$13:K$65)</f>
        <v>10</v>
      </c>
      <c r="L72" s="42">
        <f>+SUMIF(J$13:J$65,J72,L$13:L$65)</f>
        <v>4443985.8900000006</v>
      </c>
    </row>
    <row r="73" spans="1:12" x14ac:dyDescent="0.25">
      <c r="A73" s="49" t="s">
        <v>136</v>
      </c>
      <c r="B73" s="42">
        <f t="shared" ref="B73:B75" si="0">+SUMIF(A$13:A$65,A73,B$13:B$65)</f>
        <v>0</v>
      </c>
      <c r="C73" s="42">
        <f t="shared" ref="C73:C75" si="1">+SUMIF(A$13:A$65,A73,C$13:C$65)</f>
        <v>0</v>
      </c>
      <c r="D73" s="49" t="s">
        <v>136</v>
      </c>
      <c r="E73" s="42">
        <f t="shared" ref="E73:E75" si="2">+SUMIF(D$13:D$65,D73,E$13:E$65)</f>
        <v>1</v>
      </c>
      <c r="F73" s="42">
        <f t="shared" ref="F73:F75" si="3">+SUMIF(D$13:D$65,D73,F$13:F$65)</f>
        <v>747974.98</v>
      </c>
      <c r="G73" s="49" t="s">
        <v>136</v>
      </c>
      <c r="H73" s="42">
        <f t="shared" ref="H73:H75" si="4">+SUMIF(G$13:G$65,G73,H$13:H$65)</f>
        <v>0</v>
      </c>
      <c r="I73" s="42">
        <f t="shared" ref="I73:I75" si="5">+SUMIF(G$13:G$65,G73,I$13:I$65)</f>
        <v>0</v>
      </c>
      <c r="J73" s="49" t="s">
        <v>136</v>
      </c>
      <c r="K73" s="42">
        <f t="shared" ref="K73:K75" si="6">+SUMIF(J$13:J$65,J73,K$13:K$65)</f>
        <v>0</v>
      </c>
      <c r="L73" s="42">
        <f t="shared" ref="L73:L75" si="7">+SUMIF(J$13:J$65,J73,L$13:L$65)</f>
        <v>0</v>
      </c>
    </row>
    <row r="74" spans="1:12" x14ac:dyDescent="0.25">
      <c r="A74" s="49" t="s">
        <v>137</v>
      </c>
      <c r="B74" s="42">
        <f t="shared" si="0"/>
        <v>12</v>
      </c>
      <c r="C74" s="42">
        <f t="shared" si="1"/>
        <v>8172021.5800000001</v>
      </c>
      <c r="D74" s="49" t="s">
        <v>137</v>
      </c>
      <c r="E74" s="42">
        <f t="shared" si="2"/>
        <v>9</v>
      </c>
      <c r="F74" s="42">
        <f t="shared" si="3"/>
        <v>6128081.5699999994</v>
      </c>
      <c r="G74" s="49" t="s">
        <v>137</v>
      </c>
      <c r="H74" s="42">
        <f t="shared" si="4"/>
        <v>14</v>
      </c>
      <c r="I74" s="42">
        <f t="shared" si="5"/>
        <v>16198356.58</v>
      </c>
      <c r="J74" s="49" t="s">
        <v>137</v>
      </c>
      <c r="K74" s="42">
        <f t="shared" si="6"/>
        <v>10</v>
      </c>
      <c r="L74" s="42">
        <f t="shared" si="7"/>
        <v>7338690.3699999992</v>
      </c>
    </row>
    <row r="75" spans="1:12" x14ac:dyDescent="0.25">
      <c r="A75" s="49" t="s">
        <v>138</v>
      </c>
      <c r="B75" s="42">
        <f t="shared" si="0"/>
        <v>4</v>
      </c>
      <c r="C75" s="42">
        <f t="shared" si="1"/>
        <v>597788.84</v>
      </c>
      <c r="D75" s="49" t="s">
        <v>138</v>
      </c>
      <c r="E75" s="42">
        <f t="shared" si="2"/>
        <v>2</v>
      </c>
      <c r="F75" s="42">
        <f t="shared" si="3"/>
        <v>3347780.92</v>
      </c>
      <c r="G75" s="49" t="s">
        <v>138</v>
      </c>
      <c r="H75" s="42">
        <f t="shared" si="4"/>
        <v>4</v>
      </c>
      <c r="I75" s="42">
        <f t="shared" si="5"/>
        <v>5608201.6400000006</v>
      </c>
      <c r="J75" s="49" t="s">
        <v>138</v>
      </c>
      <c r="K75" s="42">
        <f t="shared" si="6"/>
        <v>0</v>
      </c>
      <c r="L75" s="42">
        <f t="shared" si="7"/>
        <v>0</v>
      </c>
    </row>
    <row r="76" spans="1:12" x14ac:dyDescent="0.25">
      <c r="A76" s="49" t="s">
        <v>139</v>
      </c>
      <c r="B76" s="42">
        <f>+SUMIF(A$13:A$65,A76,B$13:B$65)</f>
        <v>0</v>
      </c>
      <c r="C76" s="42">
        <f>+SUMIF(A$13:A$65,A76,C$13:C$65)</f>
        <v>0</v>
      </c>
      <c r="D76" s="49" t="s">
        <v>139</v>
      </c>
      <c r="E76" s="42">
        <f>+SUMIF(D$13:D$65,D76,E$13:E$65)</f>
        <v>0</v>
      </c>
      <c r="F76" s="42">
        <f>+SUMIF(D$13:D$65,D76,F$13:F$65)</f>
        <v>0</v>
      </c>
      <c r="G76" s="49" t="s">
        <v>139</v>
      </c>
      <c r="H76" s="42">
        <f>+SUMIF(G$13:G$65,G76,H$13:H$65)</f>
        <v>0</v>
      </c>
      <c r="I76" s="42">
        <f>+SUMIF(G$13:G$65,G76,I$13:I$65)</f>
        <v>0</v>
      </c>
      <c r="J76" s="49" t="s">
        <v>139</v>
      </c>
      <c r="K76" s="42">
        <f>+SUMIF(J$13:J$65,J76,K$13:K$65)</f>
        <v>0</v>
      </c>
      <c r="L76" s="42">
        <f>+SUMIF(J$13:J$65,J76,L$13:L$65)</f>
        <v>0</v>
      </c>
    </row>
    <row r="79" spans="1:12" x14ac:dyDescent="0.25">
      <c r="A79" s="49" t="s">
        <v>134</v>
      </c>
      <c r="B79" s="1">
        <f>+B71+E71+H71+K71</f>
        <v>123</v>
      </c>
      <c r="C79" s="1">
        <f>+C71+F71+I71+L71</f>
        <v>204313955.14000002</v>
      </c>
    </row>
    <row r="80" spans="1:12" x14ac:dyDescent="0.25">
      <c r="A80" s="49" t="s">
        <v>135</v>
      </c>
      <c r="B80" s="1">
        <f t="shared" ref="B80:C84" si="8">+B72+E72+H72+K72</f>
        <v>43</v>
      </c>
      <c r="C80" s="1">
        <f t="shared" si="8"/>
        <v>22787992.580000002</v>
      </c>
    </row>
    <row r="81" spans="1:3" x14ac:dyDescent="0.25">
      <c r="A81" s="49" t="s">
        <v>136</v>
      </c>
      <c r="B81" s="1">
        <f t="shared" si="8"/>
        <v>1</v>
      </c>
      <c r="C81" s="1">
        <f t="shared" si="8"/>
        <v>747974.98</v>
      </c>
    </row>
    <row r="82" spans="1:3" x14ac:dyDescent="0.25">
      <c r="A82" s="49" t="s">
        <v>137</v>
      </c>
      <c r="B82" s="1">
        <f t="shared" si="8"/>
        <v>45</v>
      </c>
      <c r="C82" s="1">
        <f t="shared" si="8"/>
        <v>37837150.099999994</v>
      </c>
    </row>
    <row r="83" spans="1:3" x14ac:dyDescent="0.25">
      <c r="A83" s="49" t="s">
        <v>138</v>
      </c>
      <c r="B83" s="1">
        <f t="shared" si="8"/>
        <v>10</v>
      </c>
      <c r="C83" s="1">
        <f t="shared" si="8"/>
        <v>9553771.4000000004</v>
      </c>
    </row>
    <row r="84" spans="1:3" x14ac:dyDescent="0.25">
      <c r="A84" s="49" t="s">
        <v>139</v>
      </c>
      <c r="B84" s="1">
        <f t="shared" si="8"/>
        <v>0</v>
      </c>
      <c r="C84" s="1">
        <f t="shared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4"/>
  <sheetViews>
    <sheetView topLeftCell="A79" workbookViewId="0">
      <selection activeCell="C90" sqref="C90"/>
    </sheetView>
  </sheetViews>
  <sheetFormatPr baseColWidth="10" defaultColWidth="19.28515625" defaultRowHeight="15" x14ac:dyDescent="0.25"/>
  <cols>
    <col min="1" max="1" width="19.28515625" style="50"/>
    <col min="2" max="3" width="19.28515625" style="1"/>
    <col min="4" max="4" width="19.28515625" style="50"/>
    <col min="5" max="6" width="19.28515625" style="1"/>
    <col min="7" max="7" width="19.28515625" style="50"/>
    <col min="8" max="9" width="19.28515625" style="1"/>
    <col min="10" max="10" width="19.28515625" style="50"/>
    <col min="11" max="16384" width="19.28515625" style="1"/>
  </cols>
  <sheetData>
    <row r="3" spans="1:12" ht="22.5" x14ac:dyDescent="0.25">
      <c r="A3" s="44" t="s">
        <v>0</v>
      </c>
    </row>
    <row r="5" spans="1:12" x14ac:dyDescent="0.25">
      <c r="A5" s="45" t="s">
        <v>1</v>
      </c>
      <c r="B5" s="2"/>
      <c r="C5" s="3"/>
      <c r="D5" s="45" t="s">
        <v>9</v>
      </c>
      <c r="E5" s="2"/>
      <c r="F5" s="3"/>
      <c r="G5" s="45" t="s">
        <v>11</v>
      </c>
      <c r="H5" s="2"/>
      <c r="I5" s="3"/>
      <c r="J5" s="45" t="s">
        <v>13</v>
      </c>
      <c r="K5" s="2"/>
      <c r="L5" s="3"/>
    </row>
    <row r="6" spans="1:12" x14ac:dyDescent="0.25">
      <c r="A6" s="46" t="s">
        <v>2</v>
      </c>
      <c r="B6" s="4" t="s">
        <v>3</v>
      </c>
      <c r="C6" s="4" t="s">
        <v>4</v>
      </c>
      <c r="D6" s="46" t="s">
        <v>2</v>
      </c>
      <c r="E6" s="4" t="s">
        <v>3</v>
      </c>
      <c r="F6" s="4" t="s">
        <v>4</v>
      </c>
      <c r="G6" s="46" t="s">
        <v>2</v>
      </c>
      <c r="H6" s="4" t="s">
        <v>3</v>
      </c>
      <c r="I6" s="4" t="s">
        <v>4</v>
      </c>
      <c r="J6" s="46" t="s">
        <v>2</v>
      </c>
      <c r="K6" s="4" t="s">
        <v>3</v>
      </c>
      <c r="L6" s="4" t="s">
        <v>4</v>
      </c>
    </row>
    <row r="7" spans="1:12" x14ac:dyDescent="0.25">
      <c r="A7" s="47" t="s">
        <v>5</v>
      </c>
      <c r="B7" s="4">
        <v>55</v>
      </c>
      <c r="C7" s="4">
        <v>6697547.6200000001</v>
      </c>
      <c r="D7" s="47" t="s">
        <v>5</v>
      </c>
      <c r="E7" s="4">
        <v>26</v>
      </c>
      <c r="F7" s="4">
        <v>7568778</v>
      </c>
      <c r="G7" s="47" t="s">
        <v>5</v>
      </c>
      <c r="H7" s="4">
        <v>19</v>
      </c>
      <c r="I7" s="4">
        <v>10146324.6</v>
      </c>
      <c r="J7" s="47" t="s">
        <v>5</v>
      </c>
      <c r="K7" s="4">
        <v>24</v>
      </c>
      <c r="L7" s="4">
        <v>18850020.43</v>
      </c>
    </row>
    <row r="8" spans="1:12" x14ac:dyDescent="0.25">
      <c r="A8" s="47" t="s">
        <v>6</v>
      </c>
      <c r="B8" s="4">
        <v>238</v>
      </c>
      <c r="C8" s="4">
        <v>49143725.75</v>
      </c>
      <c r="D8" s="47" t="s">
        <v>6</v>
      </c>
      <c r="E8" s="4">
        <v>40</v>
      </c>
      <c r="F8" s="4">
        <v>15760777.279999999</v>
      </c>
      <c r="G8" s="47" t="s">
        <v>6</v>
      </c>
      <c r="H8" s="4">
        <v>19</v>
      </c>
      <c r="I8" s="4">
        <v>2139141.6800000002</v>
      </c>
      <c r="J8" s="47" t="s">
        <v>6</v>
      </c>
      <c r="K8" s="4">
        <v>12</v>
      </c>
      <c r="L8" s="4">
        <v>9486348.2300000004</v>
      </c>
    </row>
    <row r="9" spans="1:12" x14ac:dyDescent="0.25">
      <c r="A9" s="47" t="s">
        <v>10</v>
      </c>
      <c r="B9" s="4">
        <v>1</v>
      </c>
      <c r="C9" s="4">
        <v>13359.91</v>
      </c>
      <c r="D9" s="47" t="s">
        <v>10</v>
      </c>
      <c r="E9" s="4">
        <v>5</v>
      </c>
      <c r="F9" s="4">
        <v>3644484.28</v>
      </c>
      <c r="G9" s="47" t="s">
        <v>7</v>
      </c>
      <c r="H9" s="4">
        <v>8</v>
      </c>
      <c r="I9" s="4">
        <v>1210780.77</v>
      </c>
      <c r="J9" s="47" t="s">
        <v>7</v>
      </c>
      <c r="K9" s="4">
        <v>2</v>
      </c>
      <c r="L9" s="4">
        <v>144443.9</v>
      </c>
    </row>
    <row r="10" spans="1:12" x14ac:dyDescent="0.25">
      <c r="A10" s="47" t="s">
        <v>7</v>
      </c>
      <c r="B10" s="4">
        <v>11</v>
      </c>
      <c r="C10" s="4">
        <v>431249.57</v>
      </c>
      <c r="D10" s="47" t="s">
        <v>7</v>
      </c>
      <c r="E10" s="4">
        <v>6</v>
      </c>
      <c r="F10" s="4">
        <v>478466.21</v>
      </c>
      <c r="G10" s="54"/>
      <c r="H10" s="7"/>
      <c r="I10" s="7"/>
      <c r="J10" s="52"/>
      <c r="K10" s="7"/>
      <c r="L10" s="7"/>
    </row>
    <row r="11" spans="1:12" x14ac:dyDescent="0.25">
      <c r="A11" s="47" t="s">
        <v>8</v>
      </c>
      <c r="B11" s="4">
        <v>30</v>
      </c>
      <c r="C11" s="4">
        <v>5336014.88</v>
      </c>
      <c r="D11" s="47" t="s">
        <v>8</v>
      </c>
      <c r="E11" s="4">
        <v>1</v>
      </c>
      <c r="F11" s="4">
        <v>218804.47</v>
      </c>
      <c r="G11" s="69"/>
      <c r="H11" s="14"/>
      <c r="I11" s="14"/>
      <c r="J11" s="70"/>
      <c r="K11" s="14"/>
      <c r="L11" s="14"/>
    </row>
    <row r="12" spans="1:12" x14ac:dyDescent="0.25">
      <c r="A12" s="48"/>
      <c r="B12" s="5"/>
      <c r="C12" s="6"/>
      <c r="D12" s="47" t="s">
        <v>12</v>
      </c>
      <c r="E12" s="4">
        <v>1</v>
      </c>
      <c r="F12" s="4">
        <v>39621.629999999997</v>
      </c>
      <c r="G12" s="67"/>
      <c r="H12" s="8"/>
      <c r="I12" s="8"/>
      <c r="J12" s="55"/>
      <c r="K12" s="8"/>
      <c r="L12" s="8"/>
    </row>
    <row r="13" spans="1:12" x14ac:dyDescent="0.25">
      <c r="A13" s="45" t="s">
        <v>14</v>
      </c>
      <c r="B13" s="2"/>
      <c r="C13" s="3"/>
      <c r="D13" s="45" t="s">
        <v>15</v>
      </c>
      <c r="E13" s="2"/>
      <c r="F13" s="3"/>
      <c r="G13" s="45" t="s">
        <v>16</v>
      </c>
      <c r="H13" s="2"/>
      <c r="I13" s="3"/>
      <c r="J13" s="45" t="s">
        <v>17</v>
      </c>
      <c r="K13" s="2"/>
      <c r="L13" s="3"/>
    </row>
    <row r="14" spans="1:12" x14ac:dyDescent="0.25">
      <c r="A14" s="46" t="s">
        <v>2</v>
      </c>
      <c r="B14" s="4" t="s">
        <v>3</v>
      </c>
      <c r="C14" s="4" t="s">
        <v>4</v>
      </c>
      <c r="D14" s="46" t="s">
        <v>2</v>
      </c>
      <c r="E14" s="4" t="s">
        <v>3</v>
      </c>
      <c r="F14" s="4" t="s">
        <v>4</v>
      </c>
      <c r="G14" s="46" t="s">
        <v>2</v>
      </c>
      <c r="H14" s="4" t="s">
        <v>3</v>
      </c>
      <c r="I14" s="4" t="s">
        <v>4</v>
      </c>
      <c r="J14" s="46" t="s">
        <v>2</v>
      </c>
      <c r="K14" s="4" t="s">
        <v>3</v>
      </c>
      <c r="L14" s="4" t="s">
        <v>4</v>
      </c>
    </row>
    <row r="15" spans="1:12" x14ac:dyDescent="0.25">
      <c r="A15" s="47" t="s">
        <v>5</v>
      </c>
      <c r="B15" s="4">
        <v>9</v>
      </c>
      <c r="C15" s="4">
        <v>3726376.6</v>
      </c>
      <c r="D15" s="47" t="s">
        <v>5</v>
      </c>
      <c r="E15" s="4">
        <v>12</v>
      </c>
      <c r="F15" s="4">
        <v>5251571.67</v>
      </c>
      <c r="G15" s="47" t="s">
        <v>5</v>
      </c>
      <c r="H15" s="4">
        <v>13</v>
      </c>
      <c r="I15" s="4">
        <v>7333449.1600000001</v>
      </c>
      <c r="J15" s="47" t="s">
        <v>5</v>
      </c>
      <c r="K15" s="4">
        <v>3</v>
      </c>
      <c r="L15" s="4">
        <v>3729295.32</v>
      </c>
    </row>
    <row r="16" spans="1:12" x14ac:dyDescent="0.25">
      <c r="A16" s="47" t="s">
        <v>6</v>
      </c>
      <c r="B16" s="4">
        <v>8</v>
      </c>
      <c r="C16" s="4">
        <v>1977834.64</v>
      </c>
      <c r="D16" s="47" t="s">
        <v>6</v>
      </c>
      <c r="E16" s="4">
        <v>4</v>
      </c>
      <c r="F16" s="4">
        <v>529671.4</v>
      </c>
      <c r="G16" s="47" t="s">
        <v>6</v>
      </c>
      <c r="H16" s="4">
        <v>5</v>
      </c>
      <c r="I16" s="4">
        <v>832588.4</v>
      </c>
      <c r="J16" s="47" t="s">
        <v>6</v>
      </c>
      <c r="K16" s="4">
        <v>4</v>
      </c>
      <c r="L16" s="4">
        <v>1822120.69</v>
      </c>
    </row>
    <row r="17" spans="1:12" x14ac:dyDescent="0.25">
      <c r="A17" s="47" t="s">
        <v>10</v>
      </c>
      <c r="B17" s="4">
        <v>2</v>
      </c>
      <c r="C17" s="4">
        <v>1118660.03</v>
      </c>
      <c r="D17" s="47" t="s">
        <v>7</v>
      </c>
      <c r="E17" s="4">
        <v>7</v>
      </c>
      <c r="F17" s="4">
        <v>1806998.56</v>
      </c>
      <c r="G17" s="47" t="s">
        <v>7</v>
      </c>
      <c r="H17" s="4">
        <v>1</v>
      </c>
      <c r="I17" s="4">
        <v>251397.27</v>
      </c>
      <c r="J17" s="47" t="s">
        <v>12</v>
      </c>
      <c r="K17" s="4">
        <v>2</v>
      </c>
      <c r="L17" s="4">
        <v>298568.92</v>
      </c>
    </row>
    <row r="18" spans="1:12" x14ac:dyDescent="0.25">
      <c r="A18" s="48"/>
      <c r="B18" s="5"/>
      <c r="C18" s="6"/>
      <c r="D18" s="47" t="s">
        <v>8</v>
      </c>
      <c r="E18" s="4">
        <v>1</v>
      </c>
      <c r="F18" s="4">
        <v>175510.26</v>
      </c>
      <c r="G18" s="51"/>
      <c r="H18" s="5"/>
      <c r="I18" s="5"/>
      <c r="J18" s="48"/>
      <c r="K18" s="5"/>
      <c r="L18" s="5"/>
    </row>
    <row r="19" spans="1:12" x14ac:dyDescent="0.25">
      <c r="A19" s="45" t="s">
        <v>18</v>
      </c>
      <c r="B19" s="2"/>
      <c r="C19" s="3"/>
      <c r="D19" s="45" t="s">
        <v>19</v>
      </c>
      <c r="E19" s="2"/>
      <c r="F19" s="3"/>
      <c r="G19" s="45" t="s">
        <v>20</v>
      </c>
      <c r="H19" s="2"/>
      <c r="I19" s="3"/>
      <c r="J19" s="45" t="s">
        <v>21</v>
      </c>
      <c r="K19" s="2"/>
      <c r="L19" s="3"/>
    </row>
    <row r="20" spans="1:12" x14ac:dyDescent="0.25">
      <c r="A20" s="46" t="s">
        <v>2</v>
      </c>
      <c r="B20" s="4" t="s">
        <v>3</v>
      </c>
      <c r="C20" s="4" t="s">
        <v>4</v>
      </c>
      <c r="D20" s="46" t="s">
        <v>2</v>
      </c>
      <c r="E20" s="4" t="s">
        <v>3</v>
      </c>
      <c r="F20" s="4" t="s">
        <v>4</v>
      </c>
      <c r="G20" s="46" t="s">
        <v>2</v>
      </c>
      <c r="H20" s="4" t="s">
        <v>3</v>
      </c>
      <c r="I20" s="4" t="s">
        <v>4</v>
      </c>
      <c r="J20" s="46" t="s">
        <v>2</v>
      </c>
      <c r="K20" s="4" t="s">
        <v>3</v>
      </c>
      <c r="L20" s="4" t="s">
        <v>4</v>
      </c>
    </row>
    <row r="21" spans="1:12" x14ac:dyDescent="0.25">
      <c r="A21" s="47" t="s">
        <v>5</v>
      </c>
      <c r="B21" s="4">
        <v>4</v>
      </c>
      <c r="C21" s="4">
        <v>1391713.48</v>
      </c>
      <c r="D21" s="47" t="s">
        <v>5</v>
      </c>
      <c r="E21" s="4">
        <v>3</v>
      </c>
      <c r="F21" s="4">
        <v>2970868.68</v>
      </c>
      <c r="G21" s="47" t="s">
        <v>5</v>
      </c>
      <c r="H21" s="4">
        <v>1</v>
      </c>
      <c r="I21" s="4">
        <v>399214.69</v>
      </c>
      <c r="J21" s="47" t="s">
        <v>5</v>
      </c>
      <c r="K21" s="4">
        <v>3</v>
      </c>
      <c r="L21" s="4">
        <v>3325958.57</v>
      </c>
    </row>
    <row r="22" spans="1:12" x14ac:dyDescent="0.25">
      <c r="A22" s="47" t="s">
        <v>6</v>
      </c>
      <c r="B22" s="4">
        <v>2</v>
      </c>
      <c r="C22" s="4">
        <v>242620.79</v>
      </c>
      <c r="D22" s="47" t="s">
        <v>6</v>
      </c>
      <c r="E22" s="4">
        <v>1</v>
      </c>
      <c r="F22" s="4">
        <v>181262.37</v>
      </c>
      <c r="G22" s="47" t="s">
        <v>6</v>
      </c>
      <c r="H22" s="4">
        <v>4</v>
      </c>
      <c r="I22" s="4">
        <v>3826309</v>
      </c>
      <c r="J22" s="47" t="s">
        <v>6</v>
      </c>
      <c r="K22" s="4">
        <v>1</v>
      </c>
      <c r="L22" s="4">
        <v>72419.19</v>
      </c>
    </row>
    <row r="23" spans="1:12" x14ac:dyDescent="0.25">
      <c r="A23" s="52"/>
      <c r="B23" s="7"/>
      <c r="C23" s="9"/>
      <c r="D23" s="47" t="s">
        <v>7</v>
      </c>
      <c r="E23" s="4">
        <v>1</v>
      </c>
      <c r="F23" s="4">
        <v>318221.65999999997</v>
      </c>
      <c r="G23" s="54"/>
      <c r="H23" s="7"/>
      <c r="I23" s="9"/>
      <c r="J23" s="47" t="s">
        <v>7</v>
      </c>
      <c r="K23" s="4">
        <v>2</v>
      </c>
      <c r="L23" s="4">
        <v>949713.54</v>
      </c>
    </row>
    <row r="24" spans="1:12" x14ac:dyDescent="0.25">
      <c r="A24" s="55"/>
      <c r="B24" s="8"/>
      <c r="C24" s="10"/>
      <c r="D24" s="47" t="s">
        <v>8</v>
      </c>
      <c r="E24" s="4">
        <v>1</v>
      </c>
      <c r="F24" s="4">
        <v>222902.18</v>
      </c>
      <c r="G24" s="67"/>
      <c r="H24" s="8"/>
      <c r="I24" s="8"/>
      <c r="J24" s="48"/>
      <c r="K24" s="5"/>
      <c r="L24" s="5"/>
    </row>
    <row r="25" spans="1:12" x14ac:dyDescent="0.25">
      <c r="A25" s="45" t="s">
        <v>22</v>
      </c>
      <c r="B25" s="2"/>
      <c r="C25" s="3"/>
      <c r="D25" s="45" t="s">
        <v>23</v>
      </c>
      <c r="E25" s="2"/>
      <c r="F25" s="3"/>
      <c r="G25" s="45" t="s">
        <v>24</v>
      </c>
      <c r="H25" s="2"/>
      <c r="I25" s="3"/>
      <c r="J25" s="45" t="s">
        <v>25</v>
      </c>
      <c r="K25" s="2"/>
      <c r="L25" s="3"/>
    </row>
    <row r="26" spans="1:12" x14ac:dyDescent="0.25">
      <c r="A26" s="46" t="s">
        <v>2</v>
      </c>
      <c r="B26" s="4" t="s">
        <v>3</v>
      </c>
      <c r="C26" s="4" t="s">
        <v>4</v>
      </c>
      <c r="D26" s="46" t="s">
        <v>2</v>
      </c>
      <c r="E26" s="4" t="s">
        <v>3</v>
      </c>
      <c r="F26" s="4" t="s">
        <v>4</v>
      </c>
      <c r="G26" s="46" t="s">
        <v>2</v>
      </c>
      <c r="H26" s="4" t="s">
        <v>3</v>
      </c>
      <c r="I26" s="4" t="s">
        <v>4</v>
      </c>
      <c r="J26" s="46" t="s">
        <v>2</v>
      </c>
      <c r="K26" s="4" t="s">
        <v>3</v>
      </c>
      <c r="L26" s="4" t="s">
        <v>4</v>
      </c>
    </row>
    <row r="27" spans="1:12" x14ac:dyDescent="0.25">
      <c r="A27" s="47" t="s">
        <v>5</v>
      </c>
      <c r="B27" s="4">
        <v>3</v>
      </c>
      <c r="C27" s="4">
        <v>1062572.92</v>
      </c>
      <c r="D27" s="47" t="s">
        <v>6</v>
      </c>
      <c r="E27" s="4">
        <v>3</v>
      </c>
      <c r="F27" s="4">
        <v>1940743.13</v>
      </c>
      <c r="G27" s="47" t="s">
        <v>5</v>
      </c>
      <c r="H27" s="4">
        <v>1</v>
      </c>
      <c r="I27" s="4">
        <v>796773.22</v>
      </c>
      <c r="J27" s="47" t="s">
        <v>5</v>
      </c>
      <c r="K27" s="4">
        <v>1</v>
      </c>
      <c r="L27" s="4">
        <v>713284.34</v>
      </c>
    </row>
    <row r="28" spans="1:12" x14ac:dyDescent="0.25">
      <c r="A28" s="47" t="s">
        <v>6</v>
      </c>
      <c r="B28" s="4">
        <v>4</v>
      </c>
      <c r="C28" s="4">
        <v>5843800.0800000001</v>
      </c>
      <c r="D28" s="51"/>
      <c r="E28" s="5"/>
      <c r="F28" s="5"/>
      <c r="G28" s="48"/>
      <c r="H28" s="5"/>
      <c r="I28" s="6"/>
      <c r="J28" s="47" t="s">
        <v>6</v>
      </c>
      <c r="K28" s="4">
        <v>1</v>
      </c>
      <c r="L28" s="4">
        <v>1072283.78</v>
      </c>
    </row>
    <row r="29" spans="1:12" x14ac:dyDescent="0.25">
      <c r="A29" s="45" t="s">
        <v>26</v>
      </c>
      <c r="B29" s="2"/>
      <c r="C29" s="3"/>
      <c r="D29" s="45" t="s">
        <v>27</v>
      </c>
      <c r="E29" s="2"/>
      <c r="F29" s="3"/>
      <c r="G29" s="45" t="s">
        <v>28</v>
      </c>
      <c r="H29" s="2"/>
      <c r="I29" s="3"/>
      <c r="J29" s="45" t="s">
        <v>29</v>
      </c>
      <c r="K29" s="2"/>
      <c r="L29" s="3"/>
    </row>
    <row r="30" spans="1:12" x14ac:dyDescent="0.25">
      <c r="A30" s="46" t="s">
        <v>2</v>
      </c>
      <c r="B30" s="4" t="s">
        <v>3</v>
      </c>
      <c r="C30" s="4" t="s">
        <v>4</v>
      </c>
      <c r="D30" s="46" t="s">
        <v>2</v>
      </c>
      <c r="E30" s="4" t="s">
        <v>3</v>
      </c>
      <c r="F30" s="4" t="s">
        <v>4</v>
      </c>
      <c r="G30" s="46" t="s">
        <v>2</v>
      </c>
      <c r="H30" s="4" t="s">
        <v>3</v>
      </c>
      <c r="I30" s="4" t="s">
        <v>4</v>
      </c>
      <c r="J30" s="46" t="s">
        <v>2</v>
      </c>
      <c r="K30" s="4" t="s">
        <v>3</v>
      </c>
      <c r="L30" s="4" t="s">
        <v>4</v>
      </c>
    </row>
    <row r="31" spans="1:12" x14ac:dyDescent="0.25">
      <c r="A31" s="47" t="s">
        <v>5</v>
      </c>
      <c r="B31" s="4">
        <v>1</v>
      </c>
      <c r="C31" s="4">
        <v>662120.25</v>
      </c>
      <c r="D31" s="47" t="s">
        <v>8</v>
      </c>
      <c r="E31" s="4">
        <v>1</v>
      </c>
      <c r="F31" s="4">
        <v>1539584.18</v>
      </c>
      <c r="G31" s="47" t="s">
        <v>6</v>
      </c>
      <c r="H31" s="4">
        <v>3</v>
      </c>
      <c r="I31" s="4">
        <v>608011.31999999995</v>
      </c>
      <c r="J31" s="47" t="s">
        <v>5</v>
      </c>
      <c r="K31" s="4">
        <v>2</v>
      </c>
      <c r="L31" s="4">
        <v>2961837.58</v>
      </c>
    </row>
    <row r="32" spans="1:12" x14ac:dyDescent="0.25">
      <c r="A32" s="47" t="s">
        <v>6</v>
      </c>
      <c r="B32" s="4">
        <v>3</v>
      </c>
      <c r="C32" s="4">
        <v>1241039.8999999999</v>
      </c>
      <c r="D32" s="54"/>
      <c r="E32" s="7"/>
      <c r="F32" s="9"/>
      <c r="G32" s="47" t="s">
        <v>7</v>
      </c>
      <c r="H32" s="4">
        <v>1</v>
      </c>
      <c r="I32" s="4">
        <v>1307959.44</v>
      </c>
      <c r="J32" s="47" t="s">
        <v>6</v>
      </c>
      <c r="K32" s="4">
        <v>3</v>
      </c>
      <c r="L32" s="4">
        <v>8762789.1699999999</v>
      </c>
    </row>
    <row r="33" spans="1:12" x14ac:dyDescent="0.25">
      <c r="A33" s="47" t="s">
        <v>8</v>
      </c>
      <c r="B33" s="4">
        <v>1</v>
      </c>
      <c r="C33" s="4">
        <v>688263.03</v>
      </c>
      <c r="D33" s="67"/>
      <c r="E33" s="8"/>
      <c r="F33" s="8"/>
      <c r="G33" s="48"/>
      <c r="H33" s="5"/>
      <c r="I33" s="5"/>
      <c r="J33" s="48"/>
      <c r="K33" s="5"/>
      <c r="L33" s="5"/>
    </row>
    <row r="34" spans="1:12" x14ac:dyDescent="0.25">
      <c r="A34" s="45" t="s">
        <v>30</v>
      </c>
      <c r="B34" s="2"/>
      <c r="C34" s="3"/>
      <c r="D34" s="45" t="s">
        <v>31</v>
      </c>
      <c r="E34" s="2"/>
      <c r="F34" s="3"/>
      <c r="G34" s="45" t="s">
        <v>32</v>
      </c>
      <c r="H34" s="2"/>
      <c r="I34" s="3"/>
      <c r="J34" s="45" t="s">
        <v>33</v>
      </c>
      <c r="K34" s="2"/>
      <c r="L34" s="3"/>
    </row>
    <row r="35" spans="1:12" x14ac:dyDescent="0.25">
      <c r="A35" s="46" t="s">
        <v>2</v>
      </c>
      <c r="B35" s="4" t="s">
        <v>3</v>
      </c>
      <c r="C35" s="4" t="s">
        <v>4</v>
      </c>
      <c r="D35" s="46" t="s">
        <v>2</v>
      </c>
      <c r="E35" s="4" t="s">
        <v>3</v>
      </c>
      <c r="F35" s="4" t="s">
        <v>4</v>
      </c>
      <c r="G35" s="46" t="s">
        <v>2</v>
      </c>
      <c r="H35" s="4" t="s">
        <v>3</v>
      </c>
      <c r="I35" s="4" t="s">
        <v>4</v>
      </c>
      <c r="J35" s="46" t="s">
        <v>2</v>
      </c>
      <c r="K35" s="4" t="s">
        <v>3</v>
      </c>
      <c r="L35" s="4" t="s">
        <v>4</v>
      </c>
    </row>
    <row r="36" spans="1:12" x14ac:dyDescent="0.25">
      <c r="A36" s="47" t="s">
        <v>5</v>
      </c>
      <c r="B36" s="4">
        <v>1</v>
      </c>
      <c r="C36" s="4">
        <v>10321431.300000001</v>
      </c>
      <c r="D36" s="47" t="s">
        <v>6</v>
      </c>
      <c r="E36" s="4">
        <v>2</v>
      </c>
      <c r="F36" s="4">
        <v>1498628.62</v>
      </c>
      <c r="G36" s="47" t="s">
        <v>5</v>
      </c>
      <c r="H36" s="4">
        <v>2</v>
      </c>
      <c r="I36" s="4">
        <v>2585264.8199999998</v>
      </c>
      <c r="J36" s="47" t="s">
        <v>5</v>
      </c>
      <c r="K36" s="4">
        <v>2</v>
      </c>
      <c r="L36" s="4">
        <v>3893205.94</v>
      </c>
    </row>
    <row r="37" spans="1:12" x14ac:dyDescent="0.25">
      <c r="A37" s="47" t="s">
        <v>6</v>
      </c>
      <c r="B37" s="4">
        <v>2</v>
      </c>
      <c r="C37" s="4">
        <v>1241129.03</v>
      </c>
      <c r="D37" s="51"/>
      <c r="E37" s="5"/>
      <c r="F37" s="6"/>
      <c r="G37" s="47" t="s">
        <v>6</v>
      </c>
      <c r="H37" s="4">
        <v>2</v>
      </c>
      <c r="I37" s="4">
        <v>227600.04</v>
      </c>
      <c r="J37" s="47" t="s">
        <v>8</v>
      </c>
      <c r="K37" s="4">
        <v>1</v>
      </c>
      <c r="L37" s="4">
        <v>743784.83</v>
      </c>
    </row>
    <row r="38" spans="1:12" x14ac:dyDescent="0.25">
      <c r="A38" s="45" t="s">
        <v>69</v>
      </c>
      <c r="B38" s="2"/>
      <c r="C38" s="3"/>
      <c r="D38" s="45" t="s">
        <v>34</v>
      </c>
      <c r="E38" s="2"/>
      <c r="F38" s="3"/>
      <c r="G38" s="45" t="s">
        <v>35</v>
      </c>
      <c r="H38" s="2"/>
      <c r="I38" s="3"/>
      <c r="J38" s="45" t="s">
        <v>36</v>
      </c>
      <c r="K38" s="2"/>
      <c r="L38" s="3"/>
    </row>
    <row r="39" spans="1:12" x14ac:dyDescent="0.25">
      <c r="A39" s="46" t="s">
        <v>2</v>
      </c>
      <c r="B39" s="4" t="s">
        <v>3</v>
      </c>
      <c r="C39" s="4" t="s">
        <v>4</v>
      </c>
      <c r="D39" s="46" t="s">
        <v>2</v>
      </c>
      <c r="E39" s="4" t="s">
        <v>3</v>
      </c>
      <c r="F39" s="4" t="s">
        <v>4</v>
      </c>
      <c r="G39" s="46" t="s">
        <v>2</v>
      </c>
      <c r="H39" s="4" t="s">
        <v>3</v>
      </c>
      <c r="I39" s="4" t="s">
        <v>4</v>
      </c>
      <c r="J39" s="46" t="s">
        <v>2</v>
      </c>
      <c r="K39" s="4" t="s">
        <v>3</v>
      </c>
      <c r="L39" s="4" t="s">
        <v>4</v>
      </c>
    </row>
    <row r="40" spans="1:12" x14ac:dyDescent="0.25">
      <c r="A40" s="47" t="s">
        <v>5</v>
      </c>
      <c r="B40" s="4">
        <v>2</v>
      </c>
      <c r="C40" s="4">
        <v>7061485.0499999998</v>
      </c>
      <c r="D40" s="47" t="s">
        <v>5</v>
      </c>
      <c r="E40" s="4">
        <v>1</v>
      </c>
      <c r="F40" s="4">
        <v>941524.98</v>
      </c>
      <c r="G40" s="47" t="s">
        <v>5</v>
      </c>
      <c r="H40" s="4">
        <v>1</v>
      </c>
      <c r="I40" s="4">
        <v>17496375.219999999</v>
      </c>
      <c r="J40" s="47" t="s">
        <v>5</v>
      </c>
      <c r="K40" s="4">
        <v>1</v>
      </c>
      <c r="L40" s="4">
        <v>674026.66</v>
      </c>
    </row>
    <row r="41" spans="1:12" x14ac:dyDescent="0.25">
      <c r="A41" s="47" t="s">
        <v>6</v>
      </c>
      <c r="B41" s="4">
        <v>3</v>
      </c>
      <c r="C41" s="4">
        <v>10130255.32</v>
      </c>
      <c r="D41" s="47" t="s">
        <v>6</v>
      </c>
      <c r="E41" s="4">
        <v>2</v>
      </c>
      <c r="F41" s="4">
        <v>1395761.17</v>
      </c>
      <c r="G41" s="47" t="s">
        <v>6</v>
      </c>
      <c r="H41" s="4">
        <v>1</v>
      </c>
      <c r="I41" s="4">
        <v>260000.66</v>
      </c>
      <c r="J41" s="51"/>
      <c r="K41" s="5"/>
      <c r="L41" s="5"/>
    </row>
    <row r="42" spans="1:12" x14ac:dyDescent="0.25">
      <c r="A42" s="45" t="s">
        <v>42</v>
      </c>
      <c r="B42" s="2"/>
      <c r="C42" s="3"/>
      <c r="D42" s="45" t="s">
        <v>70</v>
      </c>
      <c r="E42" s="2"/>
      <c r="F42" s="3"/>
      <c r="G42" s="45" t="s">
        <v>43</v>
      </c>
      <c r="H42" s="2"/>
      <c r="I42" s="3"/>
      <c r="J42" s="45" t="s">
        <v>71</v>
      </c>
      <c r="K42" s="2"/>
      <c r="L42" s="3"/>
    </row>
    <row r="43" spans="1:12" x14ac:dyDescent="0.25">
      <c r="A43" s="46" t="s">
        <v>2</v>
      </c>
      <c r="B43" s="4" t="s">
        <v>3</v>
      </c>
      <c r="C43" s="4" t="s">
        <v>4</v>
      </c>
      <c r="D43" s="46" t="s">
        <v>2</v>
      </c>
      <c r="E43" s="4" t="s">
        <v>3</v>
      </c>
      <c r="F43" s="4" t="s">
        <v>4</v>
      </c>
      <c r="G43" s="46" t="s">
        <v>2</v>
      </c>
      <c r="H43" s="4" t="s">
        <v>3</v>
      </c>
      <c r="I43" s="4" t="s">
        <v>4</v>
      </c>
      <c r="J43" s="46" t="s">
        <v>2</v>
      </c>
      <c r="K43" s="4" t="s">
        <v>3</v>
      </c>
      <c r="L43" s="4" t="s">
        <v>4</v>
      </c>
    </row>
    <row r="44" spans="1:12" x14ac:dyDescent="0.25">
      <c r="A44" s="47" t="s">
        <v>6</v>
      </c>
      <c r="B44" s="4">
        <v>2</v>
      </c>
      <c r="C44" s="4">
        <v>1367813.36</v>
      </c>
      <c r="D44" s="47" t="s">
        <v>5</v>
      </c>
      <c r="E44" s="4">
        <v>2</v>
      </c>
      <c r="F44" s="4">
        <v>2622236.5699999998</v>
      </c>
      <c r="G44" s="47" t="s">
        <v>5</v>
      </c>
      <c r="H44" s="4">
        <v>1</v>
      </c>
      <c r="I44" s="4">
        <v>792025.49</v>
      </c>
      <c r="J44" s="47" t="s">
        <v>6</v>
      </c>
      <c r="K44" s="4">
        <v>2</v>
      </c>
      <c r="L44" s="4">
        <v>524865.15</v>
      </c>
    </row>
    <row r="45" spans="1:12" x14ac:dyDescent="0.25">
      <c r="A45" s="48"/>
      <c r="B45" s="5"/>
      <c r="C45" s="6"/>
      <c r="D45" s="47" t="s">
        <v>6</v>
      </c>
      <c r="E45" s="4">
        <v>1</v>
      </c>
      <c r="F45" s="4">
        <v>172008.78</v>
      </c>
      <c r="G45" s="47" t="s">
        <v>6</v>
      </c>
      <c r="H45" s="4">
        <v>3</v>
      </c>
      <c r="I45" s="4">
        <v>1106801.2</v>
      </c>
      <c r="J45" s="51"/>
      <c r="K45" s="5"/>
      <c r="L45" s="5"/>
    </row>
    <row r="46" spans="1:12" x14ac:dyDescent="0.25">
      <c r="A46" s="45" t="s">
        <v>45</v>
      </c>
      <c r="B46" s="2"/>
      <c r="C46" s="3"/>
      <c r="D46" s="45" t="s">
        <v>47</v>
      </c>
      <c r="E46" s="2"/>
      <c r="F46" s="3"/>
      <c r="G46" s="45" t="s">
        <v>48</v>
      </c>
      <c r="H46" s="2"/>
      <c r="I46" s="3"/>
      <c r="J46" s="45" t="s">
        <v>72</v>
      </c>
      <c r="K46" s="2"/>
      <c r="L46" s="3"/>
    </row>
    <row r="47" spans="1:12" x14ac:dyDescent="0.25">
      <c r="A47" s="46" t="s">
        <v>2</v>
      </c>
      <c r="B47" s="4" t="s">
        <v>3</v>
      </c>
      <c r="C47" s="4" t="s">
        <v>4</v>
      </c>
      <c r="D47" s="46" t="s">
        <v>2</v>
      </c>
      <c r="E47" s="4" t="s">
        <v>3</v>
      </c>
      <c r="F47" s="4" t="s">
        <v>4</v>
      </c>
      <c r="G47" s="46" t="s">
        <v>2</v>
      </c>
      <c r="H47" s="4" t="s">
        <v>3</v>
      </c>
      <c r="I47" s="4" t="s">
        <v>4</v>
      </c>
      <c r="J47" s="46" t="s">
        <v>2</v>
      </c>
      <c r="K47" s="4" t="s">
        <v>3</v>
      </c>
      <c r="L47" s="4" t="s">
        <v>4</v>
      </c>
    </row>
    <row r="48" spans="1:12" x14ac:dyDescent="0.25">
      <c r="A48" s="47" t="s">
        <v>5</v>
      </c>
      <c r="B48" s="4">
        <v>1</v>
      </c>
      <c r="C48" s="4">
        <v>1935874.1</v>
      </c>
      <c r="D48" s="47" t="s">
        <v>5</v>
      </c>
      <c r="E48" s="4">
        <v>2</v>
      </c>
      <c r="F48" s="4">
        <v>8951195.3599999994</v>
      </c>
      <c r="G48" s="47" t="s">
        <v>5</v>
      </c>
      <c r="H48" s="4">
        <v>2</v>
      </c>
      <c r="I48" s="4">
        <v>8238033.1900000004</v>
      </c>
      <c r="J48" s="47" t="s">
        <v>5</v>
      </c>
      <c r="K48" s="4">
        <v>1</v>
      </c>
      <c r="L48" s="4">
        <v>1100242.98</v>
      </c>
    </row>
    <row r="49" spans="1:12" x14ac:dyDescent="0.25">
      <c r="A49" s="47" t="s">
        <v>6</v>
      </c>
      <c r="B49" s="4">
        <v>1</v>
      </c>
      <c r="C49" s="4">
        <v>393380.47</v>
      </c>
      <c r="D49" s="47" t="s">
        <v>6</v>
      </c>
      <c r="E49" s="4">
        <v>1</v>
      </c>
      <c r="F49" s="4">
        <v>1566166.26</v>
      </c>
      <c r="G49" s="47" t="s">
        <v>8</v>
      </c>
      <c r="H49" s="4">
        <v>1</v>
      </c>
      <c r="I49" s="4">
        <v>284567.89</v>
      </c>
      <c r="J49" s="47" t="s">
        <v>6</v>
      </c>
      <c r="K49" s="4">
        <v>2</v>
      </c>
      <c r="L49" s="4">
        <v>3317638.78</v>
      </c>
    </row>
    <row r="50" spans="1:12" x14ac:dyDescent="0.25">
      <c r="A50" s="45" t="s">
        <v>73</v>
      </c>
      <c r="B50" s="2"/>
      <c r="C50" s="3"/>
      <c r="D50" s="45" t="s">
        <v>74</v>
      </c>
      <c r="E50" s="2"/>
      <c r="F50" s="3"/>
      <c r="G50" s="45" t="s">
        <v>75</v>
      </c>
      <c r="H50" s="2"/>
      <c r="I50" s="3"/>
      <c r="J50" s="45" t="s">
        <v>76</v>
      </c>
      <c r="K50" s="2"/>
      <c r="L50" s="3"/>
    </row>
    <row r="51" spans="1:12" x14ac:dyDescent="0.25">
      <c r="A51" s="46" t="s">
        <v>2</v>
      </c>
      <c r="B51" s="4" t="s">
        <v>3</v>
      </c>
      <c r="C51" s="4" t="s">
        <v>4</v>
      </c>
      <c r="D51" s="46" t="s">
        <v>2</v>
      </c>
      <c r="E51" s="4" t="s">
        <v>3</v>
      </c>
      <c r="F51" s="4" t="s">
        <v>4</v>
      </c>
      <c r="G51" s="46" t="s">
        <v>2</v>
      </c>
      <c r="H51" s="4" t="s">
        <v>3</v>
      </c>
      <c r="I51" s="4" t="s">
        <v>4</v>
      </c>
      <c r="J51" s="46" t="s">
        <v>2</v>
      </c>
      <c r="K51" s="4" t="s">
        <v>3</v>
      </c>
      <c r="L51" s="4" t="s">
        <v>4</v>
      </c>
    </row>
    <row r="52" spans="1:12" x14ac:dyDescent="0.25">
      <c r="A52" s="47" t="s">
        <v>6</v>
      </c>
      <c r="B52" s="4">
        <v>1</v>
      </c>
      <c r="C52" s="4">
        <v>114167.38</v>
      </c>
      <c r="D52" s="47" t="s">
        <v>6</v>
      </c>
      <c r="E52" s="4">
        <v>1</v>
      </c>
      <c r="F52" s="4">
        <v>328499.73</v>
      </c>
      <c r="G52" s="47" t="s">
        <v>6</v>
      </c>
      <c r="H52" s="4">
        <v>1</v>
      </c>
      <c r="I52" s="4">
        <v>553542.16</v>
      </c>
      <c r="J52" s="47" t="s">
        <v>6</v>
      </c>
      <c r="K52" s="4">
        <v>1</v>
      </c>
      <c r="L52" s="4">
        <v>316771.42</v>
      </c>
    </row>
    <row r="53" spans="1:12" x14ac:dyDescent="0.25">
      <c r="A53" s="45" t="s">
        <v>77</v>
      </c>
      <c r="B53" s="2"/>
      <c r="C53" s="3"/>
      <c r="D53" s="45" t="s">
        <v>80</v>
      </c>
      <c r="E53" s="2"/>
      <c r="F53" s="3"/>
      <c r="G53" s="45" t="s">
        <v>50</v>
      </c>
      <c r="H53" s="2"/>
      <c r="I53" s="3"/>
      <c r="J53" s="45" t="s">
        <v>81</v>
      </c>
      <c r="K53" s="2"/>
      <c r="L53" s="3"/>
    </row>
    <row r="54" spans="1:12" x14ac:dyDescent="0.25">
      <c r="A54" s="46" t="s">
        <v>2</v>
      </c>
      <c r="B54" s="4" t="s">
        <v>3</v>
      </c>
      <c r="C54" s="4" t="s">
        <v>4</v>
      </c>
      <c r="D54" s="46" t="s">
        <v>2</v>
      </c>
      <c r="E54" s="4" t="s">
        <v>3</v>
      </c>
      <c r="F54" s="4" t="s">
        <v>4</v>
      </c>
      <c r="G54" s="46" t="s">
        <v>2</v>
      </c>
      <c r="H54" s="4" t="s">
        <v>3</v>
      </c>
      <c r="I54" s="4" t="s">
        <v>4</v>
      </c>
      <c r="J54" s="46" t="s">
        <v>2</v>
      </c>
      <c r="K54" s="4" t="s">
        <v>3</v>
      </c>
      <c r="L54" s="4" t="s">
        <v>4</v>
      </c>
    </row>
    <row r="55" spans="1:12" x14ac:dyDescent="0.25">
      <c r="A55" s="47" t="s">
        <v>6</v>
      </c>
      <c r="B55" s="4">
        <v>1</v>
      </c>
      <c r="C55" s="4">
        <v>287038.95</v>
      </c>
      <c r="D55" s="47" t="s">
        <v>5</v>
      </c>
      <c r="E55" s="4">
        <v>1</v>
      </c>
      <c r="F55" s="4">
        <v>5895169.8499999996</v>
      </c>
      <c r="G55" s="47" t="s">
        <v>6</v>
      </c>
      <c r="H55" s="4">
        <v>3</v>
      </c>
      <c r="I55" s="4">
        <v>1123940.55</v>
      </c>
      <c r="J55" s="47" t="s">
        <v>6</v>
      </c>
      <c r="K55" s="4">
        <v>1</v>
      </c>
      <c r="L55" s="4">
        <v>129771.91</v>
      </c>
    </row>
    <row r="56" spans="1:12" x14ac:dyDescent="0.25">
      <c r="A56" s="48"/>
      <c r="B56" s="5"/>
      <c r="C56" s="6"/>
      <c r="D56" s="47" t="s">
        <v>6</v>
      </c>
      <c r="E56" s="4">
        <v>1</v>
      </c>
      <c r="F56" s="4">
        <v>463901.7</v>
      </c>
      <c r="G56" s="51"/>
      <c r="H56" s="5"/>
      <c r="I56" s="5"/>
      <c r="J56" s="48"/>
      <c r="K56" s="5"/>
      <c r="L56" s="5"/>
    </row>
    <row r="57" spans="1:12" x14ac:dyDescent="0.25">
      <c r="A57" s="45" t="s">
        <v>53</v>
      </c>
      <c r="B57" s="2"/>
      <c r="C57" s="3"/>
      <c r="D57" s="45" t="s">
        <v>82</v>
      </c>
      <c r="E57" s="2"/>
      <c r="F57" s="3"/>
      <c r="G57" s="45" t="s">
        <v>83</v>
      </c>
      <c r="H57" s="2"/>
      <c r="I57" s="3"/>
      <c r="J57" s="45" t="s">
        <v>84</v>
      </c>
      <c r="K57" s="2"/>
      <c r="L57" s="3"/>
    </row>
    <row r="58" spans="1:12" x14ac:dyDescent="0.25">
      <c r="A58" s="46" t="s">
        <v>2</v>
      </c>
      <c r="B58" s="4" t="s">
        <v>3</v>
      </c>
      <c r="C58" s="4" t="s">
        <v>4</v>
      </c>
      <c r="D58" s="46" t="s">
        <v>2</v>
      </c>
      <c r="E58" s="4" t="s">
        <v>3</v>
      </c>
      <c r="F58" s="4" t="s">
        <v>4</v>
      </c>
      <c r="G58" s="46" t="s">
        <v>2</v>
      </c>
      <c r="H58" s="4" t="s">
        <v>3</v>
      </c>
      <c r="I58" s="4" t="s">
        <v>4</v>
      </c>
      <c r="J58" s="46" t="s">
        <v>2</v>
      </c>
      <c r="K58" s="4" t="s">
        <v>3</v>
      </c>
      <c r="L58" s="4" t="s">
        <v>4</v>
      </c>
    </row>
    <row r="59" spans="1:12" x14ac:dyDescent="0.25">
      <c r="A59" s="47" t="s">
        <v>6</v>
      </c>
      <c r="B59" s="4">
        <v>1</v>
      </c>
      <c r="C59" s="4">
        <v>526858.30000000005</v>
      </c>
      <c r="D59" s="47" t="s">
        <v>6</v>
      </c>
      <c r="E59" s="4">
        <v>1</v>
      </c>
      <c r="F59" s="4">
        <v>818439.74</v>
      </c>
      <c r="G59" s="47" t="s">
        <v>6</v>
      </c>
      <c r="H59" s="4">
        <v>1</v>
      </c>
      <c r="I59" s="4">
        <v>842765.98</v>
      </c>
      <c r="J59" s="47" t="s">
        <v>6</v>
      </c>
      <c r="K59" s="4">
        <v>1</v>
      </c>
      <c r="L59" s="4">
        <v>819359.02</v>
      </c>
    </row>
    <row r="60" spans="1:12" x14ac:dyDescent="0.25">
      <c r="A60" s="48"/>
      <c r="B60" s="5"/>
      <c r="C60" s="5"/>
      <c r="D60" s="48"/>
      <c r="E60" s="5"/>
      <c r="F60" s="5"/>
      <c r="G60" s="48"/>
      <c r="H60" s="5"/>
      <c r="I60" s="6"/>
      <c r="J60" s="47" t="s">
        <v>7</v>
      </c>
      <c r="K60" s="4">
        <v>1</v>
      </c>
      <c r="L60" s="4">
        <v>1925857.95</v>
      </c>
    </row>
    <row r="61" spans="1:12" x14ac:dyDescent="0.25">
      <c r="A61" s="45" t="s">
        <v>85</v>
      </c>
      <c r="B61" s="2"/>
      <c r="C61" s="3"/>
      <c r="D61" s="45" t="s">
        <v>86</v>
      </c>
      <c r="E61" s="2"/>
      <c r="F61" s="3"/>
      <c r="G61" s="45" t="s">
        <v>56</v>
      </c>
      <c r="H61" s="2"/>
      <c r="I61" s="3"/>
      <c r="J61" s="45" t="s">
        <v>57</v>
      </c>
      <c r="K61" s="2"/>
      <c r="L61" s="3"/>
    </row>
    <row r="62" spans="1:12" x14ac:dyDescent="0.25">
      <c r="A62" s="46" t="s">
        <v>2</v>
      </c>
      <c r="B62" s="4" t="s">
        <v>3</v>
      </c>
      <c r="C62" s="4" t="s">
        <v>4</v>
      </c>
      <c r="D62" s="46" t="s">
        <v>2</v>
      </c>
      <c r="E62" s="4" t="s">
        <v>3</v>
      </c>
      <c r="F62" s="4" t="s">
        <v>4</v>
      </c>
      <c r="G62" s="46" t="s">
        <v>2</v>
      </c>
      <c r="H62" s="4" t="s">
        <v>3</v>
      </c>
      <c r="I62" s="4" t="s">
        <v>4</v>
      </c>
      <c r="J62" s="46" t="s">
        <v>2</v>
      </c>
      <c r="K62" s="4" t="s">
        <v>3</v>
      </c>
      <c r="L62" s="4" t="s">
        <v>4</v>
      </c>
    </row>
    <row r="63" spans="1:12" x14ac:dyDescent="0.25">
      <c r="A63" s="47" t="s">
        <v>5</v>
      </c>
      <c r="B63" s="4">
        <v>2</v>
      </c>
      <c r="C63" s="4">
        <v>1524264.8</v>
      </c>
      <c r="D63" s="47" t="s">
        <v>6</v>
      </c>
      <c r="E63" s="4">
        <v>1</v>
      </c>
      <c r="F63" s="4">
        <v>425315.91</v>
      </c>
      <c r="G63" s="47" t="s">
        <v>5</v>
      </c>
      <c r="H63" s="4">
        <v>1</v>
      </c>
      <c r="I63" s="4">
        <v>2027351.2</v>
      </c>
      <c r="J63" s="47" t="s">
        <v>5</v>
      </c>
      <c r="K63" s="4">
        <v>1</v>
      </c>
      <c r="L63" s="4">
        <v>10279980.789999999</v>
      </c>
    </row>
    <row r="64" spans="1:12" x14ac:dyDescent="0.25">
      <c r="A64" s="47" t="s">
        <v>6</v>
      </c>
      <c r="B64" s="4">
        <v>2</v>
      </c>
      <c r="C64" s="4">
        <v>3885203.89</v>
      </c>
      <c r="D64" s="51"/>
      <c r="E64" s="5"/>
      <c r="F64" s="6"/>
      <c r="G64" s="47" t="s">
        <v>6</v>
      </c>
      <c r="H64" s="4">
        <v>1</v>
      </c>
      <c r="I64" s="4">
        <v>393930.97</v>
      </c>
      <c r="J64" s="47" t="s">
        <v>6</v>
      </c>
      <c r="K64" s="4">
        <v>2</v>
      </c>
      <c r="L64" s="4">
        <v>2470410.84</v>
      </c>
    </row>
    <row r="65" spans="1:12" x14ac:dyDescent="0.25">
      <c r="A65" s="45" t="s">
        <v>58</v>
      </c>
      <c r="B65" s="2"/>
      <c r="C65" s="3"/>
      <c r="D65" s="45" t="s">
        <v>108</v>
      </c>
      <c r="E65" s="2"/>
      <c r="F65" s="3"/>
      <c r="G65" s="45" t="s">
        <v>109</v>
      </c>
      <c r="H65" s="2"/>
      <c r="I65" s="3"/>
      <c r="J65" s="45" t="s">
        <v>90</v>
      </c>
      <c r="K65" s="2"/>
      <c r="L65" s="3"/>
    </row>
    <row r="66" spans="1:12" x14ac:dyDescent="0.25">
      <c r="A66" s="46" t="s">
        <v>2</v>
      </c>
      <c r="B66" s="4" t="s">
        <v>3</v>
      </c>
      <c r="C66" s="4" t="s">
        <v>4</v>
      </c>
      <c r="D66" s="46" t="s">
        <v>2</v>
      </c>
      <c r="E66" s="4" t="s">
        <v>3</v>
      </c>
      <c r="F66" s="4" t="s">
        <v>4</v>
      </c>
      <c r="G66" s="46" t="s">
        <v>2</v>
      </c>
      <c r="H66" s="4" t="s">
        <v>3</v>
      </c>
      <c r="I66" s="4" t="s">
        <v>4</v>
      </c>
      <c r="J66" s="46" t="s">
        <v>2</v>
      </c>
      <c r="K66" s="4" t="s">
        <v>3</v>
      </c>
      <c r="L66" s="4" t="s">
        <v>4</v>
      </c>
    </row>
    <row r="67" spans="1:12" x14ac:dyDescent="0.25">
      <c r="A67" s="47" t="s">
        <v>6</v>
      </c>
      <c r="B67" s="4">
        <v>2</v>
      </c>
      <c r="C67" s="4">
        <v>1941414.35</v>
      </c>
      <c r="D67" s="47" t="s">
        <v>5</v>
      </c>
      <c r="E67" s="4">
        <v>1</v>
      </c>
      <c r="F67" s="4">
        <v>5449259.0599999996</v>
      </c>
      <c r="G67" s="47" t="s">
        <v>5</v>
      </c>
      <c r="H67" s="4">
        <v>1</v>
      </c>
      <c r="I67" s="4">
        <v>1625364.53</v>
      </c>
      <c r="J67" s="47" t="s">
        <v>6</v>
      </c>
      <c r="K67" s="4">
        <v>2</v>
      </c>
      <c r="L67" s="4">
        <v>784890.17</v>
      </c>
    </row>
    <row r="68" spans="1:12" x14ac:dyDescent="0.25">
      <c r="A68" s="48"/>
      <c r="B68" s="5"/>
      <c r="C68" s="6"/>
      <c r="D68" s="47" t="s">
        <v>6</v>
      </c>
      <c r="E68" s="4">
        <v>1</v>
      </c>
      <c r="F68" s="4">
        <v>418182.36</v>
      </c>
      <c r="G68" s="47" t="s">
        <v>6</v>
      </c>
      <c r="H68" s="4">
        <v>1</v>
      </c>
      <c r="I68" s="4">
        <v>371977.5</v>
      </c>
      <c r="J68" s="51"/>
      <c r="K68" s="5"/>
      <c r="L68" s="5"/>
    </row>
    <row r="69" spans="1:12" x14ac:dyDescent="0.25">
      <c r="A69" s="45" t="s">
        <v>110</v>
      </c>
      <c r="B69" s="2"/>
      <c r="C69" s="3"/>
      <c r="D69" s="45" t="s">
        <v>92</v>
      </c>
      <c r="E69" s="2"/>
      <c r="F69" s="3"/>
      <c r="G69" s="45" t="s">
        <v>93</v>
      </c>
      <c r="H69" s="2"/>
      <c r="I69" s="3"/>
      <c r="J69" s="45" t="s">
        <v>96</v>
      </c>
      <c r="K69" s="2"/>
      <c r="L69" s="3"/>
    </row>
    <row r="70" spans="1:12" x14ac:dyDescent="0.25">
      <c r="A70" s="46" t="s">
        <v>2</v>
      </c>
      <c r="B70" s="4" t="s">
        <v>3</v>
      </c>
      <c r="C70" s="4" t="s">
        <v>4</v>
      </c>
      <c r="D70" s="46" t="s">
        <v>2</v>
      </c>
      <c r="E70" s="4" t="s">
        <v>3</v>
      </c>
      <c r="F70" s="4" t="s">
        <v>4</v>
      </c>
      <c r="G70" s="46" t="s">
        <v>2</v>
      </c>
      <c r="H70" s="4" t="s">
        <v>3</v>
      </c>
      <c r="I70" s="4" t="s">
        <v>4</v>
      </c>
      <c r="J70" s="46" t="s">
        <v>2</v>
      </c>
      <c r="K70" s="4" t="s">
        <v>3</v>
      </c>
      <c r="L70" s="4" t="s">
        <v>4</v>
      </c>
    </row>
    <row r="71" spans="1:12" x14ac:dyDescent="0.25">
      <c r="A71" s="47" t="s">
        <v>6</v>
      </c>
      <c r="B71" s="4">
        <v>1</v>
      </c>
      <c r="C71" s="4">
        <v>2446717.4300000002</v>
      </c>
      <c r="D71" s="47" t="s">
        <v>6</v>
      </c>
      <c r="E71" s="4">
        <v>1</v>
      </c>
      <c r="F71" s="4">
        <v>332296.53999999998</v>
      </c>
      <c r="G71" s="47" t="s">
        <v>6</v>
      </c>
      <c r="H71" s="4">
        <v>1</v>
      </c>
      <c r="I71" s="4">
        <v>132738.16</v>
      </c>
      <c r="J71" s="47" t="s">
        <v>5</v>
      </c>
      <c r="K71" s="4">
        <v>1</v>
      </c>
      <c r="L71" s="4">
        <v>2799371.78</v>
      </c>
    </row>
    <row r="72" spans="1:12" x14ac:dyDescent="0.25">
      <c r="A72" s="45" t="s">
        <v>98</v>
      </c>
      <c r="B72" s="2"/>
      <c r="C72" s="3"/>
      <c r="D72" s="45" t="s">
        <v>60</v>
      </c>
      <c r="E72" s="2"/>
      <c r="F72" s="3"/>
      <c r="G72" s="45" t="s">
        <v>111</v>
      </c>
      <c r="H72" s="2"/>
      <c r="I72" s="3"/>
      <c r="J72" s="45" t="s">
        <v>112</v>
      </c>
      <c r="K72" s="2"/>
      <c r="L72" s="3"/>
    </row>
    <row r="73" spans="1:12" x14ac:dyDescent="0.25">
      <c r="A73" s="46" t="s">
        <v>2</v>
      </c>
      <c r="B73" s="4" t="s">
        <v>3</v>
      </c>
      <c r="C73" s="4" t="s">
        <v>4</v>
      </c>
      <c r="D73" s="46" t="s">
        <v>2</v>
      </c>
      <c r="E73" s="4" t="s">
        <v>3</v>
      </c>
      <c r="F73" s="4" t="s">
        <v>4</v>
      </c>
      <c r="G73" s="46" t="s">
        <v>2</v>
      </c>
      <c r="H73" s="4" t="s">
        <v>3</v>
      </c>
      <c r="I73" s="4" t="s">
        <v>4</v>
      </c>
      <c r="J73" s="46" t="s">
        <v>2</v>
      </c>
      <c r="K73" s="4" t="s">
        <v>3</v>
      </c>
      <c r="L73" s="4" t="s">
        <v>4</v>
      </c>
    </row>
    <row r="74" spans="1:12" x14ac:dyDescent="0.25">
      <c r="A74" s="47" t="s">
        <v>6</v>
      </c>
      <c r="B74" s="4">
        <v>2</v>
      </c>
      <c r="C74" s="4">
        <v>659268.30000000005</v>
      </c>
      <c r="D74" s="47" t="s">
        <v>6</v>
      </c>
      <c r="E74" s="4">
        <v>1</v>
      </c>
      <c r="F74" s="4">
        <v>1513666.04</v>
      </c>
      <c r="G74" s="47" t="s">
        <v>6</v>
      </c>
      <c r="H74" s="4">
        <v>1</v>
      </c>
      <c r="I74" s="4">
        <v>162829.82</v>
      </c>
      <c r="J74" s="47" t="s">
        <v>5</v>
      </c>
      <c r="K74" s="4">
        <v>1</v>
      </c>
      <c r="L74" s="4">
        <v>1338235.1000000001</v>
      </c>
    </row>
    <row r="75" spans="1:12" x14ac:dyDescent="0.25">
      <c r="A75" s="45" t="s">
        <v>113</v>
      </c>
      <c r="B75" s="2"/>
      <c r="C75" s="3"/>
      <c r="D75" s="68"/>
      <c r="E75" s="15"/>
      <c r="F75" s="15"/>
    </row>
    <row r="76" spans="1:12" x14ac:dyDescent="0.25">
      <c r="A76" s="46" t="s">
        <v>2</v>
      </c>
      <c r="B76" s="4" t="s">
        <v>3</v>
      </c>
      <c r="C76" s="4" t="s">
        <v>4</v>
      </c>
      <c r="D76" s="53"/>
      <c r="E76" s="11"/>
      <c r="F76" s="11"/>
    </row>
    <row r="77" spans="1:12" x14ac:dyDescent="0.25">
      <c r="A77" s="47" t="s">
        <v>6</v>
      </c>
      <c r="B77" s="4">
        <v>1</v>
      </c>
      <c r="C77" s="4">
        <v>2594114.7599999998</v>
      </c>
      <c r="D77" s="53"/>
      <c r="E77" s="11"/>
      <c r="F77" s="11"/>
    </row>
    <row r="81" spans="1:12" x14ac:dyDescent="0.25">
      <c r="A81" s="49" t="s">
        <v>134</v>
      </c>
      <c r="B81" s="42">
        <f>+SUMIF(A$13:A$77,A81,B$13:B$77)</f>
        <v>23</v>
      </c>
      <c r="C81" s="42">
        <f>+SUMIF(A$13:A$77,A81,C$13:C$77)</f>
        <v>27685838.500000004</v>
      </c>
      <c r="D81" s="49" t="s">
        <v>134</v>
      </c>
      <c r="E81" s="42">
        <f>+SUMIF(D$13:D$77,D81,E$13:E$77)</f>
        <v>22</v>
      </c>
      <c r="F81" s="42">
        <f>+SUMIF(D$13:D$77,D81,F$13:F$77)</f>
        <v>32081826.169999998</v>
      </c>
      <c r="G81" s="49" t="s">
        <v>134</v>
      </c>
      <c r="H81" s="42">
        <f>+SUMIF(G$13:G$77,G81,H$13:H$77)</f>
        <v>23</v>
      </c>
      <c r="I81" s="42">
        <f>+SUMIF(G$13:G$77,G81,I$13:I$77)</f>
        <v>41293851.520000003</v>
      </c>
      <c r="J81" s="49" t="s">
        <v>134</v>
      </c>
      <c r="K81" s="42">
        <f>+SUMIF(J$13:J$77,J81,K$13:K$77)</f>
        <v>16</v>
      </c>
      <c r="L81" s="42">
        <f>+SUMIF(J$13:J$77,J81,L$13:L$77)</f>
        <v>30815439.060000002</v>
      </c>
    </row>
    <row r="82" spans="1:12" x14ac:dyDescent="0.25">
      <c r="A82" s="49" t="s">
        <v>135</v>
      </c>
      <c r="B82" s="42">
        <f t="shared" ref="B82:B86" si="0">+SUMIF(A$13:A$77,A82,B$13:B$77)</f>
        <v>36</v>
      </c>
      <c r="C82" s="42">
        <f t="shared" ref="C82:C86" si="1">+SUMIF(A$13:A$77,A82,C$13:C$77)</f>
        <v>34892656.949999996</v>
      </c>
      <c r="D82" s="49" t="s">
        <v>135</v>
      </c>
      <c r="E82" s="42">
        <f t="shared" ref="E82:E85" si="2">+SUMIF(D$13:D$77,D82,E$13:E$77)</f>
        <v>21</v>
      </c>
      <c r="F82" s="42">
        <f t="shared" ref="F82:F86" si="3">+SUMIF(D$13:D$77,D82,F$13:F$77)</f>
        <v>11584543.749999996</v>
      </c>
      <c r="G82" s="49" t="s">
        <v>135</v>
      </c>
      <c r="H82" s="42">
        <f t="shared" ref="H82:H86" si="4">+SUMIF(G$13:G$77,G82,H$13:H$77)</f>
        <v>27</v>
      </c>
      <c r="I82" s="42">
        <f t="shared" ref="I82:I86" si="5">+SUMIF(G$13:G$77,G82,I$13:I$77)</f>
        <v>10443035.760000004</v>
      </c>
      <c r="J82" s="49" t="s">
        <v>135</v>
      </c>
      <c r="K82" s="42">
        <f t="shared" ref="K82:K86" si="6">+SUMIF(J$13:J$77,J82,K$13:K$77)</f>
        <v>20</v>
      </c>
      <c r="L82" s="42">
        <f t="shared" ref="L82:L86" si="7">+SUMIF(J$13:J$77,J82,L$13:L$77)</f>
        <v>20093320.120000001</v>
      </c>
    </row>
    <row r="83" spans="1:12" x14ac:dyDescent="0.25">
      <c r="A83" s="49" t="s">
        <v>136</v>
      </c>
      <c r="B83" s="42">
        <f t="shared" si="0"/>
        <v>2</v>
      </c>
      <c r="C83" s="42">
        <f t="shared" si="1"/>
        <v>1118660.03</v>
      </c>
      <c r="D83" s="49" t="s">
        <v>136</v>
      </c>
      <c r="E83" s="42">
        <f t="shared" si="2"/>
        <v>0</v>
      </c>
      <c r="F83" s="42">
        <f t="shared" si="3"/>
        <v>0</v>
      </c>
      <c r="G83" s="49" t="s">
        <v>136</v>
      </c>
      <c r="H83" s="42">
        <f t="shared" si="4"/>
        <v>0</v>
      </c>
      <c r="I83" s="42">
        <f t="shared" si="5"/>
        <v>0</v>
      </c>
      <c r="J83" s="49" t="s">
        <v>136</v>
      </c>
      <c r="K83" s="42">
        <f t="shared" si="6"/>
        <v>0</v>
      </c>
      <c r="L83" s="42">
        <f t="shared" si="7"/>
        <v>0</v>
      </c>
    </row>
    <row r="84" spans="1:12" x14ac:dyDescent="0.25">
      <c r="A84" s="49" t="s">
        <v>137</v>
      </c>
      <c r="B84" s="42">
        <f t="shared" si="0"/>
        <v>0</v>
      </c>
      <c r="C84" s="42">
        <f t="shared" si="1"/>
        <v>0</v>
      </c>
      <c r="D84" s="49" t="s">
        <v>137</v>
      </c>
      <c r="E84" s="42">
        <f t="shared" si="2"/>
        <v>8</v>
      </c>
      <c r="F84" s="42">
        <f t="shared" si="3"/>
        <v>2125220.2200000002</v>
      </c>
      <c r="G84" s="49" t="s">
        <v>137</v>
      </c>
      <c r="H84" s="42">
        <f t="shared" si="4"/>
        <v>2</v>
      </c>
      <c r="I84" s="42">
        <f t="shared" si="5"/>
        <v>1559356.71</v>
      </c>
      <c r="J84" s="49" t="s">
        <v>137</v>
      </c>
      <c r="K84" s="42">
        <f t="shared" si="6"/>
        <v>3</v>
      </c>
      <c r="L84" s="42">
        <f t="shared" si="7"/>
        <v>2875571.49</v>
      </c>
    </row>
    <row r="85" spans="1:12" x14ac:dyDescent="0.25">
      <c r="A85" s="49" t="s">
        <v>138</v>
      </c>
      <c r="B85" s="42">
        <f t="shared" si="0"/>
        <v>1</v>
      </c>
      <c r="C85" s="42">
        <f t="shared" si="1"/>
        <v>688263.03</v>
      </c>
      <c r="D85" s="49" t="s">
        <v>138</v>
      </c>
      <c r="E85" s="42">
        <f t="shared" si="2"/>
        <v>3</v>
      </c>
      <c r="F85" s="42">
        <f t="shared" si="3"/>
        <v>1937996.6199999999</v>
      </c>
      <c r="G85" s="49" t="s">
        <v>138</v>
      </c>
      <c r="H85" s="42">
        <f t="shared" si="4"/>
        <v>1</v>
      </c>
      <c r="I85" s="42">
        <f t="shared" si="5"/>
        <v>284567.89</v>
      </c>
      <c r="J85" s="49" t="s">
        <v>138</v>
      </c>
      <c r="K85" s="42">
        <f t="shared" si="6"/>
        <v>1</v>
      </c>
      <c r="L85" s="42">
        <f t="shared" si="7"/>
        <v>743784.83</v>
      </c>
    </row>
    <row r="86" spans="1:12" x14ac:dyDescent="0.25">
      <c r="A86" s="49" t="s">
        <v>139</v>
      </c>
      <c r="B86" s="42">
        <f t="shared" si="0"/>
        <v>0</v>
      </c>
      <c r="C86" s="42">
        <f t="shared" si="1"/>
        <v>0</v>
      </c>
      <c r="D86" s="49" t="s">
        <v>139</v>
      </c>
      <c r="E86" s="42">
        <f>+SUMIF(D$13:D$77,D86,E$13:E$77)</f>
        <v>0</v>
      </c>
      <c r="F86" s="42">
        <f t="shared" si="3"/>
        <v>0</v>
      </c>
      <c r="G86" s="49" t="s">
        <v>139</v>
      </c>
      <c r="H86" s="42">
        <f t="shared" si="4"/>
        <v>0</v>
      </c>
      <c r="I86" s="42">
        <f t="shared" si="5"/>
        <v>0</v>
      </c>
      <c r="J86" s="49" t="s">
        <v>139</v>
      </c>
      <c r="K86" s="42">
        <f t="shared" si="6"/>
        <v>2</v>
      </c>
      <c r="L86" s="42">
        <f t="shared" si="7"/>
        <v>298568.92</v>
      </c>
    </row>
    <row r="89" spans="1:12" x14ac:dyDescent="0.25">
      <c r="A89" s="49" t="s">
        <v>134</v>
      </c>
      <c r="B89" s="1">
        <f>+B81+E81+H81+K81</f>
        <v>84</v>
      </c>
      <c r="C89" s="1">
        <f>+C81+F81+I81+L81</f>
        <v>131876955.25</v>
      </c>
    </row>
    <row r="90" spans="1:12" x14ac:dyDescent="0.25">
      <c r="A90" s="49" t="s">
        <v>135</v>
      </c>
      <c r="B90" s="1">
        <f t="shared" ref="B90:C94" si="8">+B82+E82+H82+K82</f>
        <v>104</v>
      </c>
      <c r="C90" s="1">
        <f t="shared" si="8"/>
        <v>77013556.579999998</v>
      </c>
    </row>
    <row r="91" spans="1:12" x14ac:dyDescent="0.25">
      <c r="A91" s="49" t="s">
        <v>136</v>
      </c>
      <c r="B91" s="1">
        <f t="shared" si="8"/>
        <v>2</v>
      </c>
      <c r="C91" s="1">
        <f t="shared" si="8"/>
        <v>1118660.03</v>
      </c>
    </row>
    <row r="92" spans="1:12" x14ac:dyDescent="0.25">
      <c r="A92" s="49" t="s">
        <v>137</v>
      </c>
      <c r="B92" s="1">
        <f t="shared" si="8"/>
        <v>13</v>
      </c>
      <c r="C92" s="1">
        <f t="shared" si="8"/>
        <v>6560148.4199999999</v>
      </c>
    </row>
    <row r="93" spans="1:12" x14ac:dyDescent="0.25">
      <c r="A93" s="49" t="s">
        <v>138</v>
      </c>
      <c r="B93" s="1">
        <f t="shared" si="8"/>
        <v>6</v>
      </c>
      <c r="C93" s="1">
        <f t="shared" si="8"/>
        <v>3654612.37</v>
      </c>
    </row>
    <row r="94" spans="1:12" x14ac:dyDescent="0.25">
      <c r="A94" s="49" t="s">
        <v>139</v>
      </c>
      <c r="B94" s="1">
        <f t="shared" si="8"/>
        <v>2</v>
      </c>
      <c r="C94" s="1">
        <f t="shared" si="8"/>
        <v>298568.92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showGridLines="0" tabSelected="1" zoomScaleNormal="100" workbookViewId="0">
      <selection activeCell="F19" sqref="F19"/>
    </sheetView>
  </sheetViews>
  <sheetFormatPr baseColWidth="10" defaultRowHeight="15" x14ac:dyDescent="0.25"/>
  <cols>
    <col min="1" max="1" width="20.85546875" style="26" customWidth="1"/>
    <col min="2" max="2" width="11.7109375" style="26" customWidth="1"/>
    <col min="3" max="3" width="14.5703125" style="1" customWidth="1"/>
    <col min="4" max="4" width="11.85546875" style="1" customWidth="1"/>
    <col min="5" max="5" width="14.140625" style="1" bestFit="1" customWidth="1"/>
    <col min="6" max="6" width="11.28515625" style="1" customWidth="1"/>
    <col min="7" max="7" width="15.140625" style="1" customWidth="1"/>
    <col min="8" max="8" width="11.5703125" style="1" customWidth="1"/>
    <col min="9" max="9" width="14.5703125" style="1" customWidth="1"/>
    <col min="10" max="10" width="11.5703125" style="1" customWidth="1"/>
    <col min="11" max="11" width="16.28515625" style="1" customWidth="1"/>
    <col min="12" max="12" width="13.28515625" style="80" customWidth="1"/>
    <col min="13" max="13" width="16.42578125" style="73" customWidth="1"/>
    <col min="14" max="15" width="12.28515625" bestFit="1" customWidth="1"/>
    <col min="16" max="16" width="18.42578125" bestFit="1" customWidth="1"/>
  </cols>
  <sheetData>
    <row r="2" spans="1:13" x14ac:dyDescent="0.25">
      <c r="A2" s="78" t="s">
        <v>142</v>
      </c>
      <c r="C2" s="13"/>
      <c r="D2" s="13"/>
      <c r="E2" s="13"/>
      <c r="F2" s="13"/>
      <c r="G2" s="13"/>
      <c r="H2" s="13"/>
      <c r="I2" s="13"/>
      <c r="J2" s="13"/>
      <c r="K2" s="13"/>
    </row>
    <row r="3" spans="1:13" x14ac:dyDescent="0.25">
      <c r="C3" s="13"/>
      <c r="D3" s="13"/>
      <c r="E3" s="13"/>
      <c r="F3" s="13"/>
      <c r="G3" s="13"/>
      <c r="H3" s="13"/>
      <c r="I3" s="13"/>
      <c r="J3" s="13"/>
      <c r="K3" s="13"/>
    </row>
    <row r="4" spans="1:13" ht="19.5" thickBot="1" x14ac:dyDescent="0.3">
      <c r="A4" s="39" t="s">
        <v>129</v>
      </c>
      <c r="B4" s="97" t="s">
        <v>127</v>
      </c>
      <c r="C4" s="97"/>
      <c r="D4" s="97"/>
      <c r="E4" s="97"/>
      <c r="F4" s="97"/>
      <c r="G4" s="97"/>
      <c r="H4" s="97"/>
      <c r="I4" s="97"/>
      <c r="J4" s="97"/>
      <c r="K4" s="97"/>
    </row>
    <row r="5" spans="1:13" x14ac:dyDescent="0.25">
      <c r="B5" s="98" t="s">
        <v>121</v>
      </c>
      <c r="C5" s="99"/>
      <c r="D5" s="98" t="s">
        <v>123</v>
      </c>
      <c r="E5" s="99"/>
      <c r="F5" s="98" t="s">
        <v>122</v>
      </c>
      <c r="G5" s="99"/>
      <c r="H5" s="98" t="s">
        <v>124</v>
      </c>
      <c r="I5" s="99"/>
      <c r="J5" s="98" t="s">
        <v>126</v>
      </c>
      <c r="K5" s="99"/>
      <c r="L5" s="98" t="s">
        <v>140</v>
      </c>
      <c r="M5" s="99"/>
    </row>
    <row r="6" spans="1:13" ht="19.5" customHeight="1" thickBot="1" x14ac:dyDescent="0.3">
      <c r="B6" s="41" t="s">
        <v>128</v>
      </c>
      <c r="C6" s="40" t="s">
        <v>125</v>
      </c>
      <c r="D6" s="41" t="s">
        <v>128</v>
      </c>
      <c r="E6" s="28" t="s">
        <v>125</v>
      </c>
      <c r="F6" s="41" t="s">
        <v>128</v>
      </c>
      <c r="G6" s="28" t="s">
        <v>125</v>
      </c>
      <c r="H6" s="41" t="s">
        <v>128</v>
      </c>
      <c r="I6" s="28" t="s">
        <v>125</v>
      </c>
      <c r="J6" s="41" t="s">
        <v>128</v>
      </c>
      <c r="K6" s="28" t="s">
        <v>125</v>
      </c>
      <c r="L6" s="79" t="s">
        <v>128</v>
      </c>
      <c r="M6" s="28" t="s">
        <v>125</v>
      </c>
    </row>
    <row r="7" spans="1:13" x14ac:dyDescent="0.25">
      <c r="A7" s="30" t="s">
        <v>117</v>
      </c>
      <c r="B7" s="32">
        <v>93</v>
      </c>
      <c r="C7" s="33">
        <v>9424217.6300000008</v>
      </c>
      <c r="D7" s="32">
        <v>38</v>
      </c>
      <c r="E7" s="33">
        <v>9272921.1300000008</v>
      </c>
      <c r="F7" s="32">
        <v>39</v>
      </c>
      <c r="G7" s="33">
        <v>30468194.469999999</v>
      </c>
      <c r="H7" s="32">
        <v>115</v>
      </c>
      <c r="I7" s="33">
        <v>56134115.710000001</v>
      </c>
      <c r="J7" s="32">
        <v>217</v>
      </c>
      <c r="K7" s="33">
        <v>411529653.61000007</v>
      </c>
      <c r="L7" s="74">
        <f>+B7+D7+F7+H7+J7</f>
        <v>502</v>
      </c>
      <c r="M7" s="75">
        <f t="shared" ref="M7:M10" si="0">+C7+E7+G7+I7+K7</f>
        <v>516829102.55000007</v>
      </c>
    </row>
    <row r="8" spans="1:13" x14ac:dyDescent="0.25">
      <c r="A8" s="31" t="s">
        <v>118</v>
      </c>
      <c r="B8" s="29">
        <v>45</v>
      </c>
      <c r="C8" s="34">
        <v>6643320.1100000003</v>
      </c>
      <c r="D8" s="29">
        <v>41</v>
      </c>
      <c r="E8" s="34">
        <v>29241797.82</v>
      </c>
      <c r="F8" s="29">
        <v>54</v>
      </c>
      <c r="G8" s="34">
        <v>38420639.039999999</v>
      </c>
      <c r="H8" s="29">
        <v>73</v>
      </c>
      <c r="I8" s="34">
        <v>106813289.72</v>
      </c>
      <c r="J8" s="29">
        <v>257</v>
      </c>
      <c r="K8" s="34">
        <v>837540295.64000022</v>
      </c>
      <c r="L8" s="76">
        <f t="shared" ref="L8:L10" si="1">+B8+D8+F8+H8+J8</f>
        <v>470</v>
      </c>
      <c r="M8" s="77">
        <f t="shared" si="0"/>
        <v>1018659342.3300002</v>
      </c>
    </row>
    <row r="9" spans="1:13" x14ac:dyDescent="0.25">
      <c r="A9" s="31" t="s">
        <v>119</v>
      </c>
      <c r="B9" s="29">
        <v>94</v>
      </c>
      <c r="C9" s="34">
        <v>7651085.9100000001</v>
      </c>
      <c r="D9" s="29">
        <v>37</v>
      </c>
      <c r="E9" s="34">
        <v>5348198.3199999994</v>
      </c>
      <c r="F9" s="29">
        <v>108</v>
      </c>
      <c r="G9" s="34">
        <v>50073077.609999999</v>
      </c>
      <c r="H9" s="29">
        <v>28</v>
      </c>
      <c r="I9" s="34">
        <v>8728724.2899999991</v>
      </c>
      <c r="J9" s="29">
        <v>124</v>
      </c>
      <c r="K9" s="34">
        <v>205061930.12</v>
      </c>
      <c r="L9" s="76">
        <f t="shared" si="1"/>
        <v>391</v>
      </c>
      <c r="M9" s="77">
        <f t="shared" si="0"/>
        <v>276863016.25</v>
      </c>
    </row>
    <row r="10" spans="1:13" x14ac:dyDescent="0.25">
      <c r="A10" s="31" t="s">
        <v>141</v>
      </c>
      <c r="B10" s="29">
        <v>56</v>
      </c>
      <c r="C10" s="34">
        <v>6710907.5300000003</v>
      </c>
      <c r="D10" s="29">
        <v>31</v>
      </c>
      <c r="E10" s="34">
        <v>11213262.279999999</v>
      </c>
      <c r="F10" s="29">
        <v>19</v>
      </c>
      <c r="G10" s="34">
        <v>10146324.6</v>
      </c>
      <c r="H10" s="29">
        <v>24</v>
      </c>
      <c r="I10" s="34">
        <v>18850020.43</v>
      </c>
      <c r="J10" s="29">
        <v>86</v>
      </c>
      <c r="K10" s="34">
        <v>132995615.28</v>
      </c>
      <c r="L10" s="76">
        <f t="shared" si="1"/>
        <v>216</v>
      </c>
      <c r="M10" s="77">
        <f t="shared" si="0"/>
        <v>179916130.12</v>
      </c>
    </row>
    <row r="11" spans="1:13" s="38" customFormat="1" ht="16.5" thickBot="1" x14ac:dyDescent="0.3">
      <c r="A11" s="35" t="s">
        <v>120</v>
      </c>
      <c r="B11" s="36">
        <f>SUM(B7:B10)</f>
        <v>288</v>
      </c>
      <c r="C11" s="37">
        <f>SUM(C7:C10)</f>
        <v>30429531.180000003</v>
      </c>
      <c r="D11" s="36">
        <f>SUM(D7:D10)</f>
        <v>147</v>
      </c>
      <c r="E11" s="37">
        <f>SUM(E7:E10)</f>
        <v>55076179.550000004</v>
      </c>
      <c r="F11" s="36">
        <f t="shared" ref="F11:K11" si="2">SUM(F7:F10)</f>
        <v>220</v>
      </c>
      <c r="G11" s="37">
        <f t="shared" si="2"/>
        <v>129108235.71999998</v>
      </c>
      <c r="H11" s="36">
        <f t="shared" si="2"/>
        <v>240</v>
      </c>
      <c r="I11" s="37">
        <f t="shared" si="2"/>
        <v>190526150.15000001</v>
      </c>
      <c r="J11" s="36">
        <f t="shared" si="2"/>
        <v>684</v>
      </c>
      <c r="K11" s="37">
        <f t="shared" si="2"/>
        <v>1587127494.6500003</v>
      </c>
      <c r="L11" s="71">
        <f t="shared" ref="L11" si="3">SUM(L7:L10)</f>
        <v>1579</v>
      </c>
      <c r="M11" s="72">
        <f t="shared" ref="M11" si="4">SUM(M7:M10)</f>
        <v>1992267591.25</v>
      </c>
    </row>
    <row r="15" spans="1:13" ht="19.5" thickBot="1" x14ac:dyDescent="0.3">
      <c r="B15" s="97" t="s">
        <v>132</v>
      </c>
      <c r="C15" s="97"/>
      <c r="D15" s="97"/>
      <c r="E15" s="97"/>
      <c r="F15" s="97"/>
      <c r="G15" s="97"/>
      <c r="H15" s="97"/>
      <c r="I15" s="97"/>
      <c r="J15" s="97"/>
      <c r="K15" s="97"/>
    </row>
    <row r="16" spans="1:13" x14ac:dyDescent="0.25">
      <c r="B16" s="98" t="s">
        <v>121</v>
      </c>
      <c r="C16" s="99"/>
      <c r="D16" s="98" t="s">
        <v>123</v>
      </c>
      <c r="E16" s="99"/>
      <c r="F16" s="98" t="s">
        <v>122</v>
      </c>
      <c r="G16" s="99"/>
      <c r="H16" s="98" t="s">
        <v>124</v>
      </c>
      <c r="I16" s="99"/>
      <c r="J16" s="98" t="s">
        <v>126</v>
      </c>
      <c r="K16" s="99"/>
      <c r="L16" s="98" t="s">
        <v>140</v>
      </c>
      <c r="M16" s="99"/>
    </row>
    <row r="17" spans="1:13" ht="19.5" customHeight="1" thickBot="1" x14ac:dyDescent="0.3">
      <c r="B17" s="41" t="s">
        <v>128</v>
      </c>
      <c r="C17" s="28" t="s">
        <v>125</v>
      </c>
      <c r="D17" s="41" t="s">
        <v>128</v>
      </c>
      <c r="E17" s="28" t="s">
        <v>125</v>
      </c>
      <c r="F17" s="41" t="s">
        <v>128</v>
      </c>
      <c r="G17" s="28" t="s">
        <v>125</v>
      </c>
      <c r="H17" s="41" t="s">
        <v>128</v>
      </c>
      <c r="I17" s="28" t="s">
        <v>125</v>
      </c>
      <c r="J17" s="41" t="s">
        <v>128</v>
      </c>
      <c r="K17" s="28" t="s">
        <v>125</v>
      </c>
      <c r="L17" s="79" t="s">
        <v>128</v>
      </c>
      <c r="M17" s="28" t="s">
        <v>125</v>
      </c>
    </row>
    <row r="18" spans="1:13" x14ac:dyDescent="0.25">
      <c r="A18" s="30" t="s">
        <v>117</v>
      </c>
      <c r="B18" s="32">
        <v>275</v>
      </c>
      <c r="C18" s="33">
        <v>38880786.950000003</v>
      </c>
      <c r="D18" s="32">
        <v>25</v>
      </c>
      <c r="E18" s="33">
        <v>2854264.34</v>
      </c>
      <c r="F18" s="32">
        <v>11</v>
      </c>
      <c r="G18" s="33">
        <v>2611525.3199999998</v>
      </c>
      <c r="H18" s="32">
        <v>8</v>
      </c>
      <c r="I18" s="33">
        <v>2210129.25</v>
      </c>
      <c r="J18" s="32">
        <v>38</v>
      </c>
      <c r="K18" s="33">
        <v>14458178.029999999</v>
      </c>
      <c r="L18" s="74">
        <f t="shared" ref="L18:L21" si="5">+B18+D18+F18+H18+J18</f>
        <v>357</v>
      </c>
      <c r="M18" s="75">
        <f t="shared" ref="M18:M21" si="6">+C18+E18+G18+I18+K18</f>
        <v>61014883.890000008</v>
      </c>
    </row>
    <row r="19" spans="1:13" x14ac:dyDescent="0.25">
      <c r="A19" s="31" t="s">
        <v>118</v>
      </c>
      <c r="B19" s="29">
        <v>181</v>
      </c>
      <c r="C19" s="34">
        <v>35722114.43</v>
      </c>
      <c r="D19" s="29">
        <v>133</v>
      </c>
      <c r="E19" s="34">
        <v>67216728.120000005</v>
      </c>
      <c r="F19" s="29">
        <v>75</v>
      </c>
      <c r="G19" s="34">
        <v>28031308.859999999</v>
      </c>
      <c r="H19" s="29">
        <v>36</v>
      </c>
      <c r="I19" s="34">
        <v>10827346.34</v>
      </c>
      <c r="J19" s="29">
        <v>134</v>
      </c>
      <c r="K19" s="34">
        <v>73979166.890000001</v>
      </c>
      <c r="L19" s="76">
        <f t="shared" si="5"/>
        <v>559</v>
      </c>
      <c r="M19" s="77">
        <f t="shared" si="6"/>
        <v>215776664.63999999</v>
      </c>
    </row>
    <row r="20" spans="1:13" x14ac:dyDescent="0.25">
      <c r="A20" s="31" t="s">
        <v>119</v>
      </c>
      <c r="B20" s="29">
        <v>350</v>
      </c>
      <c r="C20" s="34">
        <v>55597547.229999997</v>
      </c>
      <c r="D20" s="29">
        <v>90</v>
      </c>
      <c r="E20" s="34">
        <v>13590677.84</v>
      </c>
      <c r="F20" s="29">
        <v>17</v>
      </c>
      <c r="G20" s="34">
        <v>2295899.0699999998</v>
      </c>
      <c r="H20" s="29">
        <v>14</v>
      </c>
      <c r="I20" s="34">
        <v>1116971.6299999999</v>
      </c>
      <c r="J20" s="29">
        <v>43</v>
      </c>
      <c r="K20" s="34">
        <v>22787992.580000002</v>
      </c>
      <c r="L20" s="76">
        <f t="shared" si="5"/>
        <v>514</v>
      </c>
      <c r="M20" s="77">
        <f t="shared" si="6"/>
        <v>95389088.349999979</v>
      </c>
    </row>
    <row r="21" spans="1:13" x14ac:dyDescent="0.25">
      <c r="A21" s="31" t="s">
        <v>141</v>
      </c>
      <c r="B21" s="29">
        <v>238</v>
      </c>
      <c r="C21" s="34">
        <v>49143725.75</v>
      </c>
      <c r="D21" s="29">
        <v>40</v>
      </c>
      <c r="E21" s="34">
        <v>15760777.279999999</v>
      </c>
      <c r="F21" s="29">
        <v>19</v>
      </c>
      <c r="G21" s="34">
        <v>2139141.6800000002</v>
      </c>
      <c r="H21" s="29">
        <v>12</v>
      </c>
      <c r="I21" s="34">
        <v>9486348.2300000004</v>
      </c>
      <c r="J21" s="29">
        <v>104</v>
      </c>
      <c r="K21" s="34">
        <v>77013556.579999998</v>
      </c>
      <c r="L21" s="76">
        <f t="shared" si="5"/>
        <v>413</v>
      </c>
      <c r="M21" s="77">
        <f t="shared" si="6"/>
        <v>153543549.51999998</v>
      </c>
    </row>
    <row r="22" spans="1:13" s="38" customFormat="1" ht="16.5" thickBot="1" x14ac:dyDescent="0.3">
      <c r="A22" s="35" t="s">
        <v>120</v>
      </c>
      <c r="B22" s="36">
        <f t="shared" ref="B22:K22" si="7">SUM(B18:B21)</f>
        <v>1044</v>
      </c>
      <c r="C22" s="37">
        <f>SUM(C18:C21)</f>
        <v>179344174.35999998</v>
      </c>
      <c r="D22" s="36">
        <f t="shared" si="7"/>
        <v>288</v>
      </c>
      <c r="E22" s="37">
        <f t="shared" si="7"/>
        <v>99422447.580000013</v>
      </c>
      <c r="F22" s="36">
        <f t="shared" si="7"/>
        <v>122</v>
      </c>
      <c r="G22" s="37">
        <f t="shared" si="7"/>
        <v>35077874.93</v>
      </c>
      <c r="H22" s="36">
        <f t="shared" si="7"/>
        <v>70</v>
      </c>
      <c r="I22" s="37">
        <f t="shared" si="7"/>
        <v>23640795.449999999</v>
      </c>
      <c r="J22" s="36">
        <f t="shared" si="7"/>
        <v>319</v>
      </c>
      <c r="K22" s="37">
        <f t="shared" si="7"/>
        <v>188238894.07999998</v>
      </c>
      <c r="L22" s="71">
        <f t="shared" ref="L22" si="8">SUM(L18:L21)</f>
        <v>1843</v>
      </c>
      <c r="M22" s="72">
        <f t="shared" ref="M22" si="9">SUM(M18:M21)</f>
        <v>525724186.39999992</v>
      </c>
    </row>
    <row r="25" spans="1:13" ht="19.5" thickBot="1" x14ac:dyDescent="0.3">
      <c r="A25" s="39" t="s">
        <v>130</v>
      </c>
      <c r="B25" s="97" t="s">
        <v>131</v>
      </c>
      <c r="C25" s="97"/>
      <c r="D25" s="97"/>
      <c r="E25" s="97"/>
      <c r="F25" s="97"/>
      <c r="G25" s="97"/>
      <c r="H25" s="97"/>
      <c r="I25" s="97"/>
      <c r="J25" s="97"/>
      <c r="K25" s="97"/>
    </row>
    <row r="26" spans="1:13" x14ac:dyDescent="0.25">
      <c r="B26" s="98" t="s">
        <v>121</v>
      </c>
      <c r="C26" s="99"/>
      <c r="D26" s="98" t="s">
        <v>123</v>
      </c>
      <c r="E26" s="99"/>
      <c r="F26" s="98" t="s">
        <v>122</v>
      </c>
      <c r="G26" s="99"/>
      <c r="H26" s="98" t="s">
        <v>124</v>
      </c>
      <c r="I26" s="99"/>
      <c r="J26" s="98" t="s">
        <v>126</v>
      </c>
      <c r="K26" s="99"/>
      <c r="L26" s="98" t="s">
        <v>140</v>
      </c>
      <c r="M26" s="99"/>
    </row>
    <row r="27" spans="1:13" ht="19.5" customHeight="1" thickBot="1" x14ac:dyDescent="0.3">
      <c r="B27" s="27" t="s">
        <v>128</v>
      </c>
      <c r="C27" s="28" t="s">
        <v>125</v>
      </c>
      <c r="D27" s="27" t="s">
        <v>128</v>
      </c>
      <c r="E27" s="28" t="s">
        <v>125</v>
      </c>
      <c r="F27" s="27" t="s">
        <v>128</v>
      </c>
      <c r="G27" s="28" t="s">
        <v>125</v>
      </c>
      <c r="H27" s="27" t="s">
        <v>128</v>
      </c>
      <c r="I27" s="28" t="s">
        <v>125</v>
      </c>
      <c r="J27" s="27" t="s">
        <v>128</v>
      </c>
      <c r="K27" s="28" t="s">
        <v>125</v>
      </c>
      <c r="L27" s="79" t="s">
        <v>128</v>
      </c>
      <c r="M27" s="28" t="s">
        <v>125</v>
      </c>
    </row>
    <row r="28" spans="1:13" x14ac:dyDescent="0.25">
      <c r="A28" s="30" t="s">
        <v>117</v>
      </c>
      <c r="B28" s="32">
        <v>13</v>
      </c>
      <c r="C28" s="33">
        <v>524936</v>
      </c>
      <c r="D28" s="32">
        <v>6</v>
      </c>
      <c r="E28" s="33">
        <v>361136.67</v>
      </c>
      <c r="F28" s="32">
        <v>18</v>
      </c>
      <c r="G28" s="33">
        <v>2852567.42</v>
      </c>
      <c r="H28" s="32">
        <v>28</v>
      </c>
      <c r="I28" s="33">
        <v>6152626.8899999997</v>
      </c>
      <c r="J28" s="32">
        <v>74</v>
      </c>
      <c r="K28" s="33">
        <v>36994581.240000002</v>
      </c>
      <c r="L28" s="74">
        <f t="shared" ref="L28:L31" si="10">+B28+D28+F28+H28+J28</f>
        <v>139</v>
      </c>
      <c r="M28" s="75">
        <f t="shared" ref="M28:M31" si="11">+C28+E28+G28+I28+K28</f>
        <v>46885848.219999999</v>
      </c>
    </row>
    <row r="29" spans="1:13" x14ac:dyDescent="0.25">
      <c r="A29" s="31" t="s">
        <v>118</v>
      </c>
      <c r="B29" s="29">
        <v>13</v>
      </c>
      <c r="C29" s="34">
        <v>1531147.49</v>
      </c>
      <c r="D29" s="29">
        <v>2</v>
      </c>
      <c r="E29" s="34">
        <v>971082.52</v>
      </c>
      <c r="F29" s="29">
        <v>18</v>
      </c>
      <c r="G29" s="34">
        <v>5157745.96</v>
      </c>
      <c r="H29" s="29">
        <v>12</v>
      </c>
      <c r="I29" s="34">
        <v>2477269.08</v>
      </c>
      <c r="J29" s="29">
        <v>91</v>
      </c>
      <c r="K29" s="34">
        <v>93425347.640000001</v>
      </c>
      <c r="L29" s="76">
        <f t="shared" si="10"/>
        <v>136</v>
      </c>
      <c r="M29" s="77">
        <f t="shared" si="11"/>
        <v>103562592.69</v>
      </c>
    </row>
    <row r="30" spans="1:13" x14ac:dyDescent="0.25">
      <c r="A30" s="31" t="s">
        <v>119</v>
      </c>
      <c r="B30" s="29">
        <v>7</v>
      </c>
      <c r="C30" s="34">
        <v>218028.35</v>
      </c>
      <c r="D30" s="29">
        <v>4</v>
      </c>
      <c r="E30" s="34">
        <v>470628.89</v>
      </c>
      <c r="F30" s="29">
        <v>12</v>
      </c>
      <c r="G30" s="34">
        <v>1505134.93</v>
      </c>
      <c r="H30" s="29">
        <v>32</v>
      </c>
      <c r="I30" s="34">
        <v>8698257.5500000007</v>
      </c>
      <c r="J30" s="29">
        <v>45</v>
      </c>
      <c r="K30" s="34">
        <v>37837150.099999994</v>
      </c>
      <c r="L30" s="76">
        <f t="shared" si="10"/>
        <v>100</v>
      </c>
      <c r="M30" s="77">
        <f t="shared" si="11"/>
        <v>48729199.819999993</v>
      </c>
    </row>
    <row r="31" spans="1:13" x14ac:dyDescent="0.25">
      <c r="A31" s="31" t="s">
        <v>141</v>
      </c>
      <c r="B31" s="29">
        <v>11</v>
      </c>
      <c r="C31" s="34">
        <v>431249.57</v>
      </c>
      <c r="D31" s="29">
        <v>7</v>
      </c>
      <c r="E31" s="34">
        <v>518087.84</v>
      </c>
      <c r="F31" s="29">
        <v>8</v>
      </c>
      <c r="G31" s="34">
        <v>1210780.77</v>
      </c>
      <c r="H31" s="29">
        <v>2</v>
      </c>
      <c r="I31" s="34">
        <v>144443.9</v>
      </c>
      <c r="J31" s="29">
        <v>15</v>
      </c>
      <c r="K31" s="34">
        <v>6858717.3399999999</v>
      </c>
      <c r="L31" s="76">
        <f t="shared" si="10"/>
        <v>43</v>
      </c>
      <c r="M31" s="77">
        <f t="shared" si="11"/>
        <v>9163279.4199999999</v>
      </c>
    </row>
    <row r="32" spans="1:13" s="38" customFormat="1" ht="16.5" thickBot="1" x14ac:dyDescent="0.3">
      <c r="A32" s="35" t="s">
        <v>120</v>
      </c>
      <c r="B32" s="36">
        <f>SUM(B28:B31)</f>
        <v>44</v>
      </c>
      <c r="C32" s="37">
        <f>SUM(C28:C31)</f>
        <v>2705361.4099999997</v>
      </c>
      <c r="D32" s="36">
        <f>SUM(D28:D31)</f>
        <v>19</v>
      </c>
      <c r="E32" s="37">
        <f>SUM(E28:E31)</f>
        <v>2320935.92</v>
      </c>
      <c r="F32" s="36">
        <f t="shared" ref="F32" si="12">SUM(F28:F31)</f>
        <v>56</v>
      </c>
      <c r="G32" s="37">
        <f t="shared" ref="G32" si="13">SUM(G28:G31)</f>
        <v>10726229.08</v>
      </c>
      <c r="H32" s="36">
        <f t="shared" ref="H32" si="14">SUM(H28:H31)</f>
        <v>74</v>
      </c>
      <c r="I32" s="37">
        <f t="shared" ref="I32" si="15">SUM(I28:I31)</f>
        <v>17472597.419999998</v>
      </c>
      <c r="J32" s="36">
        <f t="shared" ref="J32" si="16">SUM(J28:J31)</f>
        <v>225</v>
      </c>
      <c r="K32" s="37">
        <f t="shared" ref="K32" si="17">SUM(K28:K31)</f>
        <v>175115796.31999999</v>
      </c>
      <c r="L32" s="71">
        <f t="shared" ref="L32" si="18">SUM(L28:L31)</f>
        <v>418</v>
      </c>
      <c r="M32" s="72">
        <f t="shared" ref="M32" si="19">SUM(M28:M31)</f>
        <v>208340920.14999998</v>
      </c>
    </row>
    <row r="36" spans="1:13" ht="19.5" thickBot="1" x14ac:dyDescent="0.3">
      <c r="A36" s="39"/>
      <c r="B36" s="97" t="s">
        <v>133</v>
      </c>
      <c r="C36" s="97"/>
      <c r="D36" s="97"/>
      <c r="E36" s="97"/>
      <c r="F36" s="97"/>
      <c r="G36" s="97"/>
      <c r="H36" s="97"/>
      <c r="I36" s="97"/>
      <c r="J36" s="97"/>
      <c r="K36" s="97"/>
    </row>
    <row r="37" spans="1:13" x14ac:dyDescent="0.25">
      <c r="B37" s="98" t="s">
        <v>121</v>
      </c>
      <c r="C37" s="99"/>
      <c r="D37" s="98" t="s">
        <v>123</v>
      </c>
      <c r="E37" s="99"/>
      <c r="F37" s="98" t="s">
        <v>122</v>
      </c>
      <c r="G37" s="99"/>
      <c r="H37" s="98" t="s">
        <v>124</v>
      </c>
      <c r="I37" s="99"/>
      <c r="J37" s="98" t="s">
        <v>126</v>
      </c>
      <c r="K37" s="99"/>
      <c r="L37" s="98" t="s">
        <v>140</v>
      </c>
      <c r="M37" s="99"/>
    </row>
    <row r="38" spans="1:13" ht="19.5" customHeight="1" thickBot="1" x14ac:dyDescent="0.3">
      <c r="B38" s="27" t="s">
        <v>128</v>
      </c>
      <c r="C38" s="28" t="s">
        <v>125</v>
      </c>
      <c r="D38" s="27" t="s">
        <v>128</v>
      </c>
      <c r="E38" s="28" t="s">
        <v>125</v>
      </c>
      <c r="F38" s="27" t="s">
        <v>128</v>
      </c>
      <c r="G38" s="28" t="s">
        <v>125</v>
      </c>
      <c r="H38" s="27" t="s">
        <v>128</v>
      </c>
      <c r="I38" s="28" t="s">
        <v>125</v>
      </c>
      <c r="J38" s="27" t="s">
        <v>128</v>
      </c>
      <c r="K38" s="28" t="s">
        <v>125</v>
      </c>
      <c r="L38" s="79" t="s">
        <v>128</v>
      </c>
      <c r="M38" s="28" t="s">
        <v>125</v>
      </c>
    </row>
    <row r="39" spans="1:13" x14ac:dyDescent="0.25">
      <c r="A39" s="30" t="s">
        <v>117</v>
      </c>
      <c r="B39" s="32">
        <v>50</v>
      </c>
      <c r="C39" s="33">
        <v>2999342.79</v>
      </c>
      <c r="D39" s="32">
        <v>5</v>
      </c>
      <c r="E39" s="33">
        <v>371257.14</v>
      </c>
      <c r="F39" s="32">
        <v>0</v>
      </c>
      <c r="G39" s="33">
        <v>0</v>
      </c>
      <c r="H39" s="32">
        <v>1</v>
      </c>
      <c r="I39" s="33">
        <v>19755.560000000001</v>
      </c>
      <c r="J39" s="32">
        <v>5</v>
      </c>
      <c r="K39" s="33">
        <v>1354444.4899999998</v>
      </c>
      <c r="L39" s="74">
        <f t="shared" ref="L39:L42" si="20">+B39+D39+F39+H39+J39</f>
        <v>61</v>
      </c>
      <c r="M39" s="75">
        <f t="shared" ref="M39:M42" si="21">+C39+E39+G39+I39+K39</f>
        <v>4744799.9800000004</v>
      </c>
    </row>
    <row r="40" spans="1:13" x14ac:dyDescent="0.25">
      <c r="A40" s="31" t="s">
        <v>118</v>
      </c>
      <c r="B40" s="29">
        <v>27</v>
      </c>
      <c r="C40" s="34">
        <v>5673020.6699999999</v>
      </c>
      <c r="D40" s="29">
        <v>7</v>
      </c>
      <c r="E40" s="34">
        <v>3059157.06</v>
      </c>
      <c r="F40" s="29">
        <v>14</v>
      </c>
      <c r="G40" s="34">
        <v>1588854.6</v>
      </c>
      <c r="H40" s="29">
        <v>5</v>
      </c>
      <c r="I40" s="34">
        <v>1762476.85</v>
      </c>
      <c r="J40" s="29">
        <v>23</v>
      </c>
      <c r="K40" s="34">
        <v>9482012.959999999</v>
      </c>
      <c r="L40" s="76">
        <f t="shared" si="20"/>
        <v>76</v>
      </c>
      <c r="M40" s="77">
        <f t="shared" si="21"/>
        <v>21565522.140000001</v>
      </c>
    </row>
    <row r="41" spans="1:13" x14ac:dyDescent="0.25">
      <c r="A41" s="31" t="s">
        <v>119</v>
      </c>
      <c r="B41" s="29">
        <v>99</v>
      </c>
      <c r="C41" s="34">
        <v>15321627.050000001</v>
      </c>
      <c r="D41" s="29">
        <v>38</v>
      </c>
      <c r="E41" s="34">
        <v>6452997.6600000001</v>
      </c>
      <c r="F41" s="29">
        <v>16</v>
      </c>
      <c r="G41" s="34">
        <v>2207748.33</v>
      </c>
      <c r="H41" s="29">
        <v>2</v>
      </c>
      <c r="I41" s="34">
        <v>166844.43</v>
      </c>
      <c r="J41" s="29">
        <v>10</v>
      </c>
      <c r="K41" s="34">
        <v>9553771.4000000004</v>
      </c>
      <c r="L41" s="76">
        <f t="shared" si="20"/>
        <v>165</v>
      </c>
      <c r="M41" s="77">
        <f t="shared" si="21"/>
        <v>33702988.869999997</v>
      </c>
    </row>
    <row r="42" spans="1:13" x14ac:dyDescent="0.25">
      <c r="A42" s="31" t="s">
        <v>141</v>
      </c>
      <c r="B42" s="29">
        <v>30</v>
      </c>
      <c r="C42" s="34">
        <v>5336014.88</v>
      </c>
      <c r="D42" s="29">
        <v>1</v>
      </c>
      <c r="E42" s="34">
        <v>218804.47</v>
      </c>
      <c r="F42" s="29">
        <v>0</v>
      </c>
      <c r="G42" s="34">
        <v>0</v>
      </c>
      <c r="H42" s="29">
        <v>0</v>
      </c>
      <c r="I42" s="34">
        <v>0</v>
      </c>
      <c r="J42" s="29">
        <v>6</v>
      </c>
      <c r="K42" s="34">
        <v>3654612.37</v>
      </c>
      <c r="L42" s="76">
        <f t="shared" si="20"/>
        <v>37</v>
      </c>
      <c r="M42" s="77">
        <f t="shared" si="21"/>
        <v>9209431.7199999988</v>
      </c>
    </row>
    <row r="43" spans="1:13" s="38" customFormat="1" ht="16.5" thickBot="1" x14ac:dyDescent="0.3">
      <c r="A43" s="35" t="s">
        <v>120</v>
      </c>
      <c r="B43" s="36">
        <f>SUM(B39:B42)</f>
        <v>206</v>
      </c>
      <c r="C43" s="37">
        <f>SUM(C39:C42)</f>
        <v>29330005.390000001</v>
      </c>
      <c r="D43" s="36">
        <f>SUM(D39:D42)</f>
        <v>51</v>
      </c>
      <c r="E43" s="37">
        <f>SUM(E39:E42)</f>
        <v>10102216.33</v>
      </c>
      <c r="F43" s="36">
        <f t="shared" ref="F43" si="22">SUM(F39:F42)</f>
        <v>30</v>
      </c>
      <c r="G43" s="37">
        <f t="shared" ref="G43" si="23">SUM(G39:G42)</f>
        <v>3796602.93</v>
      </c>
      <c r="H43" s="36">
        <f t="shared" ref="H43" si="24">SUM(H39:H42)</f>
        <v>8</v>
      </c>
      <c r="I43" s="37">
        <f t="shared" ref="I43" si="25">SUM(I39:I42)</f>
        <v>1949076.84</v>
      </c>
      <c r="J43" s="36">
        <f t="shared" ref="J43" si="26">SUM(J39:J42)</f>
        <v>44</v>
      </c>
      <c r="K43" s="37">
        <f t="shared" ref="K43" si="27">SUM(K39:K42)</f>
        <v>24044841.220000003</v>
      </c>
      <c r="L43" s="71">
        <f t="shared" ref="L43" si="28">SUM(L39:L42)</f>
        <v>339</v>
      </c>
      <c r="M43" s="72">
        <f t="shared" ref="M43" si="29">SUM(M39:M42)</f>
        <v>69222742.709999993</v>
      </c>
    </row>
  </sheetData>
  <mergeCells count="28">
    <mergeCell ref="B37:C37"/>
    <mergeCell ref="D37:E37"/>
    <mergeCell ref="F37:G37"/>
    <mergeCell ref="H37:I37"/>
    <mergeCell ref="J37:K37"/>
    <mergeCell ref="L5:M5"/>
    <mergeCell ref="L16:M16"/>
    <mergeCell ref="L26:M26"/>
    <mergeCell ref="L37:M37"/>
    <mergeCell ref="B26:C26"/>
    <mergeCell ref="D26:E26"/>
    <mergeCell ref="F26:G26"/>
    <mergeCell ref="H26:I26"/>
    <mergeCell ref="J26:K26"/>
    <mergeCell ref="B36:K36"/>
    <mergeCell ref="B16:C16"/>
    <mergeCell ref="D16:E16"/>
    <mergeCell ref="F16:G16"/>
    <mergeCell ref="H16:I16"/>
    <mergeCell ref="J16:K16"/>
    <mergeCell ref="B25:K25"/>
    <mergeCell ref="B4:K4"/>
    <mergeCell ref="B15:K15"/>
    <mergeCell ref="B5:C5"/>
    <mergeCell ref="D5:E5"/>
    <mergeCell ref="F5:G5"/>
    <mergeCell ref="H5:I5"/>
    <mergeCell ref="J5:K5"/>
  </mergeCells>
  <pageMargins left="0.19685039370078741" right="0.18" top="0.17" bottom="0.17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BLZ</vt:lpstr>
      <vt:lpstr>BLG</vt:lpstr>
      <vt:lpstr>EHR</vt:lpstr>
      <vt:lpstr>GDC</vt:lpstr>
      <vt:lpstr>RECAP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boukortt.salah</dc:creator>
  <cp:lastModifiedBy>bouatta.adel</cp:lastModifiedBy>
  <cp:lastPrinted>2017-05-02T10:55:24Z</cp:lastPrinted>
  <dcterms:created xsi:type="dcterms:W3CDTF">2017-05-02T08:19:31Z</dcterms:created>
  <dcterms:modified xsi:type="dcterms:W3CDTF">2017-05-02T10:55:57Z</dcterms:modified>
</cp:coreProperties>
</file>