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550" windowHeight="5865"/>
  </bookViews>
  <sheets>
    <sheet name="Traitement Signalés" sheetId="1" r:id="rId1"/>
    <sheet name="Directive 8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2" l="1"/>
  <c r="F46" i="2" l="1"/>
  <c r="D46" i="2"/>
  <c r="H37" i="2"/>
  <c r="F37" i="2"/>
  <c r="D37" i="2"/>
  <c r="H25" i="2"/>
  <c r="F25" i="2"/>
  <c r="D25" i="2"/>
  <c r="D13" i="2"/>
  <c r="F13" i="2"/>
  <c r="H13" i="2"/>
  <c r="G46" i="2"/>
  <c r="E46" i="2"/>
  <c r="C46" i="2"/>
  <c r="G37" i="2"/>
  <c r="E37" i="2"/>
  <c r="C37" i="2"/>
  <c r="C25" i="2"/>
  <c r="E25" i="2"/>
  <c r="G25" i="2"/>
  <c r="G13" i="2"/>
  <c r="E13" i="2"/>
  <c r="C13" i="2"/>
  <c r="J18" i="1" l="1"/>
  <c r="J39" i="1"/>
  <c r="J31" i="1" l="1"/>
  <c r="J15" i="1" l="1"/>
  <c r="F31" i="1" l="1"/>
  <c r="F18" i="1"/>
  <c r="I45" i="1" l="1"/>
  <c r="H45" i="1"/>
  <c r="G45" i="1"/>
  <c r="E45" i="1"/>
  <c r="D45" i="1"/>
  <c r="C45" i="1"/>
  <c r="J44" i="1"/>
  <c r="F44" i="1"/>
  <c r="J43" i="1"/>
  <c r="F43" i="1"/>
  <c r="J42" i="1"/>
  <c r="F42" i="1"/>
  <c r="J41" i="1"/>
  <c r="F41" i="1"/>
  <c r="J40" i="1"/>
  <c r="F40" i="1"/>
  <c r="F39" i="1"/>
  <c r="I36" i="1"/>
  <c r="H36" i="1"/>
  <c r="G36" i="1"/>
  <c r="E36" i="1"/>
  <c r="D36" i="1"/>
  <c r="C36" i="1"/>
  <c r="J35" i="1"/>
  <c r="F35" i="1"/>
  <c r="J34" i="1"/>
  <c r="F34" i="1"/>
  <c r="J33" i="1"/>
  <c r="F33" i="1"/>
  <c r="J32" i="1"/>
  <c r="F32" i="1"/>
  <c r="J30" i="1"/>
  <c r="F30" i="1"/>
  <c r="J29" i="1"/>
  <c r="F29" i="1"/>
  <c r="J28" i="1"/>
  <c r="F28" i="1"/>
  <c r="J27" i="1"/>
  <c r="F27" i="1"/>
  <c r="I24" i="1"/>
  <c r="H24" i="1"/>
  <c r="G24" i="1"/>
  <c r="E24" i="1"/>
  <c r="D24" i="1"/>
  <c r="C24" i="1"/>
  <c r="J23" i="1"/>
  <c r="F23" i="1"/>
  <c r="J22" i="1"/>
  <c r="F22" i="1"/>
  <c r="J21" i="1"/>
  <c r="F21" i="1"/>
  <c r="J20" i="1"/>
  <c r="F20" i="1"/>
  <c r="J19" i="1"/>
  <c r="F19" i="1"/>
  <c r="J17" i="1"/>
  <c r="F17" i="1"/>
  <c r="J16" i="1"/>
  <c r="F16" i="1"/>
  <c r="F15" i="1"/>
  <c r="J11" i="1"/>
  <c r="J10" i="1"/>
  <c r="J9" i="1"/>
  <c r="J8" i="1"/>
  <c r="J7" i="1"/>
  <c r="J6" i="1"/>
  <c r="J5" i="1"/>
  <c r="J4" i="1"/>
  <c r="F11" i="1"/>
  <c r="F10" i="1"/>
  <c r="F9" i="1"/>
  <c r="F8" i="1"/>
  <c r="F7" i="1"/>
  <c r="F6" i="1"/>
  <c r="F5" i="1"/>
  <c r="F4" i="1"/>
  <c r="G12" i="1"/>
  <c r="C12" i="1"/>
  <c r="F36" i="1" l="1"/>
  <c r="J45" i="1"/>
  <c r="F45" i="1"/>
  <c r="J36" i="1"/>
  <c r="J24" i="1"/>
  <c r="F24" i="1"/>
  <c r="I12" i="1" l="1"/>
  <c r="H12" i="1"/>
  <c r="E12" i="1"/>
  <c r="F12" i="1" s="1"/>
  <c r="D12" i="1"/>
  <c r="J12" i="1" l="1"/>
</calcChain>
</file>

<file path=xl/sharedStrings.xml><?xml version="1.0" encoding="utf-8"?>
<sst xmlns="http://schemas.openxmlformats.org/spreadsheetml/2006/main" count="139" uniqueCount="48">
  <si>
    <t>Agence Commerciale</t>
  </si>
  <si>
    <t>Nombre de signalés</t>
  </si>
  <si>
    <t>Nombre de signalés traités</t>
  </si>
  <si>
    <t>Taux de traitement  %</t>
  </si>
  <si>
    <t>BELOUIZDAD</t>
  </si>
  <si>
    <t>KOUBA</t>
  </si>
  <si>
    <t>BACHEDJERRAH</t>
  </si>
  <si>
    <t>SIDI M’HAMED</t>
  </si>
  <si>
    <t>ASSELAH HOCINE</t>
  </si>
  <si>
    <t>EL BIAR</t>
  </si>
  <si>
    <t>HUSSEIN DEY</t>
  </si>
  <si>
    <t>SAID HAMDINE</t>
  </si>
  <si>
    <t>TOTAL DD</t>
  </si>
  <si>
    <t>BOLOGHINE</t>
  </si>
  <si>
    <t>CASBAH</t>
  </si>
  <si>
    <t>CHERAGA</t>
  </si>
  <si>
    <t>AIN BENIAN</t>
  </si>
  <si>
    <t>BOUZAREAH</t>
  </si>
  <si>
    <t>BAB EL OUED</t>
  </si>
  <si>
    <t>ZERALDA</t>
  </si>
  <si>
    <t>DOUERA</t>
  </si>
  <si>
    <t>OULED FAYET</t>
  </si>
  <si>
    <t>EL HARRACH</t>
  </si>
  <si>
    <t>ROUIBA</t>
  </si>
  <si>
    <t>AIN TAYA</t>
  </si>
  <si>
    <t>BAB EZZOUAR</t>
  </si>
  <si>
    <t>LES EUCALYPTUS</t>
  </si>
  <si>
    <t>BORDJ EL KIFFAN</t>
  </si>
  <si>
    <t>DAR EL BEIDA</t>
  </si>
  <si>
    <t xml:space="preserve">REGHAIA </t>
  </si>
  <si>
    <t>MOHAMMADIA</t>
  </si>
  <si>
    <t>BIRKHADEM</t>
  </si>
  <si>
    <t>AIN NAADJA</t>
  </si>
  <si>
    <t>BARAKI</t>
  </si>
  <si>
    <t>SIDI MOUSSA</t>
  </si>
  <si>
    <t>DRARIA</t>
  </si>
  <si>
    <t>BIRTOUTA</t>
  </si>
  <si>
    <t xml:space="preserve"> </t>
  </si>
  <si>
    <t>INSTANCES au 31/12/2015</t>
  </si>
  <si>
    <t>RESTITUTIONS "APPLICATION SUIVI JOURNALIER" A SEPTEMBRE.2016</t>
  </si>
  <si>
    <t>RESTITUTIONS "TRAITEMENTS DES SIGNALES" CUMULE A SEPTEMBRE.2016</t>
  </si>
  <si>
    <t>NBR DE JOURNEES SAISIES</t>
  </si>
  <si>
    <t>NBR DE JOURNEES VALIDEES</t>
  </si>
  <si>
    <t>TAUX SAISIE %</t>
  </si>
  <si>
    <t>TAUX VALIDATION %</t>
  </si>
  <si>
    <t>NBR ERREURS DE SAISIE PAR AGENCE</t>
  </si>
  <si>
    <t>TAUX D'ERREURS %</t>
  </si>
  <si>
    <t>AGENCES COMMERCIALES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</si>
</sst>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24"/>
      <color rgb="FFFFFF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6" fillId="0" borderId="0" xfId="0" applyFont="1"/>
    <xf numFmtId="164" fontId="0" fillId="0" borderId="0" xfId="1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4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tabSelected="1" workbookViewId="0">
      <selection activeCell="C9" sqref="C9"/>
    </sheetView>
  </sheetViews>
  <sheetFormatPr baseColWidth="10" defaultRowHeight="18.75" x14ac:dyDescent="0.25"/>
  <cols>
    <col min="1" max="1" width="8" customWidth="1"/>
    <col min="2" max="2" width="32.42578125" customWidth="1"/>
    <col min="3" max="3" width="20.5703125" style="7" customWidth="1"/>
    <col min="4" max="5" width="20.5703125" customWidth="1"/>
    <col min="6" max="6" width="15.140625" customWidth="1"/>
    <col min="7" max="7" width="20.5703125" style="7" customWidth="1"/>
    <col min="8" max="9" width="20.5703125" customWidth="1"/>
    <col min="10" max="10" width="15.140625" customWidth="1"/>
  </cols>
  <sheetData>
    <row r="1" spans="2:10" ht="39" customHeight="1" x14ac:dyDescent="0.25">
      <c r="B1" s="25" t="s">
        <v>40</v>
      </c>
      <c r="C1" s="25"/>
      <c r="D1" s="25"/>
      <c r="E1" s="25"/>
      <c r="F1" s="25"/>
      <c r="G1" s="25"/>
      <c r="H1" s="25"/>
      <c r="I1" s="25"/>
      <c r="J1" s="25"/>
    </row>
    <row r="3" spans="2:10" ht="46.9" customHeight="1" x14ac:dyDescent="0.25">
      <c r="B3" s="2" t="s">
        <v>0</v>
      </c>
      <c r="C3" s="8" t="s">
        <v>38</v>
      </c>
      <c r="D3" s="8" t="s">
        <v>1</v>
      </c>
      <c r="E3" s="8" t="s">
        <v>2</v>
      </c>
      <c r="F3" s="8" t="s">
        <v>3</v>
      </c>
      <c r="G3" s="9" t="s">
        <v>38</v>
      </c>
      <c r="H3" s="9" t="s">
        <v>1</v>
      </c>
      <c r="I3" s="9" t="s">
        <v>2</v>
      </c>
      <c r="J3" s="9" t="s">
        <v>3</v>
      </c>
    </row>
    <row r="4" spans="2:10" ht="18.600000000000001" customHeight="1" x14ac:dyDescent="0.25">
      <c r="B4" s="3" t="s">
        <v>4</v>
      </c>
      <c r="C4" s="4">
        <v>29</v>
      </c>
      <c r="D4" s="5">
        <v>357</v>
      </c>
      <c r="E4" s="5">
        <v>202</v>
      </c>
      <c r="F4" s="6">
        <f>E4/(D4+C4)</f>
        <v>0.52331606217616577</v>
      </c>
      <c r="G4" s="4">
        <v>139</v>
      </c>
      <c r="H4" s="5">
        <v>297</v>
      </c>
      <c r="I4" s="5">
        <v>98</v>
      </c>
      <c r="J4" s="6">
        <f>I4/(H4+G4)</f>
        <v>0.22477064220183487</v>
      </c>
    </row>
    <row r="5" spans="2:10" ht="18.600000000000001" customHeight="1" x14ac:dyDescent="0.25">
      <c r="B5" s="3" t="s">
        <v>5</v>
      </c>
      <c r="C5" s="4">
        <v>65</v>
      </c>
      <c r="D5" s="5">
        <v>1321</v>
      </c>
      <c r="E5" s="5">
        <v>524</v>
      </c>
      <c r="F5" s="6">
        <f t="shared" ref="F5:F12" si="0">E5/(D5+C5)</f>
        <v>0.37806637806637805</v>
      </c>
      <c r="G5" s="4">
        <v>39</v>
      </c>
      <c r="H5" s="5">
        <v>603</v>
      </c>
      <c r="I5" s="5">
        <v>256</v>
      </c>
      <c r="J5" s="6">
        <f t="shared" ref="J5:J12" si="1">I5/(H5+G5)</f>
        <v>0.39875389408099687</v>
      </c>
    </row>
    <row r="6" spans="2:10" ht="18.600000000000001" customHeight="1" x14ac:dyDescent="0.25">
      <c r="B6" s="3" t="s">
        <v>6</v>
      </c>
      <c r="C6" s="4">
        <v>44</v>
      </c>
      <c r="D6" s="5">
        <v>297</v>
      </c>
      <c r="E6" s="5">
        <v>398</v>
      </c>
      <c r="F6" s="6">
        <f t="shared" si="0"/>
        <v>1.1671554252199414</v>
      </c>
      <c r="G6" s="4">
        <v>18</v>
      </c>
      <c r="H6" s="5">
        <v>182</v>
      </c>
      <c r="I6" s="5">
        <v>208</v>
      </c>
      <c r="J6" s="6">
        <f t="shared" si="1"/>
        <v>1.04</v>
      </c>
    </row>
    <row r="7" spans="2:10" ht="18.600000000000001" customHeight="1" x14ac:dyDescent="0.25">
      <c r="B7" s="3" t="s">
        <v>7</v>
      </c>
      <c r="C7" s="4">
        <v>109</v>
      </c>
      <c r="D7" s="5">
        <v>1288</v>
      </c>
      <c r="E7" s="5">
        <v>637</v>
      </c>
      <c r="F7" s="6">
        <f t="shared" si="0"/>
        <v>0.45597709377236939</v>
      </c>
      <c r="G7" s="4">
        <v>84</v>
      </c>
      <c r="H7" s="5">
        <v>624</v>
      </c>
      <c r="I7" s="5">
        <v>262</v>
      </c>
      <c r="J7" s="6">
        <f t="shared" si="1"/>
        <v>0.37005649717514122</v>
      </c>
    </row>
    <row r="8" spans="2:10" ht="18.600000000000001" customHeight="1" x14ac:dyDescent="0.25">
      <c r="B8" s="3" t="s">
        <v>8</v>
      </c>
      <c r="C8" s="4">
        <v>99</v>
      </c>
      <c r="D8" s="5">
        <v>894</v>
      </c>
      <c r="E8" s="5">
        <v>740</v>
      </c>
      <c r="F8" s="6">
        <f t="shared" si="0"/>
        <v>0.74521651560926483</v>
      </c>
      <c r="G8" s="4">
        <v>0</v>
      </c>
      <c r="H8" s="5">
        <v>1001</v>
      </c>
      <c r="I8" s="5">
        <v>107</v>
      </c>
      <c r="J8" s="6">
        <f t="shared" si="1"/>
        <v>0.1068931068931069</v>
      </c>
    </row>
    <row r="9" spans="2:10" ht="18.600000000000001" customHeight="1" x14ac:dyDescent="0.25">
      <c r="B9" s="3" t="s">
        <v>9</v>
      </c>
      <c r="C9" s="4">
        <v>72</v>
      </c>
      <c r="D9" s="5">
        <v>213</v>
      </c>
      <c r="E9" s="5">
        <v>195</v>
      </c>
      <c r="F9" s="6">
        <f t="shared" si="0"/>
        <v>0.68421052631578949</v>
      </c>
      <c r="G9" s="4">
        <v>21</v>
      </c>
      <c r="H9" s="5">
        <v>38</v>
      </c>
      <c r="I9" s="5">
        <v>93</v>
      </c>
      <c r="J9" s="6">
        <f t="shared" si="1"/>
        <v>1.576271186440678</v>
      </c>
    </row>
    <row r="10" spans="2:10" ht="18.600000000000001" customHeight="1" x14ac:dyDescent="0.25">
      <c r="B10" s="3" t="s">
        <v>10</v>
      </c>
      <c r="C10" s="4">
        <v>10</v>
      </c>
      <c r="D10" s="5">
        <v>354</v>
      </c>
      <c r="E10" s="5">
        <v>129</v>
      </c>
      <c r="F10" s="6">
        <f t="shared" si="0"/>
        <v>0.35439560439560441</v>
      </c>
      <c r="G10" s="4">
        <v>7</v>
      </c>
      <c r="H10" s="5">
        <v>149</v>
      </c>
      <c r="I10" s="5">
        <v>96</v>
      </c>
      <c r="J10" s="6">
        <f t="shared" si="1"/>
        <v>0.61538461538461542</v>
      </c>
    </row>
    <row r="11" spans="2:10" ht="18.600000000000001" customHeight="1" x14ac:dyDescent="0.25">
      <c r="B11" s="3" t="s">
        <v>11</v>
      </c>
      <c r="C11" s="4">
        <v>120</v>
      </c>
      <c r="D11" s="5">
        <v>526</v>
      </c>
      <c r="E11" s="5">
        <v>414</v>
      </c>
      <c r="F11" s="6">
        <f t="shared" si="0"/>
        <v>0.64086687306501544</v>
      </c>
      <c r="G11" s="4">
        <v>274</v>
      </c>
      <c r="H11" s="5">
        <v>292</v>
      </c>
      <c r="I11" s="5">
        <v>64</v>
      </c>
      <c r="J11" s="6">
        <f t="shared" si="1"/>
        <v>0.11307420494699646</v>
      </c>
    </row>
    <row r="12" spans="2:10" s="13" customFormat="1" ht="24.75" customHeight="1" x14ac:dyDescent="0.4">
      <c r="B12" s="10" t="s">
        <v>12</v>
      </c>
      <c r="C12" s="11">
        <f>SUM(C4:C11)</f>
        <v>548</v>
      </c>
      <c r="D12" s="11">
        <f>SUM(D4:D11)</f>
        <v>5250</v>
      </c>
      <c r="E12" s="11">
        <f>SUM(E4:E11)</f>
        <v>3239</v>
      </c>
      <c r="F12" s="12">
        <f t="shared" si="0"/>
        <v>0.55864091065884791</v>
      </c>
      <c r="G12" s="11">
        <f>SUM(G4:G11)</f>
        <v>582</v>
      </c>
      <c r="H12" s="11">
        <f>SUM(H4:H11)</f>
        <v>3186</v>
      </c>
      <c r="I12" s="11">
        <f>SUM(I4:I11)</f>
        <v>1184</v>
      </c>
      <c r="J12" s="12">
        <f t="shared" si="1"/>
        <v>0.31422505307855625</v>
      </c>
    </row>
    <row r="14" spans="2:10" ht="50.25" customHeight="1" x14ac:dyDescent="0.25">
      <c r="B14" s="2" t="s">
        <v>0</v>
      </c>
      <c r="C14" s="8" t="s">
        <v>38</v>
      </c>
      <c r="D14" s="8" t="s">
        <v>1</v>
      </c>
      <c r="E14" s="8" t="s">
        <v>2</v>
      </c>
      <c r="F14" s="8" t="s">
        <v>3</v>
      </c>
      <c r="G14" s="9" t="s">
        <v>38</v>
      </c>
      <c r="H14" s="9" t="s">
        <v>1</v>
      </c>
      <c r="I14" s="9" t="s">
        <v>2</v>
      </c>
      <c r="J14" s="9" t="s">
        <v>3</v>
      </c>
    </row>
    <row r="15" spans="2:10" ht="21" x14ac:dyDescent="0.25">
      <c r="B15" s="3" t="s">
        <v>13</v>
      </c>
      <c r="C15" s="4">
        <v>820</v>
      </c>
      <c r="D15" s="5">
        <v>1067</v>
      </c>
      <c r="E15" s="5">
        <v>0</v>
      </c>
      <c r="F15" s="6">
        <f>E15/(D15+C15)</f>
        <v>0</v>
      </c>
      <c r="G15" s="4">
        <v>320</v>
      </c>
      <c r="H15" s="5">
        <v>521</v>
      </c>
      <c r="I15" s="5">
        <v>1</v>
      </c>
      <c r="J15" s="6">
        <f>I15/(H15+G15)</f>
        <v>1.1890606420927466E-3</v>
      </c>
    </row>
    <row r="16" spans="2:10" ht="21" x14ac:dyDescent="0.25">
      <c r="B16" s="3" t="s">
        <v>14</v>
      </c>
      <c r="C16" s="4">
        <v>802</v>
      </c>
      <c r="D16" s="5">
        <v>293</v>
      </c>
      <c r="E16" s="5">
        <v>167</v>
      </c>
      <c r="F16" s="6">
        <f t="shared" ref="F16:F24" si="2">E16/(D16+C16)</f>
        <v>0.15251141552511416</v>
      </c>
      <c r="G16" s="4">
        <v>227</v>
      </c>
      <c r="H16" s="5">
        <v>80</v>
      </c>
      <c r="I16" s="5">
        <v>65</v>
      </c>
      <c r="J16" s="6">
        <f t="shared" ref="J16:J24" si="3">I16/(H16+G16)</f>
        <v>0.21172638436482086</v>
      </c>
    </row>
    <row r="17" spans="2:10" ht="21" x14ac:dyDescent="0.25">
      <c r="B17" s="3" t="s">
        <v>15</v>
      </c>
      <c r="C17" s="4">
        <v>76</v>
      </c>
      <c r="D17" s="5">
        <v>519</v>
      </c>
      <c r="E17" s="5">
        <v>323</v>
      </c>
      <c r="F17" s="6">
        <f t="shared" si="2"/>
        <v>0.54285714285714282</v>
      </c>
      <c r="G17" s="4">
        <v>21</v>
      </c>
      <c r="H17" s="5">
        <v>235</v>
      </c>
      <c r="I17" s="5">
        <v>79</v>
      </c>
      <c r="J17" s="6">
        <f t="shared" si="3"/>
        <v>0.30859375</v>
      </c>
    </row>
    <row r="18" spans="2:10" ht="21" x14ac:dyDescent="0.25">
      <c r="B18" s="3" t="s">
        <v>16</v>
      </c>
      <c r="C18" s="4">
        <v>18</v>
      </c>
      <c r="D18" s="5">
        <v>117</v>
      </c>
      <c r="E18" s="5">
        <v>341</v>
      </c>
      <c r="F18" s="6">
        <f t="shared" si="2"/>
        <v>2.5259259259259261</v>
      </c>
      <c r="G18" s="4">
        <v>0</v>
      </c>
      <c r="H18" s="5">
        <v>13</v>
      </c>
      <c r="I18" s="5">
        <v>29</v>
      </c>
      <c r="J18" s="6">
        <f t="shared" si="3"/>
        <v>2.2307692307692308</v>
      </c>
    </row>
    <row r="19" spans="2:10" ht="21" x14ac:dyDescent="0.25">
      <c r="B19" s="3" t="s">
        <v>17</v>
      </c>
      <c r="C19" s="4">
        <v>576</v>
      </c>
      <c r="D19" s="5">
        <v>955</v>
      </c>
      <c r="E19" s="5">
        <v>329</v>
      </c>
      <c r="F19" s="6">
        <f t="shared" si="2"/>
        <v>0.21489222730241672</v>
      </c>
      <c r="G19" s="4">
        <v>280</v>
      </c>
      <c r="H19" s="5">
        <v>527</v>
      </c>
      <c r="I19" s="5">
        <v>217</v>
      </c>
      <c r="J19" s="6">
        <f t="shared" si="3"/>
        <v>0.26889714993804215</v>
      </c>
    </row>
    <row r="20" spans="2:10" ht="21" x14ac:dyDescent="0.25">
      <c r="B20" s="3" t="s">
        <v>18</v>
      </c>
      <c r="C20" s="4">
        <v>881</v>
      </c>
      <c r="D20" s="5">
        <v>325</v>
      </c>
      <c r="E20" s="5">
        <v>141</v>
      </c>
      <c r="F20" s="6">
        <f t="shared" si="2"/>
        <v>0.11691542288557213</v>
      </c>
      <c r="G20" s="4">
        <v>403</v>
      </c>
      <c r="H20" s="5">
        <v>137</v>
      </c>
      <c r="I20" s="5">
        <v>125</v>
      </c>
      <c r="J20" s="6">
        <f t="shared" si="3"/>
        <v>0.23148148148148148</v>
      </c>
    </row>
    <row r="21" spans="2:10" ht="21" x14ac:dyDescent="0.25">
      <c r="B21" s="3" t="s">
        <v>19</v>
      </c>
      <c r="C21" s="4">
        <v>0</v>
      </c>
      <c r="D21" s="5">
        <v>804</v>
      </c>
      <c r="E21" s="5">
        <v>734</v>
      </c>
      <c r="F21" s="6">
        <f t="shared" si="2"/>
        <v>0.91293532338308458</v>
      </c>
      <c r="G21" s="4">
        <v>0</v>
      </c>
      <c r="H21" s="5">
        <v>215</v>
      </c>
      <c r="I21" s="5">
        <v>165</v>
      </c>
      <c r="J21" s="6">
        <f t="shared" si="3"/>
        <v>0.76744186046511631</v>
      </c>
    </row>
    <row r="22" spans="2:10" ht="21" x14ac:dyDescent="0.25">
      <c r="B22" s="3" t="s">
        <v>20</v>
      </c>
      <c r="C22" s="4">
        <v>1</v>
      </c>
      <c r="D22" s="5">
        <v>595</v>
      </c>
      <c r="E22" s="5">
        <v>716</v>
      </c>
      <c r="F22" s="6">
        <f t="shared" si="2"/>
        <v>1.2013422818791946</v>
      </c>
      <c r="G22" s="4">
        <v>0</v>
      </c>
      <c r="H22" s="5">
        <v>117</v>
      </c>
      <c r="I22" s="5">
        <v>146</v>
      </c>
      <c r="J22" s="6">
        <f t="shared" si="3"/>
        <v>1.2478632478632479</v>
      </c>
    </row>
    <row r="23" spans="2:10" ht="21" x14ac:dyDescent="0.25">
      <c r="B23" s="3" t="s">
        <v>21</v>
      </c>
      <c r="C23" s="4">
        <v>308</v>
      </c>
      <c r="D23" s="5">
        <v>1036</v>
      </c>
      <c r="E23" s="5">
        <v>16</v>
      </c>
      <c r="F23" s="6">
        <f t="shared" si="2"/>
        <v>1.1904761904761904E-2</v>
      </c>
      <c r="G23" s="4">
        <v>150</v>
      </c>
      <c r="H23" s="5">
        <v>375</v>
      </c>
      <c r="I23" s="5">
        <v>2</v>
      </c>
      <c r="J23" s="6">
        <f t="shared" si="3"/>
        <v>3.8095238095238095E-3</v>
      </c>
    </row>
    <row r="24" spans="2:10" s="13" customFormat="1" ht="26.25" x14ac:dyDescent="0.4">
      <c r="B24" s="10" t="s">
        <v>12</v>
      </c>
      <c r="C24" s="11">
        <f>SUM(C15:C23)</f>
        <v>3482</v>
      </c>
      <c r="D24" s="11">
        <f>SUM(D15:D23)</f>
        <v>5711</v>
      </c>
      <c r="E24" s="11">
        <f>SUM(E15:E23)</f>
        <v>2767</v>
      </c>
      <c r="F24" s="12">
        <f t="shared" si="2"/>
        <v>0.30098988360709233</v>
      </c>
      <c r="G24" s="11">
        <f>SUM(G15:G23)</f>
        <v>1401</v>
      </c>
      <c r="H24" s="11">
        <f>SUM(H15:H23)</f>
        <v>2220</v>
      </c>
      <c r="I24" s="11">
        <f>SUM(I15:I23)</f>
        <v>829</v>
      </c>
      <c r="J24" s="12">
        <f t="shared" si="3"/>
        <v>0.22894228113780724</v>
      </c>
    </row>
    <row r="26" spans="2:10" ht="50.25" customHeight="1" x14ac:dyDescent="0.25">
      <c r="B26" s="2" t="s">
        <v>0</v>
      </c>
      <c r="C26" s="8" t="s">
        <v>38</v>
      </c>
      <c r="D26" s="8" t="s">
        <v>1</v>
      </c>
      <c r="E26" s="8" t="s">
        <v>2</v>
      </c>
      <c r="F26" s="8" t="s">
        <v>3</v>
      </c>
      <c r="G26" s="9" t="s">
        <v>38</v>
      </c>
      <c r="H26" s="9" t="s">
        <v>1</v>
      </c>
      <c r="I26" s="9" t="s">
        <v>2</v>
      </c>
      <c r="J26" s="9" t="s">
        <v>3</v>
      </c>
    </row>
    <row r="27" spans="2:10" ht="21" x14ac:dyDescent="0.25">
      <c r="B27" s="3" t="s">
        <v>22</v>
      </c>
      <c r="C27" s="4">
        <v>593</v>
      </c>
      <c r="D27" s="5">
        <v>1919</v>
      </c>
      <c r="E27" s="5">
        <v>1648</v>
      </c>
      <c r="F27" s="6">
        <f>E27/(D27+C27)</f>
        <v>0.6560509554140127</v>
      </c>
      <c r="G27" s="4">
        <v>107</v>
      </c>
      <c r="H27" s="5">
        <v>193</v>
      </c>
      <c r="I27" s="5">
        <v>115</v>
      </c>
      <c r="J27" s="6">
        <f>I27/(H27+G27)</f>
        <v>0.38333333333333336</v>
      </c>
    </row>
    <row r="28" spans="2:10" ht="21" x14ac:dyDescent="0.25">
      <c r="B28" s="3" t="s">
        <v>23</v>
      </c>
      <c r="C28" s="4">
        <v>20</v>
      </c>
      <c r="D28" s="5">
        <v>282</v>
      </c>
      <c r="E28" s="5">
        <v>356</v>
      </c>
      <c r="F28" s="6">
        <f t="shared" ref="F28:F36" si="4">E28/(D28+C28)</f>
        <v>1.1788079470198676</v>
      </c>
      <c r="G28" s="4">
        <v>2</v>
      </c>
      <c r="H28" s="5">
        <v>56</v>
      </c>
      <c r="I28" s="5">
        <v>44</v>
      </c>
      <c r="J28" s="6">
        <f t="shared" ref="J28:J36" si="5">I28/(H28+G28)</f>
        <v>0.75862068965517238</v>
      </c>
    </row>
    <row r="29" spans="2:10" ht="21" x14ac:dyDescent="0.25">
      <c r="B29" s="3" t="s">
        <v>24</v>
      </c>
      <c r="C29" s="4">
        <v>104</v>
      </c>
      <c r="D29" s="5">
        <v>732</v>
      </c>
      <c r="E29" s="5">
        <v>318</v>
      </c>
      <c r="F29" s="6">
        <f t="shared" si="4"/>
        <v>0.38038277511961721</v>
      </c>
      <c r="G29" s="4">
        <v>29</v>
      </c>
      <c r="H29" s="5">
        <v>221</v>
      </c>
      <c r="I29" s="5">
        <v>73</v>
      </c>
      <c r="J29" s="6">
        <f t="shared" si="5"/>
        <v>0.29199999999999998</v>
      </c>
    </row>
    <row r="30" spans="2:10" ht="21" x14ac:dyDescent="0.25">
      <c r="B30" s="3" t="s">
        <v>25</v>
      </c>
      <c r="C30" s="4">
        <v>92</v>
      </c>
      <c r="D30" s="5">
        <v>258</v>
      </c>
      <c r="E30" s="5">
        <v>564</v>
      </c>
      <c r="F30" s="6">
        <f t="shared" si="4"/>
        <v>1.6114285714285714</v>
      </c>
      <c r="G30" s="4">
        <v>4</v>
      </c>
      <c r="H30" s="5">
        <v>90</v>
      </c>
      <c r="I30" s="5">
        <v>145</v>
      </c>
      <c r="J30" s="6">
        <f t="shared" si="5"/>
        <v>1.5425531914893618</v>
      </c>
    </row>
    <row r="31" spans="2:10" ht="21" x14ac:dyDescent="0.25">
      <c r="B31" s="3" t="s">
        <v>26</v>
      </c>
      <c r="C31" s="4">
        <v>168</v>
      </c>
      <c r="D31" s="5">
        <v>389</v>
      </c>
      <c r="E31" s="5">
        <v>235</v>
      </c>
      <c r="F31" s="6">
        <f t="shared" si="4"/>
        <v>0.42190305206463197</v>
      </c>
      <c r="G31" s="4">
        <v>2</v>
      </c>
      <c r="H31" s="5">
        <v>35</v>
      </c>
      <c r="I31" s="5">
        <v>16</v>
      </c>
      <c r="J31" s="6">
        <f t="shared" si="5"/>
        <v>0.43243243243243246</v>
      </c>
    </row>
    <row r="32" spans="2:10" ht="21" x14ac:dyDescent="0.25">
      <c r="B32" s="3" t="s">
        <v>27</v>
      </c>
      <c r="C32" s="4">
        <v>319</v>
      </c>
      <c r="D32" s="5">
        <v>276</v>
      </c>
      <c r="E32" s="5">
        <v>275</v>
      </c>
      <c r="F32" s="6">
        <f t="shared" si="4"/>
        <v>0.46218487394957986</v>
      </c>
      <c r="G32" s="4">
        <v>41</v>
      </c>
      <c r="H32" s="5">
        <v>51</v>
      </c>
      <c r="I32" s="5">
        <v>32</v>
      </c>
      <c r="J32" s="6">
        <f t="shared" si="5"/>
        <v>0.34782608695652173</v>
      </c>
    </row>
    <row r="33" spans="2:10" ht="21" x14ac:dyDescent="0.25">
      <c r="B33" s="3" t="s">
        <v>28</v>
      </c>
      <c r="C33" s="4">
        <v>6</v>
      </c>
      <c r="D33" s="5">
        <v>203</v>
      </c>
      <c r="E33" s="5">
        <v>251</v>
      </c>
      <c r="F33" s="6">
        <f t="shared" si="4"/>
        <v>1.200956937799043</v>
      </c>
      <c r="G33" s="4">
        <v>13</v>
      </c>
      <c r="H33" s="5">
        <v>64</v>
      </c>
      <c r="I33" s="5">
        <v>90</v>
      </c>
      <c r="J33" s="6">
        <f t="shared" si="5"/>
        <v>1.1688311688311688</v>
      </c>
    </row>
    <row r="34" spans="2:10" ht="21" x14ac:dyDescent="0.25">
      <c r="B34" s="3" t="s">
        <v>29</v>
      </c>
      <c r="C34" s="4">
        <v>78</v>
      </c>
      <c r="D34" s="5">
        <v>1319</v>
      </c>
      <c r="E34" s="5">
        <v>689</v>
      </c>
      <c r="F34" s="6">
        <f t="shared" si="4"/>
        <v>0.49319971367215459</v>
      </c>
      <c r="G34" s="4">
        <v>18</v>
      </c>
      <c r="H34" s="5">
        <v>450</v>
      </c>
      <c r="I34" s="5">
        <v>179</v>
      </c>
      <c r="J34" s="6">
        <f t="shared" si="5"/>
        <v>0.38247863247863245</v>
      </c>
    </row>
    <row r="35" spans="2:10" ht="21" x14ac:dyDescent="0.25">
      <c r="B35" s="3" t="s">
        <v>30</v>
      </c>
      <c r="C35" s="4">
        <v>38</v>
      </c>
      <c r="D35" s="5">
        <v>543</v>
      </c>
      <c r="E35" s="5">
        <v>348</v>
      </c>
      <c r="F35" s="6">
        <f t="shared" si="4"/>
        <v>0.59896729776247848</v>
      </c>
      <c r="G35" s="4">
        <v>11</v>
      </c>
      <c r="H35" s="5">
        <v>131</v>
      </c>
      <c r="I35" s="5">
        <v>43</v>
      </c>
      <c r="J35" s="6">
        <f t="shared" si="5"/>
        <v>0.30281690140845069</v>
      </c>
    </row>
    <row r="36" spans="2:10" s="13" customFormat="1" ht="26.25" x14ac:dyDescent="0.4">
      <c r="B36" s="10" t="s">
        <v>12</v>
      </c>
      <c r="C36" s="11">
        <f>SUM(C27:C35)</f>
        <v>1418</v>
      </c>
      <c r="D36" s="11">
        <f>SUM(D27:D35)</f>
        <v>5921</v>
      </c>
      <c r="E36" s="11">
        <f>SUM(E27:E35)</f>
        <v>4684</v>
      </c>
      <c r="F36" s="12">
        <f t="shared" si="4"/>
        <v>0.63823409183812507</v>
      </c>
      <c r="G36" s="11">
        <f>SUM(G27:G35)</f>
        <v>227</v>
      </c>
      <c r="H36" s="11">
        <f>SUM(H27:H35)</f>
        <v>1291</v>
      </c>
      <c r="I36" s="11">
        <f>SUM(I27:I35)</f>
        <v>737</v>
      </c>
      <c r="J36" s="12">
        <f t="shared" si="5"/>
        <v>0.48550724637681159</v>
      </c>
    </row>
    <row r="38" spans="2:10" ht="50.25" customHeight="1" x14ac:dyDescent="0.25">
      <c r="B38" s="2" t="s">
        <v>0</v>
      </c>
      <c r="C38" s="8" t="s">
        <v>38</v>
      </c>
      <c r="D38" s="8" t="s">
        <v>1</v>
      </c>
      <c r="E38" s="8" t="s">
        <v>2</v>
      </c>
      <c r="F38" s="8" t="s">
        <v>3</v>
      </c>
      <c r="G38" s="9" t="s">
        <v>38</v>
      </c>
      <c r="H38" s="9" t="s">
        <v>1</v>
      </c>
      <c r="I38" s="9" t="s">
        <v>2</v>
      </c>
      <c r="J38" s="9" t="s">
        <v>3</v>
      </c>
    </row>
    <row r="39" spans="2:10" ht="21" x14ac:dyDescent="0.25">
      <c r="B39" s="3" t="s">
        <v>31</v>
      </c>
      <c r="C39" s="4">
        <v>185</v>
      </c>
      <c r="D39" s="5">
        <v>43</v>
      </c>
      <c r="E39" s="5">
        <v>37</v>
      </c>
      <c r="F39" s="6">
        <f>E39/(D39+C39)</f>
        <v>0.16228070175438597</v>
      </c>
      <c r="G39" s="4">
        <v>97</v>
      </c>
      <c r="H39" s="5">
        <v>4</v>
      </c>
      <c r="I39" s="5">
        <v>2</v>
      </c>
      <c r="J39" s="6">
        <f>I39/(H39+G39)</f>
        <v>1.9801980198019802E-2</v>
      </c>
    </row>
    <row r="40" spans="2:10" ht="21" x14ac:dyDescent="0.25">
      <c r="B40" s="3" t="s">
        <v>32</v>
      </c>
      <c r="C40" s="4">
        <v>1337</v>
      </c>
      <c r="D40" s="5">
        <v>1152</v>
      </c>
      <c r="E40" s="5">
        <v>39</v>
      </c>
      <c r="F40" s="6">
        <f t="shared" ref="F40:F45" si="6">E40/(D40+C40)</f>
        <v>1.5668943350743269E-2</v>
      </c>
      <c r="G40" s="4">
        <v>367</v>
      </c>
      <c r="H40" s="5">
        <v>435</v>
      </c>
      <c r="I40" s="5">
        <v>0</v>
      </c>
      <c r="J40" s="6">
        <f t="shared" ref="J40:J45" si="7">I40/(H40+G40)</f>
        <v>0</v>
      </c>
    </row>
    <row r="41" spans="2:10" ht="21" x14ac:dyDescent="0.25">
      <c r="B41" s="3" t="s">
        <v>33</v>
      </c>
      <c r="C41" s="4">
        <v>414</v>
      </c>
      <c r="D41" s="5">
        <v>1098</v>
      </c>
      <c r="E41" s="5">
        <v>505</v>
      </c>
      <c r="F41" s="6">
        <f t="shared" si="6"/>
        <v>0.33399470899470901</v>
      </c>
      <c r="G41" s="4">
        <v>168</v>
      </c>
      <c r="H41" s="5">
        <v>279</v>
      </c>
      <c r="I41" s="5">
        <v>71</v>
      </c>
      <c r="J41" s="6">
        <f t="shared" si="7"/>
        <v>0.15883668903803133</v>
      </c>
    </row>
    <row r="42" spans="2:10" ht="21" x14ac:dyDescent="0.25">
      <c r="B42" s="3" t="s">
        <v>34</v>
      </c>
      <c r="C42" s="4">
        <v>147</v>
      </c>
      <c r="D42" s="5">
        <v>756</v>
      </c>
      <c r="E42" s="5">
        <v>419</v>
      </c>
      <c r="F42" s="6">
        <f t="shared" si="6"/>
        <v>0.46400885935769659</v>
      </c>
      <c r="G42" s="4">
        <v>45</v>
      </c>
      <c r="H42" s="5">
        <v>94</v>
      </c>
      <c r="I42" s="5">
        <v>9</v>
      </c>
      <c r="J42" s="6">
        <f t="shared" si="7"/>
        <v>6.4748201438848921E-2</v>
      </c>
    </row>
    <row r="43" spans="2:10" ht="21" x14ac:dyDescent="0.25">
      <c r="B43" s="3" t="s">
        <v>35</v>
      </c>
      <c r="C43" s="4">
        <v>2821</v>
      </c>
      <c r="D43" s="5">
        <v>6271</v>
      </c>
      <c r="E43" s="5">
        <v>1350</v>
      </c>
      <c r="F43" s="6">
        <f t="shared" si="6"/>
        <v>0.14848218213814343</v>
      </c>
      <c r="G43" s="4">
        <v>1336</v>
      </c>
      <c r="H43" s="5">
        <v>3497</v>
      </c>
      <c r="I43" s="5">
        <v>558</v>
      </c>
      <c r="J43" s="6">
        <f t="shared" si="7"/>
        <v>0.1154562383612663</v>
      </c>
    </row>
    <row r="44" spans="2:10" ht="21" x14ac:dyDescent="0.25">
      <c r="B44" s="3" t="s">
        <v>36</v>
      </c>
      <c r="C44" s="4">
        <v>1455</v>
      </c>
      <c r="D44" s="5">
        <v>1699</v>
      </c>
      <c r="E44" s="5">
        <v>122</v>
      </c>
      <c r="F44" s="6">
        <f t="shared" si="6"/>
        <v>3.8681039949270767E-2</v>
      </c>
      <c r="G44" s="4">
        <v>239</v>
      </c>
      <c r="H44" s="5">
        <v>354</v>
      </c>
      <c r="I44" s="5">
        <v>41</v>
      </c>
      <c r="J44" s="6">
        <f t="shared" si="7"/>
        <v>6.9139966273187178E-2</v>
      </c>
    </row>
    <row r="45" spans="2:10" s="13" customFormat="1" ht="26.25" x14ac:dyDescent="0.4">
      <c r="B45" s="10" t="s">
        <v>12</v>
      </c>
      <c r="C45" s="11">
        <f>SUM(C39:C44)</f>
        <v>6359</v>
      </c>
      <c r="D45" s="11">
        <f>SUM(D39:D44)</f>
        <v>11019</v>
      </c>
      <c r="E45" s="11">
        <f>SUM(E39:E44)</f>
        <v>2472</v>
      </c>
      <c r="F45" s="12">
        <f t="shared" si="6"/>
        <v>0.14224882034756589</v>
      </c>
      <c r="G45" s="11">
        <f>SUM(G39:G44)</f>
        <v>2252</v>
      </c>
      <c r="H45" s="11">
        <f>SUM(H39:H44)</f>
        <v>4663</v>
      </c>
      <c r="I45" s="11">
        <f>SUM(I39:I44)</f>
        <v>681</v>
      </c>
      <c r="J45" s="12">
        <f t="shared" si="7"/>
        <v>9.8481561822125807E-2</v>
      </c>
    </row>
    <row r="46" spans="2:10" x14ac:dyDescent="0.25">
      <c r="G46" s="7" t="s">
        <v>37</v>
      </c>
    </row>
  </sheetData>
  <mergeCells count="1">
    <mergeCell ref="B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workbookViewId="0">
      <selection activeCell="C42" sqref="C42"/>
    </sheetView>
  </sheetViews>
  <sheetFormatPr baseColWidth="10" defaultRowHeight="15" x14ac:dyDescent="0.25"/>
  <cols>
    <col min="1" max="1" width="5.28515625" customWidth="1"/>
    <col min="2" max="2" width="24.85546875" style="1" customWidth="1"/>
    <col min="3" max="3" width="27.42578125" style="1" customWidth="1"/>
    <col min="4" max="4" width="19.42578125" style="14" customWidth="1"/>
    <col min="5" max="5" width="27.42578125" style="1" customWidth="1"/>
    <col min="6" max="6" width="19.42578125" style="14" customWidth="1"/>
    <col min="7" max="7" width="27.42578125" style="1" customWidth="1"/>
    <col min="8" max="8" width="19.42578125" style="14" customWidth="1"/>
  </cols>
  <sheetData>
    <row r="2" spans="2:10" ht="37.5" customHeight="1" x14ac:dyDescent="0.25">
      <c r="B2" s="25" t="s">
        <v>39</v>
      </c>
      <c r="C2" s="25"/>
      <c r="D2" s="25"/>
      <c r="E2" s="25"/>
      <c r="F2" s="25"/>
      <c r="G2" s="25"/>
      <c r="H2" s="25"/>
    </row>
    <row r="4" spans="2:10" ht="42.75" customHeight="1" x14ac:dyDescent="0.25">
      <c r="B4" s="21" t="s">
        <v>47</v>
      </c>
      <c r="C4" s="21" t="s">
        <v>41</v>
      </c>
      <c r="D4" s="22" t="s">
        <v>43</v>
      </c>
      <c r="E4" s="21" t="s">
        <v>42</v>
      </c>
      <c r="F4" s="22" t="s">
        <v>44</v>
      </c>
      <c r="G4" s="21" t="s">
        <v>45</v>
      </c>
      <c r="H4" s="22" t="s">
        <v>46</v>
      </c>
      <c r="J4" s="24"/>
    </row>
    <row r="5" spans="2:10" ht="18.600000000000001" customHeight="1" x14ac:dyDescent="0.25">
      <c r="B5" s="4" t="s">
        <v>4</v>
      </c>
      <c r="C5" s="5">
        <v>93</v>
      </c>
      <c r="D5" s="6">
        <v>0.40789473684210525</v>
      </c>
      <c r="E5" s="5">
        <v>51</v>
      </c>
      <c r="F5" s="6">
        <v>0.22368421052631579</v>
      </c>
      <c r="G5" s="5">
        <v>53</v>
      </c>
      <c r="H5" s="6">
        <v>0.17320261437908496</v>
      </c>
      <c r="I5" s="23"/>
      <c r="J5" s="24"/>
    </row>
    <row r="6" spans="2:10" ht="18.600000000000001" customHeight="1" x14ac:dyDescent="0.25">
      <c r="B6" s="4" t="s">
        <v>5</v>
      </c>
      <c r="C6" s="5">
        <v>148</v>
      </c>
      <c r="D6" s="6">
        <v>0.64912280701754388</v>
      </c>
      <c r="E6" s="5">
        <v>135</v>
      </c>
      <c r="F6" s="6">
        <v>0.59210526315789469</v>
      </c>
      <c r="G6" s="5">
        <v>50</v>
      </c>
      <c r="H6" s="6">
        <v>6.1728395061728392E-2</v>
      </c>
      <c r="I6" s="23"/>
      <c r="J6" s="24"/>
    </row>
    <row r="7" spans="2:10" ht="18.600000000000001" customHeight="1" x14ac:dyDescent="0.25">
      <c r="B7" s="4" t="s">
        <v>6</v>
      </c>
      <c r="C7" s="5">
        <v>134</v>
      </c>
      <c r="D7" s="6">
        <v>0.58771929824561409</v>
      </c>
      <c r="E7" s="5">
        <v>113</v>
      </c>
      <c r="F7" s="6">
        <v>0.49561403508771928</v>
      </c>
      <c r="G7" s="5">
        <v>108</v>
      </c>
      <c r="H7" s="6">
        <v>0.15929203539823009</v>
      </c>
      <c r="I7" s="23"/>
      <c r="J7" s="24"/>
    </row>
    <row r="8" spans="2:10" ht="18.600000000000001" customHeight="1" x14ac:dyDescent="0.25">
      <c r="B8" s="4" t="s">
        <v>7</v>
      </c>
      <c r="C8" s="5">
        <v>127</v>
      </c>
      <c r="D8" s="6">
        <v>0.55701754385964908</v>
      </c>
      <c r="E8" s="5">
        <v>124</v>
      </c>
      <c r="F8" s="6">
        <v>0.54385964912280704</v>
      </c>
      <c r="G8" s="5">
        <v>58</v>
      </c>
      <c r="H8" s="6">
        <v>7.7956989247311828E-2</v>
      </c>
      <c r="I8" s="20"/>
      <c r="J8" s="24"/>
    </row>
    <row r="9" spans="2:10" ht="18.600000000000001" customHeight="1" x14ac:dyDescent="0.25">
      <c r="B9" s="4" t="s">
        <v>8</v>
      </c>
      <c r="C9" s="5">
        <v>167</v>
      </c>
      <c r="D9" s="6">
        <v>0.73245614035087714</v>
      </c>
      <c r="E9" s="5">
        <v>158</v>
      </c>
      <c r="F9" s="6">
        <v>0.69298245614035092</v>
      </c>
      <c r="G9" s="5">
        <v>40</v>
      </c>
      <c r="H9" s="6">
        <v>4.2194092827004218E-2</v>
      </c>
      <c r="I9" s="20"/>
      <c r="J9" s="24"/>
    </row>
    <row r="10" spans="2:10" ht="18.600000000000001" customHeight="1" x14ac:dyDescent="0.25">
      <c r="B10" s="4" t="s">
        <v>9</v>
      </c>
      <c r="C10" s="5">
        <v>100</v>
      </c>
      <c r="D10" s="6">
        <v>0.43859649122807015</v>
      </c>
      <c r="E10" s="5">
        <v>93</v>
      </c>
      <c r="F10" s="6">
        <v>0.40789473684210525</v>
      </c>
      <c r="G10" s="5">
        <v>60</v>
      </c>
      <c r="H10" s="6">
        <v>0.10752688172043011</v>
      </c>
      <c r="I10" s="20"/>
    </row>
    <row r="11" spans="2:10" ht="18.600000000000001" customHeight="1" x14ac:dyDescent="0.25">
      <c r="B11" s="4" t="s">
        <v>10</v>
      </c>
      <c r="C11" s="5">
        <v>161</v>
      </c>
      <c r="D11" s="6">
        <v>0.70614035087719296</v>
      </c>
      <c r="E11" s="5">
        <v>159</v>
      </c>
      <c r="F11" s="6">
        <v>0.69736842105263153</v>
      </c>
      <c r="G11" s="5">
        <v>61</v>
      </c>
      <c r="H11" s="6">
        <v>6.3941299790356398E-2</v>
      </c>
      <c r="I11" s="20"/>
    </row>
    <row r="12" spans="2:10" ht="18.600000000000001" customHeight="1" x14ac:dyDescent="0.25">
      <c r="B12" s="4" t="s">
        <v>11</v>
      </c>
      <c r="C12" s="5">
        <v>144</v>
      </c>
      <c r="D12" s="6">
        <v>0.63157894736842102</v>
      </c>
      <c r="E12" s="5">
        <v>142</v>
      </c>
      <c r="F12" s="6">
        <v>0.6228070175438597</v>
      </c>
      <c r="G12" s="5">
        <v>44</v>
      </c>
      <c r="H12" s="6">
        <v>5.1643192488262914E-2</v>
      </c>
      <c r="I12" s="20"/>
    </row>
    <row r="13" spans="2:10" s="19" customFormat="1" ht="30.75" customHeight="1" x14ac:dyDescent="0.45">
      <c r="B13" s="15" t="s">
        <v>12</v>
      </c>
      <c r="C13" s="16">
        <f>SUM(C5:C12)</f>
        <v>1074</v>
      </c>
      <c r="D13" s="17">
        <f>AVERAGE(D5:D12)</f>
        <v>0.58881578947368418</v>
      </c>
      <c r="E13" s="16">
        <f>SUM(E5:E12)</f>
        <v>975</v>
      </c>
      <c r="F13" s="17">
        <f>AVERAGE(F5:F12)</f>
        <v>0.53453947368421051</v>
      </c>
      <c r="G13" s="16">
        <f>SUM(G5:G12)</f>
        <v>474</v>
      </c>
      <c r="H13" s="17">
        <f>AVERAGE(H5:H12)</f>
        <v>9.2185687614051118E-2</v>
      </c>
      <c r="I13" s="20"/>
    </row>
    <row r="14" spans="2:10" ht="10.5" customHeight="1" x14ac:dyDescent="0.25">
      <c r="I14" s="20"/>
    </row>
    <row r="15" spans="2:10" ht="42.75" customHeight="1" x14ac:dyDescent="0.25">
      <c r="B15" s="21" t="s">
        <v>47</v>
      </c>
      <c r="C15" s="21" t="s">
        <v>41</v>
      </c>
      <c r="D15" s="22" t="s">
        <v>43</v>
      </c>
      <c r="E15" s="21" t="s">
        <v>42</v>
      </c>
      <c r="F15" s="22" t="s">
        <v>44</v>
      </c>
      <c r="G15" s="21" t="s">
        <v>45</v>
      </c>
      <c r="H15" s="22" t="s">
        <v>46</v>
      </c>
      <c r="I15" s="20"/>
    </row>
    <row r="16" spans="2:10" ht="21" x14ac:dyDescent="0.25">
      <c r="B16" s="4" t="s">
        <v>13</v>
      </c>
      <c r="C16" s="5">
        <v>0</v>
      </c>
      <c r="D16" s="6">
        <v>0</v>
      </c>
      <c r="E16" s="5">
        <v>0</v>
      </c>
      <c r="F16" s="6">
        <v>0</v>
      </c>
      <c r="G16" s="5">
        <v>0</v>
      </c>
      <c r="H16" s="6"/>
      <c r="I16" s="20"/>
    </row>
    <row r="17" spans="2:9" ht="21" x14ac:dyDescent="0.25">
      <c r="B17" s="4" t="s">
        <v>14</v>
      </c>
      <c r="C17" s="5">
        <v>132</v>
      </c>
      <c r="D17" s="6">
        <v>0.57894736842105265</v>
      </c>
      <c r="E17" s="5">
        <v>130</v>
      </c>
      <c r="F17" s="6">
        <v>0.57017543859649122</v>
      </c>
      <c r="G17" s="5">
        <v>232</v>
      </c>
      <c r="H17" s="6">
        <v>0.29743589743589743</v>
      </c>
      <c r="I17" s="20"/>
    </row>
    <row r="18" spans="2:9" ht="21" x14ac:dyDescent="0.25">
      <c r="B18" s="4" t="s">
        <v>15</v>
      </c>
      <c r="C18" s="5">
        <v>61</v>
      </c>
      <c r="D18" s="6">
        <v>0.26754385964912281</v>
      </c>
      <c r="E18" s="5">
        <v>61</v>
      </c>
      <c r="F18" s="6">
        <v>0.26754385964912281</v>
      </c>
      <c r="G18" s="5">
        <v>239</v>
      </c>
      <c r="H18" s="6">
        <v>0.65300546448087426</v>
      </c>
      <c r="I18" s="20"/>
    </row>
    <row r="19" spans="2:9" ht="21" x14ac:dyDescent="0.25">
      <c r="B19" s="4" t="s">
        <v>16</v>
      </c>
      <c r="C19" s="5">
        <v>14</v>
      </c>
      <c r="D19" s="6">
        <v>6.1403508771929821E-2</v>
      </c>
      <c r="E19" s="5">
        <v>13</v>
      </c>
      <c r="F19" s="6">
        <v>5.701754385964912E-2</v>
      </c>
      <c r="G19" s="5">
        <v>10</v>
      </c>
      <c r="H19" s="6">
        <v>0.12820512820512819</v>
      </c>
      <c r="I19" s="20"/>
    </row>
    <row r="20" spans="2:9" ht="21" x14ac:dyDescent="0.25">
      <c r="B20" s="4" t="s">
        <v>17</v>
      </c>
      <c r="C20" s="5">
        <v>112</v>
      </c>
      <c r="D20" s="6">
        <v>0.49122807017543857</v>
      </c>
      <c r="E20" s="5">
        <v>94</v>
      </c>
      <c r="F20" s="6">
        <v>0.41228070175438597</v>
      </c>
      <c r="G20" s="5">
        <v>229</v>
      </c>
      <c r="H20" s="6">
        <v>0.40602836879432624</v>
      </c>
      <c r="I20" s="20"/>
    </row>
    <row r="21" spans="2:9" ht="21" x14ac:dyDescent="0.25">
      <c r="B21" s="4" t="s">
        <v>18</v>
      </c>
      <c r="C21" s="5">
        <v>63</v>
      </c>
      <c r="D21" s="6">
        <v>0.27631578947368424</v>
      </c>
      <c r="E21" s="5">
        <v>64</v>
      </c>
      <c r="F21" s="6">
        <v>0.2807017543859649</v>
      </c>
      <c r="G21" s="5">
        <v>113</v>
      </c>
      <c r="H21" s="6">
        <v>0.29427083333333331</v>
      </c>
      <c r="I21" s="20"/>
    </row>
    <row r="22" spans="2:9" ht="21" x14ac:dyDescent="0.25">
      <c r="B22" s="4" t="s">
        <v>19</v>
      </c>
      <c r="C22" s="5">
        <v>1</v>
      </c>
      <c r="D22" s="6">
        <v>4.3859649122807015E-3</v>
      </c>
      <c r="E22" s="5">
        <v>1</v>
      </c>
      <c r="F22" s="6">
        <v>4.3859649122807015E-3</v>
      </c>
      <c r="G22" s="5">
        <v>4</v>
      </c>
      <c r="H22" s="6">
        <v>0.66666666666666663</v>
      </c>
      <c r="I22" s="20"/>
    </row>
    <row r="23" spans="2:9" ht="21" x14ac:dyDescent="0.25">
      <c r="B23" s="4" t="s">
        <v>20</v>
      </c>
      <c r="C23" s="5">
        <v>9</v>
      </c>
      <c r="D23" s="6">
        <v>3.9473684210526314E-2</v>
      </c>
      <c r="E23" s="5">
        <v>1</v>
      </c>
      <c r="F23" s="6">
        <v>4.3859649122807015E-3</v>
      </c>
      <c r="G23" s="5">
        <v>19</v>
      </c>
      <c r="H23" s="6">
        <v>3.1666666666666665</v>
      </c>
      <c r="I23" s="20"/>
    </row>
    <row r="24" spans="2:9" ht="21" x14ac:dyDescent="0.25">
      <c r="B24" s="4" t="s">
        <v>21</v>
      </c>
      <c r="C24" s="5">
        <v>0</v>
      </c>
      <c r="D24" s="6">
        <v>0</v>
      </c>
      <c r="E24" s="5">
        <v>0</v>
      </c>
      <c r="F24" s="6">
        <v>0</v>
      </c>
      <c r="G24" s="5">
        <v>0</v>
      </c>
      <c r="H24" s="6"/>
      <c r="I24" s="20"/>
    </row>
    <row r="25" spans="2:9" s="18" customFormat="1" ht="30.75" customHeight="1" x14ac:dyDescent="0.45">
      <c r="B25" s="15" t="s">
        <v>12</v>
      </c>
      <c r="C25" s="16">
        <f>SUM(C16:C24)</f>
        <v>392</v>
      </c>
      <c r="D25" s="17">
        <f>AVERAGE(D16:D24)</f>
        <v>0.19103313840155944</v>
      </c>
      <c r="E25" s="16">
        <f>SUM(E16:E24)</f>
        <v>364</v>
      </c>
      <c r="F25" s="17">
        <f>AVERAGE(F16:F24)</f>
        <v>0.17738791423001948</v>
      </c>
      <c r="G25" s="15">
        <f>SUM(G16:G24)</f>
        <v>846</v>
      </c>
      <c r="H25" s="17">
        <f>AVERAGE(H16:H24)</f>
        <v>0.80175414651184185</v>
      </c>
    </row>
    <row r="26" spans="2:9" ht="10.5" customHeight="1" x14ac:dyDescent="0.25">
      <c r="I26" s="20"/>
    </row>
    <row r="27" spans="2:9" ht="42.75" customHeight="1" x14ac:dyDescent="0.25">
      <c r="B27" s="21" t="s">
        <v>47</v>
      </c>
      <c r="C27" s="21" t="s">
        <v>41</v>
      </c>
      <c r="D27" s="22" t="s">
        <v>43</v>
      </c>
      <c r="E27" s="21" t="s">
        <v>42</v>
      </c>
      <c r="F27" s="22" t="s">
        <v>44</v>
      </c>
      <c r="G27" s="21" t="s">
        <v>45</v>
      </c>
      <c r="H27" s="22" t="s">
        <v>46</v>
      </c>
      <c r="I27" s="20"/>
    </row>
    <row r="28" spans="2:9" ht="21" x14ac:dyDescent="0.25">
      <c r="B28" s="4" t="s">
        <v>22</v>
      </c>
      <c r="C28" s="5">
        <v>149</v>
      </c>
      <c r="D28" s="6">
        <v>0.65350877192982459</v>
      </c>
      <c r="E28" s="5">
        <v>143</v>
      </c>
      <c r="F28" s="6">
        <v>0.6271929824561403</v>
      </c>
      <c r="G28" s="5">
        <v>44</v>
      </c>
      <c r="H28" s="6">
        <v>5.128205128205128E-2</v>
      </c>
      <c r="I28" s="20"/>
    </row>
    <row r="29" spans="2:9" ht="21" x14ac:dyDescent="0.25">
      <c r="B29" s="4" t="s">
        <v>23</v>
      </c>
      <c r="C29" s="5">
        <v>160</v>
      </c>
      <c r="D29" s="6">
        <v>0.70175438596491224</v>
      </c>
      <c r="E29" s="5">
        <v>151</v>
      </c>
      <c r="F29" s="6">
        <v>0.66228070175438591</v>
      </c>
      <c r="G29" s="5">
        <v>72</v>
      </c>
      <c r="H29" s="6">
        <v>7.9470198675496692E-2</v>
      </c>
      <c r="I29" s="20"/>
    </row>
    <row r="30" spans="2:9" ht="21" x14ac:dyDescent="0.25">
      <c r="B30" s="4" t="s">
        <v>24</v>
      </c>
      <c r="C30" s="5">
        <v>105</v>
      </c>
      <c r="D30" s="6">
        <v>0.46052631578947367</v>
      </c>
      <c r="E30" s="5">
        <v>39</v>
      </c>
      <c r="F30" s="6">
        <v>0.17105263157894737</v>
      </c>
      <c r="G30" s="5">
        <v>69</v>
      </c>
      <c r="H30" s="6">
        <v>0.29487179487179488</v>
      </c>
      <c r="I30" s="20"/>
    </row>
    <row r="31" spans="2:9" ht="21" x14ac:dyDescent="0.25">
      <c r="B31" s="4" t="s">
        <v>25</v>
      </c>
      <c r="C31" s="5">
        <v>113</v>
      </c>
      <c r="D31" s="6">
        <v>0.49561403508771928</v>
      </c>
      <c r="E31" s="5">
        <v>87</v>
      </c>
      <c r="F31" s="6">
        <v>0.38157894736842107</v>
      </c>
      <c r="G31" s="5">
        <v>174</v>
      </c>
      <c r="H31" s="6">
        <v>0.33333333333333331</v>
      </c>
      <c r="I31" s="20"/>
    </row>
    <row r="32" spans="2:9" ht="21" x14ac:dyDescent="0.25">
      <c r="B32" s="4" t="s">
        <v>26</v>
      </c>
      <c r="C32" s="5">
        <v>174</v>
      </c>
      <c r="D32" s="6">
        <v>0.76315789473684215</v>
      </c>
      <c r="E32" s="5">
        <v>176</v>
      </c>
      <c r="F32" s="6">
        <v>0.77192982456140347</v>
      </c>
      <c r="G32" s="5">
        <v>197</v>
      </c>
      <c r="H32" s="6">
        <v>0.1865530303030303</v>
      </c>
      <c r="I32" s="20"/>
    </row>
    <row r="33" spans="2:9" ht="21" x14ac:dyDescent="0.25">
      <c r="B33" s="4" t="s">
        <v>27</v>
      </c>
      <c r="C33" s="5">
        <v>148</v>
      </c>
      <c r="D33" s="6">
        <v>0.64912280701754388</v>
      </c>
      <c r="E33" s="5">
        <v>144</v>
      </c>
      <c r="F33" s="6">
        <v>0.63157894736842102</v>
      </c>
      <c r="G33" s="5">
        <v>329</v>
      </c>
      <c r="H33" s="6">
        <v>0.38078703703703703</v>
      </c>
      <c r="I33" s="20"/>
    </row>
    <row r="34" spans="2:9" ht="21" x14ac:dyDescent="0.25">
      <c r="B34" s="4" t="s">
        <v>28</v>
      </c>
      <c r="C34" s="5">
        <v>4</v>
      </c>
      <c r="D34" s="6">
        <v>1.7543859649122806E-2</v>
      </c>
      <c r="E34" s="5">
        <v>4</v>
      </c>
      <c r="F34" s="6">
        <v>1.7543859649122806E-2</v>
      </c>
      <c r="G34" s="5">
        <v>7</v>
      </c>
      <c r="H34" s="6">
        <v>2.6515151515151516E-2</v>
      </c>
      <c r="I34" s="20"/>
    </row>
    <row r="35" spans="2:9" ht="21" x14ac:dyDescent="0.25">
      <c r="B35" s="4" t="s">
        <v>29</v>
      </c>
      <c r="C35" s="5">
        <v>56</v>
      </c>
      <c r="D35" s="6">
        <v>0.24561403508771928</v>
      </c>
      <c r="E35" s="5">
        <v>51</v>
      </c>
      <c r="F35" s="6">
        <v>0.22368421052631579</v>
      </c>
      <c r="G35" s="5">
        <v>72</v>
      </c>
      <c r="H35" s="6">
        <v>0.23529411764705882</v>
      </c>
      <c r="I35" s="20"/>
    </row>
    <row r="36" spans="2:9" ht="21" x14ac:dyDescent="0.25">
      <c r="B36" s="4" t="s">
        <v>30</v>
      </c>
      <c r="C36" s="5">
        <v>39</v>
      </c>
      <c r="D36" s="6">
        <v>0.17105263157894737</v>
      </c>
      <c r="E36" s="5">
        <v>37</v>
      </c>
      <c r="F36" s="6">
        <v>0.16228070175438597</v>
      </c>
      <c r="G36" s="5">
        <v>13</v>
      </c>
      <c r="H36" s="6">
        <v>5.8558558558558557E-2</v>
      </c>
      <c r="I36" s="20"/>
    </row>
    <row r="37" spans="2:9" s="18" customFormat="1" ht="30.75" customHeight="1" x14ac:dyDescent="0.45">
      <c r="B37" s="15" t="s">
        <v>12</v>
      </c>
      <c r="C37" s="16">
        <f>SUM(C28:C36)</f>
        <v>948</v>
      </c>
      <c r="D37" s="17">
        <f>AVERAGE(D28:D36)</f>
        <v>0.46198830409356728</v>
      </c>
      <c r="E37" s="16">
        <f>SUM(E28:E36)</f>
        <v>832</v>
      </c>
      <c r="F37" s="17">
        <f>AVERAGE(F28:F36)</f>
        <v>0.40545808966861602</v>
      </c>
      <c r="G37" s="15">
        <f>SUM(G28:G36)</f>
        <v>977</v>
      </c>
      <c r="H37" s="17">
        <f>AVERAGE(H28:H36)</f>
        <v>0.18296280813594584</v>
      </c>
    </row>
    <row r="38" spans="2:9" ht="10.5" customHeight="1" x14ac:dyDescent="0.25">
      <c r="I38" s="20"/>
    </row>
    <row r="39" spans="2:9" ht="42.75" customHeight="1" x14ac:dyDescent="0.25">
      <c r="B39" s="21" t="s">
        <v>47</v>
      </c>
      <c r="C39" s="21" t="s">
        <v>41</v>
      </c>
      <c r="D39" s="22" t="s">
        <v>43</v>
      </c>
      <c r="E39" s="21" t="s">
        <v>42</v>
      </c>
      <c r="F39" s="22" t="s">
        <v>44</v>
      </c>
      <c r="G39" s="21" t="s">
        <v>45</v>
      </c>
      <c r="H39" s="22" t="s">
        <v>46</v>
      </c>
      <c r="I39" s="20"/>
    </row>
    <row r="40" spans="2:9" ht="21" x14ac:dyDescent="0.25">
      <c r="B40" s="4" t="s">
        <v>31</v>
      </c>
      <c r="C40" s="5">
        <v>76</v>
      </c>
      <c r="D40" s="6">
        <v>0.33333333333333331</v>
      </c>
      <c r="E40" s="5">
        <v>76</v>
      </c>
      <c r="F40" s="6">
        <v>0.33333333333333331</v>
      </c>
      <c r="G40" s="5">
        <v>18</v>
      </c>
      <c r="H40" s="6">
        <v>3.9473684210526314E-2</v>
      </c>
      <c r="I40" s="20"/>
    </row>
    <row r="41" spans="2:9" ht="21" x14ac:dyDescent="0.25">
      <c r="B41" s="4" t="s">
        <v>32</v>
      </c>
      <c r="C41" s="5">
        <v>114</v>
      </c>
      <c r="D41" s="6">
        <v>0.5</v>
      </c>
      <c r="E41" s="5">
        <v>87</v>
      </c>
      <c r="F41" s="6">
        <v>0.38157894736842107</v>
      </c>
      <c r="G41" s="5">
        <v>143</v>
      </c>
      <c r="H41" s="6">
        <v>0.27394636015325668</v>
      </c>
      <c r="I41" s="20"/>
    </row>
    <row r="42" spans="2:9" ht="21" x14ac:dyDescent="0.25">
      <c r="B42" s="4" t="s">
        <v>33</v>
      </c>
      <c r="C42" s="5">
        <v>135</v>
      </c>
      <c r="D42" s="6">
        <v>0.59210526315789469</v>
      </c>
      <c r="E42" s="5">
        <v>137</v>
      </c>
      <c r="F42" s="6">
        <v>0.60087719298245612</v>
      </c>
      <c r="G42" s="5">
        <v>161</v>
      </c>
      <c r="H42" s="6">
        <v>0.19586374695863748</v>
      </c>
      <c r="I42" s="20"/>
    </row>
    <row r="43" spans="2:9" ht="21" x14ac:dyDescent="0.25">
      <c r="B43" s="4" t="s">
        <v>34</v>
      </c>
      <c r="C43" s="5">
        <v>157</v>
      </c>
      <c r="D43" s="6">
        <v>0.68859649122807021</v>
      </c>
      <c r="E43" s="5">
        <v>173</v>
      </c>
      <c r="F43" s="6">
        <v>0.75877192982456143</v>
      </c>
      <c r="G43" s="5">
        <v>125</v>
      </c>
      <c r="H43" s="6">
        <v>0.12042389210019268</v>
      </c>
      <c r="I43" s="20"/>
    </row>
    <row r="44" spans="2:9" ht="21" x14ac:dyDescent="0.25">
      <c r="B44" s="4" t="s">
        <v>35</v>
      </c>
      <c r="C44" s="5">
        <v>0</v>
      </c>
      <c r="D44" s="6">
        <v>0</v>
      </c>
      <c r="E44" s="5">
        <v>0</v>
      </c>
      <c r="F44" s="6">
        <v>0</v>
      </c>
      <c r="G44" s="5">
        <v>0</v>
      </c>
      <c r="H44" s="6"/>
      <c r="I44" s="20"/>
    </row>
    <row r="45" spans="2:9" ht="21" x14ac:dyDescent="0.25">
      <c r="B45" s="4" t="s">
        <v>36</v>
      </c>
      <c r="C45" s="5">
        <v>0</v>
      </c>
      <c r="D45" s="6">
        <v>0</v>
      </c>
      <c r="E45" s="5">
        <v>0</v>
      </c>
      <c r="F45" s="6">
        <v>0</v>
      </c>
      <c r="G45" s="5">
        <v>0</v>
      </c>
      <c r="H45" s="6"/>
      <c r="I45" s="20"/>
    </row>
    <row r="46" spans="2:9" s="18" customFormat="1" ht="30.75" customHeight="1" x14ac:dyDescent="0.45">
      <c r="B46" s="15" t="s">
        <v>12</v>
      </c>
      <c r="C46" s="16">
        <f>SUM(C40:C45)</f>
        <v>482</v>
      </c>
      <c r="D46" s="17">
        <f>AVERAGE(D40:D45)</f>
        <v>0.35233918128654967</v>
      </c>
      <c r="E46" s="16">
        <f>SUM(E40:E45)</f>
        <v>473</v>
      </c>
      <c r="F46" s="17">
        <f>AVERAGE(F40:F45)</f>
        <v>0.34576023391812871</v>
      </c>
      <c r="G46" s="15">
        <f>SUM(G40:G45)</f>
        <v>447</v>
      </c>
      <c r="H46" s="17">
        <f>AVERAGE(H40:H45)</f>
        <v>0.1574269208556533</v>
      </c>
    </row>
    <row r="47" spans="2:9" ht="21" x14ac:dyDescent="0.25">
      <c r="I47" s="20"/>
    </row>
    <row r="48" spans="2:9" ht="21" x14ac:dyDescent="0.25">
      <c r="I48" s="20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Traitement Signalés</vt:lpstr>
      <vt:lpstr>Directive 82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Assia.BELKEBIR</dc:creator>
  <cp:lastModifiedBy>bouatta.adel</cp:lastModifiedBy>
  <dcterms:created xsi:type="dcterms:W3CDTF">2016-11-08T08:20:46Z</dcterms:created>
  <dcterms:modified xsi:type="dcterms:W3CDTF">2016-11-08T10:02:23Z</dcterms:modified>
</cp:coreProperties>
</file>