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dsp_legi1997t2_cir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<sst xmlns="http://schemas.openxmlformats.org/spreadsheetml/2006/main" count="6579" uniqueCount="1579">
  <si>
    <t xml:space="preserve">Code département</t>
  </si>
  <si>
    <t xml:space="preserve">département</t>
  </si>
  <si>
    <t xml:space="preserve">circonscription</t>
  </si>
  <si>
    <t xml:space="preserve">Infos vainqueur</t>
  </si>
  <si>
    <t xml:space="preserve">Inscrits</t>
  </si>
  <si>
    <t xml:space="preserve">Votants</t>
  </si>
  <si>
    <t xml:space="preserve">Exprimés</t>
  </si>
  <si>
    <t xml:space="preserve">Blancs et nuls</t>
  </si>
  <si>
    <t xml:space="preserve">Taux de participation (%)</t>
  </si>
  <si>
    <t xml:space="preserve">1 Nom candidat</t>
  </si>
  <si>
    <t xml:space="preserve">1 Prénom candidat</t>
  </si>
  <si>
    <t xml:space="preserve">1 Etiquette liste</t>
  </si>
  <si>
    <t xml:space="preserve">1 nuance</t>
  </si>
  <si>
    <t xml:space="preserve">1 voix</t>
  </si>
  <si>
    <t xml:space="preserve">1 Elu</t>
  </si>
  <si>
    <t xml:space="preserve">2 Nom candidat</t>
  </si>
  <si>
    <t xml:space="preserve">2 Prénom candidat</t>
  </si>
  <si>
    <t xml:space="preserve">2 Etiquette liste</t>
  </si>
  <si>
    <t xml:space="preserve">2 nuance</t>
  </si>
  <si>
    <t xml:space="preserve">2 voix</t>
  </si>
  <si>
    <t xml:space="preserve">2 Elu</t>
  </si>
  <si>
    <t xml:space="preserve">3 Nom candidat</t>
  </si>
  <si>
    <t xml:space="preserve">3 Prénom candidat</t>
  </si>
  <si>
    <t xml:space="preserve">3 Etiquette liste</t>
  </si>
  <si>
    <t xml:space="preserve">3 nuance</t>
  </si>
  <si>
    <t xml:space="preserve">3 voix</t>
  </si>
  <si>
    <t xml:space="preserve">3 Elu</t>
  </si>
  <si>
    <t xml:space="preserve">AIN</t>
  </si>
  <si>
    <t xml:space="preserve">GODIN</t>
  </si>
  <si>
    <t xml:space="preserve">ANDRE</t>
  </si>
  <si>
    <t xml:space="preserve">ASSOCIATION PARTI SOCIALISTE, PARTI RADICAL SOCIALISTE ET APPARENTES</t>
  </si>
  <si>
    <t xml:space="preserve">PRG</t>
  </si>
  <si>
    <t xml:space="preserve">O</t>
  </si>
  <si>
    <t xml:space="preserve">BOYON</t>
  </si>
  <si>
    <t xml:space="preserve">JACQUES</t>
  </si>
  <si>
    <t xml:space="preserve">RASSEMBLEMENT POUR LA REPUBLIQUE</t>
  </si>
  <si>
    <t xml:space="preserve">RPR</t>
  </si>
  <si>
    <t xml:space="preserve">N</t>
  </si>
  <si>
    <t xml:space="preserve">BOLLINI</t>
  </si>
  <si>
    <t xml:space="preserve">JOCELYNE</t>
  </si>
  <si>
    <t xml:space="preserve">GUICHON</t>
  </si>
  <si>
    <t xml:space="preserve">LUCIEN</t>
  </si>
  <si>
    <t xml:space="preserve">CLAVEL</t>
  </si>
  <si>
    <t xml:space="preserve">EDMOND</t>
  </si>
  <si>
    <t xml:space="preserve">FRONT NATIONAL</t>
  </si>
  <si>
    <t xml:space="preserve">FRN</t>
  </si>
  <si>
    <t xml:space="preserve">GILBERT</t>
  </si>
  <si>
    <t xml:space="preserve">ERIC</t>
  </si>
  <si>
    <t xml:space="preserve">LES VERTS SOUTIEN PARTI SOCIALISTE</t>
  </si>
  <si>
    <t xml:space="preserve">ECO</t>
  </si>
  <si>
    <t xml:space="preserve">MILLON</t>
  </si>
  <si>
    <t xml:space="preserve">CHARLES</t>
  </si>
  <si>
    <t xml:space="preserve">MAJORITE PRESIDENTIELLE</t>
  </si>
  <si>
    <t xml:space="preserve">UDF</t>
  </si>
  <si>
    <t xml:space="preserve">RAYMOND</t>
  </si>
  <si>
    <t xml:space="preserve">MICHEL</t>
  </si>
  <si>
    <t xml:space="preserve">VOISIN</t>
  </si>
  <si>
    <t xml:space="preserve">UNION POUR LA DEMOCRATIE FRANCAISE</t>
  </si>
  <si>
    <t xml:space="preserve">AISNE</t>
  </si>
  <si>
    <t xml:space="preserve">DOSIERE</t>
  </si>
  <si>
    <t xml:space="preserve">RENE</t>
  </si>
  <si>
    <t xml:space="preserve">PARTI SOCIALISTE</t>
  </si>
  <si>
    <t xml:space="preserve">SOC</t>
  </si>
  <si>
    <t xml:space="preserve">LAMANT</t>
  </si>
  <si>
    <t xml:space="preserve">JEAN CLAUDE</t>
  </si>
  <si>
    <t xml:space="preserve">GRZEGRZULKA</t>
  </si>
  <si>
    <t xml:space="preserve">ODETTE</t>
  </si>
  <si>
    <t xml:space="preserve">BAUR</t>
  </si>
  <si>
    <t xml:space="preserve">BALLIGAND</t>
  </si>
  <si>
    <t xml:space="preserve">JEAN PIERRE</t>
  </si>
  <si>
    <t xml:space="preserve">MOYSE</t>
  </si>
  <si>
    <t xml:space="preserve">DOMINIQUE</t>
  </si>
  <si>
    <t xml:space="preserve">DESALLANGRE</t>
  </si>
  <si>
    <t xml:space="preserve">MOUVEMENT DES CITOYENS</t>
  </si>
  <si>
    <t xml:space="preserve">DVG</t>
  </si>
  <si>
    <t xml:space="preserve">BOUQUILLON</t>
  </si>
  <si>
    <t xml:space="preserve">EMMANUELLE</t>
  </si>
  <si>
    <t xml:space="preserve">JOURDAIN</t>
  </si>
  <si>
    <t xml:space="preserve">DUTREIL</t>
  </si>
  <si>
    <t xml:space="preserve">RENAUD</t>
  </si>
  <si>
    <t xml:space="preserve">FECCI-PINATEL</t>
  </si>
  <si>
    <t xml:space="preserve">COLETTE</t>
  </si>
  <si>
    <t xml:space="preserve">ALLIER</t>
  </si>
  <si>
    <t xml:space="preserve">COLCOMBET</t>
  </si>
  <si>
    <t xml:space="preserve">FRANCOIS</t>
  </si>
  <si>
    <t xml:space="preserve">PERISSOL</t>
  </si>
  <si>
    <t xml:space="preserve">PIERRE ANDRE</t>
  </si>
  <si>
    <t xml:space="preserve">GOLDBERG</t>
  </si>
  <si>
    <t xml:space="preserve">PIERRE</t>
  </si>
  <si>
    <t xml:space="preserve">PARTI COMMUNISTE FRANCAIS</t>
  </si>
  <si>
    <t xml:space="preserve">COM</t>
  </si>
  <si>
    <t xml:space="preserve">GRAVIER</t>
  </si>
  <si>
    <t xml:space="preserve">JEAN</t>
  </si>
  <si>
    <t xml:space="preserve">LAJOINIE</t>
  </si>
  <si>
    <t xml:space="preserve">COULON</t>
  </si>
  <si>
    <t xml:space="preserve">BERNARD</t>
  </si>
  <si>
    <t xml:space="preserve">CHARASSE</t>
  </si>
  <si>
    <t xml:space="preserve">GERARD</t>
  </si>
  <si>
    <t xml:space="preserve">MALHURET</t>
  </si>
  <si>
    <t xml:space="preserve">CLAUDE</t>
  </si>
  <si>
    <t xml:space="preserve">MAJORITE PRESIDENTIELLE UDF-RPR</t>
  </si>
  <si>
    <t xml:space="preserve">ALPES-DE-HAUTE-PROVENCE</t>
  </si>
  <si>
    <t xml:space="preserve">BIANCO</t>
  </si>
  <si>
    <t xml:space="preserve">JEAN LOUIS</t>
  </si>
  <si>
    <t xml:space="preserve">GALIZI</t>
  </si>
  <si>
    <t xml:space="preserve">FRANCIS</t>
  </si>
  <si>
    <t xml:space="preserve">HONDE</t>
  </si>
  <si>
    <t xml:space="preserve">ROBERT</t>
  </si>
  <si>
    <t xml:space="preserve">PARTI RADICAL SOCIALISTE</t>
  </si>
  <si>
    <t xml:space="preserve">DELMAR</t>
  </si>
  <si>
    <t xml:space="preserve">HAUTES-ALPES</t>
  </si>
  <si>
    <t xml:space="preserve">CHEVALLIER</t>
  </si>
  <si>
    <t xml:space="preserve">DANIEL</t>
  </si>
  <si>
    <t xml:space="preserve">MARTINEZ</t>
  </si>
  <si>
    <t xml:space="preserve">HENRIETTE</t>
  </si>
  <si>
    <t xml:space="preserve">MUSSON</t>
  </si>
  <si>
    <t xml:space="preserve">ALAIN</t>
  </si>
  <si>
    <t xml:space="preserve">OLLIER</t>
  </si>
  <si>
    <t xml:space="preserve">PATRICK</t>
  </si>
  <si>
    <t xml:space="preserve">ALPES-MARITIMES</t>
  </si>
  <si>
    <t xml:space="preserve">EHRMANN</t>
  </si>
  <si>
    <t xml:space="preserve">UDF-PARTI REPUBLICAIN</t>
  </si>
  <si>
    <t xml:space="preserve">GOST</t>
  </si>
  <si>
    <t xml:space="preserve">PEYRAT</t>
  </si>
  <si>
    <t xml:space="preserve">DESVIGNES</t>
  </si>
  <si>
    <t xml:space="preserve">CHRISTIAN</t>
  </si>
  <si>
    <t xml:space="preserve">SALLES</t>
  </si>
  <si>
    <t xml:space="preserve">RUDY</t>
  </si>
  <si>
    <t xml:space="preserve">SCHENARDI</t>
  </si>
  <si>
    <t xml:space="preserve">GUIBAL</t>
  </si>
  <si>
    <t xml:space="preserve">DE GUBERNATIS</t>
  </si>
  <si>
    <t xml:space="preserve">ESTROSI</t>
  </si>
  <si>
    <t xml:space="preserve">GAZUT</t>
  </si>
  <si>
    <t xml:space="preserve">LUCA</t>
  </si>
  <si>
    <t xml:space="preserve">LIONEL</t>
  </si>
  <si>
    <t xml:space="preserve">DVD</t>
  </si>
  <si>
    <t xml:space="preserve">RIPOLL</t>
  </si>
  <si>
    <t xml:space="preserve">JEAN PAUL</t>
  </si>
  <si>
    <t xml:space="preserve">LEONETTI</t>
  </si>
  <si>
    <t xml:space="preserve">JEAN ANTOINE</t>
  </si>
  <si>
    <t xml:space="preserve">CREPIN</t>
  </si>
  <si>
    <t xml:space="preserve">MOREAU</t>
  </si>
  <si>
    <t xml:space="preserve">LOUISE</t>
  </si>
  <si>
    <t xml:space="preserve">PEYRON</t>
  </si>
  <si>
    <t xml:space="preserve">ALBERT</t>
  </si>
  <si>
    <t xml:space="preserve">ASCHIERI</t>
  </si>
  <si>
    <t xml:space="preserve">LES VERTS</t>
  </si>
  <si>
    <t xml:space="preserve">VIDAL</t>
  </si>
  <si>
    <t xml:space="preserve">ARDECHE</t>
  </si>
  <si>
    <t xml:space="preserve">TERRASSE</t>
  </si>
  <si>
    <t xml:space="preserve">PASCAL</t>
  </si>
  <si>
    <t xml:space="preserve">IMBERT</t>
  </si>
  <si>
    <t xml:space="preserve">AMEDEE</t>
  </si>
  <si>
    <t xml:space="preserve">DONDOUX</t>
  </si>
  <si>
    <t xml:space="preserve">ARNAUD</t>
  </si>
  <si>
    <t xml:space="preserve">HENRI JEAN</t>
  </si>
  <si>
    <t xml:space="preserve">ALAIZE</t>
  </si>
  <si>
    <t xml:space="preserve">STEPHANE</t>
  </si>
  <si>
    <t xml:space="preserve">ROUX</t>
  </si>
  <si>
    <t xml:space="preserve">JEAN MARIE</t>
  </si>
  <si>
    <t xml:space="preserve">ARDENNES</t>
  </si>
  <si>
    <t xml:space="preserve">LEDOUX</t>
  </si>
  <si>
    <t xml:space="preserve">CLAUDINE</t>
  </si>
  <si>
    <t xml:space="preserve">VUIBERT</t>
  </si>
  <si>
    <t xml:space="preserve">WAGNER</t>
  </si>
  <si>
    <t xml:space="preserve">EMILE GEORGES</t>
  </si>
  <si>
    <t xml:space="preserve">VUILQUE</t>
  </si>
  <si>
    <t xml:space="preserve">PHILIPPE</t>
  </si>
  <si>
    <t xml:space="preserve">MATHOT</t>
  </si>
  <si>
    <t xml:space="preserve">DIERCKENS</t>
  </si>
  <si>
    <t xml:space="preserve">BACHY</t>
  </si>
  <si>
    <t xml:space="preserve">WARSMANN</t>
  </si>
  <si>
    <t xml:space="preserve">JEAN LUC</t>
  </si>
  <si>
    <t xml:space="preserve">ARIEGE</t>
  </si>
  <si>
    <t xml:space="preserve">BONREPAUX</t>
  </si>
  <si>
    <t xml:space="preserve">AUGUSTIN</t>
  </si>
  <si>
    <t xml:space="preserve">DE TAPPIE</t>
  </si>
  <si>
    <t xml:space="preserve">HENRI</t>
  </si>
  <si>
    <t xml:space="preserve">NAYROU</t>
  </si>
  <si>
    <t xml:space="preserve">TRIGANO</t>
  </si>
  <si>
    <t xml:space="preserve">APPARENTE UDF</t>
  </si>
  <si>
    <t xml:space="preserve">AUBE</t>
  </si>
  <si>
    <t xml:space="preserve">BRET</t>
  </si>
  <si>
    <t xml:space="preserve">MARC</t>
  </si>
  <si>
    <t xml:space="preserve">MICAUX</t>
  </si>
  <si>
    <t xml:space="preserve">SUBTIL</t>
  </si>
  <si>
    <t xml:space="preserve">BRUNO</t>
  </si>
  <si>
    <t xml:space="preserve">FOURNIER</t>
  </si>
  <si>
    <t xml:space="preserve">YVES</t>
  </si>
  <si>
    <t xml:space="preserve">GALLEY</t>
  </si>
  <si>
    <t xml:space="preserve">MALARMEY</t>
  </si>
  <si>
    <t xml:space="preserve">BAROIN</t>
  </si>
  <si>
    <t xml:space="preserve">CONSTANT</t>
  </si>
  <si>
    <t xml:space="preserve">AUDE</t>
  </si>
  <si>
    <t xml:space="preserve">PEREZ</t>
  </si>
  <si>
    <t xml:space="preserve">LARRAT</t>
  </si>
  <si>
    <t xml:space="preserve">BASCOU</t>
  </si>
  <si>
    <t xml:space="preserve">MADALLE</t>
  </si>
  <si>
    <t xml:space="preserve">DUPRE</t>
  </si>
  <si>
    <t xml:space="preserve">ARATA</t>
  </si>
  <si>
    <t xml:space="preserve">AVEYRON</t>
  </si>
  <si>
    <t xml:space="preserve">HER</t>
  </si>
  <si>
    <t xml:space="preserve">ANNE CHRISTINE</t>
  </si>
  <si>
    <t xml:space="preserve">BRIANE</t>
  </si>
  <si>
    <t xml:space="preserve">RIGAL</t>
  </si>
  <si>
    <t xml:space="preserve">ROQUES</t>
  </si>
  <si>
    <t xml:space="preserve">SERGE</t>
  </si>
  <si>
    <t xml:space="preserve">FAUCONNIER</t>
  </si>
  <si>
    <t xml:space="preserve">GODFRAIN</t>
  </si>
  <si>
    <t xml:space="preserve">BOUCHES-DU-RHONE</t>
  </si>
  <si>
    <t xml:space="preserve">CARLOTTI</t>
  </si>
  <si>
    <t xml:space="preserve">MARIE ARLETTE</t>
  </si>
  <si>
    <t xml:space="preserve">BLUM</t>
  </si>
  <si>
    <t xml:space="preserve">ROLAND</t>
  </si>
  <si>
    <t xml:space="preserve">BAUMANN</t>
  </si>
  <si>
    <t xml:space="preserve">MATTEI</t>
  </si>
  <si>
    <t xml:space="preserve">JEAN FRANCOIS</t>
  </si>
  <si>
    <t xml:space="preserve">SAVON</t>
  </si>
  <si>
    <t xml:space="preserve">HUBERT</t>
  </si>
  <si>
    <t xml:space="preserve">GUERINI</t>
  </si>
  <si>
    <t xml:space="preserve">JEAN NOEL</t>
  </si>
  <si>
    <t xml:space="preserve">ROATTA</t>
  </si>
  <si>
    <t xml:space="preserve">GAZZOLA</t>
  </si>
  <si>
    <t xml:space="preserve">HERMIER</t>
  </si>
  <si>
    <t xml:space="preserve">GUY</t>
  </si>
  <si>
    <t xml:space="preserve">SUSINI</t>
  </si>
  <si>
    <t xml:space="preserve">JEAN JACQUES</t>
  </si>
  <si>
    <t xml:space="preserve">OLMETA</t>
  </si>
  <si>
    <t xml:space="preserve">MUSELIER</t>
  </si>
  <si>
    <t xml:space="preserve">RAYE</t>
  </si>
  <si>
    <t xml:space="preserve">MARIE ODILE</t>
  </si>
  <si>
    <t xml:space="preserve">PIETRI</t>
  </si>
  <si>
    <t xml:space="preserve">FERNAND</t>
  </si>
  <si>
    <t xml:space="preserve">TEISSIER</t>
  </si>
  <si>
    <t xml:space="preserve">CARAYON</t>
  </si>
  <si>
    <t xml:space="preserve">MICHELE</t>
  </si>
  <si>
    <t xml:space="preserve">ANDRIEUX</t>
  </si>
  <si>
    <t xml:space="preserve">SYLVIE</t>
  </si>
  <si>
    <t xml:space="preserve">GROS</t>
  </si>
  <si>
    <t xml:space="preserve">MAURICE</t>
  </si>
  <si>
    <t xml:space="preserve">MASSE</t>
  </si>
  <si>
    <t xml:space="preserve">MARIUS</t>
  </si>
  <si>
    <t xml:space="preserve">CLAIRE</t>
  </si>
  <si>
    <t xml:space="preserve">YVON</t>
  </si>
  <si>
    <t xml:space="preserve">TARDITO</t>
  </si>
  <si>
    <t xml:space="preserve">DEFLESSELLES</t>
  </si>
  <si>
    <t xml:space="preserve">MELIN</t>
  </si>
  <si>
    <t xml:space="preserve">JOELLE</t>
  </si>
  <si>
    <t xml:space="preserve">MEI</t>
  </si>
  <si>
    <t xml:space="preserve">ROGER</t>
  </si>
  <si>
    <t xml:space="preserve">BARILLER</t>
  </si>
  <si>
    <t xml:space="preserve">DAMIEN</t>
  </si>
  <si>
    <t xml:space="preserve">KERT</t>
  </si>
  <si>
    <t xml:space="preserve">ADAM</t>
  </si>
  <si>
    <t xml:space="preserve">D'ATTILIO</t>
  </si>
  <si>
    <t xml:space="preserve">MEGRET</t>
  </si>
  <si>
    <t xml:space="preserve">VAXES</t>
  </si>
  <si>
    <t xml:space="preserve">DARRASON</t>
  </si>
  <si>
    <t xml:space="preserve">OLIVIER</t>
  </si>
  <si>
    <t xml:space="preserve">MEDVEDOWSKY</t>
  </si>
  <si>
    <t xml:space="preserve">ALEXANDRE</t>
  </si>
  <si>
    <t xml:space="preserve">RAIMOND</t>
  </si>
  <si>
    <t xml:space="preserve">JEAN BERNARD</t>
  </si>
  <si>
    <t xml:space="preserve">CHERUBINI</t>
  </si>
  <si>
    <t xml:space="preserve">HERVE</t>
  </si>
  <si>
    <t xml:space="preserve">VACHET</t>
  </si>
  <si>
    <t xml:space="preserve">LEON</t>
  </si>
  <si>
    <t xml:space="preserve">MESLANS</t>
  </si>
  <si>
    <t xml:space="preserve">VAUZELLE</t>
  </si>
  <si>
    <t xml:space="preserve">AILLAUD</t>
  </si>
  <si>
    <t xml:space="preserve">THERESE</t>
  </si>
  <si>
    <t xml:space="preserve">DAVID</t>
  </si>
  <si>
    <t xml:space="preserve">CALVADOS</t>
  </si>
  <si>
    <t xml:space="preserve">DURON</t>
  </si>
  <si>
    <t xml:space="preserve">SAINT ELLIER</t>
  </si>
  <si>
    <t xml:space="preserve">MEXANDEAU</t>
  </si>
  <si>
    <t xml:space="preserve">LOUIS</t>
  </si>
  <si>
    <t xml:space="preserve">LE BRETHON</t>
  </si>
  <si>
    <t xml:space="preserve">BRIGITTE</t>
  </si>
  <si>
    <t xml:space="preserve">ROUDY</t>
  </si>
  <si>
    <t xml:space="preserve">YVETTE</t>
  </si>
  <si>
    <t xml:space="preserve">FANTON</t>
  </si>
  <si>
    <t xml:space="preserve">KORO</t>
  </si>
  <si>
    <t xml:space="preserve">MARIE ROSE</t>
  </si>
  <si>
    <t xml:space="preserve">AMELINE</t>
  </si>
  <si>
    <t xml:space="preserve">NICOLE</t>
  </si>
  <si>
    <t xml:space="preserve">DUMONT</t>
  </si>
  <si>
    <t xml:space="preserve">LAURENCE</t>
  </si>
  <si>
    <t xml:space="preserve">D'HARCOURT</t>
  </si>
  <si>
    <t xml:space="preserve">TOURRET</t>
  </si>
  <si>
    <t xml:space="preserve">GARREC</t>
  </si>
  <si>
    <t xml:space="preserve">CANTAL</t>
  </si>
  <si>
    <t xml:space="preserve">SOUCHON</t>
  </si>
  <si>
    <t xml:space="preserve">COUSSAIN</t>
  </si>
  <si>
    <t xml:space="preserve">CHARENTE</t>
  </si>
  <si>
    <t xml:space="preserve">VIOLLET</t>
  </si>
  <si>
    <t xml:space="preserve">MOTTET</t>
  </si>
  <si>
    <t xml:space="preserve">REYNAUD</t>
  </si>
  <si>
    <t xml:space="preserve">MARIE LINE</t>
  </si>
  <si>
    <t xml:space="preserve">HOUSSIN</t>
  </si>
  <si>
    <t xml:space="preserve">PIERRE REMY</t>
  </si>
  <si>
    <t xml:space="preserve">LAMBERT</t>
  </si>
  <si>
    <t xml:space="preserve">JEROME</t>
  </si>
  <si>
    <t xml:space="preserve">DE RICHEMONT</t>
  </si>
  <si>
    <t xml:space="preserve">BEAUCHAUD</t>
  </si>
  <si>
    <t xml:space="preserve">RIFFAUD</t>
  </si>
  <si>
    <t xml:space="preserve">CHARENTE-MARITIME</t>
  </si>
  <si>
    <t xml:space="preserve">CREPEAU</t>
  </si>
  <si>
    <t xml:space="preserve">CLERC</t>
  </si>
  <si>
    <t xml:space="preserve">FRANCOISE</t>
  </si>
  <si>
    <t xml:space="preserve">GRASSET</t>
  </si>
  <si>
    <t xml:space="preserve">BRANGER</t>
  </si>
  <si>
    <t xml:space="preserve">JEAN GUY</t>
  </si>
  <si>
    <t xml:space="preserve">ROUGER</t>
  </si>
  <si>
    <t xml:space="preserve">DE ROUX</t>
  </si>
  <si>
    <t xml:space="preserve">XAVIER</t>
  </si>
  <si>
    <t xml:space="preserve">CALLAUD</t>
  </si>
  <si>
    <t xml:space="preserve">BUSSEREAU</t>
  </si>
  <si>
    <t xml:space="preserve">BILLOT ZELLER</t>
  </si>
  <si>
    <t xml:space="preserve">QUENTIN</t>
  </si>
  <si>
    <t xml:space="preserve">DIDIER</t>
  </si>
  <si>
    <t xml:space="preserve">CHER</t>
  </si>
  <si>
    <t xml:space="preserve">HODEL</t>
  </si>
  <si>
    <t xml:space="preserve">FROMION</t>
  </si>
  <si>
    <t xml:space="preserve">SANDRIER</t>
  </si>
  <si>
    <t xml:space="preserve">THOMAS RICHARD</t>
  </si>
  <si>
    <t xml:space="preserve">FRANCK</t>
  </si>
  <si>
    <t xml:space="preserve">GALUT</t>
  </si>
  <si>
    <t xml:space="preserve">YANN</t>
  </si>
  <si>
    <t xml:space="preserve">LEPELTIER</t>
  </si>
  <si>
    <t xml:space="preserve">CORREZE</t>
  </si>
  <si>
    <t xml:space="preserve">HOLLANDE</t>
  </si>
  <si>
    <t xml:space="preserve">AUBERT</t>
  </si>
  <si>
    <t xml:space="preserve">RAYMOND MAX</t>
  </si>
  <si>
    <t xml:space="preserve">NAUCHE</t>
  </si>
  <si>
    <t xml:space="preserve">MURAT</t>
  </si>
  <si>
    <t xml:space="preserve">BOURZAI</t>
  </si>
  <si>
    <t xml:space="preserve">BERNADETTE</t>
  </si>
  <si>
    <t xml:space="preserve">DUPONT</t>
  </si>
  <si>
    <t xml:space="preserve">COTE-D'OR</t>
  </si>
  <si>
    <t xml:space="preserve">REBSAMEN</t>
  </si>
  <si>
    <t xml:space="preserve">POUJADE</t>
  </si>
  <si>
    <t xml:space="preserve">POPARD</t>
  </si>
  <si>
    <t xml:space="preserve">DE BROISSIA</t>
  </si>
  <si>
    <t xml:space="preserve">FLOIRAS</t>
  </si>
  <si>
    <t xml:space="preserve">LILIANE</t>
  </si>
  <si>
    <t xml:space="preserve">CARRAZ</t>
  </si>
  <si>
    <t xml:space="preserve">BRENOT</t>
  </si>
  <si>
    <t xml:space="preserve">CENTRE NATIONAL DES INDEPENDANTS ET PAYSANS</t>
  </si>
  <si>
    <t xml:space="preserve">NEUGNOT</t>
  </si>
  <si>
    <t xml:space="preserve">SAUVADET</t>
  </si>
  <si>
    <t xml:space="preserve">PATRIAT</t>
  </si>
  <si>
    <t xml:space="preserve">SUGUENOT</t>
  </si>
  <si>
    <t xml:space="preserve">COTES-D'ARMOR</t>
  </si>
  <si>
    <t xml:space="preserve">BOUSQUET</t>
  </si>
  <si>
    <t xml:space="preserve">DANIELE</t>
  </si>
  <si>
    <t xml:space="preserve">JOSSELIN</t>
  </si>
  <si>
    <t xml:space="preserve">LECHIEN</t>
  </si>
  <si>
    <t xml:space="preserve">DIDIEN</t>
  </si>
  <si>
    <t xml:space="preserve">CHOUAT</t>
  </si>
  <si>
    <t xml:space="preserve">LE FUR</t>
  </si>
  <si>
    <t xml:space="preserve">LEYZOUR</t>
  </si>
  <si>
    <t xml:space="preserve">FELIX</t>
  </si>
  <si>
    <t xml:space="preserve">PENNEC</t>
  </si>
  <si>
    <t xml:space="preserve">GOURIOU</t>
  </si>
  <si>
    <t xml:space="preserve">BONNOT</t>
  </si>
  <si>
    <t xml:space="preserve">CREUSE</t>
  </si>
  <si>
    <t xml:space="preserve">VERGNIER</t>
  </si>
  <si>
    <t xml:space="preserve">DE FROMENT</t>
  </si>
  <si>
    <t xml:space="preserve">DESROZIER</t>
  </si>
  <si>
    <t xml:space="preserve">AUCLAIR</t>
  </si>
  <si>
    <t xml:space="preserve">DORDOGNE</t>
  </si>
  <si>
    <t xml:space="preserve">DASSEUX</t>
  </si>
  <si>
    <t xml:space="preserve">ROUSSEL</t>
  </si>
  <si>
    <t xml:space="preserve">SUCHOD</t>
  </si>
  <si>
    <t xml:space="preserve">GARRIGUE</t>
  </si>
  <si>
    <t xml:space="preserve">DUTIN</t>
  </si>
  <si>
    <t xml:space="preserve">DE SAINT SERNIN</t>
  </si>
  <si>
    <t xml:space="preserve">FREDERIC</t>
  </si>
  <si>
    <t xml:space="preserve">PEIRO</t>
  </si>
  <si>
    <t xml:space="preserve">GERMINAL</t>
  </si>
  <si>
    <t xml:space="preserve">DE PERETTI</t>
  </si>
  <si>
    <t xml:space="preserve">DOUBS</t>
  </si>
  <si>
    <t xml:space="preserve">FOUSSERET</t>
  </si>
  <si>
    <t xml:space="preserve">GIRARD</t>
  </si>
  <si>
    <t xml:space="preserve">GUINCHARD KUNSTLER</t>
  </si>
  <si>
    <t xml:space="preserve">PAULETTE</t>
  </si>
  <si>
    <t xml:space="preserve">JACQUEMIN</t>
  </si>
  <si>
    <t xml:space="preserve">PARRENIN</t>
  </si>
  <si>
    <t xml:space="preserve">JOSEPH</t>
  </si>
  <si>
    <t xml:space="preserve">ROUSSEAU</t>
  </si>
  <si>
    <t xml:space="preserve">MONIQUE</t>
  </si>
  <si>
    <t xml:space="preserve">MOSCOVICI</t>
  </si>
  <si>
    <t xml:space="preserve">GENEY</t>
  </si>
  <si>
    <t xml:space="preserve">BOUDAY</t>
  </si>
  <si>
    <t xml:space="preserve">VUILLAUME</t>
  </si>
  <si>
    <t xml:space="preserve">DROME</t>
  </si>
  <si>
    <t xml:space="preserve">RIVASI</t>
  </si>
  <si>
    <t xml:space="preserve">LABAUNE</t>
  </si>
  <si>
    <t xml:space="preserve">BESSON</t>
  </si>
  <si>
    <t xml:space="preserve">CORNILLET</t>
  </si>
  <si>
    <t xml:space="preserve">THIERRY</t>
  </si>
  <si>
    <t xml:space="preserve">GREGOIRE</t>
  </si>
  <si>
    <t xml:space="preserve">MARITON</t>
  </si>
  <si>
    <t xml:space="preserve">BERTHOLET</t>
  </si>
  <si>
    <t xml:space="preserve">DURAND</t>
  </si>
  <si>
    <t xml:space="preserve">GEORGES</t>
  </si>
  <si>
    <t xml:space="preserve">PINET</t>
  </si>
  <si>
    <t xml:space="preserve">EURE</t>
  </si>
  <si>
    <t xml:space="preserve">MANSOURET</t>
  </si>
  <si>
    <t xml:space="preserve">ANNE</t>
  </si>
  <si>
    <t xml:space="preserve">DEBRE</t>
  </si>
  <si>
    <t xml:space="preserve">RECOURS</t>
  </si>
  <si>
    <t xml:space="preserve">ALFRED</t>
  </si>
  <si>
    <t xml:space="preserve">NICOLAS</t>
  </si>
  <si>
    <t xml:space="preserve">CATHERINE</t>
  </si>
  <si>
    <t xml:space="preserve">DESTANS</t>
  </si>
  <si>
    <t xml:space="preserve">PONIATOWSKI</t>
  </si>
  <si>
    <t xml:space="preserve">LADISLAS</t>
  </si>
  <si>
    <t xml:space="preserve">LONCLE</t>
  </si>
  <si>
    <t xml:space="preserve">LEROY</t>
  </si>
  <si>
    <t xml:space="preserve">CHAUVELIN</t>
  </si>
  <si>
    <t xml:space="preserve">PAUL</t>
  </si>
  <si>
    <t xml:space="preserve">PICARD</t>
  </si>
  <si>
    <t xml:space="preserve">ASPHE</t>
  </si>
  <si>
    <t xml:space="preserve">TOUCHAGUES</t>
  </si>
  <si>
    <t xml:space="preserve">EURE-ET-LOIR</t>
  </si>
  <si>
    <t xml:space="preserve">LEMOINE</t>
  </si>
  <si>
    <t xml:space="preserve">CORNU</t>
  </si>
  <si>
    <t xml:space="preserve">HAMEL</t>
  </si>
  <si>
    <t xml:space="preserve">STIRBOIS</t>
  </si>
  <si>
    <t xml:space="preserve">MARIE FRANCE</t>
  </si>
  <si>
    <t xml:space="preserve">HUWART</t>
  </si>
  <si>
    <t xml:space="preserve">HOGUET</t>
  </si>
  <si>
    <t xml:space="preserve">LOISEAU</t>
  </si>
  <si>
    <t xml:space="preserve">MARIE HELENE</t>
  </si>
  <si>
    <t xml:space="preserve">DOUSSET</t>
  </si>
  <si>
    <t xml:space="preserve">FINISTERE</t>
  </si>
  <si>
    <t xml:space="preserve">POIGNANT</t>
  </si>
  <si>
    <t xml:space="preserve">ANGOT</t>
  </si>
  <si>
    <t xml:space="preserve">KERDRAON</t>
  </si>
  <si>
    <t xml:space="preserve">BERTHELOT</t>
  </si>
  <si>
    <t xml:space="preserve">CUILLANDRE</t>
  </si>
  <si>
    <t xml:space="preserve">LAMOUR</t>
  </si>
  <si>
    <t xml:space="preserve">LEBRANCHU</t>
  </si>
  <si>
    <t xml:space="preserve">MARYLISE</t>
  </si>
  <si>
    <t xml:space="preserve">CAZIN D'HONINCTHUN</t>
  </si>
  <si>
    <t xml:space="preserve">THOMIN</t>
  </si>
  <si>
    <t xml:space="preserve">MIOSSEC</t>
  </si>
  <si>
    <t xml:space="preserve">YAMGNANE</t>
  </si>
  <si>
    <t xml:space="preserve">KOFI</t>
  </si>
  <si>
    <t xml:space="preserve">COZAN</t>
  </si>
  <si>
    <t xml:space="preserve">JEAN YVES</t>
  </si>
  <si>
    <t xml:space="preserve">LAZARD</t>
  </si>
  <si>
    <t xml:space="preserve">JACQUELINE</t>
  </si>
  <si>
    <t xml:space="preserve">GUELLEC</t>
  </si>
  <si>
    <t xml:space="preserve">AMBROISE</t>
  </si>
  <si>
    <t xml:space="preserve">LE PENSEC</t>
  </si>
  <si>
    <t xml:space="preserve">LOMENECH</t>
  </si>
  <si>
    <t xml:space="preserve">SANS ETIQUETTE</t>
  </si>
  <si>
    <t xml:space="preserve">2A</t>
  </si>
  <si>
    <t xml:space="preserve">CORSE-DU-SUD</t>
  </si>
  <si>
    <t xml:space="preserve">RENUCCI</t>
  </si>
  <si>
    <t xml:space="preserve">SIMON</t>
  </si>
  <si>
    <t xml:space="preserve">ROSSI</t>
  </si>
  <si>
    <t xml:space="preserve">JOSE</t>
  </si>
  <si>
    <t xml:space="preserve">UDF-RADICAL</t>
  </si>
  <si>
    <t xml:space="preserve">BUCCHINI</t>
  </si>
  <si>
    <t xml:space="preserve">ROCCA SERRA DE</t>
  </si>
  <si>
    <t xml:space="preserve">DENIS</t>
  </si>
  <si>
    <t xml:space="preserve">2B</t>
  </si>
  <si>
    <t xml:space="preserve">HAUTE-CORSE</t>
  </si>
  <si>
    <t xml:space="preserve">ZUCCARELLI</t>
  </si>
  <si>
    <t xml:space="preserve">EMILE</t>
  </si>
  <si>
    <t xml:space="preserve">ALBERTINI</t>
  </si>
  <si>
    <t xml:space="preserve">GIACOBBI</t>
  </si>
  <si>
    <t xml:space="preserve">PATRIARCHE</t>
  </si>
  <si>
    <t xml:space="preserve">GARD</t>
  </si>
  <si>
    <t xml:space="preserve">CLARY</t>
  </si>
  <si>
    <t xml:space="preserve">LACHAUD</t>
  </si>
  <si>
    <t xml:space="preserve">YVAN</t>
  </si>
  <si>
    <t xml:space="preserve">FABRE PUJOL</t>
  </si>
  <si>
    <t xml:space="preserve">JANIN</t>
  </si>
  <si>
    <t xml:space="preserve">MAX</t>
  </si>
  <si>
    <t xml:space="preserve">REVOL</t>
  </si>
  <si>
    <t xml:space="preserve">ROUBAUD</t>
  </si>
  <si>
    <t xml:space="preserve">JEAN MARC</t>
  </si>
  <si>
    <t xml:space="preserve">CROS</t>
  </si>
  <si>
    <t xml:space="preserve">MARIE JOSE</t>
  </si>
  <si>
    <t xml:space="preserve">MALAVIEILLE</t>
  </si>
  <si>
    <t xml:space="preserve">ROUSTAN</t>
  </si>
  <si>
    <t xml:space="preserve">ALARY</t>
  </si>
  <si>
    <t xml:space="preserve">DANILET</t>
  </si>
  <si>
    <t xml:space="preserve">HAUTE-GARONNE</t>
  </si>
  <si>
    <t xml:space="preserve">MENDEZ</t>
  </si>
  <si>
    <t xml:space="preserve">MARIE FRANCOISE</t>
  </si>
  <si>
    <t xml:space="preserve">BAUDIS</t>
  </si>
  <si>
    <t xml:space="preserve">BAPT</t>
  </si>
  <si>
    <t xml:space="preserve">HUGUENARD</t>
  </si>
  <si>
    <t xml:space="preserve">COHEN</t>
  </si>
  <si>
    <t xml:space="preserve">BENAYOU NAKACHE</t>
  </si>
  <si>
    <t xml:space="preserve">DIEBOLD</t>
  </si>
  <si>
    <t xml:space="preserve">CARNEIRO</t>
  </si>
  <si>
    <t xml:space="preserve">MIGNON</t>
  </si>
  <si>
    <t xml:space="preserve">HELENE</t>
  </si>
  <si>
    <t xml:space="preserve">VEYRINAS (DE)</t>
  </si>
  <si>
    <t xml:space="preserve">JOSPIN</t>
  </si>
  <si>
    <t xml:space="preserve">XERRI</t>
  </si>
  <si>
    <t xml:space="preserve">MARIE DENISE</t>
  </si>
  <si>
    <t xml:space="preserve">IDIART</t>
  </si>
  <si>
    <t xml:space="preserve">BATLLE</t>
  </si>
  <si>
    <t xml:space="preserve">GERS</t>
  </si>
  <si>
    <t xml:space="preserve">DESBONS</t>
  </si>
  <si>
    <t xml:space="preserve">RISPAT</t>
  </si>
  <si>
    <t xml:space="preserve">MONTANE</t>
  </si>
  <si>
    <t xml:space="preserve">MONTESQUIOU (DE)</t>
  </si>
  <si>
    <t xml:space="preserve">AYMERI</t>
  </si>
  <si>
    <t xml:space="preserve">GIRONDE</t>
  </si>
  <si>
    <t xml:space="preserve">DESAIGUES</t>
  </si>
  <si>
    <t xml:space="preserve">BEATRICE</t>
  </si>
  <si>
    <t xml:space="preserve">VALLEIX</t>
  </si>
  <si>
    <t xml:space="preserve">SAVARY</t>
  </si>
  <si>
    <t xml:space="preserve">GILLES</t>
  </si>
  <si>
    <t xml:space="preserve">JUPPE</t>
  </si>
  <si>
    <t xml:space="preserve">BARRAN</t>
  </si>
  <si>
    <t xml:space="preserve">MAMERE</t>
  </si>
  <si>
    <t xml:space="preserve">NOEL</t>
  </si>
  <si>
    <t xml:space="preserve">SOLIDAIRES REGIONS ECOLOGIE</t>
  </si>
  <si>
    <t xml:space="preserve">DIV</t>
  </si>
  <si>
    <t xml:space="preserve">LACUEY</t>
  </si>
  <si>
    <t xml:space="preserve">CONCHITA</t>
  </si>
  <si>
    <t xml:space="preserve">FAVROUL</t>
  </si>
  <si>
    <t xml:space="preserve">BRANA</t>
  </si>
  <si>
    <t xml:space="preserve">PINTAT</t>
  </si>
  <si>
    <t xml:space="preserve">SAINTE MARIE</t>
  </si>
  <si>
    <t xml:space="preserve">FAVRE</t>
  </si>
  <si>
    <t xml:space="preserve">DUCOUT</t>
  </si>
  <si>
    <t xml:space="preserve">DUFRANC</t>
  </si>
  <si>
    <t xml:space="preserve">DELUGA</t>
  </si>
  <si>
    <t xml:space="preserve">CAZALET</t>
  </si>
  <si>
    <t xml:space="preserve">TRUPIN</t>
  </si>
  <si>
    <t xml:space="preserve">DUBOURG</t>
  </si>
  <si>
    <t xml:space="preserve">MITTERRAND</t>
  </si>
  <si>
    <t xml:space="preserve">BIREAU</t>
  </si>
  <si>
    <t xml:space="preserve">MADRELLE</t>
  </si>
  <si>
    <t xml:space="preserve">PICOTIN</t>
  </si>
  <si>
    <t xml:space="preserve">HERAULT</t>
  </si>
  <si>
    <t xml:space="preserve">ROSEAU</t>
  </si>
  <si>
    <t xml:space="preserve">DIMEGLIO</t>
  </si>
  <si>
    <t xml:space="preserve">WILLY</t>
  </si>
  <si>
    <t xml:space="preserve">FRECHE</t>
  </si>
  <si>
    <t xml:space="preserve">SERROU</t>
  </si>
  <si>
    <t xml:space="preserve">LAZERGES</t>
  </si>
  <si>
    <t xml:space="preserve">CHRISTINE</t>
  </si>
  <si>
    <t xml:space="preserve">PELLETIER</t>
  </si>
  <si>
    <t xml:space="preserve">SAUMADE</t>
  </si>
  <si>
    <t xml:space="preserve">LECOU</t>
  </si>
  <si>
    <t xml:space="preserve">NAYRAL</t>
  </si>
  <si>
    <t xml:space="preserve">MARCEL</t>
  </si>
  <si>
    <t xml:space="preserve">FORCE DEMOCRATE</t>
  </si>
  <si>
    <t xml:space="preserve">BARRAU</t>
  </si>
  <si>
    <t xml:space="preserve">COUDERC</t>
  </si>
  <si>
    <t xml:space="preserve">UNTEREINER</t>
  </si>
  <si>
    <t xml:space="preserve">LIBERTI</t>
  </si>
  <si>
    <t xml:space="preserve">BROUILLET</t>
  </si>
  <si>
    <t xml:space="preserve">ILLE-ET-VILAINE</t>
  </si>
  <si>
    <t xml:space="preserve">BOUCHERON</t>
  </si>
  <si>
    <t xml:space="preserve">JEAN MICHEL</t>
  </si>
  <si>
    <t xml:space="preserve">DAGORN</t>
  </si>
  <si>
    <t xml:space="preserve">JACOB</t>
  </si>
  <si>
    <t xml:space="preserve">ROGEMONT</t>
  </si>
  <si>
    <t xml:space="preserve">POURCHET</t>
  </si>
  <si>
    <t xml:space="preserve">BOURGES</t>
  </si>
  <si>
    <t xml:space="preserve">SIMONE</t>
  </si>
  <si>
    <t xml:space="preserve">MADELIN</t>
  </si>
  <si>
    <t xml:space="preserve">THEAUDIN</t>
  </si>
  <si>
    <t xml:space="preserve">CLEMENT</t>
  </si>
  <si>
    <t xml:space="preserve">BOISSEAU</t>
  </si>
  <si>
    <t xml:space="preserve">MARIE THERESE</t>
  </si>
  <si>
    <t xml:space="preserve">THOMAS</t>
  </si>
  <si>
    <t xml:space="preserve">ISABELLE</t>
  </si>
  <si>
    <t xml:space="preserve">COUANAU</t>
  </si>
  <si>
    <t xml:space="preserve">INDRE</t>
  </si>
  <si>
    <t xml:space="preserve">GATEAUD</t>
  </si>
  <si>
    <t xml:space="preserve">BLONDEAU</t>
  </si>
  <si>
    <t xml:space="preserve">LAIGNEL</t>
  </si>
  <si>
    <t xml:space="preserve">FORISSIER</t>
  </si>
  <si>
    <t xml:space="preserve">CHANTEGUET</t>
  </si>
  <si>
    <t xml:space="preserve">CHABOT</t>
  </si>
  <si>
    <t xml:space="preserve">INDRE-ET-LOIRE</t>
  </si>
  <si>
    <t xml:space="preserve">GILLE</t>
  </si>
  <si>
    <t xml:space="preserve">JEAN PATRICK</t>
  </si>
  <si>
    <t xml:space="preserve">DONNEDIEU DE VABRES</t>
  </si>
  <si>
    <t xml:space="preserve">FILLEUL</t>
  </si>
  <si>
    <t xml:space="preserve">TOURAINE</t>
  </si>
  <si>
    <t xml:space="preserve">MARISOL</t>
  </si>
  <si>
    <t xml:space="preserve">DESCAMPS</t>
  </si>
  <si>
    <t xml:space="preserve">DAUGE</t>
  </si>
  <si>
    <t xml:space="preserve">NOVELLI</t>
  </si>
  <si>
    <t xml:space="preserve">ROIRON</t>
  </si>
  <si>
    <t xml:space="preserve">BRIAND</t>
  </si>
  <si>
    <t xml:space="preserve">ISERE</t>
  </si>
  <si>
    <t xml:space="preserve">DESCHAMPS</t>
  </si>
  <si>
    <t xml:space="preserve">ANNIE</t>
  </si>
  <si>
    <t xml:space="preserve">CAZENAVE</t>
  </si>
  <si>
    <t xml:space="preserve">RICHARD</t>
  </si>
  <si>
    <t xml:space="preserve">BIESSY</t>
  </si>
  <si>
    <t xml:space="preserve">DESTOT</t>
  </si>
  <si>
    <t xml:space="preserve">BERTHET</t>
  </si>
  <si>
    <t xml:space="preserve">MIGAUD</t>
  </si>
  <si>
    <t xml:space="preserve">CARDIN</t>
  </si>
  <si>
    <t xml:space="preserve">MOUVEMENT DES REFORMATEURS</t>
  </si>
  <si>
    <t xml:space="preserve">BROTTES</t>
  </si>
  <si>
    <t xml:space="preserve">LANGENIEUX VILLARD</t>
  </si>
  <si>
    <t xml:space="preserve">BONNAMY</t>
  </si>
  <si>
    <t xml:space="preserve">ARMAND</t>
  </si>
  <si>
    <t xml:space="preserve">MOYNE BRESSAND</t>
  </si>
  <si>
    <t xml:space="preserve">VELLIEUX</t>
  </si>
  <si>
    <t xml:space="preserve">COLOMBIER</t>
  </si>
  <si>
    <t xml:space="preserve">BRUNOT</t>
  </si>
  <si>
    <t xml:space="preserve">MERMAZ</t>
  </si>
  <si>
    <t xml:space="preserve">SAUGEY</t>
  </si>
  <si>
    <t xml:space="preserve">OGIER</t>
  </si>
  <si>
    <t xml:space="preserve">VALLINI</t>
  </si>
  <si>
    <t xml:space="preserve">HANNOUN</t>
  </si>
  <si>
    <t xml:space="preserve">JURA</t>
  </si>
  <si>
    <t xml:space="preserve">COLMOU</t>
  </si>
  <si>
    <t xml:space="preserve">PELISSARD</t>
  </si>
  <si>
    <t xml:space="preserve">VUILLERMOZ</t>
  </si>
  <si>
    <t xml:space="preserve">CHARROPPIN</t>
  </si>
  <si>
    <t xml:space="preserve">VOYNET</t>
  </si>
  <si>
    <t xml:space="preserve">BARBIER</t>
  </si>
  <si>
    <t xml:space="preserve">LANDES</t>
  </si>
  <si>
    <t xml:space="preserve">VIDALIES</t>
  </si>
  <si>
    <t xml:space="preserve">LAUGA</t>
  </si>
  <si>
    <t xml:space="preserve">DUFAU</t>
  </si>
  <si>
    <t xml:space="preserve">LALANNE</t>
  </si>
  <si>
    <t xml:space="preserve">EMMANUELLI</t>
  </si>
  <si>
    <t xml:space="preserve">DUFOURCQ</t>
  </si>
  <si>
    <t xml:space="preserve">LOIR-ET-CHER</t>
  </si>
  <si>
    <t xml:space="preserve">LANG</t>
  </si>
  <si>
    <t xml:space="preserve">JACK</t>
  </si>
  <si>
    <t xml:space="preserve">GOURAULT</t>
  </si>
  <si>
    <t xml:space="preserve">LORGEOUX</t>
  </si>
  <si>
    <t xml:space="preserve">JEANNY</t>
  </si>
  <si>
    <t xml:space="preserve">MARTIN LALANDE</t>
  </si>
  <si>
    <t xml:space="preserve">PATRICE</t>
  </si>
  <si>
    <t xml:space="preserve">CHANET</t>
  </si>
  <si>
    <t xml:space="preserve">LOIRE</t>
  </si>
  <si>
    <t xml:space="preserve">LINDEPERG</t>
  </si>
  <si>
    <t xml:space="preserve">PHILIBERT</t>
  </si>
  <si>
    <t xml:space="preserve">TOURNAIRE</t>
  </si>
  <si>
    <t xml:space="preserve">VENNIN</t>
  </si>
  <si>
    <t xml:space="preserve">CABAL</t>
  </si>
  <si>
    <t xml:space="preserve">BRACCIANO</t>
  </si>
  <si>
    <t xml:space="preserve">LAURENT</t>
  </si>
  <si>
    <t xml:space="preserve">MARIE CHRISTINE</t>
  </si>
  <si>
    <t xml:space="preserve">ROCHEBLOINE</t>
  </si>
  <si>
    <t xml:space="preserve">GRANGIS</t>
  </si>
  <si>
    <t xml:space="preserve">OUTIN</t>
  </si>
  <si>
    <t xml:space="preserve">MANDON</t>
  </si>
  <si>
    <t xml:space="preserve">GRANJON</t>
  </si>
  <si>
    <t xml:space="preserve">AUROUX</t>
  </si>
  <si>
    <t xml:space="preserve">NICOLIN</t>
  </si>
  <si>
    <t xml:space="preserve">FRULEUX</t>
  </si>
  <si>
    <t xml:space="preserve">CHOSSY</t>
  </si>
  <si>
    <t xml:space="preserve">LLILIO</t>
  </si>
  <si>
    <t xml:space="preserve">HAUTE-LOIRE</t>
  </si>
  <si>
    <t xml:space="preserve">THIVEL</t>
  </si>
  <si>
    <t xml:space="preserve">BARROT</t>
  </si>
  <si>
    <t xml:space="preserve">ROURE</t>
  </si>
  <si>
    <t xml:space="preserve">PRORIOL</t>
  </si>
  <si>
    <t xml:space="preserve">LOIRE-ATLANTIQUE</t>
  </si>
  <si>
    <t xml:space="preserve">RIMBERT</t>
  </si>
  <si>
    <t xml:space="preserve">PAPON</t>
  </si>
  <si>
    <t xml:space="preserve">CLERGEAU</t>
  </si>
  <si>
    <t xml:space="preserve">ELISABETH</t>
  </si>
  <si>
    <t xml:space="preserve">AYRAULT</t>
  </si>
  <si>
    <t xml:space="preserve">HAROUSSEAU</t>
  </si>
  <si>
    <t xml:space="preserve">FLOCH</t>
  </si>
  <si>
    <t xml:space="preserve">URBANCZYK</t>
  </si>
  <si>
    <t xml:space="preserve">MAZZORANA</t>
  </si>
  <si>
    <t xml:space="preserve">LANDRAIN</t>
  </si>
  <si>
    <t xml:space="preserve">EDOUARD</t>
  </si>
  <si>
    <t xml:space="preserve">CHIGNAC</t>
  </si>
  <si>
    <t xml:space="preserve">GENEVIEVE</t>
  </si>
  <si>
    <t xml:space="preserve">HUNAULT</t>
  </si>
  <si>
    <t xml:space="preserve">LEROUX</t>
  </si>
  <si>
    <t xml:space="preserve">PRIOU</t>
  </si>
  <si>
    <t xml:space="preserve">CHRISTOPHE</t>
  </si>
  <si>
    <t xml:space="preserve">EVIN</t>
  </si>
  <si>
    <t xml:space="preserve">LEBEAUPIN</t>
  </si>
  <si>
    <t xml:space="preserve">YANNICK</t>
  </si>
  <si>
    <t xml:space="preserve">HERIAUD</t>
  </si>
  <si>
    <t xml:space="preserve">NADAL</t>
  </si>
  <si>
    <t xml:space="preserve">LOIRET</t>
  </si>
  <si>
    <t xml:space="preserve">SUEUR</t>
  </si>
  <si>
    <t xml:space="preserve">CARRE</t>
  </si>
  <si>
    <t xml:space="preserve">ANTOINE</t>
  </si>
  <si>
    <t xml:space="preserve">DUPIEUX</t>
  </si>
  <si>
    <t xml:space="preserve">NINO ANNE</t>
  </si>
  <si>
    <t xml:space="preserve">DOLIGE</t>
  </si>
  <si>
    <t xml:space="preserve">LAPAIRE</t>
  </si>
  <si>
    <t xml:space="preserve">DENIAU</t>
  </si>
  <si>
    <t xml:space="preserve">ETIENNE</t>
  </si>
  <si>
    <t xml:space="preserve">CORNIER ESTEVE</t>
  </si>
  <si>
    <t xml:space="preserve">CHANTAL</t>
  </si>
  <si>
    <t xml:space="preserve">CHARIE</t>
  </si>
  <si>
    <t xml:space="preserve">LOT</t>
  </si>
  <si>
    <t xml:space="preserve">ROUMEGOUX</t>
  </si>
  <si>
    <t xml:space="preserve">MALVY</t>
  </si>
  <si>
    <t xml:space="preserve">MARTIN</t>
  </si>
  <si>
    <t xml:space="preserve">CHATAGNOL</t>
  </si>
  <si>
    <t xml:space="preserve">LOT-ET-GARONNE</t>
  </si>
  <si>
    <t xml:space="preserve">VEYRET</t>
  </si>
  <si>
    <t xml:space="preserve">CHOLLET</t>
  </si>
  <si>
    <t xml:space="preserve">GOUZES</t>
  </si>
  <si>
    <t xml:space="preserve">CAHUZAC</t>
  </si>
  <si>
    <t xml:space="preserve">SOULAGE</t>
  </si>
  <si>
    <t xml:space="preserve">LOZERE</t>
  </si>
  <si>
    <t xml:space="preserve">CHAZAL</t>
  </si>
  <si>
    <t xml:space="preserve">DELMAS</t>
  </si>
  <si>
    <t xml:space="preserve">MAINE-ET-LOIRE</t>
  </si>
  <si>
    <t xml:space="preserve">GALESNE</t>
  </si>
  <si>
    <t xml:space="preserve">BACHELOT NARQUIN</t>
  </si>
  <si>
    <t xml:space="preserve">ROSELYNE</t>
  </si>
  <si>
    <t xml:space="preserve">BOYER</t>
  </si>
  <si>
    <t xml:space="preserve">GRIMAULT</t>
  </si>
  <si>
    <t xml:space="preserve">GUIBERT</t>
  </si>
  <si>
    <t xml:space="preserve">CANDIDAT DIVERS-GAUCHE INVESTI PAR LE PARTI SOCIALISTE</t>
  </si>
  <si>
    <t xml:space="preserve">MARCHAND</t>
  </si>
  <si>
    <t xml:space="preserve">ROBINEAU</t>
  </si>
  <si>
    <t xml:space="preserve">POHU</t>
  </si>
  <si>
    <t xml:space="preserve">MOULY</t>
  </si>
  <si>
    <t xml:space="preserve">LIGOT</t>
  </si>
  <si>
    <t xml:space="preserve">GENDRAULT</t>
  </si>
  <si>
    <t xml:space="preserve">EVA</t>
  </si>
  <si>
    <t xml:space="preserve">DE CHARETTE</t>
  </si>
  <si>
    <t xml:space="preserve">CHERET</t>
  </si>
  <si>
    <t xml:space="preserve">LAFFINEUR</t>
  </si>
  <si>
    <t xml:space="preserve">MANCHE</t>
  </si>
  <si>
    <t xml:space="preserve">VIGOT</t>
  </si>
  <si>
    <t xml:space="preserve">COUSIN</t>
  </si>
  <si>
    <t xml:space="preserve">ANGER</t>
  </si>
  <si>
    <t xml:space="preserve">GATIGNOL</t>
  </si>
  <si>
    <t xml:space="preserve">CAZENEUVE</t>
  </si>
  <si>
    <t xml:space="preserve">BONNET</t>
  </si>
  <si>
    <t xml:space="preserve">MARNE</t>
  </si>
  <si>
    <t xml:space="preserve">CARPENTIER</t>
  </si>
  <si>
    <t xml:space="preserve">FALALA</t>
  </si>
  <si>
    <t xml:space="preserve">LAVAL</t>
  </si>
  <si>
    <t xml:space="preserve">HAZAN</t>
  </si>
  <si>
    <t xml:space="preserve">ADELINE</t>
  </si>
  <si>
    <t xml:space="preserve">PARTI SOCIALISTE SOUTIEN LES VERTS</t>
  </si>
  <si>
    <t xml:space="preserve">BERTHIOT</t>
  </si>
  <si>
    <t xml:space="preserve">BOURG-BROC</t>
  </si>
  <si>
    <t xml:space="preserve">BOUQUET</t>
  </si>
  <si>
    <t xml:space="preserve">DE COURSON</t>
  </si>
  <si>
    <t xml:space="preserve">KLAINE</t>
  </si>
  <si>
    <t xml:space="preserve">MARIE ANGELE</t>
  </si>
  <si>
    <t xml:space="preserve">HAUTE-MARNE</t>
  </si>
  <si>
    <t xml:space="preserve">CANDIDAT DES FORCES DE GAUCHE, ECOLOGISTES ET REPUBLICAINS DE PROGRES</t>
  </si>
  <si>
    <t xml:space="preserve">CHATEL</t>
  </si>
  <si>
    <t xml:space="preserve">LUC</t>
  </si>
  <si>
    <t xml:space="preserve">SAUVAGET</t>
  </si>
  <si>
    <t xml:space="preserve">CORNUT-GENTILLE</t>
  </si>
  <si>
    <t xml:space="preserve">AMANN</t>
  </si>
  <si>
    <t xml:space="preserve">MAYENNE</t>
  </si>
  <si>
    <t xml:space="preserve">SORIN</t>
  </si>
  <si>
    <t xml:space="preserve">D'AUBERT</t>
  </si>
  <si>
    <t xml:space="preserve">GAROT</t>
  </si>
  <si>
    <t xml:space="preserve">DE GASTINES</t>
  </si>
  <si>
    <t xml:space="preserve">LEBLANC</t>
  </si>
  <si>
    <t xml:space="preserve">LESTAS</t>
  </si>
  <si>
    <t xml:space="preserve">MEURTHE-ET-MOSELLE</t>
  </si>
  <si>
    <t xml:space="preserve">ROSSINOT</t>
  </si>
  <si>
    <t xml:space="preserve">MANGIN</t>
  </si>
  <si>
    <t xml:space="preserve">LEONARD</t>
  </si>
  <si>
    <t xml:space="preserve">BARTHELEMY</t>
  </si>
  <si>
    <t xml:space="preserve">GAILLARD</t>
  </si>
  <si>
    <t xml:space="preserve">CLOSSE</t>
  </si>
  <si>
    <t xml:space="preserve">GUILLAUME</t>
  </si>
  <si>
    <t xml:space="preserve">FEIDT</t>
  </si>
  <si>
    <t xml:space="preserve">GEOFFROY</t>
  </si>
  <si>
    <t xml:space="preserve">ALOYS</t>
  </si>
  <si>
    <t xml:space="preserve">LE DEAUT</t>
  </si>
  <si>
    <t xml:space="preserve">VATTIER</t>
  </si>
  <si>
    <t xml:space="preserve">DURIEUX</t>
  </si>
  <si>
    <t xml:space="preserve">MEUSE</t>
  </si>
  <si>
    <t xml:space="preserve">DOSE</t>
  </si>
  <si>
    <t xml:space="preserve">LONGUET</t>
  </si>
  <si>
    <t xml:space="preserve">LUX</t>
  </si>
  <si>
    <t xml:space="preserve">ARSENE</t>
  </si>
  <si>
    <t xml:space="preserve">MORBIHAN</t>
  </si>
  <si>
    <t xml:space="preserve">RAKOTONIRINA</t>
  </si>
  <si>
    <t xml:space="preserve">MICHELINE</t>
  </si>
  <si>
    <t xml:space="preserve">GOULARD</t>
  </si>
  <si>
    <t xml:space="preserve">HAMON</t>
  </si>
  <si>
    <t xml:space="preserve">BENOIT</t>
  </si>
  <si>
    <t xml:space="preserve">KERGUERIS</t>
  </si>
  <si>
    <t xml:space="preserve">LE ROCH</t>
  </si>
  <si>
    <t xml:space="preserve">CAVAILLE</t>
  </si>
  <si>
    <t xml:space="preserve">JEAN CHARLES</t>
  </si>
  <si>
    <t xml:space="preserve">PABOEUF</t>
  </si>
  <si>
    <t xml:space="preserve">BOUVARD</t>
  </si>
  <si>
    <t xml:space="preserve">LOIC</t>
  </si>
  <si>
    <t xml:space="preserve">LE DRIAN</t>
  </si>
  <si>
    <t xml:space="preserve">GIQUEL</t>
  </si>
  <si>
    <t xml:space="preserve">BAGEOT</t>
  </si>
  <si>
    <t xml:space="preserve">LE NAY</t>
  </si>
  <si>
    <t xml:space="preserve">MOSELLE</t>
  </si>
  <si>
    <t xml:space="preserve">TERRIER</t>
  </si>
  <si>
    <t xml:space="preserve">GROSDIDIER</t>
  </si>
  <si>
    <t xml:space="preserve">HERLORY</t>
  </si>
  <si>
    <t xml:space="preserve">GANSOINAT</t>
  </si>
  <si>
    <t xml:space="preserve">JACQUAT</t>
  </si>
  <si>
    <t xml:space="preserve">NICOLAY</t>
  </si>
  <si>
    <t xml:space="preserve">ISLER-BEGUIN</t>
  </si>
  <si>
    <t xml:space="preserve">MARIE ANNE</t>
  </si>
  <si>
    <t xml:space="preserve">MASSON</t>
  </si>
  <si>
    <t xml:space="preserve">WARHOUVER</t>
  </si>
  <si>
    <t xml:space="preserve">ALOYSE</t>
  </si>
  <si>
    <t xml:space="preserve">MOUVEMENT DEMOCRATIE LORRAINE</t>
  </si>
  <si>
    <t xml:space="preserve">MARTY</t>
  </si>
  <si>
    <t xml:space="preserve">BRION</t>
  </si>
  <si>
    <t xml:space="preserve">MAURER</t>
  </si>
  <si>
    <t xml:space="preserve">ROTH</t>
  </si>
  <si>
    <t xml:space="preserve">METZINGER</t>
  </si>
  <si>
    <t xml:space="preserve">BALLE</t>
  </si>
  <si>
    <t xml:space="preserve">BERTHOL</t>
  </si>
  <si>
    <t xml:space="preserve">MATECKI</t>
  </si>
  <si>
    <t xml:space="preserve">ARTHUR</t>
  </si>
  <si>
    <t xml:space="preserve">AUBRON</t>
  </si>
  <si>
    <t xml:space="preserve">KIFFER</t>
  </si>
  <si>
    <t xml:space="preserve">MOSELLE DEBOUT RPR-UDF-CNIP</t>
  </si>
  <si>
    <t xml:space="preserve">LHUILLIER</t>
  </si>
  <si>
    <t xml:space="preserve">MICHELLE</t>
  </si>
  <si>
    <t xml:space="preserve">MERTZ</t>
  </si>
  <si>
    <t xml:space="preserve">BERTRAND</t>
  </si>
  <si>
    <t xml:space="preserve">DEMANGE</t>
  </si>
  <si>
    <t xml:space="preserve">LIEBGOTT</t>
  </si>
  <si>
    <t xml:space="preserve">NIEVRE</t>
  </si>
  <si>
    <t xml:space="preserve">BOULAUD</t>
  </si>
  <si>
    <t xml:space="preserve">SOLLOGOUB</t>
  </si>
  <si>
    <t xml:space="preserve">CONSTANTIN</t>
  </si>
  <si>
    <t xml:space="preserve">GORCE</t>
  </si>
  <si>
    <t xml:space="preserve">GAETAN</t>
  </si>
  <si>
    <t xml:space="preserve">BEGUIN</t>
  </si>
  <si>
    <t xml:space="preserve">RIGNAULT</t>
  </si>
  <si>
    <t xml:space="preserve">NORD</t>
  </si>
  <si>
    <t xml:space="preserve">ROMAN</t>
  </si>
  <si>
    <t xml:space="preserve">CODACCIONI</t>
  </si>
  <si>
    <t xml:space="preserve">DEROSIER</t>
  </si>
  <si>
    <t xml:space="preserve">BENRARD</t>
  </si>
  <si>
    <t xml:space="preserve">ROSSELLE</t>
  </si>
  <si>
    <t xml:space="preserve">CACHEUX</t>
  </si>
  <si>
    <t xml:space="preserve">DHINNIN</t>
  </si>
  <si>
    <t xml:space="preserve">LORIDAN</t>
  </si>
  <si>
    <t xml:space="preserve">DAUBRESSE</t>
  </si>
  <si>
    <t xml:space="preserve">MARC PHILIPPE</t>
  </si>
  <si>
    <t xml:space="preserve">AUBRY</t>
  </si>
  <si>
    <t xml:space="preserve">MARTINE</t>
  </si>
  <si>
    <t xml:space="preserve">DONNAY</t>
  </si>
  <si>
    <t xml:space="preserve">BAILLY</t>
  </si>
  <si>
    <t xml:space="preserve">LAZARO</t>
  </si>
  <si>
    <t xml:space="preserve">HASCOET</t>
  </si>
  <si>
    <t xml:space="preserve">GHYSEL</t>
  </si>
  <si>
    <t xml:space="preserve">UOGUERARD</t>
  </si>
  <si>
    <t xml:space="preserve">BAERT</t>
  </si>
  <si>
    <t xml:space="preserve">VIGNOBLE</t>
  </si>
  <si>
    <t xml:space="preserve">CARL</t>
  </si>
  <si>
    <t xml:space="preserve">HUVENNE</t>
  </si>
  <si>
    <t xml:space="preserve">DELNATTE</t>
  </si>
  <si>
    <t xml:space="preserve">BALDUYCK</t>
  </si>
  <si>
    <t xml:space="preserve">J-.PIERRE</t>
  </si>
  <si>
    <t xml:space="preserve">VANNESTE</t>
  </si>
  <si>
    <t xml:space="preserve">BAECKEROOT</t>
  </si>
  <si>
    <t xml:space="preserve">HOSTALIER</t>
  </si>
  <si>
    <t xml:space="preserve">LE GARREC</t>
  </si>
  <si>
    <t xml:space="preserve">LORANT</t>
  </si>
  <si>
    <t xml:space="preserve">DELEBARRE</t>
  </si>
  <si>
    <t xml:space="preserve">DEWEES</t>
  </si>
  <si>
    <t xml:space="preserve">EMMANUEL</t>
  </si>
  <si>
    <t xml:space="preserve">DENISE</t>
  </si>
  <si>
    <t xml:space="preserve">DECOOL</t>
  </si>
  <si>
    <t xml:space="preserve">J.-PIERRE</t>
  </si>
  <si>
    <t xml:space="preserve">APPARENTE RPR</t>
  </si>
  <si>
    <t xml:space="preserve">DELOBEL</t>
  </si>
  <si>
    <t xml:space="preserve">POUR UNE REELLE DEMOCRATIE, UN ENJEU POUR LA FLANDRE</t>
  </si>
  <si>
    <t xml:space="preserve">BLONDEL</t>
  </si>
  <si>
    <t xml:space="preserve">DVD NON INSCRIT</t>
  </si>
  <si>
    <t xml:space="preserve">HAGE</t>
  </si>
  <si>
    <t xml:space="preserve">DOLEZ</t>
  </si>
  <si>
    <t xml:space="preserve">VERNIER</t>
  </si>
  <si>
    <t xml:space="preserve">DOUAY</t>
  </si>
  <si>
    <t xml:space="preserve">VILLAIN</t>
  </si>
  <si>
    <t xml:space="preserve">F.-XAVIER</t>
  </si>
  <si>
    <t xml:space="preserve">BOCQUET</t>
  </si>
  <si>
    <t xml:space="preserve">BEAL</t>
  </si>
  <si>
    <t xml:space="preserve">THIEME</t>
  </si>
  <si>
    <t xml:space="preserve">FABIEN</t>
  </si>
  <si>
    <t xml:space="preserve">BORLOO</t>
  </si>
  <si>
    <t xml:space="preserve">VATAILLE</t>
  </si>
  <si>
    <t xml:space="preserve">LEMAIRE</t>
  </si>
  <si>
    <t xml:space="preserve">DYNAMISME ET EFFICACITE</t>
  </si>
  <si>
    <t xml:space="preserve">DECAGNY</t>
  </si>
  <si>
    <t xml:space="preserve">DEFRESNES</t>
  </si>
  <si>
    <t xml:space="preserve">DEHOUX</t>
  </si>
  <si>
    <t xml:space="preserve">POYART</t>
  </si>
  <si>
    <t xml:space="preserve">OISE</t>
  </si>
  <si>
    <t xml:space="preserve">ROME</t>
  </si>
  <si>
    <t xml:space="preserve">DASSAULT</t>
  </si>
  <si>
    <t xml:space="preserve">ISORE</t>
  </si>
  <si>
    <t xml:space="preserve">MARRE</t>
  </si>
  <si>
    <t xml:space="preserve">MANCEL</t>
  </si>
  <si>
    <t xml:space="preserve">DELCROIX</t>
  </si>
  <si>
    <t xml:space="preserve">FRANCAIX</t>
  </si>
  <si>
    <t xml:space="preserve">CHENIERE</t>
  </si>
  <si>
    <t xml:space="preserve">ERNEST</t>
  </si>
  <si>
    <t xml:space="preserve">GUINIOT</t>
  </si>
  <si>
    <t xml:space="preserve">DRAY</t>
  </si>
  <si>
    <t xml:space="preserve">DEHAINE</t>
  </si>
  <si>
    <t xml:space="preserve">EVRARD</t>
  </si>
  <si>
    <t xml:space="preserve">ROSSIGNOL</t>
  </si>
  <si>
    <t xml:space="preserve">DEGAUCHY</t>
  </si>
  <si>
    <t xml:space="preserve">LETOURNEUR</t>
  </si>
  <si>
    <t xml:space="preserve">CARVALHO</t>
  </si>
  <si>
    <t xml:space="preserve">GONNOT</t>
  </si>
  <si>
    <t xml:space="preserve">FRANCOIS MICHEL</t>
  </si>
  <si>
    <t xml:space="preserve">DESCAVES</t>
  </si>
  <si>
    <t xml:space="preserve">BRAINE</t>
  </si>
  <si>
    <t xml:space="preserve">ORNE</t>
  </si>
  <si>
    <t xml:space="preserve">PUEYO</t>
  </si>
  <si>
    <t xml:space="preserve">JOAQUIM</t>
  </si>
  <si>
    <t xml:space="preserve">DENIAUD</t>
  </si>
  <si>
    <t xml:space="preserve">MERCHEZ</t>
  </si>
  <si>
    <t xml:space="preserve">LENOIR</t>
  </si>
  <si>
    <t xml:space="preserve">BEAUVAIS</t>
  </si>
  <si>
    <t xml:space="preserve">BASSOT</t>
  </si>
  <si>
    <t xml:space="preserve">SYLVIA</t>
  </si>
  <si>
    <t xml:space="preserve">PAS-DE-CALAIS</t>
  </si>
  <si>
    <t xml:space="preserve">DEFONTAINE</t>
  </si>
  <si>
    <t xml:space="preserve">PRESTAUX</t>
  </si>
  <si>
    <t xml:space="preserve">GENISSON</t>
  </si>
  <si>
    <t xml:space="preserve">GHEERBRANT</t>
  </si>
  <si>
    <t xml:space="preserve">VASSEUR</t>
  </si>
  <si>
    <t xml:space="preserve">LHOMME</t>
  </si>
  <si>
    <t xml:space="preserve">DEPREZ</t>
  </si>
  <si>
    <t xml:space="preserve">LEONCE</t>
  </si>
  <si>
    <t xml:space="preserve">LENGAGNE</t>
  </si>
  <si>
    <t xml:space="preserve">PONT</t>
  </si>
  <si>
    <t xml:space="preserve">DUPILET</t>
  </si>
  <si>
    <t xml:space="preserve">DERAM</t>
  </si>
  <si>
    <t xml:space="preserve">CAPET</t>
  </si>
  <si>
    <t xml:space="preserve">DEMASSIEUX</t>
  </si>
  <si>
    <t xml:space="preserve">LEFAIT</t>
  </si>
  <si>
    <t xml:space="preserve">DELVAUX</t>
  </si>
  <si>
    <t xml:space="preserve">SEUX</t>
  </si>
  <si>
    <t xml:space="preserve">DERUELLE</t>
  </si>
  <si>
    <t xml:space="preserve">JANQUIN</t>
  </si>
  <si>
    <t xml:space="preserve">CABIDDU</t>
  </si>
  <si>
    <t xml:space="preserve">KUCHEIDA</t>
  </si>
  <si>
    <t xml:space="preserve">BOIS</t>
  </si>
  <si>
    <t xml:space="preserve">FACON</t>
  </si>
  <si>
    <t xml:space="preserve">URBANIAK</t>
  </si>
  <si>
    <t xml:space="preserve">BRIOIS</t>
  </si>
  <si>
    <t xml:space="preserve">STEEVE</t>
  </si>
  <si>
    <t xml:space="preserve">PUY-DE-DOME</t>
  </si>
  <si>
    <t xml:space="preserve">SAUGUES</t>
  </si>
  <si>
    <t xml:space="preserve">ODILE</t>
  </si>
  <si>
    <t xml:space="preserve">FANGET</t>
  </si>
  <si>
    <t xml:space="preserve">NERI</t>
  </si>
  <si>
    <t xml:space="preserve">CARTAUD</t>
  </si>
  <si>
    <t xml:space="preserve">AUROI</t>
  </si>
  <si>
    <t xml:space="preserve">DANIELLE</t>
  </si>
  <si>
    <t xml:space="preserve">GISCARD D'ESTAING</t>
  </si>
  <si>
    <t xml:space="preserve">VALERY</t>
  </si>
  <si>
    <t xml:space="preserve">BACQUET</t>
  </si>
  <si>
    <t xml:space="preserve">PASCALLON</t>
  </si>
  <si>
    <t xml:space="preserve">ADEVAH-POEUF</t>
  </si>
  <si>
    <t xml:space="preserve">CHARTOIRE</t>
  </si>
  <si>
    <t xml:space="preserve">BOCHE</t>
  </si>
  <si>
    <t xml:space="preserve">PYRENEES-ATLANTIQUES</t>
  </si>
  <si>
    <t xml:space="preserve">LIGNIERES-CASSOU</t>
  </si>
  <si>
    <t xml:space="preserve">GOUGY</t>
  </si>
  <si>
    <t xml:space="preserve">LABAZEE</t>
  </si>
  <si>
    <t xml:space="preserve">BAYROU</t>
  </si>
  <si>
    <t xml:space="preserve">LABARRERE</t>
  </si>
  <si>
    <t xml:space="preserve">BASSE-CATHALINAT</t>
  </si>
  <si>
    <t xml:space="preserve">MAITIA</t>
  </si>
  <si>
    <t xml:space="preserve">INCHASPE</t>
  </si>
  <si>
    <t xml:space="preserve">PERY</t>
  </si>
  <si>
    <t xml:space="preserve">LAMASSOURE</t>
  </si>
  <si>
    <t xml:space="preserve">LASSALLETTE</t>
  </si>
  <si>
    <t xml:space="preserve">RAPHAEL</t>
  </si>
  <si>
    <t xml:space="preserve">ALLIOT-MARIE</t>
  </si>
  <si>
    <t xml:space="preserve">HAUTES-PYRENEES</t>
  </si>
  <si>
    <t xml:space="preserve">FORGUES</t>
  </si>
  <si>
    <t xml:space="preserve">BRUNET</t>
  </si>
  <si>
    <t xml:space="preserve">FRANCOIS XAVIER</t>
  </si>
  <si>
    <t xml:space="preserve">GAITS</t>
  </si>
  <si>
    <t xml:space="preserve">DOUSTE-BLAZY</t>
  </si>
  <si>
    <t xml:space="preserve">GLAVANY</t>
  </si>
  <si>
    <t xml:space="preserve">LAGONELLE</t>
  </si>
  <si>
    <t xml:space="preserve">PYRENEES-ORIENTALES</t>
  </si>
  <si>
    <t xml:space="preserve">VILA</t>
  </si>
  <si>
    <t xml:space="preserve">BARATE</t>
  </si>
  <si>
    <t xml:space="preserve">DE NOELL</t>
  </si>
  <si>
    <t xml:space="preserve">CODOGNES</t>
  </si>
  <si>
    <t xml:space="preserve">SAENZ</t>
  </si>
  <si>
    <t xml:space="preserve">BOURQUIN</t>
  </si>
  <si>
    <t xml:space="preserve">CALVET</t>
  </si>
  <si>
    <t xml:space="preserve">SICRE</t>
  </si>
  <si>
    <t xml:space="preserve">BECQUE</t>
  </si>
  <si>
    <t xml:space="preserve">BAS-RHIN</t>
  </si>
  <si>
    <t xml:space="preserve">TRAUTMANN</t>
  </si>
  <si>
    <t xml:space="preserve">LAPP</t>
  </si>
  <si>
    <t xml:space="preserve">HARRY</t>
  </si>
  <si>
    <t xml:space="preserve">PETITDEMANGE</t>
  </si>
  <si>
    <t xml:space="preserve">REYMANN</t>
  </si>
  <si>
    <t xml:space="preserve">SCHNEIDER</t>
  </si>
  <si>
    <t xml:space="preserve">BOURHIS</t>
  </si>
  <si>
    <t xml:space="preserve">BUR</t>
  </si>
  <si>
    <t xml:space="preserve">NOTH</t>
  </si>
  <si>
    <t xml:space="preserve">GEORGES PIRRE</t>
  </si>
  <si>
    <t xml:space="preserve">RENAUDET</t>
  </si>
  <si>
    <t xml:space="preserve">GENGENWIN</t>
  </si>
  <si>
    <t xml:space="preserve">GERMAIN</t>
  </si>
  <si>
    <t xml:space="preserve">COTELLE</t>
  </si>
  <si>
    <t xml:space="preserve">FERRY</t>
  </si>
  <si>
    <t xml:space="preserve">HENG</t>
  </si>
  <si>
    <t xml:space="preserve">MARLENE</t>
  </si>
  <si>
    <t xml:space="preserve">ZELLER</t>
  </si>
  <si>
    <t xml:space="preserve">ADRIEN</t>
  </si>
  <si>
    <t xml:space="preserve">BLOT</t>
  </si>
  <si>
    <t xml:space="preserve">LOOS</t>
  </si>
  <si>
    <t xml:space="preserve">KILLY</t>
  </si>
  <si>
    <t xml:space="preserve">JOEL</t>
  </si>
  <si>
    <t xml:space="preserve">SCHREINER</t>
  </si>
  <si>
    <t xml:space="preserve">SCHULTZ</t>
  </si>
  <si>
    <t xml:space="preserve">HAUT-RHIN</t>
  </si>
  <si>
    <t xml:space="preserve">ROSENBLIEH</t>
  </si>
  <si>
    <t xml:space="preserve">MEYER</t>
  </si>
  <si>
    <t xml:space="preserve">FUSCHS</t>
  </si>
  <si>
    <t xml:space="preserve">DUMOULIN</t>
  </si>
  <si>
    <t xml:space="preserve">HABIB</t>
  </si>
  <si>
    <t xml:space="preserve">REITZER</t>
  </si>
  <si>
    <t xml:space="preserve">UEBERSCHLAG</t>
  </si>
  <si>
    <t xml:space="preserve">TRESCH</t>
  </si>
  <si>
    <t xml:space="preserve">BOCKEL</t>
  </si>
  <si>
    <t xml:space="preserve">KLIFA</t>
  </si>
  <si>
    <t xml:space="preserve">FREULET</t>
  </si>
  <si>
    <t xml:space="preserve">SPIEGEL</t>
  </si>
  <si>
    <t xml:space="preserve">WEBER</t>
  </si>
  <si>
    <t xml:space="preserve">ZASIO</t>
  </si>
  <si>
    <t xml:space="preserve">ALDO</t>
  </si>
  <si>
    <t xml:space="preserve">BAEUMLER</t>
  </si>
  <si>
    <t xml:space="preserve">HABIG</t>
  </si>
  <si>
    <t xml:space="preserve">RHONE</t>
  </si>
  <si>
    <t xml:space="preserve">COLLOMB</t>
  </si>
  <si>
    <t xml:space="preserve">ISAAC-SIBILLE</t>
  </si>
  <si>
    <t xml:space="preserve">BUNA</t>
  </si>
  <si>
    <t xml:space="preserve">CHABERT</t>
  </si>
  <si>
    <t xml:space="preserve">HENRY</t>
  </si>
  <si>
    <t xml:space="preserve">DUBERNARD</t>
  </si>
  <si>
    <t xml:space="preserve">BARRE</t>
  </si>
  <si>
    <t xml:space="preserve">PETITJEAN</t>
  </si>
  <si>
    <t xml:space="preserve">MADELEINE</t>
  </si>
  <si>
    <t xml:space="preserve">RIGAUD</t>
  </si>
  <si>
    <t xml:space="preserve">HERNU</t>
  </si>
  <si>
    <t xml:space="preserve">VIAL</t>
  </si>
  <si>
    <t xml:space="preserve">QUEYRANNE</t>
  </si>
  <si>
    <t xml:space="preserve">JEAN JACK</t>
  </si>
  <si>
    <t xml:space="preserve">CALVEL</t>
  </si>
  <si>
    <t xml:space="preserve">DE BOUTEILLER</t>
  </si>
  <si>
    <t xml:space="preserve">DEPAIX</t>
  </si>
  <si>
    <t xml:space="preserve">LAMY</t>
  </si>
  <si>
    <t xml:space="preserve">PERRUT</t>
  </si>
  <si>
    <t xml:space="preserve">MONTCHARMONT</t>
  </si>
  <si>
    <t xml:space="preserve">GABRIEL</t>
  </si>
  <si>
    <t xml:space="preserve">BAHU</t>
  </si>
  <si>
    <t xml:space="preserve">DEVEYLE</t>
  </si>
  <si>
    <t xml:space="preserve">TERROT</t>
  </si>
  <si>
    <t xml:space="preserve">FLEURET</t>
  </si>
  <si>
    <t xml:space="preserve">JEAN LOUP</t>
  </si>
  <si>
    <t xml:space="preserve">GOLLNISCH</t>
  </si>
  <si>
    <t xml:space="preserve">GERIN</t>
  </si>
  <si>
    <t xml:space="preserve">MORATI</t>
  </si>
  <si>
    <t xml:space="preserve">HAUTE-SAONE</t>
  </si>
  <si>
    <t xml:space="preserve">NIEPCERON</t>
  </si>
  <si>
    <t xml:space="preserve">BERGELIN</t>
  </si>
  <si>
    <t xml:space="preserve">ROY</t>
  </si>
  <si>
    <t xml:space="preserve">BRISSAUD</t>
  </si>
  <si>
    <t xml:space="preserve">MARIOT</t>
  </si>
  <si>
    <t xml:space="preserve">LEGRAS</t>
  </si>
  <si>
    <t xml:space="preserve">SAONE-ET-LOIRE</t>
  </si>
  <si>
    <t xml:space="preserve">ROGNARD</t>
  </si>
  <si>
    <t xml:space="preserve">REBILLARD</t>
  </si>
  <si>
    <t xml:space="preserve">NESME</t>
  </si>
  <si>
    <t xml:space="preserve">BILLARDON</t>
  </si>
  <si>
    <t xml:space="preserve">ANCIAUX</t>
  </si>
  <si>
    <t xml:space="preserve">MATHUS</t>
  </si>
  <si>
    <t xml:space="preserve">CORNELOUP</t>
  </si>
  <si>
    <t xml:space="preserve">LAVILLE</t>
  </si>
  <si>
    <t xml:space="preserve">BETTINA</t>
  </si>
  <si>
    <t xml:space="preserve">PERBEN</t>
  </si>
  <si>
    <t xml:space="preserve">MONTEBOURG</t>
  </si>
  <si>
    <t xml:space="preserve">BEAUMONT</t>
  </si>
  <si>
    <t xml:space="preserve">SARTHE</t>
  </si>
  <si>
    <t xml:space="preserve">KARAMANLI</t>
  </si>
  <si>
    <t xml:space="preserve">MARIETTA</t>
  </si>
  <si>
    <t xml:space="preserve">HELLIER</t>
  </si>
  <si>
    <t xml:space="preserve">DOUYERE</t>
  </si>
  <si>
    <t xml:space="preserve">GEVEAUX</t>
  </si>
  <si>
    <t xml:space="preserve">CHAUVEAU</t>
  </si>
  <si>
    <t xml:space="preserve">GUY MICHEL</t>
  </si>
  <si>
    <t xml:space="preserve">JOLY</t>
  </si>
  <si>
    <t xml:space="preserve">SAUDUBRAY</t>
  </si>
  <si>
    <t xml:space="preserve">FILLON</t>
  </si>
  <si>
    <t xml:space="preserve">BOULARD</t>
  </si>
  <si>
    <t xml:space="preserve">LE MENER</t>
  </si>
  <si>
    <t xml:space="preserve">SAVOIE</t>
  </si>
  <si>
    <t xml:space="preserve">REPENTIN</t>
  </si>
  <si>
    <t xml:space="preserve">DORD</t>
  </si>
  <si>
    <t xml:space="preserve">VAIRETTO</t>
  </si>
  <si>
    <t xml:space="preserve">GAYMARD</t>
  </si>
  <si>
    <t xml:space="preserve">REMY</t>
  </si>
  <si>
    <t xml:space="preserve">PIERRE LOUIS</t>
  </si>
  <si>
    <t xml:space="preserve">HAUTE-SAVOIE</t>
  </si>
  <si>
    <t xml:space="preserve">GILLET DE THOREY</t>
  </si>
  <si>
    <t xml:space="preserve">ACCOYER</t>
  </si>
  <si>
    <t xml:space="preserve">DALEX</t>
  </si>
  <si>
    <t xml:space="preserve">BOSSON</t>
  </si>
  <si>
    <t xml:space="preserve">MEYLAN</t>
  </si>
  <si>
    <t xml:space="preserve">GAVARD</t>
  </si>
  <si>
    <t xml:space="preserve">ALPAS-PS</t>
  </si>
  <si>
    <t xml:space="preserve">BIRRAUX</t>
  </si>
  <si>
    <t xml:space="preserve">COMONT</t>
  </si>
  <si>
    <t xml:space="preserve">MAZEAUD</t>
  </si>
  <si>
    <t xml:space="preserve">PARIS</t>
  </si>
  <si>
    <t xml:space="preserve">BERTINOTTI</t>
  </si>
  <si>
    <t xml:space="preserve">DOMINATI</t>
  </si>
  <si>
    <t xml:space="preserve">COHEN-SOLAL</t>
  </si>
  <si>
    <t xml:space="preserve">LYNE</t>
  </si>
  <si>
    <t xml:space="preserve">TIBERI</t>
  </si>
  <si>
    <t xml:space="preserve">KALCK</t>
  </si>
  <si>
    <t xml:space="preserve">AURILLAC</t>
  </si>
  <si>
    <t xml:space="preserve">BRAVO</t>
  </si>
  <si>
    <t xml:space="preserve">LELLOUCHE</t>
  </si>
  <si>
    <t xml:space="preserve">DREYFUS</t>
  </si>
  <si>
    <t xml:space="preserve">TONY</t>
  </si>
  <si>
    <t xml:space="preserve">MARCUS</t>
  </si>
  <si>
    <t xml:space="preserve">CLAUDE GERARD</t>
  </si>
  <si>
    <t xml:space="preserve">SARRE</t>
  </si>
  <si>
    <t xml:space="preserve">BRAQUY</t>
  </si>
  <si>
    <t xml:space="preserve">ARLETTE</t>
  </si>
  <si>
    <t xml:space="preserve">BLOCHE</t>
  </si>
  <si>
    <t xml:space="preserve">LEPAGE</t>
  </si>
  <si>
    <t xml:space="preserve">CORINNE</t>
  </si>
  <si>
    <t xml:space="preserve">CITOYENNETE ACTION POUR LE 21e SIECLE</t>
  </si>
  <si>
    <t xml:space="preserve">MAZETIER</t>
  </si>
  <si>
    <t xml:space="preserve">SANDRINE</t>
  </si>
  <si>
    <t xml:space="preserve">DE GAULLE</t>
  </si>
  <si>
    <t xml:space="preserve">LE GUEN</t>
  </si>
  <si>
    <t xml:space="preserve">ANNE MARIE</t>
  </si>
  <si>
    <t xml:space="preserve">BLISKO</t>
  </si>
  <si>
    <t xml:space="preserve">TOUBON</t>
  </si>
  <si>
    <t xml:space="preserve">CASTAGNOU</t>
  </si>
  <si>
    <t xml:space="preserve">CATALA</t>
  </si>
  <si>
    <t xml:space="preserve">LE MOAL</t>
  </si>
  <si>
    <t xml:space="preserve">BALLADUR</t>
  </si>
  <si>
    <t xml:space="preserve">ALAYRAC</t>
  </si>
  <si>
    <t xml:space="preserve">GALY-DEJEAN</t>
  </si>
  <si>
    <t xml:space="preserve">GOASGUEN</t>
  </si>
  <si>
    <t xml:space="preserve">MESMIN</t>
  </si>
  <si>
    <t xml:space="preserve">POUR UN VRAI CHANGEMENT LIBERAL</t>
  </si>
  <si>
    <t xml:space="preserve">LEPETIT</t>
  </si>
  <si>
    <t xml:space="preserve">ANNICK</t>
  </si>
  <si>
    <t xml:space="preserve">DE PANAFIEU</t>
  </si>
  <si>
    <t xml:space="preserve">CARESCHE</t>
  </si>
  <si>
    <t xml:space="preserve">STEFANINI</t>
  </si>
  <si>
    <t xml:space="preserve">VAILLANT</t>
  </si>
  <si>
    <t xml:space="preserve">PIERRE-BLOCH</t>
  </si>
  <si>
    <t xml:space="preserve">CAMBADELIS</t>
  </si>
  <si>
    <t xml:space="preserve">JEAN CHRISTOPHE</t>
  </si>
  <si>
    <t xml:space="preserve">BULTE</t>
  </si>
  <si>
    <t xml:space="preserve">CARRION-BASTOK</t>
  </si>
  <si>
    <t xml:space="preserve">VERONIQUE</t>
  </si>
  <si>
    <t xml:space="preserve">BARIANI</t>
  </si>
  <si>
    <t xml:space="preserve">SEINE-MARITIME</t>
  </si>
  <si>
    <t xml:space="preserve">LOGIOU</t>
  </si>
  <si>
    <t xml:space="preserve">HERR</t>
  </si>
  <si>
    <t xml:space="preserve">GAMBIER</t>
  </si>
  <si>
    <t xml:space="preserve">BOURGUIGNON</t>
  </si>
  <si>
    <t xml:space="preserve">FABIUS</t>
  </si>
  <si>
    <t xml:space="preserve">DE TARLE</t>
  </si>
  <si>
    <t xml:space="preserve">BATEUX</t>
  </si>
  <si>
    <t xml:space="preserve">GRIGY</t>
  </si>
  <si>
    <t xml:space="preserve">DHAILLE</t>
  </si>
  <si>
    <t xml:space="preserve">MERVILLE</t>
  </si>
  <si>
    <t xml:space="preserve">VIVIANE</t>
  </si>
  <si>
    <t xml:space="preserve">BESSELAT</t>
  </si>
  <si>
    <t xml:space="preserve">FOUCHE SAILLENFEST</t>
  </si>
  <si>
    <t xml:space="preserve">BREDIN</t>
  </si>
  <si>
    <t xml:space="preserve">FREDERIQUE</t>
  </si>
  <si>
    <t xml:space="preserve">FIDELIN</t>
  </si>
  <si>
    <t xml:space="preserve">FUCHS</t>
  </si>
  <si>
    <t xml:space="preserve">TRASSY PAILLOGUES</t>
  </si>
  <si>
    <t xml:space="preserve">CUVILLIEZ</t>
  </si>
  <si>
    <t xml:space="preserve">LEVEAU</t>
  </si>
  <si>
    <t xml:space="preserve">LE VERN</t>
  </si>
  <si>
    <t xml:space="preserve">LEJEUNE</t>
  </si>
  <si>
    <t xml:space="preserve">SEINE-ET-MARNE</t>
  </si>
  <si>
    <t xml:space="preserve">MOUTON</t>
  </si>
  <si>
    <t xml:space="preserve">RENAUD TOUCHARD</t>
  </si>
  <si>
    <t xml:space="preserve">NELLY</t>
  </si>
  <si>
    <t xml:space="preserve">JULIA</t>
  </si>
  <si>
    <t xml:space="preserve">CARASSUS</t>
  </si>
  <si>
    <t xml:space="preserve">JEGO</t>
  </si>
  <si>
    <t xml:space="preserve">BINET</t>
  </si>
  <si>
    <t xml:space="preserve">MARIE</t>
  </si>
  <si>
    <t xml:space="preserve">DRUT</t>
  </si>
  <si>
    <t xml:space="preserve">COQUARD</t>
  </si>
  <si>
    <t xml:space="preserve">BRICQ</t>
  </si>
  <si>
    <t xml:space="preserve">COPE</t>
  </si>
  <si>
    <t xml:space="preserve">ARNAUTU</t>
  </si>
  <si>
    <t xml:space="preserve">PLANCHOU</t>
  </si>
  <si>
    <t xml:space="preserve">COVA</t>
  </si>
  <si>
    <t xml:space="preserve">VACHEZ</t>
  </si>
  <si>
    <t xml:space="preserve">JEFFRAY</t>
  </si>
  <si>
    <t xml:space="preserve">HEUCLIN</t>
  </si>
  <si>
    <t xml:space="preserve">COGNAT</t>
  </si>
  <si>
    <t xml:space="preserve">YVELINES</t>
  </si>
  <si>
    <t xml:space="preserve">DOUX</t>
  </si>
  <si>
    <t xml:space="preserve">PINTE</t>
  </si>
  <si>
    <t xml:space="preserve">LOLLIOZ</t>
  </si>
  <si>
    <t xml:space="preserve">BOROTRA</t>
  </si>
  <si>
    <t xml:space="preserve">VALLADON</t>
  </si>
  <si>
    <t xml:space="preserve">IDRAC</t>
  </si>
  <si>
    <t xml:space="preserve">MOTTURA</t>
  </si>
  <si>
    <t xml:space="preserve">LEQUILLER</t>
  </si>
  <si>
    <t xml:space="preserve">SCARBONCHI</t>
  </si>
  <si>
    <t xml:space="preserve">MYARD</t>
  </si>
  <si>
    <t xml:space="preserve">PERICARD</t>
  </si>
  <si>
    <t xml:space="preserve">HUCHON</t>
  </si>
  <si>
    <t xml:space="preserve">CARDO</t>
  </si>
  <si>
    <t xml:space="preserve">PEULVAST-BERGEAL</t>
  </si>
  <si>
    <t xml:space="preserve">ANNETTE</t>
  </si>
  <si>
    <t xml:space="preserve">BEDIER</t>
  </si>
  <si>
    <t xml:space="preserve">LE PEN</t>
  </si>
  <si>
    <t xml:space="preserve">MARIE CAROLINE</t>
  </si>
  <si>
    <t xml:space="preserve">CUQ</t>
  </si>
  <si>
    <t xml:space="preserve">BAYVET</t>
  </si>
  <si>
    <t xml:space="preserve">POURSINOFF</t>
  </si>
  <si>
    <t xml:space="preserve">ANNY</t>
  </si>
  <si>
    <t xml:space="preserve">BOUTIN</t>
  </si>
  <si>
    <t xml:space="preserve">TASCA</t>
  </si>
  <si>
    <t xml:space="preserve">FOURGOUS</t>
  </si>
  <si>
    <t xml:space="preserve">LADET</t>
  </si>
  <si>
    <t xml:space="preserve">MASDEU-ARUS</t>
  </si>
  <si>
    <t xml:space="preserve">DEUX-SEVRES</t>
  </si>
  <si>
    <t xml:space="preserve">PERRIN GAILLARD</t>
  </si>
  <si>
    <t xml:space="preserve">BROSSARD</t>
  </si>
  <si>
    <t xml:space="preserve">ROYAL</t>
  </si>
  <si>
    <t xml:space="preserve">SEGOLENE</t>
  </si>
  <si>
    <t xml:space="preserve">LEOPOLD</t>
  </si>
  <si>
    <t xml:space="preserve">FORT</t>
  </si>
  <si>
    <t xml:space="preserve">MORISSET</t>
  </si>
  <si>
    <t xml:space="preserve">BEVILLE</t>
  </si>
  <si>
    <t xml:space="preserve">PAILLE</t>
  </si>
  <si>
    <t xml:space="preserve">SOMME</t>
  </si>
  <si>
    <t xml:space="preserve">GREMETZ</t>
  </si>
  <si>
    <t xml:space="preserve">MAXIME</t>
  </si>
  <si>
    <t xml:space="preserve">FOURE</t>
  </si>
  <si>
    <t xml:space="preserve">ROCHOWIAK-MOREAU</t>
  </si>
  <si>
    <t xml:space="preserve">LISE</t>
  </si>
  <si>
    <t xml:space="preserve">DE ROBIEN</t>
  </si>
  <si>
    <t xml:space="preserve">PEILLON</t>
  </si>
  <si>
    <t xml:space="preserve">VINCENT</t>
  </si>
  <si>
    <t xml:space="preserve">BIGNON</t>
  </si>
  <si>
    <t xml:space="preserve">HAMMEL</t>
  </si>
  <si>
    <t xml:space="preserve">HART</t>
  </si>
  <si>
    <t xml:space="preserve">DESTENAY</t>
  </si>
  <si>
    <t xml:space="preserve">AUDINOT</t>
  </si>
  <si>
    <t xml:space="preserve">GAUTIER</t>
  </si>
  <si>
    <t xml:space="preserve">FLEURY</t>
  </si>
  <si>
    <t xml:space="preserve">GEST</t>
  </si>
  <si>
    <t xml:space="preserve">TARN</t>
  </si>
  <si>
    <t xml:space="preserve">QUILES</t>
  </si>
  <si>
    <t xml:space="preserve">CANAC</t>
  </si>
  <si>
    <t xml:space="preserve">CARCENAC</t>
  </si>
  <si>
    <t xml:space="preserve">BONNECARRERE</t>
  </si>
  <si>
    <t xml:space="preserve">ESCLASSAN</t>
  </si>
  <si>
    <t xml:space="preserve">LIMOUZY</t>
  </si>
  <si>
    <t xml:space="preserve">COLLANGE</t>
  </si>
  <si>
    <t xml:space="preserve">TARN-ET-GARONNE</t>
  </si>
  <si>
    <t xml:space="preserve">GARRIGUES</t>
  </si>
  <si>
    <t xml:space="preserve">CAVE</t>
  </si>
  <si>
    <t xml:space="preserve">NUNZI</t>
  </si>
  <si>
    <t xml:space="preserve">BRIAT</t>
  </si>
  <si>
    <t xml:space="preserve">VAR</t>
  </si>
  <si>
    <t xml:space="preserve">CASANOVA</t>
  </si>
  <si>
    <t xml:space="preserve">LE CHEVALLIER</t>
  </si>
  <si>
    <t xml:space="preserve">GAIA</t>
  </si>
  <si>
    <t xml:space="preserve">LUNARDELLI</t>
  </si>
  <si>
    <t xml:space="preserve">GIRAN</t>
  </si>
  <si>
    <t xml:space="preserve">DE DAVID-BEAUREGARD</t>
  </si>
  <si>
    <t xml:space="preserve">PHILIPPE LOUIS</t>
  </si>
  <si>
    <t xml:space="preserve">COUVE</t>
  </si>
  <si>
    <t xml:space="preserve">BOUGUEREAU</t>
  </si>
  <si>
    <t xml:space="preserve">LEOTARD</t>
  </si>
  <si>
    <t xml:space="preserve">RISGALLA</t>
  </si>
  <si>
    <t xml:space="preserve">JANETTI</t>
  </si>
  <si>
    <t xml:space="preserve">PONS</t>
  </si>
  <si>
    <t xml:space="preserve">JOSETTE</t>
  </si>
  <si>
    <t xml:space="preserve">TUDURY</t>
  </si>
  <si>
    <t xml:space="preserve">PAECHT</t>
  </si>
  <si>
    <t xml:space="preserve">VAUCLUSE</t>
  </si>
  <si>
    <t xml:space="preserve">GUIGOU</t>
  </si>
  <si>
    <t xml:space="preserve">ROIG</t>
  </si>
  <si>
    <t xml:space="preserve">MARIE JOSEE</t>
  </si>
  <si>
    <t xml:space="preserve">DE LA TOCNAYE</t>
  </si>
  <si>
    <t xml:space="preserve">THIBAUT</t>
  </si>
  <si>
    <t xml:space="preserve">BOREL</t>
  </si>
  <si>
    <t xml:space="preserve">ROUSSET ROUARD</t>
  </si>
  <si>
    <t xml:space="preserve">REMOND</t>
  </si>
  <si>
    <t xml:space="preserve">FERRAND</t>
  </si>
  <si>
    <t xml:space="preserve">MACARY</t>
  </si>
  <si>
    <t xml:space="preserve">LAMBERTIN</t>
  </si>
  <si>
    <t xml:space="preserve">MARIANI</t>
  </si>
  <si>
    <t xml:space="preserve">BOMPARD</t>
  </si>
  <si>
    <t xml:space="preserve">VENDEE</t>
  </si>
  <si>
    <t xml:space="preserve">BOURMAUD</t>
  </si>
  <si>
    <t xml:space="preserve">PREEL</t>
  </si>
  <si>
    <t xml:space="preserve">MIGEON</t>
  </si>
  <si>
    <t xml:space="preserve">JOSIANE</t>
  </si>
  <si>
    <t xml:space="preserve">CAILLAUD</t>
  </si>
  <si>
    <t xml:space="preserve">LA DROITE INDEPENDANTE (MPF)</t>
  </si>
  <si>
    <t xml:space="preserve">FRAISSE</t>
  </si>
  <si>
    <t xml:space="preserve">GUEDON</t>
  </si>
  <si>
    <t xml:space="preserve">BOURSIER</t>
  </si>
  <si>
    <t xml:space="preserve">DE VILLIERS</t>
  </si>
  <si>
    <t xml:space="preserve">REMAUD</t>
  </si>
  <si>
    <t xml:space="preserve">SARLOT</t>
  </si>
  <si>
    <t xml:space="preserve">VIENNE</t>
  </si>
  <si>
    <t xml:space="preserve">CLAEYS</t>
  </si>
  <si>
    <t xml:space="preserve">DUBOC</t>
  </si>
  <si>
    <t xml:space="preserve">DECAUDIN</t>
  </si>
  <si>
    <t xml:space="preserve">CHAMARD</t>
  </si>
  <si>
    <t xml:space="preserve">CUBAUD</t>
  </si>
  <si>
    <t xml:space="preserve">LEPERCQ</t>
  </si>
  <si>
    <t xml:space="preserve">TONDUSSON</t>
  </si>
  <si>
    <t xml:space="preserve">ABELIN</t>
  </si>
  <si>
    <t xml:space="preserve">HAUTE-VIENNE</t>
  </si>
  <si>
    <t xml:space="preserve">LANFRANCA</t>
  </si>
  <si>
    <t xml:space="preserve">PIERRE CLAUDE</t>
  </si>
  <si>
    <t xml:space="preserve">MARSAUD</t>
  </si>
  <si>
    <t xml:space="preserve">BOISSERIE</t>
  </si>
  <si>
    <t xml:space="preserve">GUILHEM</t>
  </si>
  <si>
    <t xml:space="preserve">EVELYNE</t>
  </si>
  <si>
    <t xml:space="preserve">PEROL DUMONT</t>
  </si>
  <si>
    <t xml:space="preserve">FAURE</t>
  </si>
  <si>
    <t xml:space="preserve">JACQUES MICHEL</t>
  </si>
  <si>
    <t xml:space="preserve">RODET</t>
  </si>
  <si>
    <t xml:space="preserve">GEUTIER</t>
  </si>
  <si>
    <t xml:space="preserve">CAMILLE</t>
  </si>
  <si>
    <t xml:space="preserve">VOSGES</t>
  </si>
  <si>
    <t xml:space="preserve">WELZER</t>
  </si>
  <si>
    <t xml:space="preserve">SEGUIN</t>
  </si>
  <si>
    <t xml:space="preserve">PIERRET</t>
  </si>
  <si>
    <t xml:space="preserve">CHERPION</t>
  </si>
  <si>
    <t xml:space="preserve">VAXELAIRE</t>
  </si>
  <si>
    <t xml:space="preserve">VANNSON</t>
  </si>
  <si>
    <t xml:space="preserve">FRANQUEVILLE</t>
  </si>
  <si>
    <t xml:space="preserve">YONNE</t>
  </si>
  <si>
    <t xml:space="preserve">FEREZ</t>
  </si>
  <si>
    <t xml:space="preserve">SOISSON</t>
  </si>
  <si>
    <t xml:space="preserve">NALLET</t>
  </si>
  <si>
    <t xml:space="preserve">VAN HAECKE</t>
  </si>
  <si>
    <t xml:space="preserve">AUBERGER</t>
  </si>
  <si>
    <t xml:space="preserve">PERES</t>
  </si>
  <si>
    <t xml:space="preserve">TERRITOIRE DE BELFORT</t>
  </si>
  <si>
    <t xml:space="preserve">FORNI</t>
  </si>
  <si>
    <t xml:space="preserve">ROSSELOT</t>
  </si>
  <si>
    <t xml:space="preserve">CHEVENEMENT</t>
  </si>
  <si>
    <t xml:space="preserve">BICHET</t>
  </si>
  <si>
    <t xml:space="preserve">ALGRIN</t>
  </si>
  <si>
    <t xml:space="preserve">ESSONNE</t>
  </si>
  <si>
    <t xml:space="preserve">GUYARD</t>
  </si>
  <si>
    <t xml:space="preserve">ZAMBROWSKI</t>
  </si>
  <si>
    <t xml:space="preserve">MARLIN</t>
  </si>
  <si>
    <t xml:space="preserve">DE MESMAY</t>
  </si>
  <si>
    <t xml:space="preserve">TAVERNIER</t>
  </si>
  <si>
    <t xml:space="preserve">DE BOISHUE</t>
  </si>
  <si>
    <t xml:space="preserve">SCHMIT</t>
  </si>
  <si>
    <t xml:space="preserve">WILTZER</t>
  </si>
  <si>
    <t xml:space="preserve">SALINIER</t>
  </si>
  <si>
    <t xml:space="preserve">LASBORDES</t>
  </si>
  <si>
    <t xml:space="preserve">MOIRIN</t>
  </si>
  <si>
    <t xml:space="preserve">LIENEMANN</t>
  </si>
  <si>
    <t xml:space="preserve">MARIE NOELLE</t>
  </si>
  <si>
    <t xml:space="preserve">MARSAUDON</t>
  </si>
  <si>
    <t xml:space="preserve">BERSON</t>
  </si>
  <si>
    <t xml:space="preserve">DUPONT AIGNAN</t>
  </si>
  <si>
    <t xml:space="preserve">TRON</t>
  </si>
  <si>
    <t xml:space="preserve">JULIEN</t>
  </si>
  <si>
    <t xml:space="preserve">CHARRIN</t>
  </si>
  <si>
    <t xml:space="preserve">HAUTS-DE-SEINE</t>
  </si>
  <si>
    <t xml:space="preserve">BRUNHES</t>
  </si>
  <si>
    <t xml:space="preserve">LE GALLOU</t>
  </si>
  <si>
    <t xml:space="preserve">FRAGER</t>
  </si>
  <si>
    <t xml:space="preserve">TAITTINGER</t>
  </si>
  <si>
    <t xml:space="preserve">FRANTZ</t>
  </si>
  <si>
    <t xml:space="preserve">LAHEURTE</t>
  </si>
  <si>
    <t xml:space="preserve">HABY</t>
  </si>
  <si>
    <t xml:space="preserve">KOSSOWSKI</t>
  </si>
  <si>
    <t xml:space="preserve">FRAYSSE</t>
  </si>
  <si>
    <t xml:space="preserve">DUPUY</t>
  </si>
  <si>
    <t xml:space="preserve">LALUMIERE</t>
  </si>
  <si>
    <t xml:space="preserve">DE CHAZEAUX</t>
  </si>
  <si>
    <t xml:space="preserve">MAULION</t>
  </si>
  <si>
    <t xml:space="preserve">CHRISTIANE</t>
  </si>
  <si>
    <t xml:space="preserve">BAUMEL</t>
  </si>
  <si>
    <t xml:space="preserve">LEVAIN</t>
  </si>
  <si>
    <t xml:space="preserve">GUILLET</t>
  </si>
  <si>
    <t xml:space="preserve">GABORIT</t>
  </si>
  <si>
    <t xml:space="preserve">BAGUET</t>
  </si>
  <si>
    <t xml:space="preserve">PIERRE CHRISTOPHE</t>
  </si>
  <si>
    <t xml:space="preserve">JANVIER</t>
  </si>
  <si>
    <t xml:space="preserve">SANTINI</t>
  </si>
  <si>
    <t xml:space="preserve">JAMBU</t>
  </si>
  <si>
    <t xml:space="preserve">JANINE</t>
  </si>
  <si>
    <t xml:space="preserve">METTON</t>
  </si>
  <si>
    <t xml:space="preserve">BUCHET</t>
  </si>
  <si>
    <t xml:space="preserve">FOUCHER</t>
  </si>
  <si>
    <t xml:space="preserve">MERLE</t>
  </si>
  <si>
    <t xml:space="preserve">DEVEDJIAN</t>
  </si>
  <si>
    <t xml:space="preserve">SEINE-SAINT-DENIS</t>
  </si>
  <si>
    <t xml:space="preserve">LE ROUX</t>
  </si>
  <si>
    <t xml:space="preserve">SIDOS</t>
  </si>
  <si>
    <t xml:space="preserve">BRAOUEZEC</t>
  </si>
  <si>
    <t xml:space="preserve">PAUTY</t>
  </si>
  <si>
    <t xml:space="preserve">JACQUAINT</t>
  </si>
  <si>
    <t xml:space="preserve">MUGUETTE</t>
  </si>
  <si>
    <t xml:space="preserve">HAINAUT</t>
  </si>
  <si>
    <t xml:space="preserve">GUILBERT</t>
  </si>
  <si>
    <t xml:space="preserve">BUFFET</t>
  </si>
  <si>
    <t xml:space="preserve">MARIE GEORGE</t>
  </si>
  <si>
    <t xml:space="preserve">BAUDOUIN</t>
  </si>
  <si>
    <t xml:space="preserve">GAYSSOT</t>
  </si>
  <si>
    <t xml:space="preserve">PERSONNAZ</t>
  </si>
  <si>
    <t xml:space="preserve">BARTOLONE</t>
  </si>
  <si>
    <t xml:space="preserve">BRARD</t>
  </si>
  <si>
    <t xml:space="preserve">BALASSI</t>
  </si>
  <si>
    <t xml:space="preserve">BENNAHMIAS</t>
  </si>
  <si>
    <t xml:space="preserve">PANDRAUD</t>
  </si>
  <si>
    <t xml:space="preserve">BILD</t>
  </si>
  <si>
    <t xml:space="preserve">MARTIAL</t>
  </si>
  <si>
    <t xml:space="preserve">NEIERTZ</t>
  </si>
  <si>
    <t xml:space="preserve">BARIAL</t>
  </si>
  <si>
    <t xml:space="preserve">DESIR</t>
  </si>
  <si>
    <t xml:space="preserve">HARLEM</t>
  </si>
  <si>
    <t xml:space="preserve">ABRIOUX</t>
  </si>
  <si>
    <t xml:space="preserve">MILLIAU</t>
  </si>
  <si>
    <t xml:space="preserve">ASENSI</t>
  </si>
  <si>
    <t xml:space="preserve">HOLEINDRE</t>
  </si>
  <si>
    <t xml:space="preserve">CALMAT</t>
  </si>
  <si>
    <t xml:space="preserve">DIVERS GAUCHE</t>
  </si>
  <si>
    <t xml:space="preserve">RAOULT</t>
  </si>
  <si>
    <t xml:space="preserve">TIMMERMANS</t>
  </si>
  <si>
    <t xml:space="preserve">PAJON</t>
  </si>
  <si>
    <t xml:space="preserve">CHAMPION</t>
  </si>
  <si>
    <t xml:space="preserve">VAL-DE-MARNE</t>
  </si>
  <si>
    <t xml:space="preserve">SABBAN</t>
  </si>
  <si>
    <t xml:space="preserve">PLAGNOL</t>
  </si>
  <si>
    <t xml:space="preserve">CATHALA</t>
  </si>
  <si>
    <t xml:space="preserve">BATAILLE</t>
  </si>
  <si>
    <t xml:space="preserve">MARIE MICHELLE</t>
  </si>
  <si>
    <t xml:space="preserve">SCHWARTZENBERG</t>
  </si>
  <si>
    <t xml:space="preserve">ROGER GERARD</t>
  </si>
  <si>
    <t xml:space="preserve">CHAUVET</t>
  </si>
  <si>
    <t xml:space="preserve">VILLE</t>
  </si>
  <si>
    <t xml:space="preserve">JEGOU</t>
  </si>
  <si>
    <t xml:space="preserve">BARGERO</t>
  </si>
  <si>
    <t xml:space="preserve">CARREZ</t>
  </si>
  <si>
    <t xml:space="preserve">BAYEURTE</t>
  </si>
  <si>
    <t xml:space="preserve">GIRAUD</t>
  </si>
  <si>
    <t xml:space="preserve">RIQUIER</t>
  </si>
  <si>
    <t xml:space="preserve">HERBILLON</t>
  </si>
  <si>
    <t xml:space="preserve">ROUQUET</t>
  </si>
  <si>
    <t xml:space="preserve">RENE PIERRE</t>
  </si>
  <si>
    <t xml:space="preserve">LEFORT</t>
  </si>
  <si>
    <t xml:space="preserve">BILLARD</t>
  </si>
  <si>
    <t xml:space="preserve">SEVE</t>
  </si>
  <si>
    <t xml:space="preserve">DELL'AGNOLA</t>
  </si>
  <si>
    <t xml:space="preserve">VAL-D'OISE</t>
  </si>
  <si>
    <t xml:space="preserve">BEQUET</t>
  </si>
  <si>
    <t xml:space="preserve">HOUILLON</t>
  </si>
  <si>
    <t xml:space="preserve">GILLOT</t>
  </si>
  <si>
    <t xml:space="preserve">HUMBERT</t>
  </si>
  <si>
    <t xml:space="preserve">REGIS</t>
  </si>
  <si>
    <t xml:space="preserve">BOSCAVERT</t>
  </si>
  <si>
    <t xml:space="preserve">BARDET</t>
  </si>
  <si>
    <t xml:space="preserve">GAYET</t>
  </si>
  <si>
    <t xml:space="preserve">DELATTRE</t>
  </si>
  <si>
    <t xml:space="preserve">HUE</t>
  </si>
  <si>
    <t xml:space="preserve">MOTHRON</t>
  </si>
  <si>
    <t xml:space="preserve">MAYRARGUE</t>
  </si>
  <si>
    <t xml:space="preserve">DELPHINE</t>
  </si>
  <si>
    <t xml:space="preserve">DELALANDE</t>
  </si>
  <si>
    <t xml:space="preserve">COCHET</t>
  </si>
  <si>
    <t xml:space="preserve">LAMONTAGNE</t>
  </si>
  <si>
    <t xml:space="preserve">STRAUSS KAHN</t>
  </si>
  <si>
    <t xml:space="preserve">MONTALDO</t>
  </si>
  <si>
    <t xml:space="preserve">BLAZY</t>
  </si>
  <si>
    <t xml:space="preserve">PORCHER</t>
  </si>
  <si>
    <t xml:space="preserve">DE COATGOUREDEN</t>
  </si>
  <si>
    <t xml:space="preserve">GUADELOUPE</t>
  </si>
  <si>
    <t xml:space="preserve">BANGOU</t>
  </si>
  <si>
    <t xml:space="preserve">PARTI PROGRESSISTE ET DEMOCRATIQUE GUADELOUPEEN</t>
  </si>
  <si>
    <t xml:space="preserve">MARSIN</t>
  </si>
  <si>
    <t xml:space="preserve">GUADELOUPE UNIE SOCIALISME ET REALITES</t>
  </si>
  <si>
    <t xml:space="preserve">MOUTOUSSAMY</t>
  </si>
  <si>
    <t xml:space="preserve">CARABIN</t>
  </si>
  <si>
    <t xml:space="preserve">GABRIELLE</t>
  </si>
  <si>
    <t xml:space="preserve">FEDERATION DU RASSEMBLEMENT POUR LA REPUBLIQUE: OBJECTIF GUADELOUPE</t>
  </si>
  <si>
    <t xml:space="preserve">ANDY</t>
  </si>
  <si>
    <t xml:space="preserve">LEO</t>
  </si>
  <si>
    <t xml:space="preserve">BEAUGENDRE</t>
  </si>
  <si>
    <t xml:space="preserve">LUREL</t>
  </si>
  <si>
    <t xml:space="preserve">VICTORIN</t>
  </si>
  <si>
    <t xml:space="preserve">FEDERATION GUADELOUPEENNE DU PARTI SOCIALISTE</t>
  </si>
  <si>
    <t xml:space="preserve">CHAULET</t>
  </si>
  <si>
    <t xml:space="preserve">MARTINIQUE</t>
  </si>
  <si>
    <t xml:space="preserve">LORDINOT</t>
  </si>
  <si>
    <t xml:space="preserve">L'ACTION, DIVERS GAUCHE</t>
  </si>
  <si>
    <t xml:space="preserve">TURINAY</t>
  </si>
  <si>
    <t xml:space="preserve">ANICET</t>
  </si>
  <si>
    <t xml:space="preserve">CAYOL</t>
  </si>
  <si>
    <t xml:space="preserve">PARTI PROGRESSISTE MARTINIQUAIS</t>
  </si>
  <si>
    <t xml:space="preserve">PETIT</t>
  </si>
  <si>
    <t xml:space="preserve">ERICHOT</t>
  </si>
  <si>
    <t xml:space="preserve">DARSIERES</t>
  </si>
  <si>
    <t xml:space="preserve">LESUEUR</t>
  </si>
  <si>
    <t xml:space="preserve">MARIE JEANNE</t>
  </si>
  <si>
    <t xml:space="preserve">MOUVEMENT INDEPENDANTISTE MARTINIQUAIS</t>
  </si>
  <si>
    <t xml:space="preserve">GUYANE</t>
  </si>
  <si>
    <t xml:space="preserve">TAUBIRA DELANNON</t>
  </si>
  <si>
    <t xml:space="preserve">VICTOR</t>
  </si>
  <si>
    <t xml:space="preserve">PARTI SOCIALISTE GUYANAIS</t>
  </si>
  <si>
    <t xml:space="preserve">GAUTHIER</t>
  </si>
  <si>
    <t xml:space="preserve">MARYSE</t>
  </si>
  <si>
    <t xml:space="preserve">UNION DES FORCES DE PROGRES DE GUYANE</t>
  </si>
  <si>
    <t xml:space="preserve">LA REUNION</t>
  </si>
  <si>
    <t xml:space="preserve">TAMAYA</t>
  </si>
  <si>
    <t xml:space="preserve">VICTORIA</t>
  </si>
  <si>
    <t xml:space="preserve">RENE PAUL</t>
  </si>
  <si>
    <t xml:space="preserve">BELLO</t>
  </si>
  <si>
    <t xml:space="preserve">HUGUETTE</t>
  </si>
  <si>
    <t xml:space="preserve">PARTI COMMUNISTE REUNIONNAIS</t>
  </si>
  <si>
    <t xml:space="preserve">SINIMALE</t>
  </si>
  <si>
    <t xml:space="preserve">HOARAU</t>
  </si>
  <si>
    <t xml:space="preserve">VIRAPOULLE</t>
  </si>
  <si>
    <t xml:space="preserve">SAINT-PIERRE-ET-MIQUELON</t>
  </si>
  <si>
    <t xml:space="preserve">PLANTEGENEST</t>
  </si>
  <si>
    <t xml:space="preserve">GRIGNON</t>
  </si>
  <si>
    <t xml:space="preserve">MAYOTTE</t>
  </si>
  <si>
    <t xml:space="preserve">JEAN BAPTISTE</t>
  </si>
  <si>
    <t xml:space="preserve">MOUVEMENT POPULAIRE MAHORAIS</t>
  </si>
  <si>
    <t xml:space="preserve">MANSOUR</t>
  </si>
  <si>
    <t xml:space="preserve">KAMARDINE</t>
  </si>
  <si>
    <t xml:space="preserve">WALLIS ET FUTUNA</t>
  </si>
  <si>
    <t xml:space="preserve">GATA</t>
  </si>
  <si>
    <t xml:space="preserve">KAMILO</t>
  </si>
  <si>
    <t xml:space="preserve">BRIAL</t>
  </si>
  <si>
    <t xml:space="preserve">NOUVELLE-CALEDONIE</t>
  </si>
  <si>
    <t xml:space="preserve">FROGIER</t>
  </si>
  <si>
    <t xml:space="preserve">RASSEMBLEMENT POUR LA CALEDONIE DANS LA REPUBLIQUE</t>
  </si>
  <si>
    <t xml:space="preserve">PENTECOST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</si>
</sst>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"/>
    <numFmt numFmtId="166" formatCode="0%"/>
    <numFmt numFmtId="167" formatCode="0.0%"/>
    <numFmt numFmtId="168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80"/>
      <name val="Calibri"/>
      <family val="2"/>
      <charset val="1"/>
    </font>
    <font>
      <b val="true"/>
      <sz val="10"/>
      <color rgb="FF000080"/>
      <name val="Arial Narrow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6" fillId="0" borderId="0" xfId="19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1"/>
  <cols>
    <col collapsed="false" hidden="false" max="1" min="1" style="1" width="13.7704081632653"/>
    <col collapsed="false" hidden="false" max="2" min="2" style="0" width="28.0765306122449"/>
    <col collapsed="false" hidden="false" max="11" min="3" style="0" width="14.1734693877551"/>
    <col collapsed="false" hidden="false" max="15" min="12" style="0" width="11.3418367346939"/>
    <col collapsed="false" hidden="false" max="16" min="16" style="0" width="14.4438775510204"/>
    <col collapsed="false" hidden="false" max="17" min="17" style="0" width="22.5459183673469"/>
    <col collapsed="false" hidden="false" max="18" min="18" style="0" width="18.3571428571429"/>
    <col collapsed="false" hidden="false" max="19" min="19" style="0" width="54.9438775510204"/>
    <col collapsed="false" hidden="false" max="20" min="20" style="0" width="9.31632653061224"/>
    <col collapsed="false" hidden="false" max="21" min="21" style="0" width="7.56122448979592"/>
    <col collapsed="false" hidden="false" max="22" min="22" style="0" width="10.2602040816327"/>
    <col collapsed="false" hidden="false" max="23" min="23" style="0" width="22.5459183673469"/>
    <col collapsed="false" hidden="false" max="24" min="24" style="0" width="17.4132653061224"/>
    <col collapsed="false" hidden="false" max="25" min="25" style="0" width="54.9438775510204"/>
    <col collapsed="false" hidden="false" max="26" min="26" style="0" width="9.31632653061224"/>
    <col collapsed="false" hidden="false" max="27" min="27" style="0" width="7.56122448979592"/>
    <col collapsed="false" hidden="false" max="28" min="28" style="0" width="10.2602040816327"/>
    <col collapsed="false" hidden="false" max="29" min="29" style="0" width="22.5459183673469"/>
    <col collapsed="false" hidden="false" max="30" min="30" style="0" width="17.4132653061224"/>
    <col collapsed="false" hidden="false" max="31" min="31" style="0" width="54.9438775510204"/>
    <col collapsed="false" hidden="false" max="32" min="32" style="0" width="9.31632653061224"/>
    <col collapsed="false" hidden="false" max="33" min="33" style="0" width="7.56122448979592"/>
    <col collapsed="false" hidden="false" max="34" min="34" style="0" width="10.2602040816327"/>
    <col collapsed="false" hidden="false" max="35" min="35" style="0" width="22.5459183673469"/>
    <col collapsed="false" hidden="false" max="36" min="36" style="0" width="17.4132653061224"/>
    <col collapsed="false" hidden="false" max="37" min="37" style="0" width="54.9438775510204"/>
    <col collapsed="false" hidden="false" max="38" min="38" style="0" width="9.31632653061224"/>
    <col collapsed="false" hidden="false" max="39" min="39" style="0" width="7.56122448979592"/>
    <col collapsed="false" hidden="false" max="40" min="40" style="0" width="10.2602040816327"/>
    <col collapsed="false" hidden="false" max="41" min="41" style="0" width="12.9591836734694"/>
    <col collapsed="false" hidden="false" max="42" min="42" style="0" width="11.2040816326531"/>
    <col collapsed="false" hidden="false" max="43" min="43" style="0" width="22.5459183673469"/>
    <col collapsed="false" hidden="false" max="44" min="44" style="0" width="17.4132653061224"/>
    <col collapsed="false" hidden="false" max="45" min="45" style="0" width="54.9438775510204"/>
    <col collapsed="false" hidden="false" max="46" min="46" style="0" width="9.31632653061224"/>
    <col collapsed="false" hidden="false" max="47" min="47" style="0" width="7.56122448979592"/>
    <col collapsed="false" hidden="false" max="48" min="48" style="0" width="10.2602040816327"/>
    <col collapsed="false" hidden="false" max="49" min="49" style="0" width="12.9591836734694"/>
    <col collapsed="false" hidden="false" max="50" min="50" style="0" width="11.2040816326531"/>
    <col collapsed="false" hidden="false" max="51" min="51" style="0" width="22.5459183673469"/>
    <col collapsed="false" hidden="false" max="52" min="52" style="0" width="17.4132653061224"/>
    <col collapsed="false" hidden="false" max="53" min="53" style="0" width="54.9438775510204"/>
    <col collapsed="false" hidden="false" max="54" min="54" style="0" width="9.31632653061224"/>
    <col collapsed="false" hidden="false" max="55" min="55" style="0" width="7.56122448979592"/>
    <col collapsed="false" hidden="false" max="56" min="56" style="0" width="10.2602040816327"/>
    <col collapsed="false" hidden="false" max="57" min="57" style="0" width="12.9591836734694"/>
    <col collapsed="false" hidden="false" max="58" min="58" style="0" width="11.2040816326531"/>
    <col collapsed="false" hidden="false" max="59" min="59" style="0" width="22.5459183673469"/>
    <col collapsed="false" hidden="false" max="60" min="60" style="0" width="17.4132653061224"/>
    <col collapsed="false" hidden="false" max="61" min="61" style="0" width="54.9438775510204"/>
    <col collapsed="false" hidden="false" max="62" min="62" style="0" width="9.31632653061224"/>
    <col collapsed="false" hidden="false" max="63" min="63" style="0" width="7.56122448979592"/>
    <col collapsed="false" hidden="false" max="64" min="64" style="0" width="10.2602040816327"/>
    <col collapsed="false" hidden="false" max="65" min="65" style="0" width="12.9591836734694"/>
    <col collapsed="false" hidden="false" max="66" min="66" style="0" width="11.2040816326531"/>
    <col collapsed="false" hidden="false" max="67" min="67" style="0" width="22.5459183673469"/>
    <col collapsed="false" hidden="false" max="68" min="68" style="0" width="17.4132653061224"/>
    <col collapsed="false" hidden="false" max="69" min="69" style="0" width="54.9438775510204"/>
    <col collapsed="false" hidden="false" max="70" min="70" style="0" width="9.31632653061224"/>
    <col collapsed="false" hidden="false" max="71" min="71" style="0" width="7.56122448979592"/>
    <col collapsed="false" hidden="false" max="72" min="72" style="0" width="10.2602040816327"/>
    <col collapsed="false" hidden="false" max="73" min="73" style="0" width="12.9591836734694"/>
    <col collapsed="false" hidden="false" max="74" min="74" style="0" width="11.2040816326531"/>
    <col collapsed="false" hidden="false" max="75" min="75" style="0" width="22.5459183673469"/>
    <col collapsed="false" hidden="false" max="76" min="76" style="0" width="17.4132653061224"/>
    <col collapsed="false" hidden="false" max="77" min="77" style="0" width="54.9438775510204"/>
    <col collapsed="false" hidden="false" max="78" min="78" style="0" width="9.31632653061224"/>
    <col collapsed="false" hidden="false" max="79" min="79" style="0" width="7.56122448979592"/>
    <col collapsed="false" hidden="false" max="80" min="80" style="0" width="10.2602040816327"/>
    <col collapsed="false" hidden="false" max="81" min="81" style="0" width="12.9591836734694"/>
    <col collapsed="false" hidden="false" max="82" min="82" style="0" width="11.2040816326531"/>
    <col collapsed="false" hidden="false" max="83" min="83" style="0" width="22.5459183673469"/>
    <col collapsed="false" hidden="false" max="84" min="84" style="0" width="17.4132653061224"/>
    <col collapsed="false" hidden="false" max="85" min="85" style="0" width="54.9438775510204"/>
    <col collapsed="false" hidden="false" max="86" min="86" style="0" width="9.31632653061224"/>
    <col collapsed="false" hidden="false" max="87" min="87" style="0" width="7.56122448979592"/>
    <col collapsed="false" hidden="false" max="88" min="88" style="0" width="10.2602040816327"/>
    <col collapsed="false" hidden="false" max="89" min="89" style="0" width="12.9591836734694"/>
    <col collapsed="false" hidden="false" max="90" min="90" style="0" width="11.2040816326531"/>
    <col collapsed="false" hidden="false" max="91" min="91" style="0" width="22.5459183673469"/>
    <col collapsed="false" hidden="false" max="92" min="92" style="0" width="17.4132653061224"/>
    <col collapsed="false" hidden="false" max="93" min="93" style="0" width="54.9438775510204"/>
    <col collapsed="false" hidden="false" max="94" min="94" style="0" width="9.31632653061224"/>
    <col collapsed="false" hidden="false" max="95" min="95" style="0" width="7.56122448979592"/>
    <col collapsed="false" hidden="false" max="96" min="96" style="0" width="10.2602040816327"/>
    <col collapsed="false" hidden="false" max="97" min="97" style="0" width="12.9591836734694"/>
    <col collapsed="false" hidden="false" max="98" min="98" style="0" width="11.2040816326531"/>
    <col collapsed="false" hidden="false" max="99" min="99" style="0" width="22.5459183673469"/>
    <col collapsed="false" hidden="false" max="100" min="100" style="0" width="17.4132653061224"/>
    <col collapsed="false" hidden="false" max="101" min="101" style="0" width="54.9438775510204"/>
    <col collapsed="false" hidden="false" max="102" min="102" style="0" width="9.31632653061224"/>
    <col collapsed="false" hidden="false" max="103" min="103" style="0" width="7.56122448979592"/>
    <col collapsed="false" hidden="false" max="104" min="104" style="0" width="10.2602040816327"/>
    <col collapsed="false" hidden="false" max="105" min="105" style="0" width="12.9591836734694"/>
    <col collapsed="false" hidden="false" max="106" min="106" style="0" width="11.2040816326531"/>
    <col collapsed="false" hidden="false" max="107" min="107" style="0" width="22.5459183673469"/>
    <col collapsed="false" hidden="false" max="108" min="108" style="0" width="17.4132653061224"/>
    <col collapsed="false" hidden="false" max="109" min="109" style="0" width="54.9438775510204"/>
    <col collapsed="false" hidden="false" max="110" min="110" style="0" width="9.31632653061224"/>
    <col collapsed="false" hidden="false" max="111" min="111" style="0" width="7.56122448979592"/>
    <col collapsed="false" hidden="false" max="112" min="112" style="0" width="10.2602040816327"/>
    <col collapsed="false" hidden="false" max="113" min="113" style="0" width="12.9591836734694"/>
    <col collapsed="false" hidden="false" max="114" min="114" style="0" width="11.2040816326531"/>
    <col collapsed="false" hidden="false" max="115" min="115" style="0" width="22.5459183673469"/>
    <col collapsed="false" hidden="false" max="116" min="116" style="0" width="17.4132653061224"/>
    <col collapsed="false" hidden="false" max="117" min="117" style="0" width="54.9438775510204"/>
    <col collapsed="false" hidden="false" max="118" min="118" style="0" width="9.31632653061224"/>
    <col collapsed="false" hidden="false" max="119" min="119" style="0" width="7.56122448979592"/>
    <col collapsed="false" hidden="false" max="120" min="120" style="0" width="10.2602040816327"/>
    <col collapsed="false" hidden="false" max="121" min="121" style="0" width="12.9591836734694"/>
    <col collapsed="false" hidden="false" max="122" min="122" style="0" width="11.2040816326531"/>
    <col collapsed="false" hidden="false" max="123" min="123" style="0" width="22.5459183673469"/>
    <col collapsed="false" hidden="false" max="124" min="124" style="0" width="17.4132653061224"/>
    <col collapsed="false" hidden="false" max="125" min="125" style="0" width="54.9438775510204"/>
    <col collapsed="false" hidden="false" max="126" min="126" style="0" width="9.31632653061224"/>
    <col collapsed="false" hidden="false" max="127" min="127" style="0" width="7.56122448979592"/>
    <col collapsed="false" hidden="false" max="128" min="128" style="0" width="10.2602040816327"/>
    <col collapsed="false" hidden="false" max="129" min="129" style="0" width="12.9591836734694"/>
    <col collapsed="false" hidden="false" max="130" min="130" style="0" width="11.2040816326531"/>
    <col collapsed="false" hidden="false" max="131" min="131" style="0" width="22.5459183673469"/>
    <col collapsed="false" hidden="false" max="132" min="132" style="0" width="17.4132653061224"/>
    <col collapsed="false" hidden="false" max="133" min="133" style="0" width="54.9438775510204"/>
    <col collapsed="false" hidden="false" max="134" min="134" style="0" width="9.31632653061224"/>
    <col collapsed="false" hidden="false" max="135" min="135" style="0" width="7.56122448979592"/>
    <col collapsed="false" hidden="false" max="136" min="136" style="0" width="10.2602040816327"/>
    <col collapsed="false" hidden="false" max="137" min="137" style="0" width="12.9591836734694"/>
    <col collapsed="false" hidden="false" max="138" min="138" style="0" width="11.2040816326531"/>
    <col collapsed="false" hidden="false" max="139" min="139" style="0" width="22.5459183673469"/>
    <col collapsed="false" hidden="false" max="140" min="140" style="0" width="17.4132653061224"/>
    <col collapsed="false" hidden="false" max="141" min="141" style="0" width="54.9438775510204"/>
    <col collapsed="false" hidden="false" max="142" min="142" style="0" width="9.31632653061224"/>
    <col collapsed="false" hidden="false" max="143" min="143" style="0" width="7.56122448979592"/>
    <col collapsed="false" hidden="false" max="144" min="144" style="0" width="10.2602040816327"/>
    <col collapsed="false" hidden="false" max="145" min="145" style="0" width="12.9591836734694"/>
    <col collapsed="false" hidden="false" max="146" min="146" style="0" width="11.2040816326531"/>
    <col collapsed="false" hidden="false" max="147" min="147" style="0" width="22.5459183673469"/>
    <col collapsed="false" hidden="false" max="148" min="148" style="0" width="17.4132653061224"/>
    <col collapsed="false" hidden="false" max="149" min="149" style="0" width="54.9438775510204"/>
    <col collapsed="false" hidden="false" max="150" min="150" style="0" width="9.31632653061224"/>
    <col collapsed="false" hidden="false" max="151" min="151" style="0" width="7.56122448979592"/>
    <col collapsed="false" hidden="false" max="152" min="152" style="0" width="10.2602040816327"/>
    <col collapsed="false" hidden="false" max="153" min="153" style="0" width="12.9591836734694"/>
    <col collapsed="false" hidden="false" max="154" min="154" style="0" width="11.2040816326531"/>
    <col collapsed="false" hidden="false" max="155" min="155" style="0" width="22.5459183673469"/>
    <col collapsed="false" hidden="false" max="156" min="156" style="0" width="17.4132653061224"/>
    <col collapsed="false" hidden="false" max="157" min="157" style="0" width="54.9438775510204"/>
    <col collapsed="false" hidden="false" max="158" min="158" style="0" width="9.31632653061224"/>
    <col collapsed="false" hidden="false" max="159" min="159" style="0" width="7.56122448979592"/>
    <col collapsed="false" hidden="false" max="160" min="160" style="0" width="10.2602040816327"/>
    <col collapsed="false" hidden="false" max="161" min="161" style="0" width="12.9591836734694"/>
    <col collapsed="false" hidden="false" max="162" min="162" style="0" width="11.2040816326531"/>
    <col collapsed="false" hidden="false" max="163" min="163" style="0" width="22.5459183673469"/>
    <col collapsed="false" hidden="false" max="164" min="164" style="0" width="17.4132653061224"/>
    <col collapsed="false" hidden="false" max="165" min="165" style="0" width="54.9438775510204"/>
    <col collapsed="false" hidden="false" max="166" min="166" style="0" width="9.31632653061224"/>
    <col collapsed="false" hidden="false" max="167" min="167" style="0" width="7.56122448979592"/>
    <col collapsed="false" hidden="false" max="168" min="168" style="0" width="10.2602040816327"/>
    <col collapsed="false" hidden="false" max="169" min="169" style="0" width="12.9591836734694"/>
    <col collapsed="false" hidden="false" max="170" min="170" style="0" width="11.2040816326531"/>
    <col collapsed="false" hidden="false" max="171" min="171" style="0" width="22.5459183673469"/>
    <col collapsed="false" hidden="false" max="172" min="172" style="0" width="17.4132653061224"/>
    <col collapsed="false" hidden="false" max="173" min="173" style="0" width="54.9438775510204"/>
    <col collapsed="false" hidden="false" max="174" min="174" style="0" width="9.31632653061224"/>
    <col collapsed="false" hidden="false" max="175" min="175" style="0" width="7.56122448979592"/>
    <col collapsed="false" hidden="false" max="176" min="176" style="0" width="10.2602040816327"/>
    <col collapsed="false" hidden="false" max="177" min="177" style="0" width="12.9591836734694"/>
    <col collapsed="false" hidden="false" max="178" min="178" style="0" width="11.2040816326531"/>
    <col collapsed="false" hidden="false" max="179" min="179" style="0" width="22.5459183673469"/>
    <col collapsed="false" hidden="false" max="180" min="180" style="0" width="17.4132653061224"/>
    <col collapsed="false" hidden="false" max="181" min="181" style="0" width="54.9438775510204"/>
    <col collapsed="false" hidden="false" max="182" min="182" style="0" width="9.31632653061224"/>
    <col collapsed="false" hidden="false" max="183" min="183" style="0" width="7.56122448979592"/>
    <col collapsed="false" hidden="false" max="184" min="184" style="0" width="10.2602040816327"/>
    <col collapsed="false" hidden="false" max="185" min="185" style="0" width="12.9591836734694"/>
    <col collapsed="false" hidden="false" max="186" min="186" style="0" width="11.2040816326531"/>
    <col collapsed="false" hidden="false" max="187" min="187" style="0" width="22.5459183673469"/>
    <col collapsed="false" hidden="false" max="188" min="188" style="0" width="17.4132653061224"/>
    <col collapsed="false" hidden="false" max="189" min="189" style="0" width="54.9438775510204"/>
    <col collapsed="false" hidden="false" max="190" min="190" style="0" width="9.31632653061224"/>
    <col collapsed="false" hidden="false" max="191" min="191" style="0" width="7.56122448979592"/>
    <col collapsed="false" hidden="false" max="192" min="192" style="0" width="10.2602040816327"/>
    <col collapsed="false" hidden="false" max="193" min="193" style="0" width="12.9591836734694"/>
    <col collapsed="false" hidden="false" max="194" min="194" style="0" width="11.2040816326531"/>
    <col collapsed="false" hidden="false" max="195" min="195" style="0" width="22.5459183673469"/>
    <col collapsed="false" hidden="false" max="196" min="196" style="0" width="17.4132653061224"/>
    <col collapsed="false" hidden="false" max="197" min="197" style="0" width="54.9438775510204"/>
    <col collapsed="false" hidden="false" max="198" min="198" style="0" width="9.31632653061224"/>
    <col collapsed="false" hidden="false" max="199" min="199" style="0" width="7.56122448979592"/>
    <col collapsed="false" hidden="false" max="200" min="200" style="0" width="10.2602040816327"/>
    <col collapsed="false" hidden="false" max="201" min="201" style="0" width="12.9591836734694"/>
    <col collapsed="false" hidden="false" max="202" min="202" style="0" width="11.2040816326531"/>
    <col collapsed="false" hidden="false" max="203" min="203" style="0" width="22.5459183673469"/>
    <col collapsed="false" hidden="false" max="204" min="204" style="0" width="17.4132653061224"/>
    <col collapsed="false" hidden="false" max="205" min="205" style="0" width="54.9438775510204"/>
    <col collapsed="false" hidden="false" max="206" min="206" style="0" width="9.31632653061224"/>
    <col collapsed="false" hidden="false" max="207" min="207" style="0" width="7.56122448979592"/>
    <col collapsed="false" hidden="false" max="208" min="208" style="0" width="10.2602040816327"/>
    <col collapsed="false" hidden="false" max="209" min="209" style="0" width="12.9591836734694"/>
    <col collapsed="false" hidden="false" max="210" min="210" style="0" width="11.2040816326531"/>
    <col collapsed="false" hidden="false" max="211" min="211" style="0" width="22.5459183673469"/>
    <col collapsed="false" hidden="false" max="212" min="212" style="0" width="17.4132653061224"/>
    <col collapsed="false" hidden="false" max="213" min="213" style="0" width="54.9438775510204"/>
    <col collapsed="false" hidden="false" max="214" min="214" style="0" width="9.31632653061224"/>
    <col collapsed="false" hidden="false" max="215" min="215" style="0" width="7.56122448979592"/>
    <col collapsed="false" hidden="false" max="216" min="216" style="0" width="10.2602040816327"/>
    <col collapsed="false" hidden="false" max="217" min="217" style="0" width="12.9591836734694"/>
    <col collapsed="false" hidden="false" max="1025" min="218" style="0" width="11.2040816326531"/>
  </cols>
  <sheetData>
    <row r="1" s="6" customFormat="true" ht="61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4"/>
      <c r="I1" s="4"/>
      <c r="J1" s="4"/>
      <c r="K1" s="4"/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</row>
    <row r="2" s="8" customFormat="true" ht="18.75" hidden="false" customHeight="true" outlineLevel="0" collapsed="false">
      <c r="A2" s="7" t="n">
        <v>1</v>
      </c>
      <c r="B2" s="8" t="s">
        <v>27</v>
      </c>
      <c r="C2" s="8" t="n">
        <v>1</v>
      </c>
      <c r="D2" s="9" t="str">
        <f aca="false">B2&amp;" "&amp;C2</f>
        <v>AIN 1</v>
      </c>
      <c r="E2" s="9" t="n">
        <f aca="false">MATCH(MAX(U2,AA2,AG2),Q2:AH2,0)</f>
        <v>5</v>
      </c>
      <c r="F2" s="9"/>
      <c r="G2" s="9" t="str">
        <f aca="false">INDEX($Q2:$AH2,1,$E2-4)</f>
        <v>GODIN</v>
      </c>
      <c r="H2" s="9" t="str">
        <f aca="false">INDEX($Q2:$AK2,1,$E2-3)</f>
        <v>ANDRE</v>
      </c>
      <c r="I2" s="9" t="str">
        <f aca="false">INDEX($Q2:$AK2,1,$E2-2)</f>
        <v>ASSOCIATION PARTI SOCIALISTE, PARTI RADICAL SOCIALISTE ET APPARENTES</v>
      </c>
      <c r="J2" s="9" t="str">
        <f aca="false">INDEX($Q2:$AK2,1,$E2-1)</f>
        <v>PRG</v>
      </c>
      <c r="K2" s="10" t="n">
        <f aca="false">INDEX($Q2:$AK2,1,$E2)/N2</f>
        <v>0.502828840469059</v>
      </c>
      <c r="L2" s="8" t="n">
        <v>75645</v>
      </c>
      <c r="M2" s="8" t="n">
        <v>54249</v>
      </c>
      <c r="N2" s="8" t="n">
        <v>51081</v>
      </c>
      <c r="O2" s="8" t="n">
        <v>3168</v>
      </c>
      <c r="P2" s="11" t="n">
        <v>0.7172</v>
      </c>
      <c r="Q2" s="8" t="s">
        <v>28</v>
      </c>
      <c r="R2" s="8" t="s">
        <v>29</v>
      </c>
      <c r="S2" s="8" t="s">
        <v>30</v>
      </c>
      <c r="T2" s="8" t="s">
        <v>31</v>
      </c>
      <c r="U2" s="8" t="n">
        <v>25685</v>
      </c>
      <c r="V2" s="8" t="s">
        <v>32</v>
      </c>
      <c r="W2" s="8" t="s">
        <v>33</v>
      </c>
      <c r="X2" s="8" t="s">
        <v>34</v>
      </c>
      <c r="Y2" s="8" t="s">
        <v>35</v>
      </c>
      <c r="Z2" s="8" t="s">
        <v>36</v>
      </c>
      <c r="AA2" s="8" t="n">
        <v>25396</v>
      </c>
      <c r="AB2" s="8" t="s">
        <v>37</v>
      </c>
      <c r="AO2" s="11"/>
      <c r="AW2" s="11"/>
      <c r="BE2" s="11"/>
      <c r="BM2" s="11"/>
      <c r="BU2" s="11"/>
      <c r="CC2" s="11"/>
      <c r="CK2" s="11"/>
      <c r="CS2" s="11"/>
      <c r="DA2" s="11"/>
      <c r="DI2" s="11"/>
      <c r="DQ2" s="11"/>
      <c r="DY2" s="11"/>
      <c r="EG2" s="11"/>
      <c r="EO2" s="11"/>
      <c r="EW2" s="11"/>
      <c r="FE2" s="11"/>
      <c r="FM2" s="11"/>
      <c r="FU2" s="11"/>
      <c r="GC2" s="11"/>
      <c r="GK2" s="11"/>
      <c r="GS2" s="11"/>
      <c r="HA2" s="11"/>
      <c r="HI2" s="11"/>
    </row>
    <row r="3" s="8" customFormat="true" ht="18.75" hidden="false" customHeight="true" outlineLevel="0" collapsed="false">
      <c r="A3" s="7" t="n">
        <v>1</v>
      </c>
      <c r="B3" s="8" t="s">
        <v>27</v>
      </c>
      <c r="C3" s="8" t="n">
        <v>2</v>
      </c>
      <c r="D3" s="9" t="str">
        <f aca="false">B3&amp;" "&amp;C3</f>
        <v>AIN 2</v>
      </c>
      <c r="E3" s="9" t="n">
        <f aca="false">MATCH(MAX(U3,AA3,AG3),Q3:AH3,0)</f>
        <v>11</v>
      </c>
      <c r="F3" s="9"/>
      <c r="G3" s="9" t="str">
        <f aca="false">INDEX($Q3:$AH3,1,$E3-4)</f>
        <v>GUICHON</v>
      </c>
      <c r="H3" s="9" t="str">
        <f aca="false">INDEX($Q3:$AK3,1,$E3-3)</f>
        <v>LUCIEN</v>
      </c>
      <c r="I3" s="9" t="str">
        <f aca="false">INDEX($Q3:$AK3,1,$E3-2)</f>
        <v>RASSEMBLEMENT POUR LA REPUBLIQUE</v>
      </c>
      <c r="J3" s="9" t="str">
        <f aca="false">INDEX($Q3:$AK3,1,$E3-1)</f>
        <v>RPR</v>
      </c>
      <c r="K3" s="10" t="n">
        <f aca="false">INDEX($Q3:$AK3,1,$E3)/N3</f>
        <v>0.439150808071149</v>
      </c>
      <c r="L3" s="8" t="n">
        <v>75359</v>
      </c>
      <c r="M3" s="8" t="n">
        <v>54023</v>
      </c>
      <c r="N3" s="8" t="n">
        <v>52285</v>
      </c>
      <c r="O3" s="8" t="n">
        <v>1738</v>
      </c>
      <c r="P3" s="11" t="n">
        <v>0.7169</v>
      </c>
      <c r="Q3" s="8" t="s">
        <v>38</v>
      </c>
      <c r="R3" s="8" t="s">
        <v>39</v>
      </c>
      <c r="S3" s="8" t="s">
        <v>30</v>
      </c>
      <c r="T3" s="8" t="s">
        <v>31</v>
      </c>
      <c r="U3" s="8" t="n">
        <v>19778</v>
      </c>
      <c r="V3" s="8" t="s">
        <v>37</v>
      </c>
      <c r="W3" s="8" t="s">
        <v>40</v>
      </c>
      <c r="X3" s="8" t="s">
        <v>41</v>
      </c>
      <c r="Y3" s="8" t="s">
        <v>35</v>
      </c>
      <c r="Z3" s="8" t="s">
        <v>36</v>
      </c>
      <c r="AA3" s="8" t="n">
        <v>22961</v>
      </c>
      <c r="AB3" s="8" t="s">
        <v>32</v>
      </c>
      <c r="AC3" s="8" t="s">
        <v>42</v>
      </c>
      <c r="AD3" s="8" t="s">
        <v>43</v>
      </c>
      <c r="AE3" s="8" t="s">
        <v>44</v>
      </c>
      <c r="AF3" s="8" t="s">
        <v>45</v>
      </c>
      <c r="AG3" s="8" t="n">
        <v>9546</v>
      </c>
      <c r="AH3" s="8" t="s">
        <v>37</v>
      </c>
      <c r="AO3" s="11"/>
      <c r="AW3" s="11"/>
      <c r="BE3" s="11"/>
      <c r="BM3" s="11"/>
      <c r="BU3" s="11"/>
      <c r="CC3" s="11"/>
      <c r="CK3" s="11"/>
      <c r="CS3" s="11"/>
      <c r="DA3" s="11"/>
      <c r="DI3" s="11"/>
      <c r="DQ3" s="11"/>
      <c r="DY3" s="11"/>
      <c r="EG3" s="11"/>
      <c r="EO3" s="11"/>
      <c r="EW3" s="11"/>
      <c r="FE3" s="11"/>
      <c r="FM3" s="11"/>
      <c r="FU3" s="11"/>
      <c r="GC3" s="11"/>
      <c r="GK3" s="11"/>
      <c r="GS3" s="11"/>
      <c r="HA3" s="11"/>
      <c r="HI3" s="11"/>
    </row>
    <row r="4" s="8" customFormat="true" ht="18.75" hidden="false" customHeight="true" outlineLevel="0" collapsed="false">
      <c r="A4" s="7" t="n">
        <v>1</v>
      </c>
      <c r="B4" s="8" t="s">
        <v>27</v>
      </c>
      <c r="C4" s="8" t="n">
        <v>3</v>
      </c>
      <c r="D4" s="9" t="str">
        <f aca="false">B4&amp;" "&amp;C4</f>
        <v>AIN 3</v>
      </c>
      <c r="E4" s="9" t="n">
        <f aca="false">MATCH(MAX(U4,AA4,AG4),Q4:AH4,0)</f>
        <v>11</v>
      </c>
      <c r="F4" s="9"/>
      <c r="G4" s="9" t="str">
        <f aca="false">INDEX($Q4:$AH4,1,$E4-4)</f>
        <v>MILLON</v>
      </c>
      <c r="H4" s="9" t="str">
        <f aca="false">INDEX($Q4:$AK4,1,$E4-3)</f>
        <v>CHARLES</v>
      </c>
      <c r="I4" s="9" t="str">
        <f aca="false">INDEX($Q4:$AK4,1,$E4-2)</f>
        <v>MAJORITE PRESIDENTIELLE</v>
      </c>
      <c r="J4" s="9" t="str">
        <f aca="false">INDEX($Q4:$AK4,1,$E4-1)</f>
        <v>UDF</v>
      </c>
      <c r="K4" s="10" t="n">
        <f aca="false">INDEX($Q4:$AK4,1,$E4)/N4</f>
        <v>0.55413021073175</v>
      </c>
      <c r="L4" s="8" t="n">
        <v>72650</v>
      </c>
      <c r="M4" s="8" t="n">
        <v>48335</v>
      </c>
      <c r="N4" s="8" t="n">
        <v>45603</v>
      </c>
      <c r="O4" s="8" t="n">
        <v>2732</v>
      </c>
      <c r="P4" s="11" t="n">
        <v>0.6653</v>
      </c>
      <c r="Q4" s="8" t="s">
        <v>46</v>
      </c>
      <c r="R4" s="8" t="s">
        <v>47</v>
      </c>
      <c r="S4" s="8" t="s">
        <v>48</v>
      </c>
      <c r="T4" s="8" t="s">
        <v>49</v>
      </c>
      <c r="U4" s="8" t="n">
        <v>20333</v>
      </c>
      <c r="V4" s="8" t="s">
        <v>37</v>
      </c>
      <c r="W4" s="8" t="s">
        <v>50</v>
      </c>
      <c r="X4" s="8" t="s">
        <v>51</v>
      </c>
      <c r="Y4" s="8" t="s">
        <v>52</v>
      </c>
      <c r="Z4" s="8" t="s">
        <v>53</v>
      </c>
      <c r="AA4" s="8" t="n">
        <v>25270</v>
      </c>
      <c r="AB4" s="8" t="s">
        <v>32</v>
      </c>
      <c r="AC4" s="0"/>
      <c r="AD4" s="0"/>
      <c r="AE4" s="0"/>
      <c r="AF4" s="0"/>
      <c r="AG4" s="0"/>
      <c r="AH4" s="0"/>
      <c r="AO4" s="11"/>
      <c r="AW4" s="11"/>
      <c r="BE4" s="11"/>
      <c r="BM4" s="11"/>
      <c r="BU4" s="11"/>
      <c r="CC4" s="11"/>
      <c r="CK4" s="11"/>
      <c r="CS4" s="11"/>
      <c r="DA4" s="11"/>
      <c r="DI4" s="11"/>
      <c r="DQ4" s="11"/>
      <c r="DY4" s="11"/>
      <c r="EG4" s="11"/>
      <c r="EO4" s="11"/>
      <c r="EW4" s="11"/>
      <c r="FE4" s="11"/>
      <c r="FM4" s="11"/>
      <c r="FU4" s="11"/>
      <c r="GC4" s="11"/>
      <c r="GK4" s="11"/>
      <c r="GS4" s="11"/>
      <c r="HA4" s="11"/>
      <c r="HI4" s="11"/>
    </row>
    <row r="5" s="8" customFormat="true" ht="18.75" hidden="false" customHeight="true" outlineLevel="0" collapsed="false">
      <c r="A5" s="7" t="n">
        <v>1</v>
      </c>
      <c r="B5" s="8" t="s">
        <v>27</v>
      </c>
      <c r="C5" s="8" t="n">
        <v>4</v>
      </c>
      <c r="D5" s="9" t="str">
        <f aca="false">B5&amp;" "&amp;C5</f>
        <v>AIN 4</v>
      </c>
      <c r="E5" s="9" t="n">
        <f aca="false">MATCH(MAX(U5,AA5,AG5),Q5:AH5,0)</f>
        <v>11</v>
      </c>
      <c r="F5" s="9"/>
      <c r="G5" s="9" t="str">
        <f aca="false">INDEX($Q5:$AH5,1,$E5-4)</f>
        <v>VOISIN</v>
      </c>
      <c r="H5" s="9" t="str">
        <f aca="false">INDEX($Q5:$AK5,1,$E5-3)</f>
        <v>MICHEL</v>
      </c>
      <c r="I5" s="9" t="str">
        <f aca="false">INDEX($Q5:$AK5,1,$E5-2)</f>
        <v>UNION POUR LA DEMOCRATIE FRANCAISE</v>
      </c>
      <c r="J5" s="9" t="str">
        <f aca="false">INDEX($Q5:$AK5,1,$E5-1)</f>
        <v>UDF</v>
      </c>
      <c r="K5" s="10" t="n">
        <f aca="false">INDEX($Q5:$AK5,1,$E5)/N5</f>
        <v>0.559213146547992</v>
      </c>
      <c r="L5" s="8" t="n">
        <v>87215</v>
      </c>
      <c r="M5" s="8" t="n">
        <v>61458</v>
      </c>
      <c r="N5" s="8" t="n">
        <v>57749</v>
      </c>
      <c r="O5" s="8" t="n">
        <v>3709</v>
      </c>
      <c r="P5" s="11" t="n">
        <v>0.7047</v>
      </c>
      <c r="Q5" s="8" t="s">
        <v>54</v>
      </c>
      <c r="R5" s="8" t="s">
        <v>55</v>
      </c>
      <c r="S5" s="8" t="s">
        <v>30</v>
      </c>
      <c r="T5" s="8" t="s">
        <v>31</v>
      </c>
      <c r="U5" s="8" t="n">
        <v>25455</v>
      </c>
      <c r="V5" s="8" t="s">
        <v>37</v>
      </c>
      <c r="W5" s="8" t="s">
        <v>56</v>
      </c>
      <c r="X5" s="8" t="s">
        <v>55</v>
      </c>
      <c r="Y5" s="8" t="s">
        <v>57</v>
      </c>
      <c r="Z5" s="8" t="s">
        <v>53</v>
      </c>
      <c r="AA5" s="8" t="n">
        <v>32294</v>
      </c>
      <c r="AB5" s="8" t="s">
        <v>32</v>
      </c>
      <c r="AC5" s="0"/>
      <c r="AD5" s="0"/>
      <c r="AE5" s="0"/>
      <c r="AF5" s="0"/>
      <c r="AG5" s="0"/>
      <c r="AH5" s="0"/>
      <c r="AO5" s="11"/>
      <c r="AW5" s="11"/>
      <c r="BE5" s="11"/>
      <c r="BM5" s="11"/>
      <c r="BU5" s="11"/>
      <c r="CC5" s="11"/>
      <c r="CK5" s="11"/>
      <c r="CS5" s="11"/>
      <c r="DA5" s="11"/>
      <c r="DI5" s="11"/>
      <c r="DQ5" s="11"/>
      <c r="DY5" s="11"/>
      <c r="EG5" s="11"/>
      <c r="EO5" s="11"/>
      <c r="EW5" s="11"/>
      <c r="FE5" s="11"/>
      <c r="FM5" s="11"/>
      <c r="FU5" s="11"/>
      <c r="GC5" s="11"/>
      <c r="GK5" s="11"/>
      <c r="GS5" s="11"/>
      <c r="HA5" s="11"/>
      <c r="HI5" s="11"/>
    </row>
    <row r="6" s="8" customFormat="true" ht="18.75" hidden="false" customHeight="true" outlineLevel="0" collapsed="false">
      <c r="A6" s="7" t="n">
        <v>2</v>
      </c>
      <c r="B6" s="8" t="s">
        <v>58</v>
      </c>
      <c r="C6" s="8" t="n">
        <v>1</v>
      </c>
      <c r="D6" s="9" t="str">
        <f aca="false">B6&amp;" "&amp;C6</f>
        <v>AISNE 1</v>
      </c>
      <c r="E6" s="9" t="n">
        <f aca="false">MATCH(MAX(U6,AA6,AG6),Q6:AH6,0)</f>
        <v>5</v>
      </c>
      <c r="F6" s="9"/>
      <c r="G6" s="9" t="str">
        <f aca="false">INDEX($Q6:$AH6,1,$E6-4)</f>
        <v>DOSIERE</v>
      </c>
      <c r="H6" s="9" t="str">
        <f aca="false">INDEX($Q6:$AK6,1,$E6-3)</f>
        <v>RENE</v>
      </c>
      <c r="I6" s="9" t="str">
        <f aca="false">INDEX($Q6:$AK6,1,$E6-2)</f>
        <v>PARTI SOCIALISTE</v>
      </c>
      <c r="J6" s="9" t="str">
        <f aca="false">INDEX($Q6:$AK6,1,$E6-1)</f>
        <v>SOC</v>
      </c>
      <c r="K6" s="10" t="n">
        <f aca="false">INDEX($Q6:$AK6,1,$E6)/N6</f>
        <v>0.593696866650474</v>
      </c>
      <c r="L6" s="8" t="n">
        <v>68740</v>
      </c>
      <c r="M6" s="8" t="n">
        <v>52126</v>
      </c>
      <c r="N6" s="8" t="n">
        <v>49404</v>
      </c>
      <c r="O6" s="8" t="n">
        <v>2722</v>
      </c>
      <c r="P6" s="11" t="n">
        <v>0.7583</v>
      </c>
      <c r="Q6" s="8" t="s">
        <v>59</v>
      </c>
      <c r="R6" s="8" t="s">
        <v>60</v>
      </c>
      <c r="S6" s="8" t="s">
        <v>61</v>
      </c>
      <c r="T6" s="8" t="s">
        <v>62</v>
      </c>
      <c r="U6" s="8" t="n">
        <v>29331</v>
      </c>
      <c r="V6" s="8" t="s">
        <v>32</v>
      </c>
      <c r="W6" s="8" t="s">
        <v>63</v>
      </c>
      <c r="X6" s="8" t="s">
        <v>64</v>
      </c>
      <c r="Y6" s="8" t="s">
        <v>35</v>
      </c>
      <c r="Z6" s="8" t="s">
        <v>36</v>
      </c>
      <c r="AA6" s="8" t="n">
        <v>20073</v>
      </c>
      <c r="AB6" s="8" t="s">
        <v>37</v>
      </c>
      <c r="AC6" s="0"/>
      <c r="AD6" s="0"/>
      <c r="AE6" s="0"/>
      <c r="AF6" s="0"/>
      <c r="AG6" s="0"/>
      <c r="AH6" s="0"/>
      <c r="AO6" s="11"/>
      <c r="AW6" s="11"/>
      <c r="BE6" s="11"/>
      <c r="BM6" s="11"/>
      <c r="BU6" s="11"/>
      <c r="CC6" s="11"/>
      <c r="CK6" s="11"/>
      <c r="CS6" s="11"/>
      <c r="DA6" s="11"/>
      <c r="DI6" s="11"/>
      <c r="DQ6" s="11"/>
      <c r="DY6" s="11"/>
      <c r="EG6" s="11"/>
      <c r="EO6" s="11"/>
      <c r="EW6" s="11"/>
      <c r="FE6" s="11"/>
      <c r="FM6" s="11"/>
      <c r="FU6" s="11"/>
      <c r="GC6" s="11"/>
      <c r="GK6" s="11"/>
      <c r="GS6" s="11"/>
      <c r="HA6" s="11"/>
      <c r="HI6" s="11"/>
    </row>
    <row r="7" s="8" customFormat="true" ht="18.75" hidden="false" customHeight="true" outlineLevel="0" collapsed="false">
      <c r="A7" s="7" t="n">
        <v>2</v>
      </c>
      <c r="B7" s="8" t="s">
        <v>58</v>
      </c>
      <c r="C7" s="8" t="n">
        <v>2</v>
      </c>
      <c r="D7" s="9" t="str">
        <f aca="false">B7&amp;" "&amp;C7</f>
        <v>AISNE 2</v>
      </c>
      <c r="E7" s="9" t="n">
        <f aca="false">MATCH(MAX(U7,AA7,AG7),Q7:AH7,0)</f>
        <v>5</v>
      </c>
      <c r="F7" s="9"/>
      <c r="G7" s="9" t="str">
        <f aca="false">INDEX($Q7:$AH7,1,$E7-4)</f>
        <v>GRZEGRZULKA</v>
      </c>
      <c r="H7" s="9" t="str">
        <f aca="false">INDEX($Q7:$AK7,1,$E7-3)</f>
        <v>ODETTE</v>
      </c>
      <c r="I7" s="9" t="str">
        <f aca="false">INDEX($Q7:$AK7,1,$E7-2)</f>
        <v>PARTI SOCIALISTE</v>
      </c>
      <c r="J7" s="9" t="str">
        <f aca="false">INDEX($Q7:$AK7,1,$E7-1)</f>
        <v>SOC</v>
      </c>
      <c r="K7" s="10" t="n">
        <f aca="false">INDEX($Q7:$AK7,1,$E7)/N7</f>
        <v>0.565226438651583</v>
      </c>
      <c r="L7" s="8" t="n">
        <v>73467</v>
      </c>
      <c r="M7" s="8" t="n">
        <v>55839</v>
      </c>
      <c r="N7" s="8" t="n">
        <v>52862</v>
      </c>
      <c r="O7" s="8" t="n">
        <v>2977</v>
      </c>
      <c r="P7" s="11" t="n">
        <v>0.7601</v>
      </c>
      <c r="Q7" s="8" t="s">
        <v>65</v>
      </c>
      <c r="R7" s="8" t="s">
        <v>66</v>
      </c>
      <c r="S7" s="8" t="s">
        <v>61</v>
      </c>
      <c r="T7" s="8" t="s">
        <v>62</v>
      </c>
      <c r="U7" s="8" t="n">
        <v>29879</v>
      </c>
      <c r="V7" s="8" t="s">
        <v>32</v>
      </c>
      <c r="W7" s="8" t="s">
        <v>67</v>
      </c>
      <c r="X7" s="8" t="s">
        <v>51</v>
      </c>
      <c r="Y7" s="8" t="s">
        <v>57</v>
      </c>
      <c r="Z7" s="8" t="s">
        <v>53</v>
      </c>
      <c r="AA7" s="8" t="n">
        <v>22983</v>
      </c>
      <c r="AB7" s="8" t="s">
        <v>37</v>
      </c>
      <c r="AC7" s="0"/>
      <c r="AD7" s="0"/>
      <c r="AE7" s="0"/>
      <c r="AF7" s="0"/>
      <c r="AG7" s="0"/>
      <c r="AH7" s="0"/>
      <c r="AO7" s="11"/>
      <c r="AW7" s="11"/>
      <c r="BE7" s="11"/>
      <c r="BM7" s="11"/>
      <c r="BU7" s="11"/>
      <c r="CC7" s="11"/>
      <c r="CK7" s="11"/>
      <c r="CS7" s="11"/>
      <c r="DA7" s="11"/>
      <c r="DI7" s="11"/>
      <c r="DQ7" s="11"/>
      <c r="DY7" s="11"/>
      <c r="EG7" s="11"/>
      <c r="EO7" s="11"/>
      <c r="EW7" s="11"/>
      <c r="FE7" s="11"/>
      <c r="FM7" s="11"/>
      <c r="FU7" s="11"/>
      <c r="GC7" s="11"/>
      <c r="GK7" s="11"/>
      <c r="GS7" s="11"/>
      <c r="HA7" s="11"/>
      <c r="HI7" s="11"/>
    </row>
    <row r="8" s="8" customFormat="true" ht="18.75" hidden="false" customHeight="true" outlineLevel="0" collapsed="false">
      <c r="A8" s="7" t="n">
        <v>2</v>
      </c>
      <c r="B8" s="8" t="s">
        <v>58</v>
      </c>
      <c r="C8" s="8" t="n">
        <v>3</v>
      </c>
      <c r="D8" s="9" t="str">
        <f aca="false">B8&amp;" "&amp;C8</f>
        <v>AISNE 3</v>
      </c>
      <c r="E8" s="9" t="n">
        <f aca="false">MATCH(MAX(U8,AA8,AG8),Q8:AH8,0)</f>
        <v>5</v>
      </c>
      <c r="F8" s="9"/>
      <c r="G8" s="9" t="str">
        <f aca="false">INDEX($Q8:$AH8,1,$E8-4)</f>
        <v>BALLIGAND</v>
      </c>
      <c r="H8" s="9" t="str">
        <f aca="false">INDEX($Q8:$AK8,1,$E8-3)</f>
        <v>JEAN PIERRE</v>
      </c>
      <c r="I8" s="9" t="str">
        <f aca="false">INDEX($Q8:$AK8,1,$E8-2)</f>
        <v>PARTI SOCIALISTE</v>
      </c>
      <c r="J8" s="9" t="str">
        <f aca="false">INDEX($Q8:$AK8,1,$E8-1)</f>
        <v>SOC</v>
      </c>
      <c r="K8" s="10" t="n">
        <f aca="false">INDEX($Q8:$AK8,1,$E8)/N8</f>
        <v>0.673246526745546</v>
      </c>
      <c r="L8" s="8" t="n">
        <v>73225</v>
      </c>
      <c r="M8" s="8" t="n">
        <v>53417</v>
      </c>
      <c r="N8" s="8" t="n">
        <v>50457</v>
      </c>
      <c r="O8" s="8" t="n">
        <v>2960</v>
      </c>
      <c r="P8" s="11" t="n">
        <v>0.7295</v>
      </c>
      <c r="Q8" s="8" t="s">
        <v>68</v>
      </c>
      <c r="R8" s="8" t="s">
        <v>69</v>
      </c>
      <c r="S8" s="8" t="s">
        <v>61</v>
      </c>
      <c r="T8" s="8" t="s">
        <v>62</v>
      </c>
      <c r="U8" s="8" t="n">
        <v>33970</v>
      </c>
      <c r="V8" s="8" t="s">
        <v>32</v>
      </c>
      <c r="W8" s="8" t="s">
        <v>70</v>
      </c>
      <c r="X8" s="8" t="s">
        <v>71</v>
      </c>
      <c r="Y8" s="8" t="s">
        <v>57</v>
      </c>
      <c r="Z8" s="8" t="s">
        <v>53</v>
      </c>
      <c r="AA8" s="8" t="n">
        <v>16487</v>
      </c>
      <c r="AB8" s="8" t="s">
        <v>37</v>
      </c>
      <c r="AC8" s="0"/>
      <c r="AD8" s="0"/>
      <c r="AE8" s="0"/>
      <c r="AF8" s="0"/>
      <c r="AG8" s="0"/>
      <c r="AH8" s="0"/>
      <c r="AO8" s="11"/>
      <c r="AW8" s="11"/>
      <c r="BE8" s="11"/>
      <c r="BM8" s="11"/>
      <c r="BU8" s="11"/>
      <c r="CC8" s="11"/>
      <c r="CK8" s="11"/>
      <c r="CS8" s="11"/>
      <c r="DA8" s="11"/>
      <c r="DI8" s="11"/>
      <c r="DQ8" s="11"/>
      <c r="DY8" s="11"/>
      <c r="EG8" s="11"/>
      <c r="EO8" s="11"/>
      <c r="EW8" s="11"/>
      <c r="FE8" s="11"/>
      <c r="FM8" s="11"/>
      <c r="FU8" s="11"/>
      <c r="GC8" s="11"/>
      <c r="GK8" s="11"/>
      <c r="GS8" s="11"/>
      <c r="HA8" s="11"/>
      <c r="HI8" s="11"/>
    </row>
    <row r="9" s="8" customFormat="true" ht="18.75" hidden="false" customHeight="true" outlineLevel="0" collapsed="false">
      <c r="A9" s="7" t="n">
        <v>2</v>
      </c>
      <c r="B9" s="8" t="s">
        <v>58</v>
      </c>
      <c r="C9" s="8" t="n">
        <v>4</v>
      </c>
      <c r="D9" s="9" t="str">
        <f aca="false">B9&amp;" "&amp;C9</f>
        <v>AISNE 4</v>
      </c>
      <c r="E9" s="9" t="n">
        <f aca="false">MATCH(MAX(U9,AA9,AG9),Q9:AH9,0)</f>
        <v>5</v>
      </c>
      <c r="F9" s="9"/>
      <c r="G9" s="9" t="str">
        <f aca="false">INDEX($Q9:$AH9,1,$E9-4)</f>
        <v>DESALLANGRE</v>
      </c>
      <c r="H9" s="9" t="str">
        <f aca="false">INDEX($Q9:$AK9,1,$E9-3)</f>
        <v>JACQUES</v>
      </c>
      <c r="I9" s="9" t="str">
        <f aca="false">INDEX($Q9:$AK9,1,$E9-2)</f>
        <v>MOUVEMENT DES CITOYENS</v>
      </c>
      <c r="J9" s="9" t="str">
        <f aca="false">INDEX($Q9:$AK9,1,$E9-1)</f>
        <v>DVG</v>
      </c>
      <c r="K9" s="10" t="n">
        <f aca="false">INDEX($Q9:$AK9,1,$E9)/N9</f>
        <v>0.603779533400097</v>
      </c>
      <c r="L9" s="8" t="n">
        <v>75667</v>
      </c>
      <c r="M9" s="8" t="n">
        <v>56528</v>
      </c>
      <c r="N9" s="8" t="n">
        <v>53922</v>
      </c>
      <c r="O9" s="8" t="n">
        <v>2606</v>
      </c>
      <c r="P9" s="11" t="n">
        <v>0.7471</v>
      </c>
      <c r="Q9" s="8" t="s">
        <v>72</v>
      </c>
      <c r="R9" s="8" t="s">
        <v>34</v>
      </c>
      <c r="S9" s="8" t="s">
        <v>73</v>
      </c>
      <c r="T9" s="8" t="s">
        <v>74</v>
      </c>
      <c r="U9" s="8" t="n">
        <v>32557</v>
      </c>
      <c r="V9" s="8" t="s">
        <v>32</v>
      </c>
      <c r="W9" s="8" t="s">
        <v>75</v>
      </c>
      <c r="X9" s="8" t="s">
        <v>76</v>
      </c>
      <c r="Y9" s="8" t="s">
        <v>57</v>
      </c>
      <c r="Z9" s="8" t="s">
        <v>53</v>
      </c>
      <c r="AA9" s="8" t="n">
        <v>21365</v>
      </c>
      <c r="AB9" s="8" t="s">
        <v>37</v>
      </c>
      <c r="AC9" s="0"/>
      <c r="AD9" s="0"/>
      <c r="AE9" s="0"/>
      <c r="AF9" s="0"/>
      <c r="AG9" s="0"/>
      <c r="AH9" s="0"/>
      <c r="AO9" s="11"/>
      <c r="AW9" s="11"/>
      <c r="BE9" s="11"/>
      <c r="BM9" s="11"/>
      <c r="BU9" s="11"/>
      <c r="CC9" s="11"/>
      <c r="CK9" s="11"/>
      <c r="CS9" s="11"/>
      <c r="DA9" s="11"/>
      <c r="DI9" s="11"/>
      <c r="DQ9" s="11"/>
      <c r="DY9" s="11"/>
      <c r="EG9" s="11"/>
      <c r="EO9" s="11"/>
      <c r="EW9" s="11"/>
      <c r="FE9" s="11"/>
      <c r="FM9" s="11"/>
      <c r="FU9" s="11"/>
      <c r="GC9" s="11"/>
      <c r="GK9" s="11"/>
      <c r="GS9" s="11"/>
      <c r="HA9" s="11"/>
      <c r="HI9" s="11"/>
    </row>
    <row r="10" s="8" customFormat="true" ht="18.75" hidden="false" customHeight="true" outlineLevel="0" collapsed="false">
      <c r="A10" s="7" t="n">
        <v>2</v>
      </c>
      <c r="B10" s="8" t="s">
        <v>58</v>
      </c>
      <c r="C10" s="8" t="n">
        <v>5</v>
      </c>
      <c r="D10" s="9" t="str">
        <f aca="false">B10&amp;" "&amp;C10</f>
        <v>AISNE 5</v>
      </c>
      <c r="E10" s="9" t="n">
        <f aca="false">MATCH(MAX(U10,AA10,AG10),Q10:AH10,0)</f>
        <v>11</v>
      </c>
      <c r="F10" s="9"/>
      <c r="G10" s="9" t="str">
        <f aca="false">INDEX($Q10:$AH10,1,$E10-4)</f>
        <v>DUTREIL</v>
      </c>
      <c r="H10" s="9" t="str">
        <f aca="false">INDEX($Q10:$AK10,1,$E10-3)</f>
        <v>RENAUD</v>
      </c>
      <c r="I10" s="9" t="str">
        <f aca="false">INDEX($Q10:$AK10,1,$E10-2)</f>
        <v>UNION POUR LA DEMOCRATIE FRANCAISE</v>
      </c>
      <c r="J10" s="9" t="str">
        <f aca="false">INDEX($Q10:$AK10,1,$E10-1)</f>
        <v>UDF</v>
      </c>
      <c r="K10" s="10" t="n">
        <f aca="false">INDEX($Q10:$AK10,1,$E10)/N10</f>
        <v>0.43707653004554</v>
      </c>
      <c r="L10" s="8" t="n">
        <v>72678</v>
      </c>
      <c r="M10" s="8" t="n">
        <v>55722</v>
      </c>
      <c r="N10" s="8" t="n">
        <v>54018</v>
      </c>
      <c r="O10" s="8" t="n">
        <v>1704</v>
      </c>
      <c r="P10" s="11" t="n">
        <v>0.7667</v>
      </c>
      <c r="Q10" s="8" t="s">
        <v>77</v>
      </c>
      <c r="R10" s="8" t="s">
        <v>71</v>
      </c>
      <c r="S10" s="8" t="s">
        <v>61</v>
      </c>
      <c r="T10" s="8" t="s">
        <v>62</v>
      </c>
      <c r="U10" s="8" t="n">
        <v>22518</v>
      </c>
      <c r="V10" s="8" t="s">
        <v>37</v>
      </c>
      <c r="W10" s="8" t="s">
        <v>78</v>
      </c>
      <c r="X10" s="8" t="s">
        <v>79</v>
      </c>
      <c r="Y10" s="8" t="s">
        <v>57</v>
      </c>
      <c r="Z10" s="8" t="s">
        <v>53</v>
      </c>
      <c r="AA10" s="8" t="n">
        <v>23610</v>
      </c>
      <c r="AB10" s="8" t="s">
        <v>32</v>
      </c>
      <c r="AC10" s="8" t="s">
        <v>80</v>
      </c>
      <c r="AD10" s="8" t="s">
        <v>81</v>
      </c>
      <c r="AE10" s="8" t="s">
        <v>44</v>
      </c>
      <c r="AF10" s="8" t="s">
        <v>45</v>
      </c>
      <c r="AG10" s="8" t="n">
        <v>7890</v>
      </c>
      <c r="AH10" s="8" t="s">
        <v>37</v>
      </c>
      <c r="AO10" s="11"/>
      <c r="AW10" s="11"/>
      <c r="BE10" s="11"/>
      <c r="BM10" s="11"/>
      <c r="BU10" s="11"/>
      <c r="CC10" s="11"/>
      <c r="CK10" s="11"/>
      <c r="CS10" s="11"/>
      <c r="DA10" s="11"/>
      <c r="DI10" s="11"/>
      <c r="DQ10" s="11"/>
      <c r="DY10" s="11"/>
      <c r="EG10" s="11"/>
      <c r="EO10" s="11"/>
      <c r="EW10" s="11"/>
      <c r="FE10" s="11"/>
      <c r="FM10" s="11"/>
      <c r="FU10" s="11"/>
      <c r="GC10" s="11"/>
      <c r="GK10" s="11"/>
      <c r="GS10" s="11"/>
      <c r="HA10" s="11"/>
      <c r="HI10" s="11"/>
    </row>
    <row r="11" s="8" customFormat="true" ht="18.75" hidden="false" customHeight="true" outlineLevel="0" collapsed="false">
      <c r="A11" s="7" t="n">
        <v>3</v>
      </c>
      <c r="B11" s="8" t="s">
        <v>82</v>
      </c>
      <c r="C11" s="8" t="n">
        <v>1</v>
      </c>
      <c r="D11" s="9" t="str">
        <f aca="false">B11&amp;" "&amp;C11</f>
        <v>ALLIER 1</v>
      </c>
      <c r="E11" s="9" t="n">
        <f aca="false">MATCH(MAX(U11,AA11,AG11),Q11:AH11,0)</f>
        <v>5</v>
      </c>
      <c r="F11" s="9"/>
      <c r="G11" s="9" t="str">
        <f aca="false">INDEX($Q11:$AH11,1,$E11-4)</f>
        <v>COLCOMBET</v>
      </c>
      <c r="H11" s="9" t="str">
        <f aca="false">INDEX($Q11:$AK11,1,$E11-3)</f>
        <v>FRANCOIS</v>
      </c>
      <c r="I11" s="9" t="str">
        <f aca="false">INDEX($Q11:$AK11,1,$E11-2)</f>
        <v>ASSOCIATION PARTI SOCIALISTE, PARTI RADICAL SOCIALISTE ET APPARENTES</v>
      </c>
      <c r="J11" s="9" t="str">
        <f aca="false">INDEX($Q11:$AK11,1,$E11-1)</f>
        <v>PRG</v>
      </c>
      <c r="K11" s="10" t="n">
        <f aca="false">INDEX($Q11:$AK11,1,$E11)/N11</f>
        <v>0.543356973995272</v>
      </c>
      <c r="L11" s="8" t="n">
        <v>58243</v>
      </c>
      <c r="M11" s="8" t="n">
        <v>44339</v>
      </c>
      <c r="N11" s="8" t="n">
        <v>42300</v>
      </c>
      <c r="O11" s="8" t="n">
        <v>2039</v>
      </c>
      <c r="P11" s="11" t="n">
        <v>0.7613</v>
      </c>
      <c r="Q11" s="8" t="s">
        <v>83</v>
      </c>
      <c r="R11" s="8" t="s">
        <v>84</v>
      </c>
      <c r="S11" s="8" t="s">
        <v>30</v>
      </c>
      <c r="T11" s="8" t="s">
        <v>31</v>
      </c>
      <c r="U11" s="8" t="n">
        <v>22984</v>
      </c>
      <c r="V11" s="8" t="s">
        <v>32</v>
      </c>
      <c r="W11" s="8" t="s">
        <v>85</v>
      </c>
      <c r="X11" s="8" t="s">
        <v>86</v>
      </c>
      <c r="Y11" s="8" t="s">
        <v>35</v>
      </c>
      <c r="Z11" s="8" t="s">
        <v>36</v>
      </c>
      <c r="AA11" s="8" t="n">
        <v>19311</v>
      </c>
      <c r="AB11" s="8" t="s">
        <v>37</v>
      </c>
      <c r="AC11" s="0"/>
      <c r="AD11" s="0"/>
      <c r="AE11" s="0"/>
      <c r="AF11" s="0"/>
      <c r="AG11" s="0"/>
      <c r="AH11" s="0"/>
      <c r="AO11" s="11"/>
      <c r="AW11" s="11"/>
      <c r="BE11" s="11"/>
      <c r="BM11" s="11"/>
      <c r="BU11" s="11"/>
      <c r="CC11" s="11"/>
      <c r="CK11" s="11"/>
      <c r="CS11" s="11"/>
      <c r="DA11" s="11"/>
      <c r="DI11" s="11"/>
      <c r="DQ11" s="11"/>
      <c r="DY11" s="11"/>
      <c r="EG11" s="11"/>
      <c r="EO11" s="11"/>
      <c r="EW11" s="11"/>
      <c r="FE11" s="11"/>
      <c r="FM11" s="11"/>
      <c r="FU11" s="11"/>
      <c r="GC11" s="11"/>
      <c r="GK11" s="11"/>
      <c r="GS11" s="11"/>
      <c r="HA11" s="11"/>
      <c r="HI11" s="11"/>
    </row>
    <row r="12" s="8" customFormat="true" ht="18.75" hidden="false" customHeight="true" outlineLevel="0" collapsed="false">
      <c r="A12" s="7" t="n">
        <v>3</v>
      </c>
      <c r="B12" s="8" t="s">
        <v>82</v>
      </c>
      <c r="C12" s="8" t="n">
        <v>2</v>
      </c>
      <c r="D12" s="9" t="str">
        <f aca="false">B12&amp;" "&amp;C12</f>
        <v>ALLIER 2</v>
      </c>
      <c r="E12" s="9" t="n">
        <f aca="false">MATCH(MAX(U12,AA12,AG12),Q12:AH12,0)</f>
        <v>5</v>
      </c>
      <c r="F12" s="9"/>
      <c r="G12" s="9" t="str">
        <f aca="false">INDEX($Q12:$AH12,1,$E12-4)</f>
        <v>GOLDBERG</v>
      </c>
      <c r="H12" s="9" t="str">
        <f aca="false">INDEX($Q12:$AK12,1,$E12-3)</f>
        <v>PIERRE</v>
      </c>
      <c r="I12" s="9" t="str">
        <f aca="false">INDEX($Q12:$AK12,1,$E12-2)</f>
        <v>PARTI COMMUNISTE FRANCAIS</v>
      </c>
      <c r="J12" s="9" t="str">
        <f aca="false">INDEX($Q12:$AK12,1,$E12-1)</f>
        <v>COM</v>
      </c>
      <c r="K12" s="10" t="n">
        <f aca="false">INDEX($Q12:$AK12,1,$E12)/N12</f>
        <v>0.618258193499113</v>
      </c>
      <c r="L12" s="8" t="n">
        <v>66816</v>
      </c>
      <c r="M12" s="8" t="n">
        <v>48118</v>
      </c>
      <c r="N12" s="8" t="n">
        <v>44517</v>
      </c>
      <c r="O12" s="8" t="n">
        <v>3601</v>
      </c>
      <c r="P12" s="11" t="n">
        <v>0.7202</v>
      </c>
      <c r="Q12" s="8" t="s">
        <v>87</v>
      </c>
      <c r="R12" s="8" t="s">
        <v>88</v>
      </c>
      <c r="S12" s="8" t="s">
        <v>89</v>
      </c>
      <c r="T12" s="8" t="s">
        <v>90</v>
      </c>
      <c r="U12" s="8" t="n">
        <v>27523</v>
      </c>
      <c r="V12" s="8" t="s">
        <v>32</v>
      </c>
      <c r="W12" s="8" t="s">
        <v>91</v>
      </c>
      <c r="X12" s="8" t="s">
        <v>92</v>
      </c>
      <c r="Y12" s="8" t="s">
        <v>57</v>
      </c>
      <c r="Z12" s="8" t="s">
        <v>53</v>
      </c>
      <c r="AA12" s="8" t="n">
        <v>16994</v>
      </c>
      <c r="AB12" s="8" t="s">
        <v>37</v>
      </c>
      <c r="AC12" s="0"/>
      <c r="AD12" s="0"/>
      <c r="AE12" s="0"/>
      <c r="AF12" s="0"/>
      <c r="AG12" s="0"/>
      <c r="AH12" s="0"/>
      <c r="AO12" s="11"/>
      <c r="AW12" s="11"/>
      <c r="BE12" s="11"/>
      <c r="BM12" s="11"/>
      <c r="BU12" s="11"/>
      <c r="CC12" s="11"/>
      <c r="CK12" s="11"/>
      <c r="CS12" s="11"/>
      <c r="DA12" s="11"/>
      <c r="DI12" s="11"/>
      <c r="DQ12" s="11"/>
      <c r="DY12" s="11"/>
      <c r="EG12" s="11"/>
      <c r="EO12" s="11"/>
      <c r="EW12" s="11"/>
      <c r="FE12" s="11"/>
      <c r="FM12" s="11"/>
      <c r="FU12" s="11"/>
      <c r="GC12" s="11"/>
      <c r="GK12" s="11"/>
      <c r="GS12" s="11"/>
      <c r="HA12" s="11"/>
      <c r="HI12" s="11"/>
    </row>
    <row r="13" s="8" customFormat="true" ht="18.75" hidden="false" customHeight="true" outlineLevel="0" collapsed="false">
      <c r="A13" s="7" t="n">
        <v>3</v>
      </c>
      <c r="B13" s="8" t="s">
        <v>82</v>
      </c>
      <c r="C13" s="8" t="n">
        <v>3</v>
      </c>
      <c r="D13" s="9" t="str">
        <f aca="false">B13&amp;" "&amp;C13</f>
        <v>ALLIER 3</v>
      </c>
      <c r="E13" s="9" t="n">
        <f aca="false">MATCH(MAX(U13,AA13,AG13),Q13:AH13,0)</f>
        <v>5</v>
      </c>
      <c r="F13" s="9"/>
      <c r="G13" s="9" t="str">
        <f aca="false">INDEX($Q13:$AH13,1,$E13-4)</f>
        <v>LAJOINIE</v>
      </c>
      <c r="H13" s="9" t="str">
        <f aca="false">INDEX($Q13:$AK13,1,$E13-3)</f>
        <v>ANDRE</v>
      </c>
      <c r="I13" s="9" t="str">
        <f aca="false">INDEX($Q13:$AK13,1,$E13-2)</f>
        <v>PARTI COMMUNISTE FRANCAIS</v>
      </c>
      <c r="J13" s="9" t="str">
        <f aca="false">INDEX($Q13:$AK13,1,$E13-1)</f>
        <v>COM</v>
      </c>
      <c r="K13" s="10" t="n">
        <f aca="false">INDEX($Q13:$AK13,1,$E13)/N13</f>
        <v>0.543694541543426</v>
      </c>
      <c r="L13" s="8" t="n">
        <v>70130</v>
      </c>
      <c r="M13" s="8" t="n">
        <v>55012</v>
      </c>
      <c r="N13" s="8" t="n">
        <v>52066</v>
      </c>
      <c r="O13" s="8" t="n">
        <v>2946</v>
      </c>
      <c r="P13" s="11" t="n">
        <v>0.7844</v>
      </c>
      <c r="Q13" s="8" t="s">
        <v>93</v>
      </c>
      <c r="R13" s="8" t="s">
        <v>29</v>
      </c>
      <c r="S13" s="8" t="s">
        <v>89</v>
      </c>
      <c r="T13" s="8" t="s">
        <v>90</v>
      </c>
      <c r="U13" s="8" t="n">
        <v>28308</v>
      </c>
      <c r="V13" s="8" t="s">
        <v>32</v>
      </c>
      <c r="W13" s="8" t="s">
        <v>94</v>
      </c>
      <c r="X13" s="8" t="s">
        <v>95</v>
      </c>
      <c r="Y13" s="8" t="s">
        <v>52</v>
      </c>
      <c r="Z13" s="8" t="s">
        <v>53</v>
      </c>
      <c r="AA13" s="8" t="n">
        <v>23758</v>
      </c>
      <c r="AB13" s="8" t="s">
        <v>37</v>
      </c>
      <c r="AC13" s="0"/>
      <c r="AD13" s="0"/>
      <c r="AE13" s="0"/>
      <c r="AF13" s="0"/>
      <c r="AG13" s="0"/>
      <c r="AH13" s="0"/>
      <c r="AO13" s="11"/>
      <c r="AW13" s="11"/>
      <c r="BE13" s="11"/>
      <c r="BM13" s="11"/>
      <c r="BU13" s="11"/>
      <c r="CC13" s="11"/>
      <c r="CK13" s="11"/>
      <c r="CS13" s="11"/>
      <c r="DA13" s="11"/>
      <c r="DI13" s="11"/>
      <c r="DQ13" s="11"/>
      <c r="DY13" s="11"/>
      <c r="EG13" s="11"/>
      <c r="EO13" s="11"/>
      <c r="EW13" s="11"/>
      <c r="FE13" s="11"/>
      <c r="FM13" s="11"/>
      <c r="FU13" s="11"/>
      <c r="GC13" s="11"/>
      <c r="GK13" s="11"/>
      <c r="GS13" s="11"/>
      <c r="HA13" s="11"/>
      <c r="HI13" s="11"/>
    </row>
    <row r="14" s="8" customFormat="true" ht="18.75" hidden="false" customHeight="true" outlineLevel="0" collapsed="false">
      <c r="A14" s="7" t="n">
        <v>3</v>
      </c>
      <c r="B14" s="8" t="s">
        <v>82</v>
      </c>
      <c r="C14" s="8" t="n">
        <v>4</v>
      </c>
      <c r="D14" s="9" t="str">
        <f aca="false">B14&amp;" "&amp;C14</f>
        <v>ALLIER 4</v>
      </c>
      <c r="E14" s="9" t="n">
        <f aca="false">MATCH(MAX(U14,AA14,AG14),Q14:AH14,0)</f>
        <v>5</v>
      </c>
      <c r="F14" s="9"/>
      <c r="G14" s="9" t="str">
        <f aca="false">INDEX($Q14:$AH14,1,$E14-4)</f>
        <v>CHARASSE</v>
      </c>
      <c r="H14" s="9" t="str">
        <f aca="false">INDEX($Q14:$AK14,1,$E14-3)</f>
        <v>GERARD</v>
      </c>
      <c r="I14" s="9" t="str">
        <f aca="false">INDEX($Q14:$AK14,1,$E14-2)</f>
        <v>ASSOCIATION PARTI SOCIALISTE, PARTI RADICAL SOCIALISTE ET APPARENTES</v>
      </c>
      <c r="J14" s="9" t="str">
        <f aca="false">INDEX($Q14:$AK14,1,$E14-1)</f>
        <v>PRG</v>
      </c>
      <c r="K14" s="10" t="n">
        <f aca="false">INDEX($Q14:$AK14,1,$E14)/N14</f>
        <v>0.55589888945681</v>
      </c>
      <c r="L14" s="8" t="n">
        <v>63113</v>
      </c>
      <c r="M14" s="8" t="n">
        <v>46256</v>
      </c>
      <c r="N14" s="8" t="n">
        <v>43042</v>
      </c>
      <c r="O14" s="8" t="n">
        <v>3214</v>
      </c>
      <c r="P14" s="11" t="n">
        <v>0.7329</v>
      </c>
      <c r="Q14" s="8" t="s">
        <v>96</v>
      </c>
      <c r="R14" s="8" t="s">
        <v>97</v>
      </c>
      <c r="S14" s="8" t="s">
        <v>30</v>
      </c>
      <c r="T14" s="8" t="s">
        <v>31</v>
      </c>
      <c r="U14" s="8" t="n">
        <v>23927</v>
      </c>
      <c r="V14" s="8" t="s">
        <v>32</v>
      </c>
      <c r="W14" s="8" t="s">
        <v>98</v>
      </c>
      <c r="X14" s="8" t="s">
        <v>99</v>
      </c>
      <c r="Y14" s="8" t="s">
        <v>100</v>
      </c>
      <c r="Z14" s="8" t="s">
        <v>53</v>
      </c>
      <c r="AA14" s="8" t="n">
        <v>19045</v>
      </c>
      <c r="AB14" s="8" t="s">
        <v>37</v>
      </c>
      <c r="AC14" s="0"/>
      <c r="AD14" s="0"/>
      <c r="AE14" s="0"/>
      <c r="AF14" s="0"/>
      <c r="AG14" s="0"/>
      <c r="AH14" s="0"/>
      <c r="AO14" s="11"/>
      <c r="AW14" s="11"/>
      <c r="BE14" s="11"/>
      <c r="BM14" s="11"/>
      <c r="BU14" s="11"/>
      <c r="CC14" s="11"/>
      <c r="CK14" s="11"/>
      <c r="CS14" s="11"/>
      <c r="DA14" s="11"/>
      <c r="DI14" s="11"/>
      <c r="DQ14" s="11"/>
      <c r="DY14" s="11"/>
      <c r="EG14" s="11"/>
      <c r="EO14" s="11"/>
      <c r="EW14" s="11"/>
      <c r="FE14" s="11"/>
      <c r="FM14" s="11"/>
      <c r="FU14" s="11"/>
      <c r="GC14" s="11"/>
      <c r="GK14" s="11"/>
      <c r="GS14" s="11"/>
      <c r="HA14" s="11"/>
      <c r="HI14" s="11"/>
    </row>
    <row r="15" s="8" customFormat="true" ht="18.75" hidden="false" customHeight="true" outlineLevel="0" collapsed="false">
      <c r="A15" s="7" t="n">
        <v>4</v>
      </c>
      <c r="B15" s="8" t="s">
        <v>101</v>
      </c>
      <c r="C15" s="8" t="n">
        <v>1</v>
      </c>
      <c r="D15" s="9" t="str">
        <f aca="false">B15&amp;" "&amp;C15</f>
        <v>ALPES-DE-HAUTE-PROVENCE 1</v>
      </c>
      <c r="E15" s="9" t="n">
        <f aca="false">MATCH(MAX(U15,AA15,AG15),Q15:AH15,0)</f>
        <v>5</v>
      </c>
      <c r="F15" s="9"/>
      <c r="G15" s="9" t="str">
        <f aca="false">INDEX($Q15:$AH15,1,$E15-4)</f>
        <v>BIANCO</v>
      </c>
      <c r="H15" s="9" t="str">
        <f aca="false">INDEX($Q15:$AK15,1,$E15-3)</f>
        <v>JEAN LOUIS</v>
      </c>
      <c r="I15" s="9" t="str">
        <f aca="false">INDEX($Q15:$AK15,1,$E15-2)</f>
        <v>PARTI SOCIALISTE</v>
      </c>
      <c r="J15" s="9" t="str">
        <f aca="false">INDEX($Q15:$AK15,1,$E15-1)</f>
        <v>SOC</v>
      </c>
      <c r="K15" s="10" t="n">
        <f aca="false">INDEX($Q15:$AK15,1,$E15)/N15</f>
        <v>0.524687368273149</v>
      </c>
      <c r="L15" s="8" t="n">
        <v>50407</v>
      </c>
      <c r="M15" s="8" t="n">
        <v>38006</v>
      </c>
      <c r="N15" s="8" t="n">
        <v>35585</v>
      </c>
      <c r="O15" s="8" t="n">
        <v>2421</v>
      </c>
      <c r="P15" s="11" t="n">
        <v>0.754</v>
      </c>
      <c r="Q15" s="8" t="s">
        <v>102</v>
      </c>
      <c r="R15" s="8" t="s">
        <v>103</v>
      </c>
      <c r="S15" s="8" t="s">
        <v>61</v>
      </c>
      <c r="T15" s="8" t="s">
        <v>62</v>
      </c>
      <c r="U15" s="8" t="n">
        <v>18671</v>
      </c>
      <c r="V15" s="8" t="s">
        <v>32</v>
      </c>
      <c r="W15" s="8" t="s">
        <v>104</v>
      </c>
      <c r="X15" s="8" t="s">
        <v>105</v>
      </c>
      <c r="Y15" s="8" t="s">
        <v>57</v>
      </c>
      <c r="Z15" s="8" t="s">
        <v>53</v>
      </c>
      <c r="AA15" s="8" t="n">
        <v>16914</v>
      </c>
      <c r="AB15" s="8" t="s">
        <v>37</v>
      </c>
      <c r="AC15" s="0"/>
      <c r="AD15" s="0"/>
      <c r="AE15" s="0"/>
      <c r="AF15" s="0"/>
      <c r="AG15" s="0"/>
      <c r="AH15" s="0"/>
      <c r="AO15" s="11"/>
      <c r="AW15" s="11"/>
      <c r="BE15" s="11"/>
      <c r="BM15" s="11"/>
      <c r="BU15" s="11"/>
      <c r="CC15" s="11"/>
      <c r="CK15" s="11"/>
      <c r="CS15" s="11"/>
      <c r="DA15" s="11"/>
      <c r="DI15" s="11"/>
      <c r="DQ15" s="11"/>
      <c r="DY15" s="11"/>
      <c r="EG15" s="11"/>
      <c r="EO15" s="11"/>
      <c r="EW15" s="11"/>
      <c r="FE15" s="11"/>
      <c r="FM15" s="11"/>
      <c r="FU15" s="11"/>
      <c r="GC15" s="11"/>
      <c r="GK15" s="11"/>
      <c r="GS15" s="11"/>
      <c r="HA15" s="11"/>
      <c r="HI15" s="11"/>
    </row>
    <row r="16" s="8" customFormat="true" ht="18.75" hidden="false" customHeight="true" outlineLevel="0" collapsed="false">
      <c r="A16" s="7" t="n">
        <v>4</v>
      </c>
      <c r="B16" s="8" t="s">
        <v>101</v>
      </c>
      <c r="C16" s="8" t="n">
        <v>2</v>
      </c>
      <c r="D16" s="9" t="str">
        <f aca="false">B16&amp;" "&amp;C16</f>
        <v>ALPES-DE-HAUTE-PROVENCE 2</v>
      </c>
      <c r="E16" s="9" t="n">
        <f aca="false">MATCH(MAX(U16,AA16,AG16),Q16:AH16,0)</f>
        <v>5</v>
      </c>
      <c r="F16" s="9"/>
      <c r="G16" s="9" t="str">
        <f aca="false">INDEX($Q16:$AH16,1,$E16-4)</f>
        <v>HONDE</v>
      </c>
      <c r="H16" s="9" t="str">
        <f aca="false">INDEX($Q16:$AK16,1,$E16-3)</f>
        <v>ROBERT</v>
      </c>
      <c r="I16" s="9" t="str">
        <f aca="false">INDEX($Q16:$AK16,1,$E16-2)</f>
        <v>PARTI RADICAL SOCIALISTE</v>
      </c>
      <c r="J16" s="9" t="str">
        <f aca="false">INDEX($Q16:$AK16,1,$E16-1)</f>
        <v>PRG</v>
      </c>
      <c r="K16" s="10" t="n">
        <f aca="false">INDEX($Q16:$AK16,1,$E16)/N16</f>
        <v>0.50404643634537</v>
      </c>
      <c r="L16" s="8" t="n">
        <v>51770</v>
      </c>
      <c r="M16" s="8" t="n">
        <v>38624</v>
      </c>
      <c r="N16" s="8" t="n">
        <v>35834</v>
      </c>
      <c r="O16" s="8" t="n">
        <v>2790</v>
      </c>
      <c r="P16" s="11" t="n">
        <v>0.7461</v>
      </c>
      <c r="Q16" s="8" t="s">
        <v>106</v>
      </c>
      <c r="R16" s="8" t="s">
        <v>107</v>
      </c>
      <c r="S16" s="8" t="s">
        <v>108</v>
      </c>
      <c r="T16" s="8" t="s">
        <v>31</v>
      </c>
      <c r="U16" s="8" t="n">
        <v>18062</v>
      </c>
      <c r="V16" s="8" t="s">
        <v>32</v>
      </c>
      <c r="W16" s="8" t="s">
        <v>109</v>
      </c>
      <c r="X16" s="8" t="s">
        <v>88</v>
      </c>
      <c r="Y16" s="8" t="s">
        <v>35</v>
      </c>
      <c r="Z16" s="8" t="s">
        <v>36</v>
      </c>
      <c r="AA16" s="8" t="n">
        <v>17772</v>
      </c>
      <c r="AB16" s="8" t="s">
        <v>37</v>
      </c>
      <c r="AC16" s="0"/>
      <c r="AD16" s="0"/>
      <c r="AE16" s="0"/>
      <c r="AF16" s="0"/>
      <c r="AG16" s="0"/>
      <c r="AH16" s="0"/>
      <c r="AO16" s="11"/>
      <c r="AW16" s="11"/>
      <c r="BE16" s="11"/>
      <c r="BM16" s="11"/>
      <c r="BU16" s="11"/>
      <c r="CC16" s="11"/>
      <c r="CK16" s="11"/>
      <c r="CS16" s="11"/>
      <c r="DA16" s="11"/>
      <c r="DI16" s="11"/>
      <c r="DQ16" s="11"/>
      <c r="DY16" s="11"/>
      <c r="EG16" s="11"/>
      <c r="EO16" s="11"/>
      <c r="EW16" s="11"/>
      <c r="FE16" s="11"/>
      <c r="FM16" s="11"/>
      <c r="FU16" s="11"/>
      <c r="GC16" s="11"/>
      <c r="GK16" s="11"/>
      <c r="GS16" s="11"/>
      <c r="HA16" s="11"/>
      <c r="HI16" s="11"/>
    </row>
    <row r="17" s="8" customFormat="true" ht="18.75" hidden="false" customHeight="true" outlineLevel="0" collapsed="false">
      <c r="A17" s="7" t="n">
        <v>5</v>
      </c>
      <c r="B17" s="8" t="s">
        <v>110</v>
      </c>
      <c r="C17" s="8" t="n">
        <v>1</v>
      </c>
      <c r="D17" s="9" t="str">
        <f aca="false">B17&amp;" "&amp;C17</f>
        <v>HAUTES-ALPES 1</v>
      </c>
      <c r="E17" s="9" t="n">
        <f aca="false">MATCH(MAX(U17,AA17,AG17),Q17:AH17,0)</f>
        <v>5</v>
      </c>
      <c r="F17" s="9"/>
      <c r="G17" s="9" t="str">
        <f aca="false">INDEX($Q17:$AH17,1,$E17-4)</f>
        <v>CHEVALLIER</v>
      </c>
      <c r="H17" s="9" t="str">
        <f aca="false">INDEX($Q17:$AK17,1,$E17-3)</f>
        <v>DANIEL</v>
      </c>
      <c r="I17" s="9" t="str">
        <f aca="false">INDEX($Q17:$AK17,1,$E17-2)</f>
        <v>PARTI SOCIALISTE</v>
      </c>
      <c r="J17" s="9" t="str">
        <f aca="false">INDEX($Q17:$AK17,1,$E17-1)</f>
        <v>SOC</v>
      </c>
      <c r="K17" s="10" t="n">
        <f aca="false">INDEX($Q17:$AK17,1,$E17)/N17</f>
        <v>0.512574850299401</v>
      </c>
      <c r="L17" s="8" t="n">
        <v>48951</v>
      </c>
      <c r="M17" s="8" t="n">
        <v>37358</v>
      </c>
      <c r="N17" s="8" t="n">
        <v>35070</v>
      </c>
      <c r="O17" s="8" t="n">
        <v>2288</v>
      </c>
      <c r="P17" s="11" t="n">
        <v>0.7632</v>
      </c>
      <c r="Q17" s="8" t="s">
        <v>111</v>
      </c>
      <c r="R17" s="8" t="s">
        <v>112</v>
      </c>
      <c r="S17" s="8" t="s">
        <v>61</v>
      </c>
      <c r="T17" s="8" t="s">
        <v>62</v>
      </c>
      <c r="U17" s="8" t="n">
        <v>17976</v>
      </c>
      <c r="V17" s="8" t="s">
        <v>32</v>
      </c>
      <c r="W17" s="8" t="s">
        <v>113</v>
      </c>
      <c r="X17" s="8" t="s">
        <v>114</v>
      </c>
      <c r="Y17" s="8" t="s">
        <v>35</v>
      </c>
      <c r="Z17" s="8" t="s">
        <v>36</v>
      </c>
      <c r="AA17" s="8" t="n">
        <v>17094</v>
      </c>
      <c r="AB17" s="8" t="s">
        <v>37</v>
      </c>
      <c r="AC17" s="0"/>
      <c r="AD17" s="0"/>
      <c r="AE17" s="0"/>
      <c r="AF17" s="0"/>
      <c r="AG17" s="0"/>
      <c r="AH17" s="0"/>
      <c r="AO17" s="11"/>
      <c r="AW17" s="11"/>
      <c r="BE17" s="11"/>
      <c r="BM17" s="11"/>
      <c r="BU17" s="11"/>
      <c r="CC17" s="11"/>
      <c r="CK17" s="11"/>
      <c r="CS17" s="11"/>
      <c r="DA17" s="11"/>
      <c r="DI17" s="11"/>
      <c r="DQ17" s="11"/>
      <c r="DY17" s="11"/>
      <c r="EG17" s="11"/>
      <c r="EO17" s="11"/>
      <c r="EW17" s="11"/>
      <c r="FE17" s="11"/>
      <c r="FM17" s="11"/>
      <c r="FU17" s="11"/>
      <c r="GC17" s="11"/>
      <c r="GK17" s="11"/>
      <c r="GS17" s="11"/>
      <c r="HA17" s="11"/>
      <c r="HI17" s="11"/>
    </row>
    <row r="18" s="8" customFormat="true" ht="18.75" hidden="false" customHeight="true" outlineLevel="0" collapsed="false">
      <c r="A18" s="7" t="n">
        <v>5</v>
      </c>
      <c r="B18" s="8" t="s">
        <v>110</v>
      </c>
      <c r="C18" s="8" t="n">
        <v>2</v>
      </c>
      <c r="D18" s="9" t="str">
        <f aca="false">B18&amp;" "&amp;C18</f>
        <v>HAUTES-ALPES 2</v>
      </c>
      <c r="E18" s="9" t="n">
        <f aca="false">MATCH(MAX(U18,AA18,AG18),Q18:AH18,0)</f>
        <v>11</v>
      </c>
      <c r="F18" s="9"/>
      <c r="G18" s="9" t="str">
        <f aca="false">INDEX($Q18:$AH18,1,$E18-4)</f>
        <v>OLLIER</v>
      </c>
      <c r="H18" s="9" t="str">
        <f aca="false">INDEX($Q18:$AK18,1,$E18-3)</f>
        <v>PATRICK</v>
      </c>
      <c r="I18" s="9" t="str">
        <f aca="false">INDEX($Q18:$AK18,1,$E18-2)</f>
        <v>RASSEMBLEMENT POUR LA REPUBLIQUE</v>
      </c>
      <c r="J18" s="9" t="str">
        <f aca="false">INDEX($Q18:$AK18,1,$E18-1)</f>
        <v>RPR</v>
      </c>
      <c r="K18" s="10" t="n">
        <f aca="false">INDEX($Q18:$AK18,1,$E18)/N18</f>
        <v>0.510290878711931</v>
      </c>
      <c r="L18" s="8" t="n">
        <v>38701</v>
      </c>
      <c r="M18" s="8" t="n">
        <v>28168</v>
      </c>
      <c r="N18" s="8" t="n">
        <v>26334</v>
      </c>
      <c r="O18" s="8" t="n">
        <v>1834</v>
      </c>
      <c r="P18" s="11" t="n">
        <v>0.7278</v>
      </c>
      <c r="Q18" s="8" t="s">
        <v>115</v>
      </c>
      <c r="R18" s="8" t="s">
        <v>116</v>
      </c>
      <c r="S18" s="8" t="s">
        <v>61</v>
      </c>
      <c r="T18" s="8" t="s">
        <v>62</v>
      </c>
      <c r="U18" s="8" t="n">
        <v>12896</v>
      </c>
      <c r="V18" s="8" t="s">
        <v>37</v>
      </c>
      <c r="W18" s="8" t="s">
        <v>117</v>
      </c>
      <c r="X18" s="8" t="s">
        <v>118</v>
      </c>
      <c r="Y18" s="8" t="s">
        <v>35</v>
      </c>
      <c r="Z18" s="8" t="s">
        <v>36</v>
      </c>
      <c r="AA18" s="8" t="n">
        <v>13438</v>
      </c>
      <c r="AB18" s="8" t="s">
        <v>32</v>
      </c>
      <c r="AC18" s="0"/>
      <c r="AD18" s="0"/>
      <c r="AE18" s="0"/>
      <c r="AF18" s="0"/>
      <c r="AG18" s="0"/>
      <c r="AH18" s="0"/>
      <c r="AO18" s="11"/>
      <c r="AW18" s="11"/>
      <c r="BE18" s="11"/>
      <c r="BM18" s="11"/>
      <c r="BU18" s="11"/>
      <c r="CC18" s="11"/>
      <c r="CK18" s="11"/>
      <c r="CS18" s="11"/>
      <c r="DA18" s="11"/>
      <c r="DI18" s="11"/>
      <c r="DQ18" s="11"/>
      <c r="DY18" s="11"/>
      <c r="EG18" s="11"/>
      <c r="EO18" s="11"/>
      <c r="EW18" s="11"/>
      <c r="FE18" s="11"/>
      <c r="FM18" s="11"/>
      <c r="FU18" s="11"/>
      <c r="GC18" s="11"/>
      <c r="GK18" s="11"/>
      <c r="GS18" s="11"/>
      <c r="HA18" s="11"/>
      <c r="HI18" s="11"/>
    </row>
    <row r="19" s="8" customFormat="true" ht="18.75" hidden="false" customHeight="true" outlineLevel="0" collapsed="false">
      <c r="A19" s="7" t="n">
        <v>6</v>
      </c>
      <c r="B19" s="8" t="s">
        <v>119</v>
      </c>
      <c r="C19" s="8" t="n">
        <v>1</v>
      </c>
      <c r="D19" s="9" t="str">
        <f aca="false">B19&amp;" "&amp;C19</f>
        <v>ALPES-MARITIMES 1</v>
      </c>
      <c r="E19" s="9" t="n">
        <f aca="false">MATCH(MAX(U19,AA19,AG19),Q19:AH19,0)</f>
        <v>5</v>
      </c>
      <c r="F19" s="9"/>
      <c r="G19" s="9" t="str">
        <f aca="false">INDEX($Q19:$AH19,1,$E19-4)</f>
        <v>EHRMANN</v>
      </c>
      <c r="H19" s="9" t="str">
        <f aca="false">INDEX($Q19:$AK19,1,$E19-3)</f>
        <v>CHARLES</v>
      </c>
      <c r="I19" s="9" t="str">
        <f aca="false">INDEX($Q19:$AK19,1,$E19-2)</f>
        <v>UDF-PARTI REPUBLICAIN</v>
      </c>
      <c r="J19" s="9" t="str">
        <f aca="false">INDEX($Q19:$AK19,1,$E19-1)</f>
        <v>UDF</v>
      </c>
      <c r="K19" s="10" t="n">
        <f aca="false">INDEX($Q19:$AK19,1,$E19)/N19</f>
        <v>0.634837355718783</v>
      </c>
      <c r="L19" s="8" t="n">
        <v>61747</v>
      </c>
      <c r="M19" s="8" t="n">
        <v>35591</v>
      </c>
      <c r="N19" s="8" t="n">
        <v>30496</v>
      </c>
      <c r="O19" s="8" t="n">
        <v>5095</v>
      </c>
      <c r="P19" s="11" t="n">
        <v>0.5764</v>
      </c>
      <c r="Q19" s="8" t="s">
        <v>120</v>
      </c>
      <c r="R19" s="8" t="s">
        <v>51</v>
      </c>
      <c r="S19" s="8" t="s">
        <v>121</v>
      </c>
      <c r="T19" s="8" t="s">
        <v>53</v>
      </c>
      <c r="U19" s="8" t="n">
        <v>19360</v>
      </c>
      <c r="V19" s="8" t="s">
        <v>32</v>
      </c>
      <c r="W19" s="8" t="s">
        <v>122</v>
      </c>
      <c r="X19" s="8" t="s">
        <v>69</v>
      </c>
      <c r="Y19" s="8" t="s">
        <v>44</v>
      </c>
      <c r="Z19" s="8" t="s">
        <v>45</v>
      </c>
      <c r="AA19" s="8" t="n">
        <v>11136</v>
      </c>
      <c r="AB19" s="8" t="s">
        <v>37</v>
      </c>
      <c r="AC19" s="0"/>
      <c r="AD19" s="0"/>
      <c r="AE19" s="0"/>
      <c r="AF19" s="0"/>
      <c r="AG19" s="0"/>
      <c r="AH19" s="0"/>
      <c r="AO19" s="11"/>
      <c r="AW19" s="11"/>
      <c r="BE19" s="11"/>
      <c r="BM19" s="11"/>
      <c r="BU19" s="11"/>
      <c r="CC19" s="11"/>
      <c r="CK19" s="11"/>
      <c r="CS19" s="11"/>
      <c r="DA19" s="11"/>
      <c r="DI19" s="11"/>
      <c r="DQ19" s="11"/>
      <c r="DY19" s="11"/>
      <c r="EG19" s="11"/>
      <c r="EO19" s="11"/>
      <c r="EW19" s="11"/>
      <c r="FE19" s="11"/>
      <c r="FM19" s="11"/>
      <c r="FU19" s="11"/>
      <c r="GC19" s="11"/>
      <c r="GK19" s="11"/>
      <c r="GS19" s="11"/>
      <c r="HA19" s="11"/>
      <c r="HI19" s="11"/>
    </row>
    <row r="20" s="8" customFormat="true" ht="18.75" hidden="false" customHeight="true" outlineLevel="0" collapsed="false">
      <c r="A20" s="7" t="n">
        <v>6</v>
      </c>
      <c r="B20" s="8" t="s">
        <v>119</v>
      </c>
      <c r="C20" s="8" t="n">
        <v>2</v>
      </c>
      <c r="D20" s="9" t="str">
        <f aca="false">B20&amp;" "&amp;C20</f>
        <v>ALPES-MARITIMES 2</v>
      </c>
      <c r="E20" s="9" t="n">
        <f aca="false">MATCH(MAX(U20,AA20,AG20),Q20:AH20,0)</f>
        <v>5</v>
      </c>
      <c r="F20" s="9"/>
      <c r="G20" s="9" t="str">
        <f aca="false">INDEX($Q20:$AH20,1,$E20-4)</f>
        <v>PEYRAT</v>
      </c>
      <c r="H20" s="9" t="str">
        <f aca="false">INDEX($Q20:$AK20,1,$E20-3)</f>
        <v>JACQUES</v>
      </c>
      <c r="I20" s="9" t="str">
        <f aca="false">INDEX($Q20:$AK20,1,$E20-2)</f>
        <v>RASSEMBLEMENT POUR LA REPUBLIQUE</v>
      </c>
      <c r="J20" s="9" t="str">
        <f aca="false">INDEX($Q20:$AK20,1,$E20-1)</f>
        <v>RPR</v>
      </c>
      <c r="K20" s="10" t="n">
        <f aca="false">INDEX($Q20:$AK20,1,$E20)/N20</f>
        <v>0.706335914046453</v>
      </c>
      <c r="L20" s="8" t="n">
        <v>68117</v>
      </c>
      <c r="M20" s="8" t="n">
        <v>37691</v>
      </c>
      <c r="N20" s="8" t="n">
        <v>31645</v>
      </c>
      <c r="O20" s="8" t="n">
        <v>6046</v>
      </c>
      <c r="P20" s="11" t="n">
        <v>0.5533</v>
      </c>
      <c r="Q20" s="8" t="s">
        <v>123</v>
      </c>
      <c r="R20" s="8" t="s">
        <v>34</v>
      </c>
      <c r="S20" s="8" t="s">
        <v>35</v>
      </c>
      <c r="T20" s="8" t="s">
        <v>36</v>
      </c>
      <c r="U20" s="8" t="n">
        <v>22352</v>
      </c>
      <c r="V20" s="8" t="s">
        <v>32</v>
      </c>
      <c r="W20" s="8" t="s">
        <v>124</v>
      </c>
      <c r="X20" s="8" t="s">
        <v>125</v>
      </c>
      <c r="Y20" s="8" t="s">
        <v>44</v>
      </c>
      <c r="Z20" s="8" t="s">
        <v>45</v>
      </c>
      <c r="AA20" s="8" t="n">
        <v>9293</v>
      </c>
      <c r="AB20" s="8" t="s">
        <v>37</v>
      </c>
      <c r="AC20" s="0"/>
      <c r="AD20" s="0"/>
      <c r="AE20" s="0"/>
      <c r="AF20" s="0"/>
      <c r="AG20" s="0"/>
      <c r="AH20" s="0"/>
      <c r="AO20" s="11"/>
      <c r="AW20" s="11"/>
      <c r="BE20" s="11"/>
      <c r="BM20" s="11"/>
      <c r="BU20" s="11"/>
      <c r="CC20" s="11"/>
      <c r="CK20" s="11"/>
      <c r="CS20" s="11"/>
      <c r="DA20" s="11"/>
      <c r="DI20" s="11"/>
      <c r="DQ20" s="11"/>
      <c r="DY20" s="11"/>
      <c r="EG20" s="11"/>
      <c r="EO20" s="11"/>
      <c r="EW20" s="11"/>
      <c r="FE20" s="11"/>
      <c r="FM20" s="11"/>
      <c r="FU20" s="11"/>
      <c r="GC20" s="11"/>
      <c r="GK20" s="11"/>
      <c r="GS20" s="11"/>
      <c r="HA20" s="11"/>
      <c r="HI20" s="11"/>
    </row>
    <row r="21" s="8" customFormat="true" ht="18.75" hidden="false" customHeight="true" outlineLevel="0" collapsed="false">
      <c r="A21" s="7" t="n">
        <v>6</v>
      </c>
      <c r="B21" s="8" t="s">
        <v>119</v>
      </c>
      <c r="C21" s="8" t="n">
        <v>3</v>
      </c>
      <c r="D21" s="9" t="str">
        <f aca="false">B21&amp;" "&amp;C21</f>
        <v>ALPES-MARITIMES 3</v>
      </c>
      <c r="E21" s="9" t="n">
        <f aca="false">MATCH(MAX(U21,AA21,AG21),Q21:AH21,0)</f>
        <v>5</v>
      </c>
      <c r="F21" s="9"/>
      <c r="G21" s="9" t="str">
        <f aca="false">INDEX($Q21:$AH21,1,$E21-4)</f>
        <v>SALLES</v>
      </c>
      <c r="H21" s="9" t="str">
        <f aca="false">INDEX($Q21:$AK21,1,$E21-3)</f>
        <v>RUDY</v>
      </c>
      <c r="I21" s="9" t="str">
        <f aca="false">INDEX($Q21:$AK21,1,$E21-2)</f>
        <v>UNION POUR LA DEMOCRATIE FRANCAISE</v>
      </c>
      <c r="J21" s="9" t="str">
        <f aca="false">INDEX($Q21:$AK21,1,$E21-1)</f>
        <v>UDF</v>
      </c>
      <c r="K21" s="10" t="n">
        <f aca="false">INDEX($Q21:$AK21,1,$E21)/N21</f>
        <v>0.66390495983823</v>
      </c>
      <c r="L21" s="8" t="n">
        <v>72231</v>
      </c>
      <c r="M21" s="8" t="n">
        <v>41421</v>
      </c>
      <c r="N21" s="8" t="n">
        <v>35606</v>
      </c>
      <c r="O21" s="8" t="n">
        <v>5815</v>
      </c>
      <c r="P21" s="11" t="n">
        <v>0.5735</v>
      </c>
      <c r="Q21" s="8" t="s">
        <v>126</v>
      </c>
      <c r="R21" s="8" t="s">
        <v>127</v>
      </c>
      <c r="S21" s="8" t="s">
        <v>57</v>
      </c>
      <c r="T21" s="8" t="s">
        <v>53</v>
      </c>
      <c r="U21" s="8" t="n">
        <v>23639</v>
      </c>
      <c r="V21" s="8" t="s">
        <v>32</v>
      </c>
      <c r="W21" s="8" t="s">
        <v>128</v>
      </c>
      <c r="X21" s="8" t="s">
        <v>69</v>
      </c>
      <c r="Y21" s="8" t="s">
        <v>44</v>
      </c>
      <c r="Z21" s="8" t="s">
        <v>45</v>
      </c>
      <c r="AA21" s="8" t="n">
        <v>11967</v>
      </c>
      <c r="AB21" s="8" t="s">
        <v>37</v>
      </c>
      <c r="AC21" s="0"/>
      <c r="AD21" s="0"/>
      <c r="AE21" s="0"/>
      <c r="AF21" s="0"/>
      <c r="AG21" s="0"/>
      <c r="AH21" s="0"/>
      <c r="AO21" s="11"/>
      <c r="AW21" s="11"/>
      <c r="BE21" s="11"/>
      <c r="BM21" s="11"/>
      <c r="BU21" s="11"/>
      <c r="CC21" s="11"/>
      <c r="CK21" s="11"/>
      <c r="CS21" s="11"/>
      <c r="DA21" s="11"/>
      <c r="DI21" s="11"/>
      <c r="DQ21" s="11"/>
      <c r="DY21" s="11"/>
      <c r="EG21" s="11"/>
      <c r="EO21" s="11"/>
      <c r="EW21" s="11"/>
      <c r="FE21" s="11"/>
      <c r="FM21" s="11"/>
      <c r="FU21" s="11"/>
      <c r="GC21" s="11"/>
      <c r="GK21" s="11"/>
      <c r="GS21" s="11"/>
      <c r="HA21" s="11"/>
      <c r="HI21" s="11"/>
    </row>
    <row r="22" s="8" customFormat="true" ht="18.75" hidden="false" customHeight="true" outlineLevel="0" collapsed="false">
      <c r="A22" s="7" t="n">
        <v>6</v>
      </c>
      <c r="B22" s="8" t="s">
        <v>119</v>
      </c>
      <c r="C22" s="8" t="n">
        <v>4</v>
      </c>
      <c r="D22" s="9" t="str">
        <f aca="false">B22&amp;" "&amp;C22</f>
        <v>ALPES-MARITIMES 4</v>
      </c>
      <c r="E22" s="9" t="n">
        <f aca="false">MATCH(MAX(U22,AA22,AG22),Q22:AH22,0)</f>
        <v>5</v>
      </c>
      <c r="F22" s="9"/>
      <c r="G22" s="9" t="str">
        <f aca="false">INDEX($Q22:$AH22,1,$E22-4)</f>
        <v>GUIBAL</v>
      </c>
      <c r="H22" s="9" t="str">
        <f aca="false">INDEX($Q22:$AK22,1,$E22-3)</f>
        <v>JEAN CLAUDE</v>
      </c>
      <c r="I22" s="9" t="str">
        <f aca="false">INDEX($Q22:$AK22,1,$E22-2)</f>
        <v>MAJORITE PRESIDENTIELLE UDF-RPR</v>
      </c>
      <c r="J22" s="9" t="str">
        <f aca="false">INDEX($Q22:$AK22,1,$E22-1)</f>
        <v>RPR</v>
      </c>
      <c r="K22" s="10" t="n">
        <f aca="false">INDEX($Q22:$AK22,1,$E22)/N22</f>
        <v>0.676659300870584</v>
      </c>
      <c r="L22" s="8" t="n">
        <v>68344</v>
      </c>
      <c r="M22" s="8" t="n">
        <v>44010</v>
      </c>
      <c r="N22" s="8" t="n">
        <v>37561</v>
      </c>
      <c r="O22" s="8" t="n">
        <v>6449</v>
      </c>
      <c r="P22" s="11" t="n">
        <v>0.6439</v>
      </c>
      <c r="Q22" s="8" t="s">
        <v>129</v>
      </c>
      <c r="R22" s="8" t="s">
        <v>64</v>
      </c>
      <c r="S22" s="8" t="s">
        <v>100</v>
      </c>
      <c r="T22" s="8" t="s">
        <v>36</v>
      </c>
      <c r="U22" s="8" t="n">
        <v>25416</v>
      </c>
      <c r="V22" s="8" t="s">
        <v>32</v>
      </c>
      <c r="W22" s="8" t="s">
        <v>130</v>
      </c>
      <c r="X22" s="8" t="s">
        <v>97</v>
      </c>
      <c r="Y22" s="8" t="s">
        <v>44</v>
      </c>
      <c r="Z22" s="8" t="s">
        <v>45</v>
      </c>
      <c r="AA22" s="8" t="n">
        <v>12145</v>
      </c>
      <c r="AB22" s="8" t="s">
        <v>37</v>
      </c>
      <c r="AC22" s="0"/>
      <c r="AD22" s="0"/>
      <c r="AE22" s="0"/>
      <c r="AF22" s="0"/>
      <c r="AG22" s="0"/>
      <c r="AH22" s="0"/>
      <c r="AO22" s="11"/>
      <c r="AW22" s="11"/>
      <c r="BE22" s="11"/>
      <c r="BM22" s="11"/>
      <c r="BU22" s="11"/>
      <c r="CC22" s="11"/>
      <c r="CK22" s="11"/>
      <c r="CS22" s="11"/>
      <c r="DA22" s="11"/>
      <c r="DI22" s="11"/>
      <c r="DQ22" s="11"/>
      <c r="DY22" s="11"/>
      <c r="EG22" s="11"/>
      <c r="EO22" s="11"/>
      <c r="EW22" s="11"/>
      <c r="FE22" s="11"/>
      <c r="FM22" s="11"/>
      <c r="FU22" s="11"/>
      <c r="GC22" s="11"/>
      <c r="GK22" s="11"/>
      <c r="GS22" s="11"/>
      <c r="HA22" s="11"/>
      <c r="HI22" s="11"/>
    </row>
    <row r="23" s="8" customFormat="true" ht="18.75" hidden="false" customHeight="true" outlineLevel="0" collapsed="false">
      <c r="A23" s="7" t="n">
        <v>6</v>
      </c>
      <c r="B23" s="8" t="s">
        <v>119</v>
      </c>
      <c r="C23" s="8" t="n">
        <v>5</v>
      </c>
      <c r="D23" s="9" t="str">
        <f aca="false">B23&amp;" "&amp;C23</f>
        <v>ALPES-MARITIMES 5</v>
      </c>
      <c r="E23" s="9" t="n">
        <f aca="false">MATCH(MAX(U23,AA23,AG23),Q23:AH23,0)</f>
        <v>5</v>
      </c>
      <c r="F23" s="9"/>
      <c r="G23" s="9" t="str">
        <f aca="false">INDEX($Q23:$AH23,1,$E23-4)</f>
        <v>ESTROSI</v>
      </c>
      <c r="H23" s="9" t="str">
        <f aca="false">INDEX($Q23:$AK23,1,$E23-3)</f>
        <v>CHRISTIAN</v>
      </c>
      <c r="I23" s="9" t="str">
        <f aca="false">INDEX($Q23:$AK23,1,$E23-2)</f>
        <v>RASSEMBLEMENT POUR LA REPUBLIQUE</v>
      </c>
      <c r="J23" s="9" t="str">
        <f aca="false">INDEX($Q23:$AK23,1,$E23-1)</f>
        <v>RPR</v>
      </c>
      <c r="K23" s="10" t="n">
        <f aca="false">INDEX($Q23:$AK23,1,$E23)/N23</f>
        <v>0.667140163111361</v>
      </c>
      <c r="L23" s="8" t="n">
        <v>80159</v>
      </c>
      <c r="M23" s="8" t="n">
        <v>50192</v>
      </c>
      <c r="N23" s="8" t="n">
        <v>40831</v>
      </c>
      <c r="O23" s="8" t="n">
        <v>9361</v>
      </c>
      <c r="P23" s="11" t="n">
        <v>0.6262</v>
      </c>
      <c r="Q23" s="8" t="s">
        <v>131</v>
      </c>
      <c r="R23" s="8" t="s">
        <v>125</v>
      </c>
      <c r="S23" s="8" t="s">
        <v>35</v>
      </c>
      <c r="T23" s="8" t="s">
        <v>36</v>
      </c>
      <c r="U23" s="8" t="n">
        <v>27240</v>
      </c>
      <c r="V23" s="8" t="s">
        <v>32</v>
      </c>
      <c r="W23" s="8" t="s">
        <v>132</v>
      </c>
      <c r="X23" s="8" t="s">
        <v>107</v>
      </c>
      <c r="Y23" s="8" t="s">
        <v>44</v>
      </c>
      <c r="Z23" s="8" t="s">
        <v>45</v>
      </c>
      <c r="AA23" s="8" t="n">
        <v>13591</v>
      </c>
      <c r="AB23" s="8" t="s">
        <v>37</v>
      </c>
      <c r="AC23" s="0"/>
      <c r="AD23" s="0"/>
      <c r="AE23" s="0"/>
      <c r="AF23" s="0"/>
      <c r="AG23" s="0"/>
      <c r="AH23" s="0"/>
      <c r="AO23" s="11"/>
      <c r="AW23" s="11"/>
      <c r="BE23" s="11"/>
      <c r="BM23" s="11"/>
      <c r="BU23" s="11"/>
      <c r="CC23" s="11"/>
      <c r="CK23" s="11"/>
      <c r="CS23" s="11"/>
      <c r="DA23" s="11"/>
      <c r="DI23" s="11"/>
      <c r="DQ23" s="11"/>
      <c r="DY23" s="11"/>
      <c r="EG23" s="11"/>
      <c r="EO23" s="11"/>
      <c r="EW23" s="11"/>
      <c r="FE23" s="11"/>
      <c r="FM23" s="11"/>
      <c r="FU23" s="11"/>
      <c r="GC23" s="11"/>
      <c r="GK23" s="11"/>
      <c r="GS23" s="11"/>
      <c r="HA23" s="11"/>
      <c r="HI23" s="11"/>
    </row>
    <row r="24" s="8" customFormat="true" ht="18.75" hidden="false" customHeight="true" outlineLevel="0" collapsed="false">
      <c r="A24" s="7" t="n">
        <v>6</v>
      </c>
      <c r="B24" s="8" t="s">
        <v>119</v>
      </c>
      <c r="C24" s="8" t="n">
        <v>6</v>
      </c>
      <c r="D24" s="9" t="str">
        <f aca="false">B24&amp;" "&amp;C24</f>
        <v>ALPES-MARITIMES 6</v>
      </c>
      <c r="E24" s="9" t="n">
        <f aca="false">MATCH(MAX(U24,AA24,AG24),Q24:AH24,0)</f>
        <v>5</v>
      </c>
      <c r="F24" s="9"/>
      <c r="G24" s="9" t="str">
        <f aca="false">INDEX($Q24:$AH24,1,$E24-4)</f>
        <v>LUCA</v>
      </c>
      <c r="H24" s="9" t="str">
        <f aca="false">INDEX($Q24:$AK24,1,$E24-3)</f>
        <v>LIONEL</v>
      </c>
      <c r="I24" s="9" t="str">
        <f aca="false">INDEX($Q24:$AK24,1,$E24-2)</f>
        <v>MAJORITE PRESIDENTIELLE</v>
      </c>
      <c r="J24" s="9" t="str">
        <f aca="false">INDEX($Q24:$AK24,1,$E24-1)</f>
        <v>DVD</v>
      </c>
      <c r="K24" s="10" t="n">
        <f aca="false">INDEX($Q24:$AK24,1,$E24)/N24</f>
        <v>0.713844621513944</v>
      </c>
      <c r="L24" s="8" t="n">
        <v>84869</v>
      </c>
      <c r="M24" s="8" t="n">
        <v>57001</v>
      </c>
      <c r="N24" s="8" t="n">
        <v>50200</v>
      </c>
      <c r="O24" s="8" t="n">
        <v>6801</v>
      </c>
      <c r="P24" s="11" t="n">
        <v>0.6716</v>
      </c>
      <c r="Q24" s="8" t="s">
        <v>133</v>
      </c>
      <c r="R24" s="8" t="s">
        <v>134</v>
      </c>
      <c r="S24" s="8" t="s">
        <v>52</v>
      </c>
      <c r="T24" s="8" t="s">
        <v>135</v>
      </c>
      <c r="U24" s="8" t="n">
        <v>35835</v>
      </c>
      <c r="V24" s="8" t="s">
        <v>32</v>
      </c>
      <c r="W24" s="8" t="s">
        <v>136</v>
      </c>
      <c r="X24" s="8" t="s">
        <v>137</v>
      </c>
      <c r="Y24" s="8" t="s">
        <v>44</v>
      </c>
      <c r="Z24" s="8" t="s">
        <v>45</v>
      </c>
      <c r="AA24" s="8" t="n">
        <v>14365</v>
      </c>
      <c r="AB24" s="8" t="s">
        <v>37</v>
      </c>
      <c r="AC24" s="0"/>
      <c r="AD24" s="0"/>
      <c r="AE24" s="0"/>
      <c r="AF24" s="0"/>
      <c r="AG24" s="0"/>
      <c r="AH24" s="0"/>
      <c r="AO24" s="11"/>
      <c r="AW24" s="11"/>
      <c r="BE24" s="11"/>
      <c r="BM24" s="11"/>
      <c r="BU24" s="11"/>
      <c r="CC24" s="11"/>
      <c r="CK24" s="11"/>
      <c r="CS24" s="11"/>
      <c r="DA24" s="11"/>
      <c r="DI24" s="11"/>
      <c r="DQ24" s="11"/>
      <c r="DY24" s="11"/>
      <c r="EG24" s="11"/>
      <c r="EO24" s="11"/>
      <c r="EW24" s="11"/>
      <c r="FE24" s="11"/>
      <c r="FM24" s="11"/>
      <c r="FU24" s="11"/>
      <c r="GC24" s="11"/>
      <c r="GK24" s="11"/>
      <c r="GS24" s="11"/>
      <c r="HA24" s="11"/>
      <c r="HI24" s="11"/>
    </row>
    <row r="25" s="8" customFormat="true" ht="18.75" hidden="false" customHeight="true" outlineLevel="0" collapsed="false">
      <c r="A25" s="7" t="n">
        <v>6</v>
      </c>
      <c r="B25" s="8" t="s">
        <v>119</v>
      </c>
      <c r="C25" s="8" t="n">
        <v>7</v>
      </c>
      <c r="D25" s="9" t="str">
        <f aca="false">B25&amp;" "&amp;C25</f>
        <v>ALPES-MARITIMES 7</v>
      </c>
      <c r="E25" s="9" t="n">
        <f aca="false">MATCH(MAX(U25,AA25,AG25),Q25:AH25,0)</f>
        <v>5</v>
      </c>
      <c r="F25" s="9"/>
      <c r="G25" s="9" t="str">
        <f aca="false">INDEX($Q25:$AH25,1,$E25-4)</f>
        <v>LEONETTI</v>
      </c>
      <c r="H25" s="9" t="str">
        <f aca="false">INDEX($Q25:$AK25,1,$E25-3)</f>
        <v>JEAN ANTOINE</v>
      </c>
      <c r="I25" s="9" t="str">
        <f aca="false">INDEX($Q25:$AK25,1,$E25-2)</f>
        <v>MAJORITE PRESIDENTIELLE UDF-RPR</v>
      </c>
      <c r="J25" s="9" t="str">
        <f aca="false">INDEX($Q25:$AK25,1,$E25-1)</f>
        <v>UDF</v>
      </c>
      <c r="K25" s="10" t="n">
        <f aca="false">INDEX($Q25:$AK25,1,$E25)/N25</f>
        <v>0.729629400482584</v>
      </c>
      <c r="L25" s="8" t="n">
        <v>83800</v>
      </c>
      <c r="M25" s="8" t="n">
        <v>54371</v>
      </c>
      <c r="N25" s="8" t="n">
        <v>48489</v>
      </c>
      <c r="O25" s="8" t="n">
        <v>5882</v>
      </c>
      <c r="P25" s="11" t="n">
        <v>0.6488</v>
      </c>
      <c r="Q25" s="8" t="s">
        <v>138</v>
      </c>
      <c r="R25" s="8" t="s">
        <v>139</v>
      </c>
      <c r="S25" s="8" t="s">
        <v>100</v>
      </c>
      <c r="T25" s="8" t="s">
        <v>53</v>
      </c>
      <c r="U25" s="8" t="n">
        <v>35379</v>
      </c>
      <c r="V25" s="8" t="s">
        <v>32</v>
      </c>
      <c r="W25" s="8" t="s">
        <v>140</v>
      </c>
      <c r="X25" s="8" t="s">
        <v>107</v>
      </c>
      <c r="Y25" s="8" t="s">
        <v>44</v>
      </c>
      <c r="Z25" s="8" t="s">
        <v>45</v>
      </c>
      <c r="AA25" s="8" t="n">
        <v>13110</v>
      </c>
      <c r="AB25" s="8" t="s">
        <v>37</v>
      </c>
      <c r="AC25" s="0"/>
      <c r="AD25" s="0"/>
      <c r="AE25" s="0"/>
      <c r="AF25" s="0"/>
      <c r="AG25" s="0"/>
      <c r="AH25" s="0"/>
      <c r="AO25" s="11"/>
      <c r="AW25" s="11"/>
      <c r="BE25" s="11"/>
      <c r="BM25" s="11"/>
      <c r="BU25" s="11"/>
      <c r="CC25" s="11"/>
      <c r="CK25" s="11"/>
      <c r="CS25" s="11"/>
      <c r="DA25" s="11"/>
      <c r="DI25" s="11"/>
      <c r="DQ25" s="11"/>
      <c r="DY25" s="11"/>
      <c r="EG25" s="11"/>
      <c r="EO25" s="11"/>
      <c r="EW25" s="11"/>
      <c r="FE25" s="11"/>
      <c r="FM25" s="11"/>
      <c r="FU25" s="11"/>
      <c r="GC25" s="11"/>
      <c r="GK25" s="11"/>
      <c r="GS25" s="11"/>
      <c r="HA25" s="11"/>
      <c r="HI25" s="11"/>
    </row>
    <row r="26" s="8" customFormat="true" ht="18.75" hidden="false" customHeight="true" outlineLevel="0" collapsed="false">
      <c r="A26" s="7" t="n">
        <v>6</v>
      </c>
      <c r="B26" s="8" t="s">
        <v>119</v>
      </c>
      <c r="C26" s="8" t="n">
        <v>8</v>
      </c>
      <c r="D26" s="9" t="str">
        <f aca="false">B26&amp;" "&amp;C26</f>
        <v>ALPES-MARITIMES 8</v>
      </c>
      <c r="E26" s="9" t="n">
        <f aca="false">MATCH(MAX(U26,AA26,AG26),Q26:AH26,0)</f>
        <v>5</v>
      </c>
      <c r="F26" s="9"/>
      <c r="G26" s="9" t="str">
        <f aca="false">INDEX($Q26:$AH26,1,$E26-4)</f>
        <v>MOREAU</v>
      </c>
      <c r="H26" s="9" t="str">
        <f aca="false">INDEX($Q26:$AK26,1,$E26-3)</f>
        <v>LOUISE</v>
      </c>
      <c r="I26" s="9" t="str">
        <f aca="false">INDEX($Q26:$AK26,1,$E26-2)</f>
        <v>MAJORITE PRESIDENTIELLE</v>
      </c>
      <c r="J26" s="9" t="str">
        <f aca="false">INDEX($Q26:$AK26,1,$E26-1)</f>
        <v>UDF</v>
      </c>
      <c r="K26" s="10" t="n">
        <f aca="false">INDEX($Q26:$AK26,1,$E26)/N26</f>
        <v>0.641769638128861</v>
      </c>
      <c r="L26" s="8" t="n">
        <v>58977</v>
      </c>
      <c r="M26" s="8" t="n">
        <v>39849</v>
      </c>
      <c r="N26" s="8" t="n">
        <v>36256</v>
      </c>
      <c r="O26" s="8" t="n">
        <v>3593</v>
      </c>
      <c r="P26" s="11" t="n">
        <v>0.6757</v>
      </c>
      <c r="Q26" s="8" t="s">
        <v>141</v>
      </c>
      <c r="R26" s="8" t="s">
        <v>142</v>
      </c>
      <c r="S26" s="8" t="s">
        <v>52</v>
      </c>
      <c r="T26" s="8" t="s">
        <v>53</v>
      </c>
      <c r="U26" s="8" t="n">
        <v>23268</v>
      </c>
      <c r="V26" s="8" t="s">
        <v>32</v>
      </c>
      <c r="W26" s="8" t="s">
        <v>143</v>
      </c>
      <c r="X26" s="8" t="s">
        <v>144</v>
      </c>
      <c r="Y26" s="8" t="s">
        <v>44</v>
      </c>
      <c r="Z26" s="8" t="s">
        <v>45</v>
      </c>
      <c r="AA26" s="8" t="n">
        <v>12988</v>
      </c>
      <c r="AB26" s="8" t="s">
        <v>37</v>
      </c>
      <c r="AC26" s="0"/>
      <c r="AD26" s="0"/>
      <c r="AE26" s="0"/>
      <c r="AF26" s="0"/>
      <c r="AG26" s="0"/>
      <c r="AH26" s="0"/>
      <c r="AO26" s="11"/>
      <c r="AW26" s="11"/>
      <c r="BE26" s="11"/>
      <c r="BM26" s="11"/>
      <c r="BU26" s="11"/>
      <c r="CC26" s="11"/>
      <c r="CK26" s="11"/>
      <c r="CS26" s="11"/>
      <c r="DA26" s="11"/>
      <c r="DI26" s="11"/>
      <c r="DQ26" s="11"/>
      <c r="DY26" s="11"/>
      <c r="EG26" s="11"/>
      <c r="EO26" s="11"/>
      <c r="EW26" s="11"/>
      <c r="FE26" s="11"/>
      <c r="FM26" s="11"/>
      <c r="FU26" s="11"/>
      <c r="GC26" s="11"/>
      <c r="GK26" s="11"/>
      <c r="GS26" s="11"/>
      <c r="HA26" s="11"/>
      <c r="HI26" s="11"/>
    </row>
    <row r="27" s="8" customFormat="true" ht="18.75" hidden="false" customHeight="true" outlineLevel="0" collapsed="false">
      <c r="A27" s="7" t="n">
        <v>6</v>
      </c>
      <c r="B27" s="8" t="s">
        <v>119</v>
      </c>
      <c r="C27" s="8" t="n">
        <v>9</v>
      </c>
      <c r="D27" s="9" t="str">
        <f aca="false">B27&amp;" "&amp;C27</f>
        <v>ALPES-MARITIMES 9</v>
      </c>
      <c r="E27" s="9" t="n">
        <f aca="false">MATCH(MAX(U27,AA27,AG27),Q27:AH27,0)</f>
        <v>5</v>
      </c>
      <c r="F27" s="9"/>
      <c r="G27" s="9" t="str">
        <f aca="false">INDEX($Q27:$AH27,1,$E27-4)</f>
        <v>ASCHIERI</v>
      </c>
      <c r="H27" s="9" t="str">
        <f aca="false">INDEX($Q27:$AK27,1,$E27-3)</f>
        <v>ANDRE</v>
      </c>
      <c r="I27" s="9" t="str">
        <f aca="false">INDEX($Q27:$AK27,1,$E27-2)</f>
        <v>LES VERTS</v>
      </c>
      <c r="J27" s="9" t="str">
        <f aca="false">INDEX($Q27:$AK27,1,$E27-1)</f>
        <v>ECO</v>
      </c>
      <c r="K27" s="10" t="n">
        <f aca="false">INDEX($Q27:$AK27,1,$E27)/N27</f>
        <v>0.56275415896488</v>
      </c>
      <c r="L27" s="8" t="n">
        <v>87869</v>
      </c>
      <c r="M27" s="8" t="n">
        <v>59161</v>
      </c>
      <c r="N27" s="8" t="n">
        <v>54100</v>
      </c>
      <c r="O27" s="8" t="n">
        <v>5061</v>
      </c>
      <c r="P27" s="11" t="n">
        <v>0.6733</v>
      </c>
      <c r="Q27" s="8" t="s">
        <v>145</v>
      </c>
      <c r="R27" s="8" t="s">
        <v>29</v>
      </c>
      <c r="S27" s="8" t="s">
        <v>146</v>
      </c>
      <c r="T27" s="8" t="s">
        <v>49</v>
      </c>
      <c r="U27" s="8" t="n">
        <v>30445</v>
      </c>
      <c r="V27" s="8" t="s">
        <v>32</v>
      </c>
      <c r="W27" s="8" t="s">
        <v>147</v>
      </c>
      <c r="X27" s="8" t="s">
        <v>71</v>
      </c>
      <c r="Y27" s="8" t="s">
        <v>44</v>
      </c>
      <c r="Z27" s="8" t="s">
        <v>45</v>
      </c>
      <c r="AA27" s="8" t="n">
        <v>23655</v>
      </c>
      <c r="AB27" s="8" t="s">
        <v>37</v>
      </c>
      <c r="AC27" s="0"/>
      <c r="AD27" s="0"/>
      <c r="AE27" s="0"/>
      <c r="AF27" s="0"/>
      <c r="AG27" s="0"/>
      <c r="AH27" s="0"/>
      <c r="AO27" s="11"/>
      <c r="AW27" s="11"/>
      <c r="BE27" s="11"/>
      <c r="BM27" s="11"/>
      <c r="BU27" s="11"/>
      <c r="CC27" s="11"/>
      <c r="CK27" s="11"/>
      <c r="CS27" s="11"/>
      <c r="DA27" s="11"/>
      <c r="DI27" s="11"/>
      <c r="DQ27" s="11"/>
      <c r="DY27" s="11"/>
      <c r="EG27" s="11"/>
      <c r="EO27" s="11"/>
      <c r="EW27" s="11"/>
      <c r="FE27" s="11"/>
      <c r="FM27" s="11"/>
      <c r="FU27" s="11"/>
      <c r="GC27" s="11"/>
      <c r="GK27" s="11"/>
      <c r="GS27" s="11"/>
      <c r="HA27" s="11"/>
      <c r="HI27" s="11"/>
    </row>
    <row r="28" s="8" customFormat="true" ht="18.75" hidden="false" customHeight="true" outlineLevel="0" collapsed="false">
      <c r="A28" s="7" t="n">
        <v>7</v>
      </c>
      <c r="B28" s="8" t="s">
        <v>148</v>
      </c>
      <c r="C28" s="8" t="n">
        <v>1</v>
      </c>
      <c r="D28" s="9" t="str">
        <f aca="false">B28&amp;" "&amp;C28</f>
        <v>ARDECHE 1</v>
      </c>
      <c r="E28" s="9" t="n">
        <f aca="false">MATCH(MAX(U28,AA28,AG28),Q28:AH28,0)</f>
        <v>5</v>
      </c>
      <c r="F28" s="9"/>
      <c r="G28" s="9" t="str">
        <f aca="false">INDEX($Q28:$AH28,1,$E28-4)</f>
        <v>TERRASSE</v>
      </c>
      <c r="H28" s="9" t="str">
        <f aca="false">INDEX($Q28:$AK28,1,$E28-3)</f>
        <v>PASCAL</v>
      </c>
      <c r="I28" s="9" t="str">
        <f aca="false">INDEX($Q28:$AK28,1,$E28-2)</f>
        <v>ASSOCIATION PARTI SOCIALISTE, PARTI RADICAL SOCIALISTE ET APPARENTES</v>
      </c>
      <c r="J28" s="9" t="str">
        <f aca="false">INDEX($Q28:$AK28,1,$E28-1)</f>
        <v>PRG</v>
      </c>
      <c r="K28" s="10" t="n">
        <f aca="false">INDEX($Q28:$AK28,1,$E28)/N28</f>
        <v>0.592319342276071</v>
      </c>
      <c r="L28" s="8" t="n">
        <v>65398</v>
      </c>
      <c r="M28" s="8" t="n">
        <v>49374</v>
      </c>
      <c r="N28" s="8" t="n">
        <v>46220</v>
      </c>
      <c r="O28" s="8" t="n">
        <v>3154</v>
      </c>
      <c r="P28" s="11" t="n">
        <v>0.755</v>
      </c>
      <c r="Q28" s="8" t="s">
        <v>149</v>
      </c>
      <c r="R28" s="8" t="s">
        <v>150</v>
      </c>
      <c r="S28" s="8" t="s">
        <v>30</v>
      </c>
      <c r="T28" s="8" t="s">
        <v>31</v>
      </c>
      <c r="U28" s="8" t="n">
        <v>27377</v>
      </c>
      <c r="V28" s="8" t="s">
        <v>32</v>
      </c>
      <c r="W28" s="8" t="s">
        <v>151</v>
      </c>
      <c r="X28" s="8" t="s">
        <v>152</v>
      </c>
      <c r="Y28" s="8" t="s">
        <v>57</v>
      </c>
      <c r="Z28" s="8" t="s">
        <v>53</v>
      </c>
      <c r="AA28" s="8" t="n">
        <v>18843</v>
      </c>
      <c r="AB28" s="8" t="s">
        <v>37</v>
      </c>
      <c r="AC28" s="0"/>
      <c r="AD28" s="0"/>
      <c r="AE28" s="0"/>
      <c r="AF28" s="0"/>
      <c r="AG28" s="0"/>
      <c r="AH28" s="0"/>
      <c r="AO28" s="11"/>
      <c r="AW28" s="11"/>
      <c r="BE28" s="11"/>
      <c r="BM28" s="11"/>
      <c r="BU28" s="11"/>
      <c r="CC28" s="11"/>
      <c r="CK28" s="11"/>
      <c r="CS28" s="11"/>
      <c r="DA28" s="11"/>
      <c r="DI28" s="11"/>
      <c r="DQ28" s="11"/>
      <c r="DY28" s="11"/>
      <c r="EG28" s="11"/>
      <c r="EO28" s="11"/>
      <c r="EW28" s="11"/>
      <c r="FE28" s="11"/>
      <c r="FM28" s="11"/>
      <c r="FU28" s="11"/>
      <c r="GC28" s="11"/>
      <c r="GK28" s="11"/>
      <c r="GS28" s="11"/>
      <c r="HA28" s="11"/>
      <c r="HI28" s="11"/>
    </row>
    <row r="29" s="8" customFormat="true" ht="18.75" hidden="false" customHeight="true" outlineLevel="0" collapsed="false">
      <c r="A29" s="7" t="n">
        <v>7</v>
      </c>
      <c r="B29" s="8" t="s">
        <v>148</v>
      </c>
      <c r="C29" s="8" t="n">
        <v>2</v>
      </c>
      <c r="D29" s="9" t="str">
        <f aca="false">B29&amp;" "&amp;C29</f>
        <v>ARDECHE 2</v>
      </c>
      <c r="E29" s="9" t="n">
        <f aca="false">MATCH(MAX(U29,AA29,AG29),Q29:AH29,0)</f>
        <v>5</v>
      </c>
      <c r="F29" s="9"/>
      <c r="G29" s="9" t="str">
        <f aca="false">INDEX($Q29:$AH29,1,$E29-4)</f>
        <v>DONDOUX</v>
      </c>
      <c r="H29" s="9" t="str">
        <f aca="false">INDEX($Q29:$AK29,1,$E29-3)</f>
        <v>JACQUES</v>
      </c>
      <c r="I29" s="9" t="str">
        <f aca="false">INDEX($Q29:$AK29,1,$E29-2)</f>
        <v>ASSOCIATION PARTI SOCIALISTE, PARTI RADICAL SOCIALISTE ET APPARENTES</v>
      </c>
      <c r="J29" s="9" t="str">
        <f aca="false">INDEX($Q29:$AK29,1,$E29-1)</f>
        <v>PRG</v>
      </c>
      <c r="K29" s="10" t="n">
        <f aca="false">INDEX($Q29:$AK29,1,$E29)/N29</f>
        <v>0.51692582532767</v>
      </c>
      <c r="L29" s="8" t="n">
        <v>79152</v>
      </c>
      <c r="M29" s="8" t="n">
        <v>58098</v>
      </c>
      <c r="N29" s="8" t="n">
        <v>54857</v>
      </c>
      <c r="O29" s="8" t="n">
        <v>3241</v>
      </c>
      <c r="P29" s="11" t="n">
        <v>0.734</v>
      </c>
      <c r="Q29" s="8" t="s">
        <v>153</v>
      </c>
      <c r="R29" s="8" t="s">
        <v>34</v>
      </c>
      <c r="S29" s="8" t="s">
        <v>30</v>
      </c>
      <c r="T29" s="8" t="s">
        <v>31</v>
      </c>
      <c r="U29" s="8" t="n">
        <v>28357</v>
      </c>
      <c r="V29" s="8" t="s">
        <v>32</v>
      </c>
      <c r="W29" s="8" t="s">
        <v>154</v>
      </c>
      <c r="X29" s="8" t="s">
        <v>155</v>
      </c>
      <c r="Y29" s="8" t="s">
        <v>35</v>
      </c>
      <c r="Z29" s="8" t="s">
        <v>36</v>
      </c>
      <c r="AA29" s="8" t="n">
        <v>26500</v>
      </c>
      <c r="AB29" s="8" t="s">
        <v>37</v>
      </c>
      <c r="AC29" s="0"/>
      <c r="AD29" s="0"/>
      <c r="AE29" s="0"/>
      <c r="AF29" s="0"/>
      <c r="AG29" s="0"/>
      <c r="AH29" s="0"/>
      <c r="AO29" s="11"/>
      <c r="AW29" s="11"/>
      <c r="BE29" s="11"/>
      <c r="BM29" s="11"/>
      <c r="BU29" s="11"/>
      <c r="CC29" s="11"/>
      <c r="CK29" s="11"/>
      <c r="CS29" s="11"/>
      <c r="DA29" s="11"/>
      <c r="DI29" s="11"/>
      <c r="DQ29" s="11"/>
      <c r="DY29" s="11"/>
      <c r="EG29" s="11"/>
      <c r="EO29" s="11"/>
      <c r="EW29" s="11"/>
      <c r="FE29" s="11"/>
      <c r="FM29" s="11"/>
      <c r="FU29" s="11"/>
      <c r="GC29" s="11"/>
      <c r="GK29" s="11"/>
      <c r="GS29" s="11"/>
      <c r="HA29" s="11"/>
      <c r="HI29" s="11"/>
    </row>
    <row r="30" s="8" customFormat="true" ht="18.75" hidden="false" customHeight="true" outlineLevel="0" collapsed="false">
      <c r="A30" s="7" t="n">
        <v>7</v>
      </c>
      <c r="B30" s="8" t="s">
        <v>148</v>
      </c>
      <c r="C30" s="8" t="n">
        <v>3</v>
      </c>
      <c r="D30" s="9" t="str">
        <f aca="false">B30&amp;" "&amp;C30</f>
        <v>ARDECHE 3</v>
      </c>
      <c r="E30" s="9" t="n">
        <f aca="false">MATCH(MAX(U30,AA30,AG30),Q30:AH30,0)</f>
        <v>5</v>
      </c>
      <c r="F30" s="9"/>
      <c r="G30" s="9" t="str">
        <f aca="false">INDEX($Q30:$AH30,1,$E30-4)</f>
        <v>ALAIZE</v>
      </c>
      <c r="H30" s="9" t="str">
        <f aca="false">INDEX($Q30:$AK30,1,$E30-3)</f>
        <v>STEPHANE</v>
      </c>
      <c r="I30" s="9" t="str">
        <f aca="false">INDEX($Q30:$AK30,1,$E30-2)</f>
        <v>ASSOCIATION PARTI SOCIALISTE, PARTI RADICAL SOCIALISTE ET APPARENTES</v>
      </c>
      <c r="J30" s="9" t="str">
        <f aca="false">INDEX($Q30:$AK30,1,$E30-1)</f>
        <v>PRG</v>
      </c>
      <c r="K30" s="10" t="n">
        <f aca="false">INDEX($Q30:$AK30,1,$E30)/N30</f>
        <v>0.524751416657757</v>
      </c>
      <c r="L30" s="8" t="n">
        <v>64264</v>
      </c>
      <c r="M30" s="8" t="n">
        <v>49564</v>
      </c>
      <c r="N30" s="8" t="n">
        <v>46765</v>
      </c>
      <c r="O30" s="8" t="n">
        <v>2799</v>
      </c>
      <c r="P30" s="11" t="n">
        <v>0.7713</v>
      </c>
      <c r="Q30" s="8" t="s">
        <v>156</v>
      </c>
      <c r="R30" s="8" t="s">
        <v>157</v>
      </c>
      <c r="S30" s="8" t="s">
        <v>30</v>
      </c>
      <c r="T30" s="8" t="s">
        <v>31</v>
      </c>
      <c r="U30" s="8" t="n">
        <v>24540</v>
      </c>
      <c r="V30" s="8" t="s">
        <v>32</v>
      </c>
      <c r="W30" s="8" t="s">
        <v>158</v>
      </c>
      <c r="X30" s="8" t="s">
        <v>159</v>
      </c>
      <c r="Y30" s="8" t="s">
        <v>35</v>
      </c>
      <c r="Z30" s="8" t="s">
        <v>36</v>
      </c>
      <c r="AA30" s="8" t="n">
        <v>22225</v>
      </c>
      <c r="AB30" s="8" t="s">
        <v>37</v>
      </c>
      <c r="AC30" s="0"/>
      <c r="AD30" s="0"/>
      <c r="AE30" s="0"/>
      <c r="AF30" s="0"/>
      <c r="AG30" s="0"/>
      <c r="AH30" s="0"/>
      <c r="AO30" s="11"/>
      <c r="AW30" s="11"/>
      <c r="BE30" s="11"/>
      <c r="BM30" s="11"/>
      <c r="BU30" s="11"/>
      <c r="CC30" s="11"/>
      <c r="CK30" s="11"/>
      <c r="CS30" s="11"/>
      <c r="DA30" s="11"/>
      <c r="DI30" s="11"/>
      <c r="DQ30" s="11"/>
      <c r="DY30" s="11"/>
      <c r="EG30" s="11"/>
      <c r="EO30" s="11"/>
      <c r="EW30" s="11"/>
      <c r="FE30" s="11"/>
      <c r="FM30" s="11"/>
      <c r="FU30" s="11"/>
      <c r="GC30" s="11"/>
      <c r="GK30" s="11"/>
      <c r="GS30" s="11"/>
      <c r="HA30" s="11"/>
      <c r="HI30" s="11"/>
    </row>
    <row r="31" s="8" customFormat="true" ht="18.75" hidden="false" customHeight="true" outlineLevel="0" collapsed="false">
      <c r="A31" s="7" t="n">
        <v>8</v>
      </c>
      <c r="B31" s="8" t="s">
        <v>160</v>
      </c>
      <c r="C31" s="8" t="n">
        <v>1</v>
      </c>
      <c r="D31" s="9" t="str">
        <f aca="false">B31&amp;" "&amp;C31</f>
        <v>ARDENNES 1</v>
      </c>
      <c r="E31" s="9" t="n">
        <f aca="false">MATCH(MAX(U31,AA31,AG31),Q31:AH31,0)</f>
        <v>5</v>
      </c>
      <c r="F31" s="9"/>
      <c r="G31" s="9" t="str">
        <f aca="false">INDEX($Q31:$AH31,1,$E31-4)</f>
        <v>LEDOUX</v>
      </c>
      <c r="H31" s="9" t="str">
        <f aca="false">INDEX($Q31:$AK31,1,$E31-3)</f>
        <v>CLAUDINE</v>
      </c>
      <c r="I31" s="9" t="str">
        <f aca="false">INDEX($Q31:$AK31,1,$E31-2)</f>
        <v>ASSOCIATION PARTI SOCIALISTE, PARTI RADICAL SOCIALISTE ET APPARENTES</v>
      </c>
      <c r="J31" s="9" t="str">
        <f aca="false">INDEX($Q31:$AK31,1,$E31-1)</f>
        <v>PRG</v>
      </c>
      <c r="K31" s="10" t="n">
        <f aca="false">INDEX($Q31:$AK31,1,$E31)/N31</f>
        <v>0.45405394660995</v>
      </c>
      <c r="L31" s="8" t="n">
        <v>69165</v>
      </c>
      <c r="M31" s="8" t="n">
        <v>51710</v>
      </c>
      <c r="N31" s="8" t="n">
        <v>50309</v>
      </c>
      <c r="O31" s="8" t="n">
        <v>1401</v>
      </c>
      <c r="P31" s="11" t="n">
        <v>0.7476</v>
      </c>
      <c r="Q31" s="8" t="s">
        <v>161</v>
      </c>
      <c r="R31" s="8" t="s">
        <v>162</v>
      </c>
      <c r="S31" s="8" t="s">
        <v>30</v>
      </c>
      <c r="T31" s="8" t="s">
        <v>31</v>
      </c>
      <c r="U31" s="8" t="n">
        <v>22843</v>
      </c>
      <c r="V31" s="8" t="s">
        <v>32</v>
      </c>
      <c r="W31" s="8" t="s">
        <v>163</v>
      </c>
      <c r="X31" s="8" t="s">
        <v>55</v>
      </c>
      <c r="Y31" s="8" t="s">
        <v>57</v>
      </c>
      <c r="Z31" s="8" t="s">
        <v>53</v>
      </c>
      <c r="AA31" s="8" t="n">
        <v>19740</v>
      </c>
      <c r="AB31" s="8" t="s">
        <v>37</v>
      </c>
      <c r="AC31" s="8" t="s">
        <v>164</v>
      </c>
      <c r="AD31" s="8" t="s">
        <v>165</v>
      </c>
      <c r="AE31" s="8" t="s">
        <v>44</v>
      </c>
      <c r="AF31" s="8" t="s">
        <v>45</v>
      </c>
      <c r="AG31" s="8" t="n">
        <v>7726</v>
      </c>
      <c r="AH31" s="8" t="s">
        <v>37</v>
      </c>
      <c r="AO31" s="11"/>
      <c r="AW31" s="11"/>
      <c r="BE31" s="11"/>
      <c r="BM31" s="11"/>
      <c r="BU31" s="11"/>
      <c r="CC31" s="11"/>
      <c r="CK31" s="11"/>
      <c r="CS31" s="11"/>
      <c r="DA31" s="11"/>
      <c r="DI31" s="11"/>
      <c r="DQ31" s="11"/>
      <c r="DY31" s="11"/>
      <c r="EG31" s="11"/>
      <c r="EO31" s="11"/>
      <c r="EW31" s="11"/>
      <c r="FE31" s="11"/>
      <c r="FM31" s="11"/>
      <c r="FU31" s="11"/>
      <c r="GC31" s="11"/>
      <c r="GK31" s="11"/>
      <c r="GS31" s="11"/>
      <c r="HA31" s="11"/>
      <c r="HI31" s="11"/>
    </row>
    <row r="32" s="8" customFormat="true" ht="18.75" hidden="false" customHeight="true" outlineLevel="0" collapsed="false">
      <c r="A32" s="7" t="n">
        <v>8</v>
      </c>
      <c r="B32" s="8" t="s">
        <v>160</v>
      </c>
      <c r="C32" s="8" t="n">
        <v>2</v>
      </c>
      <c r="D32" s="9" t="str">
        <f aca="false">B32&amp;" "&amp;C32</f>
        <v>ARDENNES 2</v>
      </c>
      <c r="E32" s="9" t="n">
        <f aca="false">MATCH(MAX(U32,AA32,AG32),Q32:AH32,0)</f>
        <v>5</v>
      </c>
      <c r="F32" s="9"/>
      <c r="G32" s="9" t="str">
        <f aca="false">INDEX($Q32:$AH32,1,$E32-4)</f>
        <v>VUILQUE</v>
      </c>
      <c r="H32" s="9" t="str">
        <f aca="false">INDEX($Q32:$AK32,1,$E32-3)</f>
        <v>PHILIPPE</v>
      </c>
      <c r="I32" s="9" t="str">
        <f aca="false">INDEX($Q32:$AK32,1,$E32-2)</f>
        <v>ASSOCIATION PARTI SOCIALISTE, PARTI RADICAL SOCIALISTE ET APPARENTES</v>
      </c>
      <c r="J32" s="9" t="str">
        <f aca="false">INDEX($Q32:$AK32,1,$E32-1)</f>
        <v>PRG</v>
      </c>
      <c r="K32" s="10" t="n">
        <f aca="false">INDEX($Q32:$AK32,1,$E32)/N32</f>
        <v>0.496773759913967</v>
      </c>
      <c r="L32" s="8" t="n">
        <v>62541</v>
      </c>
      <c r="M32" s="8" t="n">
        <v>45750</v>
      </c>
      <c r="N32" s="8" t="n">
        <v>44634</v>
      </c>
      <c r="O32" s="8" t="n">
        <v>1116</v>
      </c>
      <c r="P32" s="11" t="n">
        <v>0.7315</v>
      </c>
      <c r="Q32" s="8" t="s">
        <v>166</v>
      </c>
      <c r="R32" s="8" t="s">
        <v>167</v>
      </c>
      <c r="S32" s="8" t="s">
        <v>30</v>
      </c>
      <c r="T32" s="8" t="s">
        <v>31</v>
      </c>
      <c r="U32" s="8" t="n">
        <v>22173</v>
      </c>
      <c r="V32" s="8" t="s">
        <v>32</v>
      </c>
      <c r="W32" s="8" t="s">
        <v>168</v>
      </c>
      <c r="X32" s="8" t="s">
        <v>167</v>
      </c>
      <c r="Y32" s="8" t="s">
        <v>57</v>
      </c>
      <c r="Z32" s="8" t="s">
        <v>53</v>
      </c>
      <c r="AA32" s="8" t="n">
        <v>15925</v>
      </c>
      <c r="AB32" s="8" t="s">
        <v>37</v>
      </c>
      <c r="AC32" s="8" t="s">
        <v>169</v>
      </c>
      <c r="AD32" s="8" t="s">
        <v>55</v>
      </c>
      <c r="AE32" s="8" t="s">
        <v>44</v>
      </c>
      <c r="AF32" s="8" t="s">
        <v>45</v>
      </c>
      <c r="AG32" s="8" t="n">
        <v>6536</v>
      </c>
      <c r="AH32" s="8" t="s">
        <v>37</v>
      </c>
      <c r="AO32" s="11"/>
      <c r="AW32" s="11"/>
      <c r="BE32" s="11"/>
      <c r="BM32" s="11"/>
      <c r="BU32" s="11"/>
      <c r="CC32" s="11"/>
      <c r="CK32" s="11"/>
      <c r="CS32" s="11"/>
      <c r="DA32" s="11"/>
      <c r="DI32" s="11"/>
      <c r="DQ32" s="11"/>
      <c r="DY32" s="11"/>
      <c r="EG32" s="11"/>
      <c r="EO32" s="11"/>
      <c r="EW32" s="11"/>
      <c r="FE32" s="11"/>
      <c r="FM32" s="11"/>
      <c r="FU32" s="11"/>
      <c r="GC32" s="11"/>
      <c r="GK32" s="11"/>
      <c r="GS32" s="11"/>
      <c r="HA32" s="11"/>
      <c r="HI32" s="11"/>
    </row>
    <row r="33" s="8" customFormat="true" ht="18.75" hidden="false" customHeight="true" outlineLevel="0" collapsed="false">
      <c r="A33" s="7" t="n">
        <v>8</v>
      </c>
      <c r="B33" s="8" t="s">
        <v>160</v>
      </c>
      <c r="C33" s="8" t="n">
        <v>3</v>
      </c>
      <c r="D33" s="9" t="str">
        <f aca="false">B33&amp;" "&amp;C33</f>
        <v>ARDENNES 3</v>
      </c>
      <c r="E33" s="9" t="n">
        <f aca="false">MATCH(MAX(U33,AA33,AG33),Q33:AH33,0)</f>
        <v>11</v>
      </c>
      <c r="F33" s="9"/>
      <c r="G33" s="9" t="str">
        <f aca="false">INDEX($Q33:$AH33,1,$E33-4)</f>
        <v>WARSMANN</v>
      </c>
      <c r="H33" s="9" t="str">
        <f aca="false">INDEX($Q33:$AK33,1,$E33-3)</f>
        <v>JEAN LUC</v>
      </c>
      <c r="I33" s="9" t="str">
        <f aca="false">INDEX($Q33:$AK33,1,$E33-2)</f>
        <v>RASSEMBLEMENT POUR LA REPUBLIQUE</v>
      </c>
      <c r="J33" s="9" t="str">
        <f aca="false">INDEX($Q33:$AK33,1,$E33-1)</f>
        <v>RPR</v>
      </c>
      <c r="K33" s="10" t="n">
        <f aca="false">INDEX($Q33:$AK33,1,$E33)/N33</f>
        <v>0.558625128119562</v>
      </c>
      <c r="L33" s="8" t="n">
        <v>57778</v>
      </c>
      <c r="M33" s="8" t="n">
        <v>43922</v>
      </c>
      <c r="N33" s="8" t="n">
        <v>41953</v>
      </c>
      <c r="O33" s="8" t="n">
        <v>1969</v>
      </c>
      <c r="P33" s="11" t="n">
        <v>0.7602</v>
      </c>
      <c r="Q33" s="8" t="s">
        <v>170</v>
      </c>
      <c r="R33" s="8" t="s">
        <v>137</v>
      </c>
      <c r="S33" s="8" t="s">
        <v>30</v>
      </c>
      <c r="T33" s="8" t="s">
        <v>31</v>
      </c>
      <c r="U33" s="8" t="n">
        <v>18517</v>
      </c>
      <c r="V33" s="8" t="s">
        <v>37</v>
      </c>
      <c r="W33" s="8" t="s">
        <v>171</v>
      </c>
      <c r="X33" s="8" t="s">
        <v>172</v>
      </c>
      <c r="Y33" s="8" t="s">
        <v>35</v>
      </c>
      <c r="Z33" s="8" t="s">
        <v>36</v>
      </c>
      <c r="AA33" s="8" t="n">
        <v>23436</v>
      </c>
      <c r="AB33" s="8" t="s">
        <v>32</v>
      </c>
      <c r="AC33" s="0"/>
      <c r="AD33" s="0"/>
      <c r="AE33" s="0"/>
      <c r="AF33" s="0"/>
      <c r="AG33" s="0"/>
      <c r="AH33" s="0"/>
      <c r="AO33" s="11"/>
      <c r="AW33" s="11"/>
      <c r="BE33" s="11"/>
      <c r="BM33" s="11"/>
      <c r="BU33" s="11"/>
      <c r="CC33" s="11"/>
      <c r="CK33" s="11"/>
      <c r="CS33" s="11"/>
      <c r="DA33" s="11"/>
      <c r="DI33" s="11"/>
      <c r="DQ33" s="11"/>
      <c r="DY33" s="11"/>
      <c r="EG33" s="11"/>
      <c r="EO33" s="11"/>
      <c r="EW33" s="11"/>
      <c r="FE33" s="11"/>
      <c r="FM33" s="11"/>
      <c r="FU33" s="11"/>
      <c r="GC33" s="11"/>
      <c r="GK33" s="11"/>
      <c r="GS33" s="11"/>
      <c r="HA33" s="11"/>
      <c r="HI33" s="11"/>
    </row>
    <row r="34" s="8" customFormat="true" ht="18.75" hidden="false" customHeight="true" outlineLevel="0" collapsed="false">
      <c r="A34" s="7" t="n">
        <v>9</v>
      </c>
      <c r="B34" s="8" t="s">
        <v>173</v>
      </c>
      <c r="C34" s="8" t="n">
        <v>1</v>
      </c>
      <c r="D34" s="9" t="str">
        <f aca="false">B34&amp;" "&amp;C34</f>
        <v>ARIEGE 1</v>
      </c>
      <c r="E34" s="9" t="n">
        <f aca="false">MATCH(MAX(U34,AA34,AG34),Q34:AH34,0)</f>
        <v>5</v>
      </c>
      <c r="F34" s="9"/>
      <c r="G34" s="9" t="str">
        <f aca="false">INDEX($Q34:$AH34,1,$E34-4)</f>
        <v>BONREPAUX</v>
      </c>
      <c r="H34" s="9" t="str">
        <f aca="false">INDEX($Q34:$AK34,1,$E34-3)</f>
        <v>AUGUSTIN</v>
      </c>
      <c r="I34" s="9" t="str">
        <f aca="false">INDEX($Q34:$AK34,1,$E34-2)</f>
        <v>ASSOCIATION PARTI SOCIALISTE, PARTI RADICAL SOCIALISTE ET APPARENTES</v>
      </c>
      <c r="J34" s="9" t="str">
        <f aca="false">INDEX($Q34:$AK34,1,$E34-1)</f>
        <v>PRG</v>
      </c>
      <c r="K34" s="10" t="n">
        <f aca="false">INDEX($Q34:$AK34,1,$E34)/N34</f>
        <v>0.699049050495708</v>
      </c>
      <c r="L34" s="8" t="n">
        <v>52387</v>
      </c>
      <c r="M34" s="8" t="n">
        <v>37415</v>
      </c>
      <c r="N34" s="8" t="n">
        <v>34597</v>
      </c>
      <c r="O34" s="8" t="n">
        <v>2818</v>
      </c>
      <c r="P34" s="11" t="n">
        <v>0.7142</v>
      </c>
      <c r="Q34" s="8" t="s">
        <v>174</v>
      </c>
      <c r="R34" s="8" t="s">
        <v>175</v>
      </c>
      <c r="S34" s="8" t="s">
        <v>30</v>
      </c>
      <c r="T34" s="8" t="s">
        <v>31</v>
      </c>
      <c r="U34" s="8" t="n">
        <v>24185</v>
      </c>
      <c r="V34" s="8" t="s">
        <v>32</v>
      </c>
      <c r="W34" s="8" t="s">
        <v>176</v>
      </c>
      <c r="X34" s="8" t="s">
        <v>177</v>
      </c>
      <c r="Y34" s="8" t="s">
        <v>35</v>
      </c>
      <c r="Z34" s="8" t="s">
        <v>36</v>
      </c>
      <c r="AA34" s="8" t="n">
        <v>10412</v>
      </c>
      <c r="AB34" s="8" t="s">
        <v>37</v>
      </c>
      <c r="AC34" s="0"/>
      <c r="AD34" s="0"/>
      <c r="AE34" s="0"/>
      <c r="AF34" s="0"/>
      <c r="AG34" s="0"/>
      <c r="AH34" s="0"/>
      <c r="AO34" s="11"/>
      <c r="AW34" s="11"/>
      <c r="BE34" s="11"/>
      <c r="BM34" s="11"/>
      <c r="BU34" s="11"/>
      <c r="CC34" s="11"/>
      <c r="CK34" s="11"/>
      <c r="CS34" s="11"/>
      <c r="DA34" s="11"/>
      <c r="DI34" s="11"/>
      <c r="DQ34" s="11"/>
      <c r="DY34" s="11"/>
      <c r="EG34" s="11"/>
      <c r="EO34" s="11"/>
      <c r="EW34" s="11"/>
      <c r="FE34" s="11"/>
      <c r="FM34" s="11"/>
      <c r="FU34" s="11"/>
      <c r="GC34" s="11"/>
      <c r="GK34" s="11"/>
      <c r="GS34" s="11"/>
      <c r="HA34" s="11"/>
      <c r="HI34" s="11"/>
    </row>
    <row r="35" s="8" customFormat="true" ht="18.75" hidden="false" customHeight="true" outlineLevel="0" collapsed="false">
      <c r="A35" s="7" t="n">
        <v>9</v>
      </c>
      <c r="B35" s="8" t="s">
        <v>173</v>
      </c>
      <c r="C35" s="8" t="n">
        <v>2</v>
      </c>
      <c r="D35" s="9" t="str">
        <f aca="false">B35&amp;" "&amp;C35</f>
        <v>ARIEGE 2</v>
      </c>
      <c r="E35" s="9" t="n">
        <f aca="false">MATCH(MAX(U35,AA35,AG35),Q35:AH35,0)</f>
        <v>5</v>
      </c>
      <c r="F35" s="9"/>
      <c r="G35" s="9" t="str">
        <f aca="false">INDEX($Q35:$AH35,1,$E35-4)</f>
        <v>NAYROU</v>
      </c>
      <c r="H35" s="9" t="str">
        <f aca="false">INDEX($Q35:$AK35,1,$E35-3)</f>
        <v>HENRI</v>
      </c>
      <c r="I35" s="9" t="str">
        <f aca="false">INDEX($Q35:$AK35,1,$E35-2)</f>
        <v>ASSOCIATION PARTI SOCIALISTE, PARTI RADICAL SOCIALISTE ET APPARENTES</v>
      </c>
      <c r="J35" s="9" t="str">
        <f aca="false">INDEX($Q35:$AK35,1,$E35-1)</f>
        <v>PRG</v>
      </c>
      <c r="K35" s="10" t="n">
        <f aca="false">INDEX($Q35:$AK35,1,$E35)/N35</f>
        <v>0.608284442646166</v>
      </c>
      <c r="L35" s="8" t="n">
        <v>53549</v>
      </c>
      <c r="M35" s="8" t="n">
        <v>41858</v>
      </c>
      <c r="N35" s="8" t="n">
        <v>39544</v>
      </c>
      <c r="O35" s="8" t="n">
        <v>2314</v>
      </c>
      <c r="P35" s="11" t="n">
        <v>0.7817</v>
      </c>
      <c r="Q35" s="8" t="s">
        <v>178</v>
      </c>
      <c r="R35" s="8" t="s">
        <v>177</v>
      </c>
      <c r="S35" s="8" t="s">
        <v>30</v>
      </c>
      <c r="T35" s="8" t="s">
        <v>31</v>
      </c>
      <c r="U35" s="8" t="n">
        <v>24054</v>
      </c>
      <c r="V35" s="8" t="s">
        <v>32</v>
      </c>
      <c r="W35" s="8" t="s">
        <v>179</v>
      </c>
      <c r="X35" s="8" t="s">
        <v>29</v>
      </c>
      <c r="Y35" s="8" t="s">
        <v>180</v>
      </c>
      <c r="Z35" s="8" t="s">
        <v>53</v>
      </c>
      <c r="AA35" s="8" t="n">
        <v>15490</v>
      </c>
      <c r="AB35" s="8" t="s">
        <v>37</v>
      </c>
      <c r="AC35" s="0"/>
      <c r="AD35" s="0"/>
      <c r="AE35" s="0"/>
      <c r="AF35" s="0"/>
      <c r="AG35" s="0"/>
      <c r="AH35" s="0"/>
      <c r="AO35" s="11"/>
      <c r="AW35" s="11"/>
      <c r="BE35" s="11"/>
      <c r="BM35" s="11"/>
      <c r="BU35" s="11"/>
      <c r="CC35" s="11"/>
      <c r="CK35" s="11"/>
      <c r="CS35" s="11"/>
      <c r="DA35" s="11"/>
      <c r="DI35" s="11"/>
      <c r="DQ35" s="11"/>
      <c r="DY35" s="11"/>
      <c r="EG35" s="11"/>
      <c r="EO35" s="11"/>
      <c r="EW35" s="11"/>
      <c r="FE35" s="11"/>
      <c r="FM35" s="11"/>
      <c r="FU35" s="11"/>
      <c r="GC35" s="11"/>
      <c r="GK35" s="11"/>
      <c r="GS35" s="11"/>
      <c r="HA35" s="11"/>
      <c r="HI35" s="11"/>
    </row>
    <row r="36" s="8" customFormat="true" ht="18.75" hidden="false" customHeight="true" outlineLevel="0" collapsed="false">
      <c r="A36" s="7" t="n">
        <v>10</v>
      </c>
      <c r="B36" s="8" t="s">
        <v>181</v>
      </c>
      <c r="C36" s="8" t="n">
        <v>1</v>
      </c>
      <c r="D36" s="9" t="str">
        <f aca="false">B36&amp;" "&amp;C36</f>
        <v>AUBE 1</v>
      </c>
      <c r="E36" s="9" t="n">
        <f aca="false">MATCH(MAX(U36,AA36,AG36),Q36:AH36,0)</f>
        <v>11</v>
      </c>
      <c r="F36" s="9"/>
      <c r="G36" s="9" t="str">
        <f aca="false">INDEX($Q36:$AH36,1,$E36-4)</f>
        <v>MICAUX</v>
      </c>
      <c r="H36" s="9" t="str">
        <f aca="false">INDEX($Q36:$AK36,1,$E36-3)</f>
        <v>PIERRE</v>
      </c>
      <c r="I36" s="9" t="str">
        <f aca="false">INDEX($Q36:$AK36,1,$E36-2)</f>
        <v>UNION POUR LA DEMOCRATIE FRANCAISE</v>
      </c>
      <c r="J36" s="9" t="str">
        <f aca="false">INDEX($Q36:$AK36,1,$E36-1)</f>
        <v>UDF</v>
      </c>
      <c r="K36" s="10" t="n">
        <f aca="false">INDEX($Q36:$AK36,1,$E36)/N36</f>
        <v>0.438560742842404</v>
      </c>
      <c r="L36" s="8" t="n">
        <v>53623</v>
      </c>
      <c r="M36" s="8" t="n">
        <v>40318</v>
      </c>
      <c r="N36" s="8" t="n">
        <v>38770</v>
      </c>
      <c r="O36" s="8" t="n">
        <v>1548</v>
      </c>
      <c r="P36" s="11" t="n">
        <v>0.7519</v>
      </c>
      <c r="Q36" s="8" t="s">
        <v>182</v>
      </c>
      <c r="R36" s="8" t="s">
        <v>183</v>
      </c>
      <c r="S36" s="8" t="s">
        <v>61</v>
      </c>
      <c r="T36" s="8" t="s">
        <v>62</v>
      </c>
      <c r="U36" s="8" t="n">
        <v>15112</v>
      </c>
      <c r="V36" s="8" t="s">
        <v>37</v>
      </c>
      <c r="W36" s="8" t="s">
        <v>184</v>
      </c>
      <c r="X36" s="8" t="s">
        <v>88</v>
      </c>
      <c r="Y36" s="8" t="s">
        <v>57</v>
      </c>
      <c r="Z36" s="8" t="s">
        <v>53</v>
      </c>
      <c r="AA36" s="8" t="n">
        <v>17003</v>
      </c>
      <c r="AB36" s="8" t="s">
        <v>32</v>
      </c>
      <c r="AC36" s="8" t="s">
        <v>185</v>
      </c>
      <c r="AD36" s="8" t="s">
        <v>186</v>
      </c>
      <c r="AE36" s="8" t="s">
        <v>44</v>
      </c>
      <c r="AF36" s="8" t="s">
        <v>45</v>
      </c>
      <c r="AG36" s="8" t="n">
        <v>6655</v>
      </c>
      <c r="AH36" s="8" t="s">
        <v>37</v>
      </c>
      <c r="AO36" s="11"/>
      <c r="AW36" s="11"/>
      <c r="BE36" s="11"/>
      <c r="BM36" s="11"/>
      <c r="BU36" s="11"/>
      <c r="CC36" s="11"/>
      <c r="CK36" s="11"/>
      <c r="CS36" s="11"/>
      <c r="DA36" s="11"/>
      <c r="DI36" s="11"/>
      <c r="DQ36" s="11"/>
      <c r="DY36" s="11"/>
      <c r="EG36" s="11"/>
      <c r="EO36" s="11"/>
      <c r="EW36" s="11"/>
      <c r="FE36" s="11"/>
      <c r="FM36" s="11"/>
      <c r="FU36" s="11"/>
      <c r="GC36" s="11"/>
      <c r="GK36" s="11"/>
      <c r="GS36" s="11"/>
      <c r="HA36" s="11"/>
      <c r="HI36" s="11"/>
    </row>
    <row r="37" s="8" customFormat="true" ht="18.75" hidden="false" customHeight="true" outlineLevel="0" collapsed="false">
      <c r="A37" s="7" t="n">
        <v>10</v>
      </c>
      <c r="B37" s="8" t="s">
        <v>181</v>
      </c>
      <c r="C37" s="8" t="n">
        <v>2</v>
      </c>
      <c r="D37" s="9" t="str">
        <f aca="false">B37&amp;" "&amp;C37</f>
        <v>AUBE 2</v>
      </c>
      <c r="E37" s="9" t="n">
        <f aca="false">MATCH(MAX(U37,AA37,AG37),Q37:AH37,0)</f>
        <v>11</v>
      </c>
      <c r="F37" s="9"/>
      <c r="G37" s="9" t="str">
        <f aca="false">INDEX($Q37:$AH37,1,$E37-4)</f>
        <v>GALLEY</v>
      </c>
      <c r="H37" s="9" t="str">
        <f aca="false">INDEX($Q37:$AK37,1,$E37-3)</f>
        <v>ROBERT</v>
      </c>
      <c r="I37" s="9" t="str">
        <f aca="false">INDEX($Q37:$AK37,1,$E37-2)</f>
        <v>RASSEMBLEMENT POUR LA REPUBLIQUE</v>
      </c>
      <c r="J37" s="9" t="str">
        <f aca="false">INDEX($Q37:$AK37,1,$E37-1)</f>
        <v>RPR</v>
      </c>
      <c r="K37" s="10" t="n">
        <f aca="false">INDEX($Q37:$AK37,1,$E37)/N37</f>
        <v>0.422301553968921</v>
      </c>
      <c r="L37" s="8" t="n">
        <v>66498</v>
      </c>
      <c r="M37" s="8" t="n">
        <v>49481</v>
      </c>
      <c r="N37" s="8" t="n">
        <v>47620</v>
      </c>
      <c r="O37" s="8" t="n">
        <v>1861</v>
      </c>
      <c r="P37" s="11" t="n">
        <v>0.7441</v>
      </c>
      <c r="Q37" s="8" t="s">
        <v>187</v>
      </c>
      <c r="R37" s="8" t="s">
        <v>188</v>
      </c>
      <c r="S37" s="8" t="s">
        <v>61</v>
      </c>
      <c r="T37" s="8" t="s">
        <v>62</v>
      </c>
      <c r="U37" s="8" t="n">
        <v>19929</v>
      </c>
      <c r="V37" s="8" t="s">
        <v>37</v>
      </c>
      <c r="W37" s="8" t="s">
        <v>189</v>
      </c>
      <c r="X37" s="8" t="s">
        <v>107</v>
      </c>
      <c r="Y37" s="8" t="s">
        <v>35</v>
      </c>
      <c r="Z37" s="8" t="s">
        <v>36</v>
      </c>
      <c r="AA37" s="8" t="n">
        <v>20110</v>
      </c>
      <c r="AB37" s="8" t="s">
        <v>32</v>
      </c>
      <c r="AC37" s="8" t="s">
        <v>190</v>
      </c>
      <c r="AD37" s="8" t="s">
        <v>183</v>
      </c>
      <c r="AE37" s="8" t="s">
        <v>44</v>
      </c>
      <c r="AF37" s="8" t="s">
        <v>45</v>
      </c>
      <c r="AG37" s="8" t="n">
        <v>7581</v>
      </c>
      <c r="AH37" s="8" t="s">
        <v>37</v>
      </c>
      <c r="AO37" s="11"/>
      <c r="AW37" s="11"/>
      <c r="BE37" s="11"/>
      <c r="BM37" s="11"/>
      <c r="BU37" s="11"/>
      <c r="CC37" s="11"/>
      <c r="CK37" s="11"/>
      <c r="CS37" s="11"/>
      <c r="DA37" s="11"/>
      <c r="DI37" s="11"/>
      <c r="DQ37" s="11"/>
      <c r="DY37" s="11"/>
      <c r="EG37" s="11"/>
      <c r="EO37" s="11"/>
      <c r="EW37" s="11"/>
      <c r="FE37" s="11"/>
      <c r="FM37" s="11"/>
      <c r="FU37" s="11"/>
      <c r="GC37" s="11"/>
      <c r="GK37" s="11"/>
      <c r="GS37" s="11"/>
      <c r="HA37" s="11"/>
      <c r="HI37" s="11"/>
    </row>
    <row r="38" s="8" customFormat="true" ht="18.75" hidden="false" customHeight="true" outlineLevel="0" collapsed="false">
      <c r="A38" s="7" t="n">
        <v>10</v>
      </c>
      <c r="B38" s="8" t="s">
        <v>181</v>
      </c>
      <c r="C38" s="8" t="n">
        <v>3</v>
      </c>
      <c r="D38" s="9" t="str">
        <f aca="false">B38&amp;" "&amp;C38</f>
        <v>AUBE 3</v>
      </c>
      <c r="E38" s="9" t="n">
        <f aca="false">MATCH(MAX(U38,AA38,AG38),Q38:AH38,0)</f>
        <v>5</v>
      </c>
      <c r="F38" s="9"/>
      <c r="G38" s="9" t="str">
        <f aca="false">INDEX($Q38:$AH38,1,$E38-4)</f>
        <v>BAROIN</v>
      </c>
      <c r="H38" s="9" t="str">
        <f aca="false">INDEX($Q38:$AK38,1,$E38-3)</f>
        <v>FRANCOIS</v>
      </c>
      <c r="I38" s="9" t="str">
        <f aca="false">INDEX($Q38:$AK38,1,$E38-2)</f>
        <v>RASSEMBLEMENT POUR LA REPUBLIQUE</v>
      </c>
      <c r="J38" s="9" t="str">
        <f aca="false">INDEX($Q38:$AK38,1,$E38-1)</f>
        <v>RPR</v>
      </c>
      <c r="K38" s="10" t="n">
        <f aca="false">INDEX($Q38:$AK38,1,$E38)/N38</f>
        <v>0.669570545609548</v>
      </c>
      <c r="L38" s="8" t="n">
        <v>68942</v>
      </c>
      <c r="M38" s="8" t="n">
        <v>46226</v>
      </c>
      <c r="N38" s="8" t="n">
        <v>37536</v>
      </c>
      <c r="O38" s="8" t="n">
        <v>8690</v>
      </c>
      <c r="P38" s="11" t="n">
        <v>0.6705</v>
      </c>
      <c r="Q38" s="8" t="s">
        <v>191</v>
      </c>
      <c r="R38" s="8" t="s">
        <v>84</v>
      </c>
      <c r="S38" s="8" t="s">
        <v>35</v>
      </c>
      <c r="T38" s="8" t="s">
        <v>36</v>
      </c>
      <c r="U38" s="8" t="n">
        <v>25133</v>
      </c>
      <c r="V38" s="8" t="s">
        <v>32</v>
      </c>
      <c r="W38" s="8" t="s">
        <v>192</v>
      </c>
      <c r="X38" s="8" t="s">
        <v>69</v>
      </c>
      <c r="Y38" s="8" t="s">
        <v>44</v>
      </c>
      <c r="Z38" s="8" t="s">
        <v>45</v>
      </c>
      <c r="AA38" s="8" t="n">
        <v>12403</v>
      </c>
      <c r="AB38" s="8" t="s">
        <v>37</v>
      </c>
      <c r="AC38" s="0"/>
      <c r="AD38" s="0"/>
      <c r="AE38" s="0"/>
      <c r="AF38" s="0"/>
      <c r="AG38" s="0"/>
      <c r="AH38" s="0"/>
      <c r="AO38" s="11"/>
      <c r="AW38" s="11"/>
      <c r="BE38" s="11"/>
      <c r="BM38" s="11"/>
      <c r="BU38" s="11"/>
      <c r="CC38" s="11"/>
      <c r="CK38" s="11"/>
      <c r="CS38" s="11"/>
      <c r="DA38" s="11"/>
      <c r="DI38" s="11"/>
      <c r="DQ38" s="11"/>
      <c r="DY38" s="11"/>
      <c r="EG38" s="11"/>
      <c r="EO38" s="11"/>
      <c r="EW38" s="11"/>
      <c r="FE38" s="11"/>
      <c r="FM38" s="11"/>
      <c r="FU38" s="11"/>
      <c r="GC38" s="11"/>
      <c r="GK38" s="11"/>
      <c r="GS38" s="11"/>
      <c r="HA38" s="11"/>
      <c r="HI38" s="11"/>
    </row>
    <row r="39" s="8" customFormat="true" ht="18.75" hidden="false" customHeight="true" outlineLevel="0" collapsed="false">
      <c r="A39" s="7" t="n">
        <v>11</v>
      </c>
      <c r="B39" s="8" t="s">
        <v>193</v>
      </c>
      <c r="C39" s="8" t="n">
        <v>1</v>
      </c>
      <c r="D39" s="9" t="str">
        <f aca="false">B39&amp;" "&amp;C39</f>
        <v>AUDE 1</v>
      </c>
      <c r="E39" s="9" t="n">
        <f aca="false">MATCH(MAX(U39,AA39,AG39),Q39:AH39,0)</f>
        <v>5</v>
      </c>
      <c r="F39" s="9"/>
      <c r="G39" s="9" t="str">
        <f aca="false">INDEX($Q39:$AH39,1,$E39-4)</f>
        <v>PEREZ</v>
      </c>
      <c r="H39" s="9" t="str">
        <f aca="false">INDEX($Q39:$AK39,1,$E39-3)</f>
        <v>JEAN CLAUDE</v>
      </c>
      <c r="I39" s="9" t="str">
        <f aca="false">INDEX($Q39:$AK39,1,$E39-2)</f>
        <v>PARTI SOCIALISTE</v>
      </c>
      <c r="J39" s="9" t="str">
        <f aca="false">INDEX($Q39:$AK39,1,$E39-1)</f>
        <v>SOC</v>
      </c>
      <c r="K39" s="10" t="n">
        <f aca="false">INDEX($Q39:$AK39,1,$E39)/N39</f>
        <v>0.607096354166667</v>
      </c>
      <c r="L39" s="8" t="n">
        <v>64547</v>
      </c>
      <c r="M39" s="8" t="n">
        <v>49233</v>
      </c>
      <c r="N39" s="8" t="n">
        <v>46080</v>
      </c>
      <c r="O39" s="8" t="n">
        <v>3153</v>
      </c>
      <c r="P39" s="11" t="n">
        <v>0.7627</v>
      </c>
      <c r="Q39" s="8" t="s">
        <v>194</v>
      </c>
      <c r="R39" s="8" t="s">
        <v>64</v>
      </c>
      <c r="S39" s="8" t="s">
        <v>61</v>
      </c>
      <c r="T39" s="8" t="s">
        <v>62</v>
      </c>
      <c r="U39" s="8" t="n">
        <v>27975</v>
      </c>
      <c r="V39" s="8" t="s">
        <v>32</v>
      </c>
      <c r="W39" s="8" t="s">
        <v>195</v>
      </c>
      <c r="X39" s="8" t="s">
        <v>97</v>
      </c>
      <c r="Y39" s="8" t="s">
        <v>57</v>
      </c>
      <c r="Z39" s="8" t="s">
        <v>53</v>
      </c>
      <c r="AA39" s="8" t="n">
        <v>18105</v>
      </c>
      <c r="AB39" s="8" t="s">
        <v>37</v>
      </c>
      <c r="AC39" s="0"/>
      <c r="AD39" s="0"/>
      <c r="AE39" s="0"/>
      <c r="AF39" s="0"/>
      <c r="AG39" s="0"/>
      <c r="AH39" s="0"/>
      <c r="AO39" s="11"/>
      <c r="AW39" s="11"/>
      <c r="BE39" s="11"/>
      <c r="BM39" s="11"/>
      <c r="BU39" s="11"/>
      <c r="CC39" s="11"/>
      <c r="CK39" s="11"/>
      <c r="CS39" s="11"/>
      <c r="DA39" s="11"/>
      <c r="DI39" s="11"/>
      <c r="DQ39" s="11"/>
      <c r="DY39" s="11"/>
      <c r="EG39" s="11"/>
      <c r="EO39" s="11"/>
      <c r="EW39" s="11"/>
      <c r="FE39" s="11"/>
      <c r="FM39" s="11"/>
      <c r="FU39" s="11"/>
      <c r="GC39" s="11"/>
      <c r="GK39" s="11"/>
      <c r="GS39" s="11"/>
      <c r="HA39" s="11"/>
      <c r="HI39" s="11"/>
    </row>
    <row r="40" s="8" customFormat="true" ht="18.75" hidden="false" customHeight="true" outlineLevel="0" collapsed="false">
      <c r="A40" s="7" t="n">
        <v>11</v>
      </c>
      <c r="B40" s="8" t="s">
        <v>193</v>
      </c>
      <c r="C40" s="8" t="n">
        <v>2</v>
      </c>
      <c r="D40" s="9" t="str">
        <f aca="false">B40&amp;" "&amp;C40</f>
        <v>AUDE 2</v>
      </c>
      <c r="E40" s="9" t="n">
        <f aca="false">MATCH(MAX(U40,AA40,AG40),Q40:AH40,0)</f>
        <v>5</v>
      </c>
      <c r="F40" s="9"/>
      <c r="G40" s="9" t="str">
        <f aca="false">INDEX($Q40:$AH40,1,$E40-4)</f>
        <v>BASCOU</v>
      </c>
      <c r="H40" s="9" t="str">
        <f aca="false">INDEX($Q40:$AK40,1,$E40-3)</f>
        <v>JACQUES</v>
      </c>
      <c r="I40" s="9" t="str">
        <f aca="false">INDEX($Q40:$AK40,1,$E40-2)</f>
        <v>PARTI SOCIALISTE</v>
      </c>
      <c r="J40" s="9" t="str">
        <f aca="false">INDEX($Q40:$AK40,1,$E40-1)</f>
        <v>SOC</v>
      </c>
      <c r="K40" s="10" t="n">
        <f aca="false">INDEX($Q40:$AK40,1,$E40)/N40</f>
        <v>0.617638108051832</v>
      </c>
      <c r="L40" s="8" t="n">
        <v>90135</v>
      </c>
      <c r="M40" s="8" t="n">
        <v>67364</v>
      </c>
      <c r="N40" s="8" t="n">
        <v>62433</v>
      </c>
      <c r="O40" s="8" t="n">
        <v>4931</v>
      </c>
      <c r="P40" s="11" t="n">
        <v>0.7474</v>
      </c>
      <c r="Q40" s="8" t="s">
        <v>196</v>
      </c>
      <c r="R40" s="8" t="s">
        <v>34</v>
      </c>
      <c r="S40" s="8" t="s">
        <v>61</v>
      </c>
      <c r="T40" s="8" t="s">
        <v>62</v>
      </c>
      <c r="U40" s="8" t="n">
        <v>38561</v>
      </c>
      <c r="V40" s="8" t="s">
        <v>32</v>
      </c>
      <c r="W40" s="8" t="s">
        <v>197</v>
      </c>
      <c r="X40" s="8" t="s">
        <v>116</v>
      </c>
      <c r="Y40" s="8" t="s">
        <v>35</v>
      </c>
      <c r="Z40" s="8" t="s">
        <v>36</v>
      </c>
      <c r="AA40" s="8" t="n">
        <v>23872</v>
      </c>
      <c r="AB40" s="8" t="s">
        <v>37</v>
      </c>
      <c r="AC40" s="0"/>
      <c r="AD40" s="0"/>
      <c r="AE40" s="0"/>
      <c r="AF40" s="0"/>
      <c r="AG40" s="0"/>
      <c r="AH40" s="0"/>
      <c r="AO40" s="11"/>
      <c r="AW40" s="11"/>
      <c r="BE40" s="11"/>
      <c r="BM40" s="11"/>
      <c r="BU40" s="11"/>
      <c r="CC40" s="11"/>
      <c r="CK40" s="11"/>
      <c r="CS40" s="11"/>
      <c r="DA40" s="11"/>
      <c r="DI40" s="11"/>
      <c r="DQ40" s="11"/>
      <c r="DY40" s="11"/>
      <c r="EG40" s="11"/>
      <c r="EO40" s="11"/>
      <c r="EW40" s="11"/>
      <c r="FE40" s="11"/>
      <c r="FM40" s="11"/>
      <c r="FU40" s="11"/>
      <c r="GC40" s="11"/>
      <c r="GK40" s="11"/>
      <c r="GS40" s="11"/>
      <c r="HA40" s="11"/>
      <c r="HI40" s="11"/>
    </row>
    <row r="41" s="8" customFormat="true" ht="18.75" hidden="false" customHeight="true" outlineLevel="0" collapsed="false">
      <c r="A41" s="7" t="n">
        <v>11</v>
      </c>
      <c r="B41" s="8" t="s">
        <v>193</v>
      </c>
      <c r="C41" s="8" t="n">
        <v>3</v>
      </c>
      <c r="D41" s="9" t="str">
        <f aca="false">B41&amp;" "&amp;C41</f>
        <v>AUDE 3</v>
      </c>
      <c r="E41" s="9" t="n">
        <f aca="false">MATCH(MAX(U41,AA41,AG41),Q41:AH41,0)</f>
        <v>5</v>
      </c>
      <c r="F41" s="9"/>
      <c r="G41" s="9" t="str">
        <f aca="false">INDEX($Q41:$AH41,1,$E41-4)</f>
        <v>DUPRE</v>
      </c>
      <c r="H41" s="9" t="str">
        <f aca="false">INDEX($Q41:$AK41,1,$E41-3)</f>
        <v>JEAN PAUL</v>
      </c>
      <c r="I41" s="9" t="str">
        <f aca="false">INDEX($Q41:$AK41,1,$E41-2)</f>
        <v>PARTI SOCIALISTE</v>
      </c>
      <c r="J41" s="9" t="str">
        <f aca="false">INDEX($Q41:$AK41,1,$E41-1)</f>
        <v>SOC</v>
      </c>
      <c r="K41" s="10" t="n">
        <f aca="false">INDEX($Q41:$AK41,1,$E41)/N41</f>
        <v>0.61051597051597</v>
      </c>
      <c r="L41" s="8" t="n">
        <v>69272</v>
      </c>
      <c r="M41" s="8" t="n">
        <v>54382</v>
      </c>
      <c r="N41" s="8" t="n">
        <v>50875</v>
      </c>
      <c r="O41" s="8" t="n">
        <v>3507</v>
      </c>
      <c r="P41" s="11" t="n">
        <v>0.7851</v>
      </c>
      <c r="Q41" s="8" t="s">
        <v>198</v>
      </c>
      <c r="R41" s="8" t="s">
        <v>137</v>
      </c>
      <c r="S41" s="8" t="s">
        <v>61</v>
      </c>
      <c r="T41" s="8" t="s">
        <v>62</v>
      </c>
      <c r="U41" s="8" t="n">
        <v>31060</v>
      </c>
      <c r="V41" s="8" t="s">
        <v>32</v>
      </c>
      <c r="W41" s="8" t="s">
        <v>199</v>
      </c>
      <c r="X41" s="8" t="s">
        <v>112</v>
      </c>
      <c r="Y41" s="8" t="s">
        <v>35</v>
      </c>
      <c r="Z41" s="8" t="s">
        <v>36</v>
      </c>
      <c r="AA41" s="8" t="n">
        <v>19815</v>
      </c>
      <c r="AB41" s="8" t="s">
        <v>37</v>
      </c>
      <c r="AC41" s="0"/>
      <c r="AD41" s="0"/>
      <c r="AE41" s="0"/>
      <c r="AF41" s="0"/>
      <c r="AG41" s="0"/>
      <c r="AH41" s="0"/>
      <c r="AO41" s="11"/>
      <c r="AW41" s="11"/>
      <c r="BE41" s="11"/>
      <c r="BM41" s="11"/>
      <c r="BU41" s="11"/>
      <c r="CC41" s="11"/>
      <c r="CK41" s="11"/>
      <c r="CS41" s="11"/>
      <c r="DA41" s="11"/>
      <c r="DI41" s="11"/>
      <c r="DQ41" s="11"/>
      <c r="DY41" s="11"/>
      <c r="EG41" s="11"/>
      <c r="EO41" s="11"/>
      <c r="EW41" s="11"/>
      <c r="FE41" s="11"/>
      <c r="FM41" s="11"/>
      <c r="FU41" s="11"/>
      <c r="GC41" s="11"/>
      <c r="GK41" s="11"/>
      <c r="GS41" s="11"/>
      <c r="HA41" s="11"/>
      <c r="HI41" s="11"/>
    </row>
    <row r="42" s="8" customFormat="true" ht="18.75" hidden="false" customHeight="true" outlineLevel="0" collapsed="false">
      <c r="A42" s="7" t="n">
        <v>12</v>
      </c>
      <c r="B42" s="8" t="s">
        <v>200</v>
      </c>
      <c r="C42" s="8" t="n">
        <v>1</v>
      </c>
      <c r="D42" s="9" t="str">
        <f aca="false">B42&amp;" "&amp;C42</f>
        <v>AVEYRON 1</v>
      </c>
      <c r="E42" s="9" t="n">
        <f aca="false">MATCH(MAX(U42,AA42,AG42),Q42:AH42,0)</f>
        <v>11</v>
      </c>
      <c r="F42" s="9"/>
      <c r="G42" s="9" t="str">
        <f aca="false">INDEX($Q42:$AH42,1,$E42-4)</f>
        <v>BRIANE</v>
      </c>
      <c r="H42" s="9" t="str">
        <f aca="false">INDEX($Q42:$AK42,1,$E42-3)</f>
        <v>JEAN</v>
      </c>
      <c r="I42" s="9" t="str">
        <f aca="false">INDEX($Q42:$AK42,1,$E42-2)</f>
        <v>UNION POUR LA DEMOCRATIE FRANCAISE</v>
      </c>
      <c r="J42" s="9" t="str">
        <f aca="false">INDEX($Q42:$AK42,1,$E42-1)</f>
        <v>UDF</v>
      </c>
      <c r="K42" s="10" t="n">
        <f aca="false">INDEX($Q42:$AK42,1,$E42)/N42</f>
        <v>0.563025558179032</v>
      </c>
      <c r="L42" s="8" t="n">
        <v>69619</v>
      </c>
      <c r="M42" s="8" t="n">
        <v>51384</v>
      </c>
      <c r="N42" s="8" t="n">
        <v>48282</v>
      </c>
      <c r="O42" s="8" t="n">
        <v>3102</v>
      </c>
      <c r="P42" s="11" t="n">
        <v>0.7381</v>
      </c>
      <c r="Q42" s="8" t="s">
        <v>201</v>
      </c>
      <c r="R42" s="8" t="s">
        <v>202</v>
      </c>
      <c r="S42" s="8" t="s">
        <v>30</v>
      </c>
      <c r="T42" s="8" t="s">
        <v>31</v>
      </c>
      <c r="U42" s="8" t="n">
        <v>21098</v>
      </c>
      <c r="V42" s="8" t="s">
        <v>37</v>
      </c>
      <c r="W42" s="8" t="s">
        <v>203</v>
      </c>
      <c r="X42" s="8" t="s">
        <v>92</v>
      </c>
      <c r="Y42" s="8" t="s">
        <v>57</v>
      </c>
      <c r="Z42" s="8" t="s">
        <v>53</v>
      </c>
      <c r="AA42" s="8" t="n">
        <v>27184</v>
      </c>
      <c r="AB42" s="8" t="s">
        <v>32</v>
      </c>
      <c r="AC42" s="0"/>
      <c r="AD42" s="0"/>
      <c r="AE42" s="0"/>
      <c r="AF42" s="0"/>
      <c r="AG42" s="0"/>
      <c r="AH42" s="0"/>
      <c r="AO42" s="11"/>
      <c r="AW42" s="11"/>
      <c r="BE42" s="11"/>
      <c r="BM42" s="11"/>
      <c r="BU42" s="11"/>
      <c r="CC42" s="11"/>
      <c r="CK42" s="11"/>
      <c r="CS42" s="11"/>
      <c r="DA42" s="11"/>
      <c r="DI42" s="11"/>
      <c r="DQ42" s="11"/>
      <c r="DY42" s="11"/>
      <c r="EG42" s="11"/>
      <c r="EO42" s="11"/>
      <c r="EW42" s="11"/>
      <c r="FE42" s="11"/>
      <c r="FM42" s="11"/>
      <c r="FU42" s="11"/>
      <c r="GC42" s="11"/>
      <c r="GK42" s="11"/>
      <c r="GS42" s="11"/>
      <c r="HA42" s="11"/>
      <c r="HI42" s="11"/>
    </row>
    <row r="43" s="8" customFormat="true" ht="18.75" hidden="false" customHeight="true" outlineLevel="0" collapsed="false">
      <c r="A43" s="7" t="n">
        <v>12</v>
      </c>
      <c r="B43" s="8" t="s">
        <v>200</v>
      </c>
      <c r="C43" s="8" t="n">
        <v>2</v>
      </c>
      <c r="D43" s="9" t="str">
        <f aca="false">B43&amp;" "&amp;C43</f>
        <v>AVEYRON 2</v>
      </c>
      <c r="E43" s="9" t="n">
        <f aca="false">MATCH(MAX(U43,AA43,AG43),Q43:AH43,0)</f>
        <v>5</v>
      </c>
      <c r="F43" s="9"/>
      <c r="G43" s="9" t="str">
        <f aca="false">INDEX($Q43:$AH43,1,$E43-4)</f>
        <v>RIGAL</v>
      </c>
      <c r="H43" s="9" t="str">
        <f aca="false">INDEX($Q43:$AK43,1,$E43-3)</f>
        <v>JEAN</v>
      </c>
      <c r="I43" s="9" t="str">
        <f aca="false">INDEX($Q43:$AK43,1,$E43-2)</f>
        <v>ASSOCIATION PARTI SOCIALISTE, PARTI RADICAL SOCIALISTE ET APPARENTES</v>
      </c>
      <c r="J43" s="9" t="str">
        <f aca="false">INDEX($Q43:$AK43,1,$E43-1)</f>
        <v>PRG</v>
      </c>
      <c r="K43" s="10" t="n">
        <f aca="false">INDEX($Q43:$AK43,1,$E43)/N43</f>
        <v>0.57148563819669</v>
      </c>
      <c r="L43" s="8" t="n">
        <v>71138</v>
      </c>
      <c r="M43" s="8" t="n">
        <v>55303</v>
      </c>
      <c r="N43" s="8" t="n">
        <v>52570</v>
      </c>
      <c r="O43" s="8" t="n">
        <v>2733</v>
      </c>
      <c r="P43" s="11" t="n">
        <v>0.7774</v>
      </c>
      <c r="Q43" s="8" t="s">
        <v>204</v>
      </c>
      <c r="R43" s="8" t="s">
        <v>92</v>
      </c>
      <c r="S43" s="8" t="s">
        <v>30</v>
      </c>
      <c r="T43" s="8" t="s">
        <v>31</v>
      </c>
      <c r="U43" s="8" t="n">
        <v>30043</v>
      </c>
      <c r="V43" s="8" t="s">
        <v>32</v>
      </c>
      <c r="W43" s="8" t="s">
        <v>205</v>
      </c>
      <c r="X43" s="8" t="s">
        <v>206</v>
      </c>
      <c r="Y43" s="8" t="s">
        <v>57</v>
      </c>
      <c r="Z43" s="8" t="s">
        <v>53</v>
      </c>
      <c r="AA43" s="8" t="n">
        <v>22527</v>
      </c>
      <c r="AB43" s="8" t="s">
        <v>37</v>
      </c>
      <c r="AC43" s="0"/>
      <c r="AD43" s="0"/>
      <c r="AE43" s="0"/>
      <c r="AF43" s="0"/>
      <c r="AG43" s="0"/>
      <c r="AH43" s="0"/>
      <c r="AO43" s="11"/>
      <c r="AW43" s="11"/>
      <c r="BE43" s="11"/>
      <c r="BM43" s="11"/>
      <c r="BU43" s="11"/>
      <c r="CC43" s="11"/>
      <c r="CK43" s="11"/>
      <c r="CS43" s="11"/>
      <c r="DA43" s="11"/>
      <c r="DI43" s="11"/>
      <c r="DQ43" s="11"/>
      <c r="DY43" s="11"/>
      <c r="EG43" s="11"/>
      <c r="EO43" s="11"/>
      <c r="EW43" s="11"/>
      <c r="FE43" s="11"/>
      <c r="FM43" s="11"/>
      <c r="FU43" s="11"/>
      <c r="GC43" s="11"/>
      <c r="GK43" s="11"/>
      <c r="GS43" s="11"/>
      <c r="HA43" s="11"/>
      <c r="HI43" s="11"/>
    </row>
    <row r="44" s="8" customFormat="true" ht="18.75" hidden="false" customHeight="true" outlineLevel="0" collapsed="false">
      <c r="A44" s="7" t="n">
        <v>12</v>
      </c>
      <c r="B44" s="8" t="s">
        <v>200</v>
      </c>
      <c r="C44" s="8" t="n">
        <v>3</v>
      </c>
      <c r="D44" s="9" t="str">
        <f aca="false">B44&amp;" "&amp;C44</f>
        <v>AVEYRON 3</v>
      </c>
      <c r="E44" s="9" t="n">
        <f aca="false">MATCH(MAX(U44,AA44,AG44),Q44:AH44,0)</f>
        <v>11</v>
      </c>
      <c r="F44" s="9"/>
      <c r="G44" s="9" t="str">
        <f aca="false">INDEX($Q44:$AH44,1,$E44-4)</f>
        <v>GODFRAIN</v>
      </c>
      <c r="H44" s="9" t="str">
        <f aca="false">INDEX($Q44:$AK44,1,$E44-3)</f>
        <v>JACQUES</v>
      </c>
      <c r="I44" s="9" t="str">
        <f aca="false">INDEX($Q44:$AK44,1,$E44-2)</f>
        <v>RASSEMBLEMENT POUR LA REPUBLIQUE</v>
      </c>
      <c r="J44" s="9" t="str">
        <f aca="false">INDEX($Q44:$AK44,1,$E44-1)</f>
        <v>RPR</v>
      </c>
      <c r="K44" s="10" t="n">
        <f aca="false">INDEX($Q44:$AK44,1,$E44)/N44</f>
        <v>0.561709143640373</v>
      </c>
      <c r="L44" s="8" t="n">
        <v>68980</v>
      </c>
      <c r="M44" s="8" t="n">
        <v>53564</v>
      </c>
      <c r="N44" s="8" t="n">
        <v>50341</v>
      </c>
      <c r="O44" s="8" t="n">
        <v>3223</v>
      </c>
      <c r="P44" s="11" t="n">
        <v>0.7765</v>
      </c>
      <c r="Q44" s="8" t="s">
        <v>207</v>
      </c>
      <c r="R44" s="8" t="s">
        <v>116</v>
      </c>
      <c r="S44" s="8" t="s">
        <v>30</v>
      </c>
      <c r="T44" s="8" t="s">
        <v>31</v>
      </c>
      <c r="U44" s="8" t="n">
        <v>22064</v>
      </c>
      <c r="V44" s="8" t="s">
        <v>37</v>
      </c>
      <c r="W44" s="8" t="s">
        <v>208</v>
      </c>
      <c r="X44" s="8" t="s">
        <v>34</v>
      </c>
      <c r="Y44" s="8" t="s">
        <v>35</v>
      </c>
      <c r="Z44" s="8" t="s">
        <v>36</v>
      </c>
      <c r="AA44" s="8" t="n">
        <v>28277</v>
      </c>
      <c r="AB44" s="8" t="s">
        <v>32</v>
      </c>
      <c r="AC44" s="0"/>
      <c r="AD44" s="0"/>
      <c r="AE44" s="0"/>
      <c r="AF44" s="0"/>
      <c r="AG44" s="0"/>
      <c r="AH44" s="0"/>
      <c r="AO44" s="11"/>
      <c r="AW44" s="11"/>
      <c r="BE44" s="11"/>
      <c r="BM44" s="11"/>
      <c r="BU44" s="11"/>
      <c r="CC44" s="11"/>
      <c r="CK44" s="11"/>
      <c r="CS44" s="11"/>
      <c r="DA44" s="11"/>
      <c r="DI44" s="11"/>
      <c r="DQ44" s="11"/>
      <c r="DY44" s="11"/>
      <c r="EG44" s="11"/>
      <c r="EO44" s="11"/>
      <c r="EW44" s="11"/>
      <c r="FE44" s="11"/>
      <c r="FM44" s="11"/>
      <c r="FU44" s="11"/>
      <c r="GC44" s="11"/>
      <c r="GK44" s="11"/>
      <c r="GS44" s="11"/>
      <c r="HA44" s="11"/>
      <c r="HI44" s="11"/>
    </row>
    <row r="45" s="8" customFormat="true" ht="18.75" hidden="false" customHeight="true" outlineLevel="0" collapsed="false">
      <c r="A45" s="7" t="n">
        <v>13</v>
      </c>
      <c r="B45" s="8" t="s">
        <v>209</v>
      </c>
      <c r="C45" s="8" t="n">
        <v>1</v>
      </c>
      <c r="D45" s="9" t="str">
        <f aca="false">B45&amp;" "&amp;C45</f>
        <v>BOUCHES-DU-RHONE 1</v>
      </c>
      <c r="E45" s="9" t="n">
        <f aca="false">MATCH(MAX(U45,AA45,AG45),Q45:AH45,0)</f>
        <v>11</v>
      </c>
      <c r="F45" s="9"/>
      <c r="G45" s="9" t="str">
        <f aca="false">INDEX($Q45:$AH45,1,$E45-4)</f>
        <v>BLUM</v>
      </c>
      <c r="H45" s="9" t="str">
        <f aca="false">INDEX($Q45:$AK45,1,$E45-3)</f>
        <v>ROLAND</v>
      </c>
      <c r="I45" s="9" t="str">
        <f aca="false">INDEX($Q45:$AK45,1,$E45-2)</f>
        <v>MAJORITE PRESIDENTIELLE UDF-RPR</v>
      </c>
      <c r="J45" s="9" t="str">
        <f aca="false">INDEX($Q45:$AK45,1,$E45-1)</f>
        <v>UDF</v>
      </c>
      <c r="K45" s="10" t="n">
        <f aca="false">INDEX($Q45:$AK45,1,$E45)/N45</f>
        <v>0.441992366001828</v>
      </c>
      <c r="L45" s="8" t="n">
        <v>54632</v>
      </c>
      <c r="M45" s="8" t="n">
        <v>38022</v>
      </c>
      <c r="N45" s="8" t="n">
        <v>37202</v>
      </c>
      <c r="O45" s="8" t="n">
        <v>820</v>
      </c>
      <c r="P45" s="11" t="n">
        <v>0.696</v>
      </c>
      <c r="Q45" s="8" t="s">
        <v>210</v>
      </c>
      <c r="R45" s="8" t="s">
        <v>211</v>
      </c>
      <c r="S45" s="8" t="s">
        <v>61</v>
      </c>
      <c r="T45" s="8" t="s">
        <v>62</v>
      </c>
      <c r="U45" s="8" t="n">
        <v>14358</v>
      </c>
      <c r="V45" s="8" t="s">
        <v>37</v>
      </c>
      <c r="W45" s="8" t="s">
        <v>212</v>
      </c>
      <c r="X45" s="8" t="s">
        <v>213</v>
      </c>
      <c r="Y45" s="8" t="s">
        <v>100</v>
      </c>
      <c r="Z45" s="8" t="s">
        <v>53</v>
      </c>
      <c r="AA45" s="8" t="n">
        <v>16443</v>
      </c>
      <c r="AB45" s="8" t="s">
        <v>32</v>
      </c>
      <c r="AC45" s="8" t="s">
        <v>214</v>
      </c>
      <c r="AD45" s="8" t="s">
        <v>69</v>
      </c>
      <c r="AE45" s="8" t="s">
        <v>44</v>
      </c>
      <c r="AF45" s="8" t="s">
        <v>45</v>
      </c>
      <c r="AG45" s="8" t="n">
        <v>6401</v>
      </c>
      <c r="AH45" s="8" t="s">
        <v>37</v>
      </c>
      <c r="AO45" s="11"/>
      <c r="AW45" s="11"/>
      <c r="BE45" s="11"/>
      <c r="BM45" s="11"/>
      <c r="BU45" s="11"/>
      <c r="CC45" s="11"/>
      <c r="CK45" s="11"/>
      <c r="CS45" s="11"/>
      <c r="DA45" s="11"/>
      <c r="DI45" s="11"/>
      <c r="DQ45" s="11"/>
      <c r="DY45" s="11"/>
      <c r="EG45" s="11"/>
      <c r="EO45" s="11"/>
      <c r="EW45" s="11"/>
      <c r="FE45" s="11"/>
      <c r="FM45" s="11"/>
      <c r="FU45" s="11"/>
      <c r="GC45" s="11"/>
      <c r="GK45" s="11"/>
      <c r="GS45" s="11"/>
      <c r="HA45" s="11"/>
      <c r="HI45" s="11"/>
    </row>
    <row r="46" s="8" customFormat="true" ht="18.75" hidden="false" customHeight="true" outlineLevel="0" collapsed="false">
      <c r="A46" s="7" t="n">
        <v>13</v>
      </c>
      <c r="B46" s="8" t="s">
        <v>209</v>
      </c>
      <c r="C46" s="8" t="n">
        <v>2</v>
      </c>
      <c r="D46" s="9" t="str">
        <f aca="false">B46&amp;" "&amp;C46</f>
        <v>BOUCHES-DU-RHONE 2</v>
      </c>
      <c r="E46" s="9" t="n">
        <f aca="false">MATCH(MAX(U46,AA46,AG46),Q46:AH46,0)</f>
        <v>5</v>
      </c>
      <c r="F46" s="9"/>
      <c r="G46" s="9" t="str">
        <f aca="false">INDEX($Q46:$AH46,1,$E46-4)</f>
        <v>MATTEI</v>
      </c>
      <c r="H46" s="9" t="str">
        <f aca="false">INDEX($Q46:$AK46,1,$E46-3)</f>
        <v>JEAN FRANCOIS</v>
      </c>
      <c r="I46" s="9" t="str">
        <f aca="false">INDEX($Q46:$AK46,1,$E46-2)</f>
        <v>MAJORITE PRESIDENTIELLE UDF-RPR</v>
      </c>
      <c r="J46" s="9" t="str">
        <f aca="false">INDEX($Q46:$AK46,1,$E46-1)</f>
        <v>UDF</v>
      </c>
      <c r="K46" s="10" t="n">
        <f aca="false">INDEX($Q46:$AK46,1,$E46)/N46</f>
        <v>0.792352818558113</v>
      </c>
      <c r="L46" s="8" t="n">
        <v>57110</v>
      </c>
      <c r="M46" s="8" t="n">
        <v>36931</v>
      </c>
      <c r="N46" s="8" t="n">
        <v>33581</v>
      </c>
      <c r="O46" s="8" t="n">
        <v>3350</v>
      </c>
      <c r="P46" s="11" t="n">
        <v>0.6467</v>
      </c>
      <c r="Q46" s="8" t="s">
        <v>215</v>
      </c>
      <c r="R46" s="8" t="s">
        <v>216</v>
      </c>
      <c r="S46" s="8" t="s">
        <v>100</v>
      </c>
      <c r="T46" s="8" t="s">
        <v>53</v>
      </c>
      <c r="U46" s="8" t="n">
        <v>26608</v>
      </c>
      <c r="V46" s="8" t="s">
        <v>32</v>
      </c>
      <c r="W46" s="8" t="s">
        <v>217</v>
      </c>
      <c r="X46" s="8" t="s">
        <v>218</v>
      </c>
      <c r="Y46" s="8" t="s">
        <v>44</v>
      </c>
      <c r="Z46" s="8" t="s">
        <v>45</v>
      </c>
      <c r="AA46" s="8" t="n">
        <v>6973</v>
      </c>
      <c r="AB46" s="8" t="s">
        <v>37</v>
      </c>
      <c r="AC46" s="0"/>
      <c r="AD46" s="0"/>
      <c r="AE46" s="0"/>
      <c r="AF46" s="0"/>
      <c r="AG46" s="0"/>
      <c r="AH46" s="0"/>
      <c r="AO46" s="11"/>
      <c r="AW46" s="11"/>
      <c r="BE46" s="11"/>
      <c r="BM46" s="11"/>
      <c r="BU46" s="11"/>
      <c r="CC46" s="11"/>
      <c r="CK46" s="11"/>
      <c r="CS46" s="11"/>
      <c r="DA46" s="11"/>
      <c r="DI46" s="11"/>
      <c r="DQ46" s="11"/>
      <c r="DY46" s="11"/>
      <c r="EG46" s="11"/>
      <c r="EO46" s="11"/>
      <c r="EW46" s="11"/>
      <c r="FE46" s="11"/>
      <c r="FM46" s="11"/>
      <c r="FU46" s="11"/>
      <c r="GC46" s="11"/>
      <c r="GK46" s="11"/>
      <c r="GS46" s="11"/>
      <c r="HA46" s="11"/>
      <c r="HI46" s="11"/>
    </row>
    <row r="47" s="8" customFormat="true" ht="18.75" hidden="false" customHeight="true" outlineLevel="0" collapsed="false">
      <c r="A47" s="7" t="n">
        <v>13</v>
      </c>
      <c r="B47" s="8" t="s">
        <v>209</v>
      </c>
      <c r="C47" s="8" t="n">
        <v>3</v>
      </c>
      <c r="D47" s="9" t="str">
        <f aca="false">B47&amp;" "&amp;C47</f>
        <v>BOUCHES-DU-RHONE 3</v>
      </c>
      <c r="E47" s="9" t="n">
        <f aca="false">MATCH(MAX(U47,AA47,AG47),Q47:AH47,0)</f>
        <v>11</v>
      </c>
      <c r="F47" s="9"/>
      <c r="G47" s="9" t="str">
        <f aca="false">INDEX($Q47:$AH47,1,$E47-4)</f>
        <v>ROATTA</v>
      </c>
      <c r="H47" s="9" t="str">
        <f aca="false">INDEX($Q47:$AK47,1,$E47-3)</f>
        <v>JEAN</v>
      </c>
      <c r="I47" s="9" t="str">
        <f aca="false">INDEX($Q47:$AK47,1,$E47-2)</f>
        <v>MAJORITE PRESIDENTIELLE UDF-RPR</v>
      </c>
      <c r="J47" s="9" t="str">
        <f aca="false">INDEX($Q47:$AK47,1,$E47-1)</f>
        <v>UDF</v>
      </c>
      <c r="K47" s="10" t="n">
        <f aca="false">INDEX($Q47:$AK47,1,$E47)/N47</f>
        <v>0.417084905333841</v>
      </c>
      <c r="L47" s="8" t="n">
        <v>43707</v>
      </c>
      <c r="M47" s="8" t="n">
        <v>29551</v>
      </c>
      <c r="N47" s="8" t="n">
        <v>28891</v>
      </c>
      <c r="O47" s="8" t="n">
        <v>660</v>
      </c>
      <c r="P47" s="11" t="n">
        <v>0.6761</v>
      </c>
      <c r="Q47" s="8" t="s">
        <v>219</v>
      </c>
      <c r="R47" s="8" t="s">
        <v>220</v>
      </c>
      <c r="S47" s="8" t="s">
        <v>61</v>
      </c>
      <c r="T47" s="8" t="s">
        <v>62</v>
      </c>
      <c r="U47" s="8" t="n">
        <v>11766</v>
      </c>
      <c r="V47" s="8" t="s">
        <v>37</v>
      </c>
      <c r="W47" s="8" t="s">
        <v>221</v>
      </c>
      <c r="X47" s="8" t="s">
        <v>92</v>
      </c>
      <c r="Y47" s="8" t="s">
        <v>100</v>
      </c>
      <c r="Z47" s="8" t="s">
        <v>53</v>
      </c>
      <c r="AA47" s="8" t="n">
        <v>12050</v>
      </c>
      <c r="AB47" s="8" t="s">
        <v>32</v>
      </c>
      <c r="AC47" s="8" t="s">
        <v>222</v>
      </c>
      <c r="AD47" s="8" t="s">
        <v>112</v>
      </c>
      <c r="AE47" s="8" t="s">
        <v>44</v>
      </c>
      <c r="AF47" s="8" t="s">
        <v>45</v>
      </c>
      <c r="AG47" s="8" t="n">
        <v>5075</v>
      </c>
      <c r="AH47" s="8" t="s">
        <v>37</v>
      </c>
      <c r="AO47" s="11"/>
      <c r="AW47" s="11"/>
      <c r="BE47" s="11"/>
      <c r="BM47" s="11"/>
      <c r="BU47" s="11"/>
      <c r="CC47" s="11"/>
      <c r="CK47" s="11"/>
      <c r="CS47" s="11"/>
      <c r="DA47" s="11"/>
      <c r="DI47" s="11"/>
      <c r="DQ47" s="11"/>
      <c r="DY47" s="11"/>
      <c r="EG47" s="11"/>
      <c r="EO47" s="11"/>
      <c r="EW47" s="11"/>
      <c r="FE47" s="11"/>
      <c r="FM47" s="11"/>
      <c r="FU47" s="11"/>
      <c r="GC47" s="11"/>
      <c r="GK47" s="11"/>
      <c r="GS47" s="11"/>
      <c r="HA47" s="11"/>
      <c r="HI47" s="11"/>
    </row>
    <row r="48" s="8" customFormat="true" ht="18.75" hidden="false" customHeight="true" outlineLevel="0" collapsed="false">
      <c r="A48" s="7" t="n">
        <v>13</v>
      </c>
      <c r="B48" s="8" t="s">
        <v>209</v>
      </c>
      <c r="C48" s="8" t="n">
        <v>4</v>
      </c>
      <c r="D48" s="9" t="str">
        <f aca="false">B48&amp;" "&amp;C48</f>
        <v>BOUCHES-DU-RHONE 4</v>
      </c>
      <c r="E48" s="9" t="n">
        <f aca="false">MATCH(MAX(U48,AA48,AG48),Q48:AH48,0)</f>
        <v>5</v>
      </c>
      <c r="F48" s="9"/>
      <c r="G48" s="9" t="str">
        <f aca="false">INDEX($Q48:$AH48,1,$E48-4)</f>
        <v>HERMIER</v>
      </c>
      <c r="H48" s="9" t="str">
        <f aca="false">INDEX($Q48:$AK48,1,$E48-3)</f>
        <v>GUY</v>
      </c>
      <c r="I48" s="9" t="str">
        <f aca="false">INDEX($Q48:$AK48,1,$E48-2)</f>
        <v>PARTI COMMUNISTE FRANCAIS</v>
      </c>
      <c r="J48" s="9" t="str">
        <f aca="false">INDEX($Q48:$AK48,1,$E48-1)</f>
        <v>COM</v>
      </c>
      <c r="K48" s="10" t="n">
        <f aca="false">INDEX($Q48:$AK48,1,$E48)/N48</f>
        <v>0.583634084260912</v>
      </c>
      <c r="L48" s="8" t="n">
        <v>43691</v>
      </c>
      <c r="M48" s="8" t="n">
        <v>27836</v>
      </c>
      <c r="N48" s="8" t="n">
        <v>26323</v>
      </c>
      <c r="O48" s="8" t="n">
        <v>1513</v>
      </c>
      <c r="P48" s="11" t="n">
        <v>0.6371</v>
      </c>
      <c r="Q48" s="8" t="s">
        <v>223</v>
      </c>
      <c r="R48" s="8" t="s">
        <v>224</v>
      </c>
      <c r="S48" s="8" t="s">
        <v>89</v>
      </c>
      <c r="T48" s="8" t="s">
        <v>90</v>
      </c>
      <c r="U48" s="8" t="n">
        <v>15363</v>
      </c>
      <c r="V48" s="8" t="s">
        <v>32</v>
      </c>
      <c r="W48" s="8" t="s">
        <v>225</v>
      </c>
      <c r="X48" s="8" t="s">
        <v>226</v>
      </c>
      <c r="Y48" s="8" t="s">
        <v>44</v>
      </c>
      <c r="Z48" s="8" t="s">
        <v>45</v>
      </c>
      <c r="AA48" s="8" t="n">
        <v>10960</v>
      </c>
      <c r="AB48" s="8" t="s">
        <v>37</v>
      </c>
      <c r="AC48" s="0"/>
      <c r="AD48" s="0"/>
      <c r="AE48" s="0"/>
      <c r="AF48" s="0"/>
      <c r="AG48" s="0"/>
      <c r="AH48" s="0"/>
      <c r="AO48" s="11"/>
      <c r="AW48" s="11"/>
      <c r="BE48" s="11"/>
      <c r="BM48" s="11"/>
      <c r="BU48" s="11"/>
      <c r="CC48" s="11"/>
      <c r="CK48" s="11"/>
      <c r="CS48" s="11"/>
      <c r="DA48" s="11"/>
      <c r="DI48" s="11"/>
      <c r="DQ48" s="11"/>
      <c r="DY48" s="11"/>
      <c r="EG48" s="11"/>
      <c r="EO48" s="11"/>
      <c r="EW48" s="11"/>
      <c r="FE48" s="11"/>
      <c r="FM48" s="11"/>
      <c r="FU48" s="11"/>
      <c r="GC48" s="11"/>
      <c r="GK48" s="11"/>
      <c r="GS48" s="11"/>
      <c r="HA48" s="11"/>
      <c r="HI48" s="11"/>
    </row>
    <row r="49" s="8" customFormat="true" ht="18.75" hidden="false" customHeight="true" outlineLevel="0" collapsed="false">
      <c r="A49" s="7" t="n">
        <v>13</v>
      </c>
      <c r="B49" s="8" t="s">
        <v>209</v>
      </c>
      <c r="C49" s="8" t="n">
        <v>5</v>
      </c>
      <c r="D49" s="9" t="str">
        <f aca="false">B49&amp;" "&amp;C49</f>
        <v>BOUCHES-DU-RHONE 5</v>
      </c>
      <c r="E49" s="9" t="n">
        <f aca="false">MATCH(MAX(U49,AA49,AG49),Q49:AH49,0)</f>
        <v>11</v>
      </c>
      <c r="F49" s="9"/>
      <c r="G49" s="9" t="str">
        <f aca="false">INDEX($Q49:$AH49,1,$E49-4)</f>
        <v>MUSELIER</v>
      </c>
      <c r="H49" s="9" t="str">
        <f aca="false">INDEX($Q49:$AK49,1,$E49-3)</f>
        <v>RENAUD</v>
      </c>
      <c r="I49" s="9" t="str">
        <f aca="false">INDEX($Q49:$AK49,1,$E49-2)</f>
        <v>RASSEMBLEMENT POUR LA REPUBLIQUE</v>
      </c>
      <c r="J49" s="9" t="str">
        <f aca="false">INDEX($Q49:$AK49,1,$E49-1)</f>
        <v>RPR</v>
      </c>
      <c r="K49" s="10" t="n">
        <f aca="false">INDEX($Q49:$AK49,1,$E49)/N49</f>
        <v>0.417601890135854</v>
      </c>
      <c r="L49" s="8" t="n">
        <v>47446</v>
      </c>
      <c r="M49" s="8" t="n">
        <v>32895</v>
      </c>
      <c r="N49" s="8" t="n">
        <v>32167</v>
      </c>
      <c r="O49" s="8" t="n">
        <v>728</v>
      </c>
      <c r="P49" s="11" t="n">
        <v>0.6933</v>
      </c>
      <c r="Q49" s="8" t="s">
        <v>227</v>
      </c>
      <c r="R49" s="8" t="s">
        <v>60</v>
      </c>
      <c r="S49" s="8" t="s">
        <v>61</v>
      </c>
      <c r="T49" s="8" t="s">
        <v>62</v>
      </c>
      <c r="U49" s="8" t="n">
        <v>13079</v>
      </c>
      <c r="V49" s="8" t="s">
        <v>37</v>
      </c>
      <c r="W49" s="8" t="s">
        <v>228</v>
      </c>
      <c r="X49" s="8" t="s">
        <v>79</v>
      </c>
      <c r="Y49" s="8" t="s">
        <v>35</v>
      </c>
      <c r="Z49" s="8" t="s">
        <v>36</v>
      </c>
      <c r="AA49" s="8" t="n">
        <v>13433</v>
      </c>
      <c r="AB49" s="8" t="s">
        <v>32</v>
      </c>
      <c r="AC49" s="8" t="s">
        <v>229</v>
      </c>
      <c r="AD49" s="8" t="s">
        <v>230</v>
      </c>
      <c r="AE49" s="8" t="s">
        <v>44</v>
      </c>
      <c r="AF49" s="8" t="s">
        <v>45</v>
      </c>
      <c r="AG49" s="8" t="n">
        <v>5655</v>
      </c>
      <c r="AH49" s="8" t="s">
        <v>37</v>
      </c>
      <c r="AO49" s="11"/>
      <c r="AW49" s="11"/>
      <c r="BE49" s="11"/>
      <c r="BM49" s="11"/>
      <c r="BU49" s="11"/>
      <c r="CC49" s="11"/>
      <c r="CK49" s="11"/>
      <c r="CS49" s="11"/>
      <c r="DA49" s="11"/>
      <c r="DI49" s="11"/>
      <c r="DQ49" s="11"/>
      <c r="DY49" s="11"/>
      <c r="EG49" s="11"/>
      <c r="EO49" s="11"/>
      <c r="EW49" s="11"/>
      <c r="FE49" s="11"/>
      <c r="FM49" s="11"/>
      <c r="FU49" s="11"/>
      <c r="GC49" s="11"/>
      <c r="GK49" s="11"/>
      <c r="GS49" s="11"/>
      <c r="HA49" s="11"/>
      <c r="HI49" s="11"/>
    </row>
    <row r="50" s="8" customFormat="true" ht="18.75" hidden="false" customHeight="true" outlineLevel="0" collapsed="false">
      <c r="A50" s="7" t="n">
        <v>13</v>
      </c>
      <c r="B50" s="8" t="s">
        <v>209</v>
      </c>
      <c r="C50" s="8" t="n">
        <v>6</v>
      </c>
      <c r="D50" s="9" t="str">
        <f aca="false">B50&amp;" "&amp;C50</f>
        <v>BOUCHES-DU-RHONE 6</v>
      </c>
      <c r="E50" s="9" t="n">
        <f aca="false">MATCH(MAX(U50,AA50,AG50),Q50:AH50,0)</f>
        <v>11</v>
      </c>
      <c r="F50" s="9"/>
      <c r="G50" s="9" t="str">
        <f aca="false">INDEX($Q50:$AH50,1,$E50-4)</f>
        <v>TEISSIER</v>
      </c>
      <c r="H50" s="9" t="str">
        <f aca="false">INDEX($Q50:$AK50,1,$E50-3)</f>
        <v>GUY</v>
      </c>
      <c r="I50" s="9" t="str">
        <f aca="false">INDEX($Q50:$AK50,1,$E50-2)</f>
        <v>MAJORITE PRESIDENTIELLE UDF-RPR</v>
      </c>
      <c r="J50" s="9" t="str">
        <f aca="false">INDEX($Q50:$AK50,1,$E50-1)</f>
        <v>UDF</v>
      </c>
      <c r="K50" s="10" t="n">
        <f aca="false">INDEX($Q50:$AK50,1,$E50)/N50</f>
        <v>0.428974150699986</v>
      </c>
      <c r="L50" s="8" t="n">
        <v>60441</v>
      </c>
      <c r="M50" s="8" t="n">
        <v>42805</v>
      </c>
      <c r="N50" s="8" t="n">
        <v>41858</v>
      </c>
      <c r="O50" s="8" t="n">
        <v>947</v>
      </c>
      <c r="P50" s="11" t="n">
        <v>0.7082</v>
      </c>
      <c r="Q50" s="8" t="s">
        <v>231</v>
      </c>
      <c r="R50" s="8" t="s">
        <v>232</v>
      </c>
      <c r="S50" s="8" t="s">
        <v>61</v>
      </c>
      <c r="T50" s="8" t="s">
        <v>62</v>
      </c>
      <c r="U50" s="8" t="n">
        <v>16248</v>
      </c>
      <c r="V50" s="8" t="s">
        <v>37</v>
      </c>
      <c r="W50" s="8" t="s">
        <v>233</v>
      </c>
      <c r="X50" s="8" t="s">
        <v>224</v>
      </c>
      <c r="Y50" s="8" t="s">
        <v>100</v>
      </c>
      <c r="Z50" s="8" t="s">
        <v>53</v>
      </c>
      <c r="AA50" s="8" t="n">
        <v>17956</v>
      </c>
      <c r="AB50" s="8" t="s">
        <v>32</v>
      </c>
      <c r="AC50" s="8" t="s">
        <v>234</v>
      </c>
      <c r="AD50" s="8" t="s">
        <v>235</v>
      </c>
      <c r="AE50" s="8" t="s">
        <v>44</v>
      </c>
      <c r="AF50" s="8" t="s">
        <v>45</v>
      </c>
      <c r="AG50" s="8" t="n">
        <v>7654</v>
      </c>
      <c r="AH50" s="8" t="s">
        <v>37</v>
      </c>
      <c r="AO50" s="11"/>
      <c r="AW50" s="11"/>
      <c r="BE50" s="11"/>
      <c r="BM50" s="11"/>
      <c r="BU50" s="11"/>
      <c r="CC50" s="11"/>
      <c r="CK50" s="11"/>
      <c r="CS50" s="11"/>
      <c r="DA50" s="11"/>
      <c r="DI50" s="11"/>
      <c r="DQ50" s="11"/>
      <c r="DY50" s="11"/>
      <c r="EG50" s="11"/>
      <c r="EO50" s="11"/>
      <c r="EW50" s="11"/>
      <c r="FE50" s="11"/>
      <c r="FM50" s="11"/>
      <c r="FU50" s="11"/>
      <c r="GC50" s="11"/>
      <c r="GK50" s="11"/>
      <c r="GS50" s="11"/>
      <c r="HA50" s="11"/>
      <c r="HI50" s="11"/>
    </row>
    <row r="51" s="8" customFormat="true" ht="18.75" hidden="false" customHeight="true" outlineLevel="0" collapsed="false">
      <c r="A51" s="7" t="n">
        <v>13</v>
      </c>
      <c r="B51" s="8" t="s">
        <v>209</v>
      </c>
      <c r="C51" s="8" t="n">
        <v>7</v>
      </c>
      <c r="D51" s="9" t="str">
        <f aca="false">B51&amp;" "&amp;C51</f>
        <v>BOUCHES-DU-RHONE 7</v>
      </c>
      <c r="E51" s="9" t="n">
        <f aca="false">MATCH(MAX(U51,AA51,AG51),Q51:AH51,0)</f>
        <v>5</v>
      </c>
      <c r="F51" s="9"/>
      <c r="G51" s="9" t="str">
        <f aca="false">INDEX($Q51:$AH51,1,$E51-4)</f>
        <v>ANDRIEUX</v>
      </c>
      <c r="H51" s="9" t="str">
        <f aca="false">INDEX($Q51:$AK51,1,$E51-3)</f>
        <v>SYLVIE</v>
      </c>
      <c r="I51" s="9" t="str">
        <f aca="false">INDEX($Q51:$AK51,1,$E51-2)</f>
        <v>PARTI SOCIALISTE</v>
      </c>
      <c r="J51" s="9" t="str">
        <f aca="false">INDEX($Q51:$AK51,1,$E51-1)</f>
        <v>SOC</v>
      </c>
      <c r="K51" s="10" t="n">
        <f aca="false">INDEX($Q51:$AK51,1,$E51)/N51</f>
        <v>0.576201136559325</v>
      </c>
      <c r="L51" s="8" t="n">
        <v>46977</v>
      </c>
      <c r="M51" s="8" t="n">
        <v>30810</v>
      </c>
      <c r="N51" s="8" t="n">
        <v>29035</v>
      </c>
      <c r="O51" s="8" t="n">
        <v>1775</v>
      </c>
      <c r="P51" s="11" t="n">
        <v>0.6559</v>
      </c>
      <c r="Q51" s="8" t="s">
        <v>236</v>
      </c>
      <c r="R51" s="8" t="s">
        <v>237</v>
      </c>
      <c r="S51" s="8" t="s">
        <v>61</v>
      </c>
      <c r="T51" s="8" t="s">
        <v>62</v>
      </c>
      <c r="U51" s="8" t="n">
        <v>16730</v>
      </c>
      <c r="V51" s="8" t="s">
        <v>32</v>
      </c>
      <c r="W51" s="8" t="s">
        <v>238</v>
      </c>
      <c r="X51" s="8" t="s">
        <v>239</v>
      </c>
      <c r="Y51" s="8" t="s">
        <v>44</v>
      </c>
      <c r="Z51" s="8" t="s">
        <v>45</v>
      </c>
      <c r="AA51" s="8" t="n">
        <v>12305</v>
      </c>
      <c r="AB51" s="8" t="s">
        <v>37</v>
      </c>
      <c r="AC51" s="0"/>
      <c r="AD51" s="0"/>
      <c r="AE51" s="0"/>
      <c r="AF51" s="0"/>
      <c r="AG51" s="0"/>
      <c r="AH51" s="0"/>
      <c r="AO51" s="11"/>
      <c r="AW51" s="11"/>
      <c r="BE51" s="11"/>
      <c r="BM51" s="11"/>
      <c r="BU51" s="11"/>
      <c r="CC51" s="11"/>
      <c r="CK51" s="11"/>
      <c r="CS51" s="11"/>
      <c r="DA51" s="11"/>
      <c r="DI51" s="11"/>
      <c r="DQ51" s="11"/>
      <c r="DY51" s="11"/>
      <c r="EG51" s="11"/>
      <c r="EO51" s="11"/>
      <c r="EW51" s="11"/>
      <c r="FE51" s="11"/>
      <c r="FM51" s="11"/>
      <c r="FU51" s="11"/>
      <c r="GC51" s="11"/>
      <c r="GK51" s="11"/>
      <c r="GS51" s="11"/>
      <c r="HA51" s="11"/>
      <c r="HI51" s="11"/>
    </row>
    <row r="52" s="8" customFormat="true" ht="18.75" hidden="false" customHeight="true" outlineLevel="0" collapsed="false">
      <c r="A52" s="7" t="n">
        <v>13</v>
      </c>
      <c r="B52" s="8" t="s">
        <v>209</v>
      </c>
      <c r="C52" s="8" t="n">
        <v>8</v>
      </c>
      <c r="D52" s="9" t="str">
        <f aca="false">B52&amp;" "&amp;C52</f>
        <v>BOUCHES-DU-RHONE 8</v>
      </c>
      <c r="E52" s="9" t="n">
        <f aca="false">MATCH(MAX(U52,AA52,AG52),Q52:AH52,0)</f>
        <v>5</v>
      </c>
      <c r="F52" s="9"/>
      <c r="G52" s="9" t="str">
        <f aca="false">INDEX($Q52:$AH52,1,$E52-4)</f>
        <v>MASSE</v>
      </c>
      <c r="H52" s="9" t="str">
        <f aca="false">INDEX($Q52:$AK52,1,$E52-3)</f>
        <v>MARIUS</v>
      </c>
      <c r="I52" s="9" t="str">
        <f aca="false">INDEX($Q52:$AK52,1,$E52-2)</f>
        <v>PARTI SOCIALISTE</v>
      </c>
      <c r="J52" s="9" t="str">
        <f aca="false">INDEX($Q52:$AK52,1,$E52-1)</f>
        <v>SOC</v>
      </c>
      <c r="K52" s="10" t="n">
        <f aca="false">INDEX($Q52:$AK52,1,$E52)/N52</f>
        <v>0.590648777995859</v>
      </c>
      <c r="L52" s="8" t="n">
        <v>60356</v>
      </c>
      <c r="M52" s="8" t="n">
        <v>40454</v>
      </c>
      <c r="N52" s="8" t="n">
        <v>37193</v>
      </c>
      <c r="O52" s="8" t="n">
        <v>3261</v>
      </c>
      <c r="P52" s="11" t="n">
        <v>0.6703</v>
      </c>
      <c r="Q52" s="8" t="s">
        <v>240</v>
      </c>
      <c r="R52" s="8" t="s">
        <v>241</v>
      </c>
      <c r="S52" s="8" t="s">
        <v>61</v>
      </c>
      <c r="T52" s="8" t="s">
        <v>62</v>
      </c>
      <c r="U52" s="8" t="n">
        <v>21968</v>
      </c>
      <c r="V52" s="8" t="s">
        <v>32</v>
      </c>
      <c r="W52" s="8" t="s">
        <v>242</v>
      </c>
      <c r="X52" s="8" t="s">
        <v>243</v>
      </c>
      <c r="Y52" s="8" t="s">
        <v>44</v>
      </c>
      <c r="Z52" s="8" t="s">
        <v>45</v>
      </c>
      <c r="AA52" s="8" t="n">
        <v>15225</v>
      </c>
      <c r="AB52" s="8" t="s">
        <v>37</v>
      </c>
      <c r="AC52" s="0"/>
      <c r="AD52" s="0"/>
      <c r="AE52" s="0"/>
      <c r="AF52" s="0"/>
      <c r="AG52" s="0"/>
      <c r="AH52" s="0"/>
      <c r="AO52" s="11"/>
      <c r="AW52" s="11"/>
      <c r="BE52" s="11"/>
      <c r="BM52" s="11"/>
      <c r="BU52" s="11"/>
      <c r="CC52" s="11"/>
      <c r="CK52" s="11"/>
      <c r="CS52" s="11"/>
      <c r="DA52" s="11"/>
      <c r="DI52" s="11"/>
      <c r="DQ52" s="11"/>
      <c r="DY52" s="11"/>
      <c r="EG52" s="11"/>
      <c r="EO52" s="11"/>
      <c r="EW52" s="11"/>
      <c r="FE52" s="11"/>
      <c r="FM52" s="11"/>
      <c r="FU52" s="11"/>
      <c r="GC52" s="11"/>
      <c r="GK52" s="11"/>
      <c r="GS52" s="11"/>
      <c r="HA52" s="11"/>
      <c r="HI52" s="11"/>
    </row>
    <row r="53" s="8" customFormat="true" ht="18.75" hidden="false" customHeight="true" outlineLevel="0" collapsed="false">
      <c r="A53" s="7" t="n">
        <v>13</v>
      </c>
      <c r="B53" s="8" t="s">
        <v>209</v>
      </c>
      <c r="C53" s="8" t="n">
        <v>9</v>
      </c>
      <c r="D53" s="9" t="str">
        <f aca="false">B53&amp;" "&amp;C53</f>
        <v>BOUCHES-DU-RHONE 9</v>
      </c>
      <c r="E53" s="9" t="n">
        <f aca="false">MATCH(MAX(U53,AA53,AG53),Q53:AH53,0)</f>
        <v>5</v>
      </c>
      <c r="F53" s="9"/>
      <c r="G53" s="9" t="str">
        <f aca="false">INDEX($Q53:$AH53,1,$E53-4)</f>
        <v>TARDITO</v>
      </c>
      <c r="H53" s="9" t="str">
        <f aca="false">INDEX($Q53:$AK53,1,$E53-3)</f>
        <v>JEAN</v>
      </c>
      <c r="I53" s="9" t="str">
        <f aca="false">INDEX($Q53:$AK53,1,$E53-2)</f>
        <v>PARTI COMMUNISTE FRANCAIS</v>
      </c>
      <c r="J53" s="9" t="str">
        <f aca="false">INDEX($Q53:$AK53,1,$E53-1)</f>
        <v>COM</v>
      </c>
      <c r="K53" s="10" t="n">
        <f aca="false">INDEX($Q53:$AK53,1,$E53)/N53</f>
        <v>0.445780713920724</v>
      </c>
      <c r="L53" s="8" t="n">
        <v>76970</v>
      </c>
      <c r="M53" s="8" t="n">
        <v>56467</v>
      </c>
      <c r="N53" s="8" t="n">
        <v>54796</v>
      </c>
      <c r="O53" s="8" t="n">
        <v>1671</v>
      </c>
      <c r="P53" s="11" t="n">
        <v>0.7336</v>
      </c>
      <c r="Q53" s="8" t="s">
        <v>244</v>
      </c>
      <c r="R53" s="8" t="s">
        <v>92</v>
      </c>
      <c r="S53" s="8" t="s">
        <v>89</v>
      </c>
      <c r="T53" s="8" t="s">
        <v>90</v>
      </c>
      <c r="U53" s="8" t="n">
        <v>24427</v>
      </c>
      <c r="V53" s="8" t="s">
        <v>32</v>
      </c>
      <c r="W53" s="8" t="s">
        <v>245</v>
      </c>
      <c r="X53" s="8" t="s">
        <v>95</v>
      </c>
      <c r="Y53" s="8" t="s">
        <v>100</v>
      </c>
      <c r="Z53" s="8" t="s">
        <v>53</v>
      </c>
      <c r="AA53" s="8" t="n">
        <v>20117</v>
      </c>
      <c r="AB53" s="8" t="s">
        <v>37</v>
      </c>
      <c r="AC53" s="8" t="s">
        <v>246</v>
      </c>
      <c r="AD53" s="8" t="s">
        <v>247</v>
      </c>
      <c r="AE53" s="8" t="s">
        <v>44</v>
      </c>
      <c r="AF53" s="8" t="s">
        <v>45</v>
      </c>
      <c r="AG53" s="8" t="n">
        <v>10252</v>
      </c>
      <c r="AH53" s="8" t="s">
        <v>37</v>
      </c>
      <c r="AO53" s="11"/>
      <c r="AW53" s="11"/>
      <c r="BE53" s="11"/>
      <c r="BM53" s="11"/>
      <c r="BU53" s="11"/>
      <c r="CC53" s="11"/>
      <c r="CK53" s="11"/>
      <c r="CS53" s="11"/>
      <c r="DA53" s="11"/>
      <c r="DI53" s="11"/>
      <c r="DQ53" s="11"/>
      <c r="DY53" s="11"/>
      <c r="EG53" s="11"/>
      <c r="EO53" s="11"/>
      <c r="EW53" s="11"/>
      <c r="FE53" s="11"/>
      <c r="FM53" s="11"/>
      <c r="FU53" s="11"/>
      <c r="GC53" s="11"/>
      <c r="GK53" s="11"/>
      <c r="GS53" s="11"/>
      <c r="HA53" s="11"/>
      <c r="HI53" s="11"/>
    </row>
    <row r="54" s="8" customFormat="true" ht="18.75" hidden="false" customHeight="true" outlineLevel="0" collapsed="false">
      <c r="A54" s="7" t="n">
        <v>13</v>
      </c>
      <c r="B54" s="8" t="s">
        <v>209</v>
      </c>
      <c r="C54" s="8" t="n">
        <v>10</v>
      </c>
      <c r="D54" s="9" t="str">
        <f aca="false">B54&amp;" "&amp;C54</f>
        <v>BOUCHES-DU-RHONE 10</v>
      </c>
      <c r="E54" s="9" t="n">
        <f aca="false">MATCH(MAX(U54,AA54,AG54),Q54:AH54,0)</f>
        <v>5</v>
      </c>
      <c r="F54" s="9"/>
      <c r="G54" s="9" t="str">
        <f aca="false">INDEX($Q54:$AH54,1,$E54-4)</f>
        <v>MEI</v>
      </c>
      <c r="H54" s="9" t="str">
        <f aca="false">INDEX($Q54:$AK54,1,$E54-3)</f>
        <v>ROGER</v>
      </c>
      <c r="I54" s="9" t="str">
        <f aca="false">INDEX($Q54:$AK54,1,$E54-2)</f>
        <v>PARTI COMMUNISTE FRANCAIS</v>
      </c>
      <c r="J54" s="9" t="str">
        <f aca="false">INDEX($Q54:$AK54,1,$E54-1)</f>
        <v>COM</v>
      </c>
      <c r="K54" s="10" t="n">
        <f aca="false">INDEX($Q54:$AK54,1,$E54)/N54</f>
        <v>0.600242898376997</v>
      </c>
      <c r="L54" s="8" t="n">
        <v>101752</v>
      </c>
      <c r="M54" s="8" t="n">
        <v>69889</v>
      </c>
      <c r="N54" s="8" t="n">
        <v>63401</v>
      </c>
      <c r="O54" s="8" t="n">
        <v>6488</v>
      </c>
      <c r="P54" s="11" t="n">
        <v>0.6869</v>
      </c>
      <c r="Q54" s="8" t="s">
        <v>248</v>
      </c>
      <c r="R54" s="8" t="s">
        <v>249</v>
      </c>
      <c r="S54" s="8" t="s">
        <v>89</v>
      </c>
      <c r="T54" s="8" t="s">
        <v>90</v>
      </c>
      <c r="U54" s="8" t="n">
        <v>38056</v>
      </c>
      <c r="V54" s="8" t="s">
        <v>32</v>
      </c>
      <c r="W54" s="8" t="s">
        <v>250</v>
      </c>
      <c r="X54" s="8" t="s">
        <v>251</v>
      </c>
      <c r="Y54" s="8" t="s">
        <v>44</v>
      </c>
      <c r="Z54" s="8" t="s">
        <v>45</v>
      </c>
      <c r="AA54" s="8" t="n">
        <v>25345</v>
      </c>
      <c r="AB54" s="8" t="s">
        <v>37</v>
      </c>
      <c r="AC54" s="0"/>
      <c r="AD54" s="0"/>
      <c r="AE54" s="0"/>
      <c r="AF54" s="0"/>
      <c r="AG54" s="0"/>
      <c r="AH54" s="0"/>
      <c r="AO54" s="11"/>
      <c r="AW54" s="11"/>
      <c r="BE54" s="11"/>
      <c r="BM54" s="11"/>
      <c r="BU54" s="11"/>
      <c r="CC54" s="11"/>
      <c r="CK54" s="11"/>
      <c r="CS54" s="11"/>
      <c r="DA54" s="11"/>
      <c r="DI54" s="11"/>
      <c r="DQ54" s="11"/>
      <c r="DY54" s="11"/>
      <c r="EG54" s="11"/>
      <c r="EO54" s="11"/>
      <c r="EW54" s="11"/>
      <c r="FE54" s="11"/>
      <c r="FM54" s="11"/>
      <c r="FU54" s="11"/>
      <c r="GC54" s="11"/>
      <c r="GK54" s="11"/>
      <c r="GS54" s="11"/>
      <c r="HA54" s="11"/>
      <c r="HI54" s="11"/>
    </row>
    <row r="55" s="8" customFormat="true" ht="18.75" hidden="false" customHeight="true" outlineLevel="0" collapsed="false">
      <c r="A55" s="7" t="n">
        <v>13</v>
      </c>
      <c r="B55" s="8" t="s">
        <v>209</v>
      </c>
      <c r="C55" s="8" t="n">
        <v>11</v>
      </c>
      <c r="D55" s="9" t="str">
        <f aca="false">B55&amp;" "&amp;C55</f>
        <v>BOUCHES-DU-RHONE 11</v>
      </c>
      <c r="E55" s="9" t="n">
        <f aca="false">MATCH(MAX(U55,AA55,AG55),Q55:AH55,0)</f>
        <v>11</v>
      </c>
      <c r="F55" s="9"/>
      <c r="G55" s="9" t="str">
        <f aca="false">INDEX($Q55:$AH55,1,$E55-4)</f>
        <v>KERT</v>
      </c>
      <c r="H55" s="9" t="str">
        <f aca="false">INDEX($Q55:$AK55,1,$E55-3)</f>
        <v>CHRISTIAN</v>
      </c>
      <c r="I55" s="9" t="str">
        <f aca="false">INDEX($Q55:$AK55,1,$E55-2)</f>
        <v>MAJORITE PRESIDENTIELLE UDF-RPR</v>
      </c>
      <c r="J55" s="9" t="str">
        <f aca="false">INDEX($Q55:$AK55,1,$E55-1)</f>
        <v>UDF</v>
      </c>
      <c r="K55" s="10" t="n">
        <f aca="false">INDEX($Q55:$AK55,1,$E55)/N55</f>
        <v>0.420001731751667</v>
      </c>
      <c r="L55" s="8" t="n">
        <v>80007</v>
      </c>
      <c r="M55" s="8" t="n">
        <v>59414</v>
      </c>
      <c r="N55" s="8" t="n">
        <v>57745</v>
      </c>
      <c r="O55" s="8" t="n">
        <v>1669</v>
      </c>
      <c r="P55" s="11" t="n">
        <v>0.7426</v>
      </c>
      <c r="Q55" s="8" t="s">
        <v>147</v>
      </c>
      <c r="R55" s="8" t="s">
        <v>188</v>
      </c>
      <c r="S55" s="8" t="s">
        <v>108</v>
      </c>
      <c r="T55" s="8" t="s">
        <v>31</v>
      </c>
      <c r="U55" s="8" t="n">
        <v>22130</v>
      </c>
      <c r="V55" s="8" t="s">
        <v>37</v>
      </c>
      <c r="W55" s="8" t="s">
        <v>252</v>
      </c>
      <c r="X55" s="8" t="s">
        <v>125</v>
      </c>
      <c r="Y55" s="8" t="s">
        <v>100</v>
      </c>
      <c r="Z55" s="8" t="s">
        <v>53</v>
      </c>
      <c r="AA55" s="8" t="n">
        <v>24253</v>
      </c>
      <c r="AB55" s="8" t="s">
        <v>32</v>
      </c>
      <c r="AC55" s="8" t="s">
        <v>253</v>
      </c>
      <c r="AD55" s="8" t="s">
        <v>167</v>
      </c>
      <c r="AE55" s="8" t="s">
        <v>44</v>
      </c>
      <c r="AF55" s="8" t="s">
        <v>45</v>
      </c>
      <c r="AG55" s="8" t="n">
        <v>11362</v>
      </c>
      <c r="AH55" s="8" t="s">
        <v>37</v>
      </c>
      <c r="AO55" s="11"/>
      <c r="AW55" s="11"/>
      <c r="BE55" s="11"/>
      <c r="BM55" s="11"/>
      <c r="BU55" s="11"/>
      <c r="CC55" s="11"/>
      <c r="CK55" s="11"/>
      <c r="CS55" s="11"/>
      <c r="DA55" s="11"/>
      <c r="DI55" s="11"/>
      <c r="DQ55" s="11"/>
      <c r="DY55" s="11"/>
      <c r="EG55" s="11"/>
      <c r="EO55" s="11"/>
      <c r="EW55" s="11"/>
      <c r="FE55" s="11"/>
      <c r="FM55" s="11"/>
      <c r="FU55" s="11"/>
      <c r="GC55" s="11"/>
      <c r="GK55" s="11"/>
      <c r="GS55" s="11"/>
      <c r="HA55" s="11"/>
      <c r="HI55" s="11"/>
    </row>
    <row r="56" s="8" customFormat="true" ht="18.75" hidden="false" customHeight="true" outlineLevel="0" collapsed="false">
      <c r="A56" s="7" t="n">
        <v>13</v>
      </c>
      <c r="B56" s="8" t="s">
        <v>209</v>
      </c>
      <c r="C56" s="8" t="n">
        <v>12</v>
      </c>
      <c r="D56" s="9" t="str">
        <f aca="false">B56&amp;" "&amp;C56</f>
        <v>BOUCHES-DU-RHONE 12</v>
      </c>
      <c r="E56" s="9" t="n">
        <f aca="false">MATCH(MAX(U56,AA56,AG56),Q56:AH56,0)</f>
        <v>5</v>
      </c>
      <c r="F56" s="9"/>
      <c r="G56" s="9" t="str">
        <f aca="false">INDEX($Q56:$AH56,1,$E56-4)</f>
        <v>D'ATTILIO</v>
      </c>
      <c r="H56" s="9" t="str">
        <f aca="false">INDEX($Q56:$AK56,1,$E56-3)</f>
        <v>HENRI</v>
      </c>
      <c r="I56" s="9" t="str">
        <f aca="false">INDEX($Q56:$AK56,1,$E56-2)</f>
        <v>PARTI SOCIALISTE</v>
      </c>
      <c r="J56" s="9" t="str">
        <f aca="false">INDEX($Q56:$AK56,1,$E56-1)</f>
        <v>SOC</v>
      </c>
      <c r="K56" s="10" t="n">
        <f aca="false">INDEX($Q56:$AK56,1,$E56)/N56</f>
        <v>0.54106784054481</v>
      </c>
      <c r="L56" s="8" t="n">
        <v>91850</v>
      </c>
      <c r="M56" s="8" t="n">
        <v>69096</v>
      </c>
      <c r="N56" s="8" t="n">
        <v>65197</v>
      </c>
      <c r="O56" s="8" t="n">
        <v>3899</v>
      </c>
      <c r="P56" s="11" t="n">
        <v>0.7523</v>
      </c>
      <c r="Q56" s="8" t="s">
        <v>254</v>
      </c>
      <c r="R56" s="8" t="s">
        <v>177</v>
      </c>
      <c r="S56" s="8" t="s">
        <v>61</v>
      </c>
      <c r="T56" s="8" t="s">
        <v>62</v>
      </c>
      <c r="U56" s="8" t="n">
        <v>35276</v>
      </c>
      <c r="V56" s="8" t="s">
        <v>32</v>
      </c>
      <c r="W56" s="8" t="s">
        <v>255</v>
      </c>
      <c r="X56" s="8" t="s">
        <v>186</v>
      </c>
      <c r="Y56" s="8" t="s">
        <v>44</v>
      </c>
      <c r="Z56" s="8" t="s">
        <v>45</v>
      </c>
      <c r="AA56" s="8" t="n">
        <v>29921</v>
      </c>
      <c r="AB56" s="8" t="s">
        <v>37</v>
      </c>
      <c r="AC56" s="0"/>
      <c r="AD56" s="0"/>
      <c r="AE56" s="0"/>
      <c r="AF56" s="0"/>
      <c r="AG56" s="0"/>
      <c r="AH56" s="0"/>
      <c r="AO56" s="11"/>
      <c r="AW56" s="11"/>
      <c r="BE56" s="11"/>
      <c r="BM56" s="11"/>
      <c r="BU56" s="11"/>
      <c r="CC56" s="11"/>
      <c r="CK56" s="11"/>
      <c r="CS56" s="11"/>
      <c r="DA56" s="11"/>
      <c r="DI56" s="11"/>
      <c r="DQ56" s="11"/>
      <c r="DY56" s="11"/>
      <c r="EG56" s="11"/>
      <c r="EO56" s="11"/>
      <c r="EW56" s="11"/>
      <c r="FE56" s="11"/>
      <c r="FM56" s="11"/>
      <c r="FU56" s="11"/>
      <c r="GC56" s="11"/>
      <c r="GK56" s="11"/>
      <c r="GS56" s="11"/>
      <c r="HA56" s="11"/>
      <c r="HI56" s="11"/>
    </row>
    <row r="57" s="8" customFormat="true" ht="18.75" hidden="false" customHeight="true" outlineLevel="0" collapsed="false">
      <c r="A57" s="7" t="n">
        <v>13</v>
      </c>
      <c r="B57" s="8" t="s">
        <v>209</v>
      </c>
      <c r="C57" s="8" t="n">
        <v>13</v>
      </c>
      <c r="D57" s="9" t="str">
        <f aca="false">B57&amp;" "&amp;C57</f>
        <v>BOUCHES-DU-RHONE 13</v>
      </c>
      <c r="E57" s="9" t="n">
        <f aca="false">MATCH(MAX(U57,AA57,AG57),Q57:AH57,0)</f>
        <v>5</v>
      </c>
      <c r="F57" s="9"/>
      <c r="G57" s="9" t="str">
        <f aca="false">INDEX($Q57:$AH57,1,$E57-4)</f>
        <v>VAXES</v>
      </c>
      <c r="H57" s="9" t="str">
        <f aca="false">INDEX($Q57:$AK57,1,$E57-3)</f>
        <v>MICHEL</v>
      </c>
      <c r="I57" s="9" t="str">
        <f aca="false">INDEX($Q57:$AK57,1,$E57-2)</f>
        <v>PARTI COMMUNISTE FRANCAIS</v>
      </c>
      <c r="J57" s="9" t="str">
        <f aca="false">INDEX($Q57:$AK57,1,$E57-1)</f>
        <v>COM</v>
      </c>
      <c r="K57" s="10" t="n">
        <f aca="false">INDEX($Q57:$AK57,1,$E57)/N57</f>
        <v>0.57060254491018</v>
      </c>
      <c r="L57" s="8" t="n">
        <v>76875</v>
      </c>
      <c r="M57" s="8" t="n">
        <v>57188</v>
      </c>
      <c r="N57" s="8" t="n">
        <v>53440</v>
      </c>
      <c r="O57" s="8" t="n">
        <v>3748</v>
      </c>
      <c r="P57" s="11" t="n">
        <v>0.7439</v>
      </c>
      <c r="Q57" s="8" t="s">
        <v>256</v>
      </c>
      <c r="R57" s="8" t="s">
        <v>55</v>
      </c>
      <c r="S57" s="8" t="s">
        <v>89</v>
      </c>
      <c r="T57" s="8" t="s">
        <v>90</v>
      </c>
      <c r="U57" s="8" t="n">
        <v>30493</v>
      </c>
      <c r="V57" s="8" t="s">
        <v>32</v>
      </c>
      <c r="W57" s="8" t="s">
        <v>257</v>
      </c>
      <c r="X57" s="8" t="s">
        <v>258</v>
      </c>
      <c r="Y57" s="8" t="s">
        <v>52</v>
      </c>
      <c r="Z57" s="8" t="s">
        <v>53</v>
      </c>
      <c r="AA57" s="8" t="n">
        <v>22947</v>
      </c>
      <c r="AB57" s="8" t="s">
        <v>37</v>
      </c>
      <c r="AC57" s="0"/>
      <c r="AD57" s="0"/>
      <c r="AE57" s="0"/>
      <c r="AF57" s="0"/>
      <c r="AG57" s="0"/>
      <c r="AH57" s="0"/>
      <c r="AO57" s="11"/>
      <c r="AW57" s="11"/>
      <c r="BE57" s="11"/>
      <c r="BM57" s="11"/>
      <c r="BU57" s="11"/>
      <c r="CC57" s="11"/>
      <c r="CK57" s="11"/>
      <c r="CS57" s="11"/>
      <c r="DA57" s="11"/>
      <c r="DI57" s="11"/>
      <c r="DQ57" s="11"/>
      <c r="DY57" s="11"/>
      <c r="EG57" s="11"/>
      <c r="EO57" s="11"/>
      <c r="EW57" s="11"/>
      <c r="FE57" s="11"/>
      <c r="FM57" s="11"/>
      <c r="FU57" s="11"/>
      <c r="GC57" s="11"/>
      <c r="GK57" s="11"/>
      <c r="GS57" s="11"/>
      <c r="HA57" s="11"/>
      <c r="HI57" s="11"/>
    </row>
    <row r="58" s="8" customFormat="true" ht="18.75" hidden="false" customHeight="true" outlineLevel="0" collapsed="false">
      <c r="A58" s="7" t="n">
        <v>13</v>
      </c>
      <c r="B58" s="8" t="s">
        <v>209</v>
      </c>
      <c r="C58" s="8" t="n">
        <v>14</v>
      </c>
      <c r="D58" s="9" t="str">
        <f aca="false">B58&amp;" "&amp;C58</f>
        <v>BOUCHES-DU-RHONE 14</v>
      </c>
      <c r="E58" s="9" t="n">
        <f aca="false">MATCH(MAX(U58,AA58,AG58),Q58:AH58,0)</f>
        <v>11</v>
      </c>
      <c r="F58" s="9"/>
      <c r="G58" s="9" t="str">
        <f aca="false">INDEX($Q58:$AH58,1,$E58-4)</f>
        <v>RAIMOND</v>
      </c>
      <c r="H58" s="9" t="str">
        <f aca="false">INDEX($Q58:$AK58,1,$E58-3)</f>
        <v>JEAN BERNARD</v>
      </c>
      <c r="I58" s="9" t="str">
        <f aca="false">INDEX($Q58:$AK58,1,$E58-2)</f>
        <v>RASSEMBLEMENT POUR LA REPUBLIQUE</v>
      </c>
      <c r="J58" s="9" t="str">
        <f aca="false">INDEX($Q58:$AK58,1,$E58-1)</f>
        <v>RPR</v>
      </c>
      <c r="K58" s="10" t="n">
        <f aca="false">INDEX($Q58:$AK58,1,$E58)/N58</f>
        <v>0.517025823686554</v>
      </c>
      <c r="L58" s="8" t="n">
        <v>84242</v>
      </c>
      <c r="M58" s="8" t="n">
        <v>59928</v>
      </c>
      <c r="N58" s="8" t="n">
        <v>56150</v>
      </c>
      <c r="O58" s="8" t="n">
        <v>3778</v>
      </c>
      <c r="P58" s="11" t="n">
        <v>0.7114</v>
      </c>
      <c r="Q58" s="8" t="s">
        <v>259</v>
      </c>
      <c r="R58" s="8" t="s">
        <v>260</v>
      </c>
      <c r="S58" s="8" t="s">
        <v>61</v>
      </c>
      <c r="T58" s="8" t="s">
        <v>62</v>
      </c>
      <c r="U58" s="8" t="n">
        <v>27119</v>
      </c>
      <c r="V58" s="8" t="s">
        <v>37</v>
      </c>
      <c r="W58" s="8" t="s">
        <v>261</v>
      </c>
      <c r="X58" s="8" t="s">
        <v>262</v>
      </c>
      <c r="Y58" s="8" t="s">
        <v>35</v>
      </c>
      <c r="Z58" s="8" t="s">
        <v>36</v>
      </c>
      <c r="AA58" s="8" t="n">
        <v>29031</v>
      </c>
      <c r="AB58" s="8" t="s">
        <v>32</v>
      </c>
      <c r="AC58" s="0"/>
      <c r="AD58" s="0"/>
      <c r="AE58" s="0"/>
      <c r="AF58" s="0"/>
      <c r="AG58" s="0"/>
      <c r="AH58" s="0"/>
      <c r="AO58" s="11"/>
      <c r="AW58" s="11"/>
      <c r="BE58" s="11"/>
      <c r="BM58" s="11"/>
      <c r="BU58" s="11"/>
      <c r="CC58" s="11"/>
      <c r="CK58" s="11"/>
      <c r="CS58" s="11"/>
      <c r="DA58" s="11"/>
      <c r="DI58" s="11"/>
      <c r="DQ58" s="11"/>
      <c r="DY58" s="11"/>
      <c r="EG58" s="11"/>
      <c r="EO58" s="11"/>
      <c r="EW58" s="11"/>
      <c r="FE58" s="11"/>
      <c r="FM58" s="11"/>
      <c r="FU58" s="11"/>
      <c r="GC58" s="11"/>
      <c r="GK58" s="11"/>
      <c r="GS58" s="11"/>
      <c r="HA58" s="11"/>
      <c r="HI58" s="11"/>
    </row>
    <row r="59" s="8" customFormat="true" ht="18.75" hidden="false" customHeight="true" outlineLevel="0" collapsed="false">
      <c r="A59" s="7" t="n">
        <v>13</v>
      </c>
      <c r="B59" s="8" t="s">
        <v>209</v>
      </c>
      <c r="C59" s="8" t="n">
        <v>15</v>
      </c>
      <c r="D59" s="9" t="str">
        <f aca="false">B59&amp;" "&amp;C59</f>
        <v>BOUCHES-DU-RHONE 15</v>
      </c>
      <c r="E59" s="9" t="n">
        <f aca="false">MATCH(MAX(U59,AA59,AG59),Q59:AH59,0)</f>
        <v>11</v>
      </c>
      <c r="F59" s="9"/>
      <c r="G59" s="9" t="str">
        <f aca="false">INDEX($Q59:$AH59,1,$E59-4)</f>
        <v>VACHET</v>
      </c>
      <c r="H59" s="9" t="str">
        <f aca="false">INDEX($Q59:$AK59,1,$E59-3)</f>
        <v>LEON</v>
      </c>
      <c r="I59" s="9" t="str">
        <f aca="false">INDEX($Q59:$AK59,1,$E59-2)</f>
        <v>RASSEMBLEMENT POUR LA REPUBLIQUE</v>
      </c>
      <c r="J59" s="9" t="str">
        <f aca="false">INDEX($Q59:$AK59,1,$E59-1)</f>
        <v>RPR</v>
      </c>
      <c r="K59" s="10" t="n">
        <f aca="false">INDEX($Q59:$AK59,1,$E59)/N59</f>
        <v>0.416119290942282</v>
      </c>
      <c r="L59" s="8" t="n">
        <v>80163</v>
      </c>
      <c r="M59" s="8" t="n">
        <v>60880</v>
      </c>
      <c r="N59" s="8" t="n">
        <v>58613</v>
      </c>
      <c r="O59" s="8" t="n">
        <v>2267</v>
      </c>
      <c r="P59" s="11" t="n">
        <v>0.7595</v>
      </c>
      <c r="Q59" s="8" t="s">
        <v>263</v>
      </c>
      <c r="R59" s="8" t="s">
        <v>264</v>
      </c>
      <c r="S59" s="8" t="s">
        <v>61</v>
      </c>
      <c r="T59" s="8" t="s">
        <v>62</v>
      </c>
      <c r="U59" s="8" t="n">
        <v>22810</v>
      </c>
      <c r="V59" s="8" t="s">
        <v>37</v>
      </c>
      <c r="W59" s="8" t="s">
        <v>265</v>
      </c>
      <c r="X59" s="8" t="s">
        <v>266</v>
      </c>
      <c r="Y59" s="8" t="s">
        <v>35</v>
      </c>
      <c r="Z59" s="8" t="s">
        <v>36</v>
      </c>
      <c r="AA59" s="8" t="n">
        <v>24390</v>
      </c>
      <c r="AB59" s="8" t="s">
        <v>32</v>
      </c>
      <c r="AC59" s="8" t="s">
        <v>267</v>
      </c>
      <c r="AD59" s="8" t="s">
        <v>95</v>
      </c>
      <c r="AE59" s="8" t="s">
        <v>44</v>
      </c>
      <c r="AF59" s="8" t="s">
        <v>45</v>
      </c>
      <c r="AG59" s="8" t="n">
        <v>11413</v>
      </c>
      <c r="AH59" s="8" t="s">
        <v>37</v>
      </c>
      <c r="AO59" s="11"/>
      <c r="AW59" s="11"/>
      <c r="BE59" s="11"/>
      <c r="BM59" s="11"/>
      <c r="BU59" s="11"/>
      <c r="CC59" s="11"/>
      <c r="CK59" s="11"/>
      <c r="CS59" s="11"/>
      <c r="DA59" s="11"/>
      <c r="DI59" s="11"/>
      <c r="DQ59" s="11"/>
      <c r="DY59" s="11"/>
      <c r="EG59" s="11"/>
      <c r="EO59" s="11"/>
      <c r="EW59" s="11"/>
      <c r="FE59" s="11"/>
      <c r="FM59" s="11"/>
      <c r="FU59" s="11"/>
      <c r="GC59" s="11"/>
      <c r="GK59" s="11"/>
      <c r="GS59" s="11"/>
      <c r="HA59" s="11"/>
      <c r="HI59" s="11"/>
    </row>
    <row r="60" s="8" customFormat="true" ht="18.75" hidden="false" customHeight="true" outlineLevel="0" collapsed="false">
      <c r="A60" s="7" t="n">
        <v>13</v>
      </c>
      <c r="B60" s="8" t="s">
        <v>209</v>
      </c>
      <c r="C60" s="8" t="n">
        <v>16</v>
      </c>
      <c r="D60" s="9" t="str">
        <f aca="false">B60&amp;" "&amp;C60</f>
        <v>BOUCHES-DU-RHONE 16</v>
      </c>
      <c r="E60" s="9" t="n">
        <f aca="false">MATCH(MAX(U60,AA60,AG60),Q60:AH60,0)</f>
        <v>5</v>
      </c>
      <c r="F60" s="9"/>
      <c r="G60" s="9" t="str">
        <f aca="false">INDEX($Q60:$AH60,1,$E60-4)</f>
        <v>VAUZELLE</v>
      </c>
      <c r="H60" s="9" t="str">
        <f aca="false">INDEX($Q60:$AK60,1,$E60-3)</f>
        <v>MICHEL</v>
      </c>
      <c r="I60" s="9" t="str">
        <f aca="false">INDEX($Q60:$AK60,1,$E60-2)</f>
        <v>PARTI SOCIALISTE</v>
      </c>
      <c r="J60" s="9" t="str">
        <f aca="false">INDEX($Q60:$AK60,1,$E60-1)</f>
        <v>SOC</v>
      </c>
      <c r="K60" s="10" t="n">
        <f aca="false">INDEX($Q60:$AK60,1,$E60)/N60</f>
        <v>0.495801074779124</v>
      </c>
      <c r="L60" s="8" t="n">
        <v>75772</v>
      </c>
      <c r="M60" s="8" t="n">
        <v>56930</v>
      </c>
      <c r="N60" s="8" t="n">
        <v>54895</v>
      </c>
      <c r="O60" s="8" t="n">
        <v>2035</v>
      </c>
      <c r="P60" s="11" t="n">
        <v>0.7513</v>
      </c>
      <c r="Q60" s="8" t="s">
        <v>268</v>
      </c>
      <c r="R60" s="8" t="s">
        <v>55</v>
      </c>
      <c r="S60" s="8" t="s">
        <v>61</v>
      </c>
      <c r="T60" s="8" t="s">
        <v>62</v>
      </c>
      <c r="U60" s="8" t="n">
        <v>27217</v>
      </c>
      <c r="V60" s="8" t="s">
        <v>32</v>
      </c>
      <c r="W60" s="8" t="s">
        <v>269</v>
      </c>
      <c r="X60" s="8" t="s">
        <v>270</v>
      </c>
      <c r="Y60" s="8" t="s">
        <v>35</v>
      </c>
      <c r="Z60" s="8" t="s">
        <v>36</v>
      </c>
      <c r="AA60" s="8" t="n">
        <v>16515</v>
      </c>
      <c r="AB60" s="8" t="s">
        <v>37</v>
      </c>
      <c r="AC60" s="8" t="s">
        <v>271</v>
      </c>
      <c r="AD60" s="8" t="s">
        <v>97</v>
      </c>
      <c r="AE60" s="8" t="s">
        <v>44</v>
      </c>
      <c r="AF60" s="8" t="s">
        <v>45</v>
      </c>
      <c r="AG60" s="8" t="n">
        <v>11163</v>
      </c>
      <c r="AH60" s="8" t="s">
        <v>37</v>
      </c>
      <c r="AO60" s="11"/>
      <c r="AW60" s="11"/>
      <c r="BE60" s="11"/>
      <c r="BM60" s="11"/>
      <c r="BU60" s="11"/>
      <c r="CC60" s="11"/>
      <c r="CK60" s="11"/>
      <c r="CS60" s="11"/>
      <c r="DA60" s="11"/>
      <c r="DI60" s="11"/>
      <c r="DQ60" s="11"/>
      <c r="DY60" s="11"/>
      <c r="EG60" s="11"/>
      <c r="EO60" s="11"/>
      <c r="EW60" s="11"/>
      <c r="FE60" s="11"/>
      <c r="FM60" s="11"/>
      <c r="FU60" s="11"/>
      <c r="GC60" s="11"/>
      <c r="GK60" s="11"/>
      <c r="GS60" s="11"/>
      <c r="HA60" s="11"/>
      <c r="HI60" s="11"/>
    </row>
    <row r="61" s="8" customFormat="true" ht="18.75" hidden="false" customHeight="true" outlineLevel="0" collapsed="false">
      <c r="A61" s="7" t="n">
        <v>14</v>
      </c>
      <c r="B61" s="8" t="s">
        <v>272</v>
      </c>
      <c r="C61" s="8" t="n">
        <v>1</v>
      </c>
      <c r="D61" s="9" t="str">
        <f aca="false">B61&amp;" "&amp;C61</f>
        <v>CALVADOS 1</v>
      </c>
      <c r="E61" s="9" t="n">
        <f aca="false">MATCH(MAX(U61,AA61,AG61),Q61:AH61,0)</f>
        <v>5</v>
      </c>
      <c r="F61" s="9"/>
      <c r="G61" s="9" t="str">
        <f aca="false">INDEX($Q61:$AH61,1,$E61-4)</f>
        <v>DURON</v>
      </c>
      <c r="H61" s="9" t="str">
        <f aca="false">INDEX($Q61:$AK61,1,$E61-3)</f>
        <v>PHILIPPE</v>
      </c>
      <c r="I61" s="9" t="str">
        <f aca="false">INDEX($Q61:$AK61,1,$E61-2)</f>
        <v>PARTI SOCIALISTE</v>
      </c>
      <c r="J61" s="9" t="str">
        <f aca="false">INDEX($Q61:$AK61,1,$E61-1)</f>
        <v>SOC</v>
      </c>
      <c r="K61" s="10" t="n">
        <f aca="false">INDEX($Q61:$AK61,1,$E61)/N61</f>
        <v>0.526243755560118</v>
      </c>
      <c r="L61" s="8" t="n">
        <v>65358</v>
      </c>
      <c r="M61" s="8" t="n">
        <v>45777</v>
      </c>
      <c r="N61" s="8" t="n">
        <v>43839</v>
      </c>
      <c r="O61" s="8" t="n">
        <v>1938</v>
      </c>
      <c r="P61" s="11" t="n">
        <v>0.7004</v>
      </c>
      <c r="Q61" s="8" t="s">
        <v>273</v>
      </c>
      <c r="R61" s="8" t="s">
        <v>167</v>
      </c>
      <c r="S61" s="8" t="s">
        <v>61</v>
      </c>
      <c r="T61" s="8" t="s">
        <v>62</v>
      </c>
      <c r="U61" s="8" t="n">
        <v>23070</v>
      </c>
      <c r="V61" s="8" t="s">
        <v>32</v>
      </c>
      <c r="W61" s="8" t="s">
        <v>274</v>
      </c>
      <c r="X61" s="8" t="s">
        <v>105</v>
      </c>
      <c r="Y61" s="8" t="s">
        <v>100</v>
      </c>
      <c r="Z61" s="8" t="s">
        <v>53</v>
      </c>
      <c r="AA61" s="8" t="n">
        <v>20769</v>
      </c>
      <c r="AB61" s="8" t="s">
        <v>37</v>
      </c>
      <c r="AC61" s="0"/>
      <c r="AD61" s="0"/>
      <c r="AE61" s="0"/>
      <c r="AF61" s="0"/>
      <c r="AG61" s="0"/>
      <c r="AH61" s="0"/>
      <c r="AO61" s="11"/>
      <c r="AW61" s="11"/>
      <c r="BE61" s="11"/>
      <c r="BM61" s="11"/>
      <c r="BU61" s="11"/>
      <c r="CC61" s="11"/>
      <c r="CK61" s="11"/>
      <c r="CS61" s="11"/>
      <c r="DA61" s="11"/>
      <c r="DI61" s="11"/>
      <c r="DQ61" s="11"/>
      <c r="DY61" s="11"/>
      <c r="EG61" s="11"/>
      <c r="EO61" s="11"/>
      <c r="EW61" s="11"/>
      <c r="FE61" s="11"/>
      <c r="FM61" s="11"/>
      <c r="FU61" s="11"/>
      <c r="GC61" s="11"/>
      <c r="GK61" s="11"/>
      <c r="GS61" s="11"/>
      <c r="HA61" s="11"/>
      <c r="HI61" s="11"/>
    </row>
    <row r="62" s="8" customFormat="true" ht="18.75" hidden="false" customHeight="true" outlineLevel="0" collapsed="false">
      <c r="A62" s="7" t="n">
        <v>14</v>
      </c>
      <c r="B62" s="8" t="s">
        <v>272</v>
      </c>
      <c r="C62" s="8" t="n">
        <v>2</v>
      </c>
      <c r="D62" s="9" t="str">
        <f aca="false">B62&amp;" "&amp;C62</f>
        <v>CALVADOS 2</v>
      </c>
      <c r="E62" s="9" t="n">
        <f aca="false">MATCH(MAX(U62,AA62,AG62),Q62:AH62,0)</f>
        <v>5</v>
      </c>
      <c r="F62" s="9"/>
      <c r="G62" s="9" t="str">
        <f aca="false">INDEX($Q62:$AH62,1,$E62-4)</f>
        <v>MEXANDEAU</v>
      </c>
      <c r="H62" s="9" t="str">
        <f aca="false">INDEX($Q62:$AK62,1,$E62-3)</f>
        <v>LOUIS</v>
      </c>
      <c r="I62" s="9" t="str">
        <f aca="false">INDEX($Q62:$AK62,1,$E62-2)</f>
        <v>PARTI SOCIALISTE</v>
      </c>
      <c r="J62" s="9" t="str">
        <f aca="false">INDEX($Q62:$AK62,1,$E62-1)</f>
        <v>SOC</v>
      </c>
      <c r="K62" s="10" t="n">
        <f aca="false">INDEX($Q62:$AK62,1,$E62)/N62</f>
        <v>0.626684241359109</v>
      </c>
      <c r="L62" s="8" t="n">
        <v>62673</v>
      </c>
      <c r="M62" s="8" t="n">
        <v>43248</v>
      </c>
      <c r="N62" s="8" t="n">
        <v>40968</v>
      </c>
      <c r="O62" s="8" t="n">
        <v>2280</v>
      </c>
      <c r="P62" s="11" t="n">
        <v>0.6901</v>
      </c>
      <c r="Q62" s="8" t="s">
        <v>275</v>
      </c>
      <c r="R62" s="8" t="s">
        <v>276</v>
      </c>
      <c r="S62" s="8" t="s">
        <v>61</v>
      </c>
      <c r="T62" s="8" t="s">
        <v>62</v>
      </c>
      <c r="U62" s="8" t="n">
        <v>25674</v>
      </c>
      <c r="V62" s="8" t="s">
        <v>32</v>
      </c>
      <c r="W62" s="8" t="s">
        <v>277</v>
      </c>
      <c r="X62" s="8" t="s">
        <v>278</v>
      </c>
      <c r="Y62" s="8" t="s">
        <v>35</v>
      </c>
      <c r="Z62" s="8" t="s">
        <v>36</v>
      </c>
      <c r="AA62" s="8" t="n">
        <v>15294</v>
      </c>
      <c r="AB62" s="8" t="s">
        <v>37</v>
      </c>
      <c r="AC62" s="0"/>
      <c r="AD62" s="0"/>
      <c r="AE62" s="0"/>
      <c r="AF62" s="0"/>
      <c r="AG62" s="0"/>
      <c r="AH62" s="0"/>
      <c r="AO62" s="11"/>
      <c r="AW62" s="11"/>
      <c r="BE62" s="11"/>
      <c r="BM62" s="11"/>
      <c r="BU62" s="11"/>
      <c r="CC62" s="11"/>
      <c r="CK62" s="11"/>
      <c r="CS62" s="11"/>
      <c r="DA62" s="11"/>
      <c r="DI62" s="11"/>
      <c r="DQ62" s="11"/>
      <c r="DY62" s="11"/>
      <c r="EG62" s="11"/>
      <c r="EO62" s="11"/>
      <c r="EW62" s="11"/>
      <c r="FE62" s="11"/>
      <c r="FM62" s="11"/>
      <c r="FU62" s="11"/>
      <c r="GC62" s="11"/>
      <c r="GK62" s="11"/>
      <c r="GS62" s="11"/>
      <c r="HA62" s="11"/>
      <c r="HI62" s="11"/>
    </row>
    <row r="63" s="8" customFormat="true" ht="18.75" hidden="false" customHeight="true" outlineLevel="0" collapsed="false">
      <c r="A63" s="7" t="n">
        <v>14</v>
      </c>
      <c r="B63" s="8" t="s">
        <v>272</v>
      </c>
      <c r="C63" s="8" t="n">
        <v>3</v>
      </c>
      <c r="D63" s="9" t="str">
        <f aca="false">B63&amp;" "&amp;C63</f>
        <v>CALVADOS 3</v>
      </c>
      <c r="E63" s="9" t="n">
        <f aca="false">MATCH(MAX(U63,AA63,AG63),Q63:AH63,0)</f>
        <v>5</v>
      </c>
      <c r="F63" s="9"/>
      <c r="G63" s="9" t="str">
        <f aca="false">INDEX($Q63:$AH63,1,$E63-4)</f>
        <v>ROUDY</v>
      </c>
      <c r="H63" s="9" t="str">
        <f aca="false">INDEX($Q63:$AK63,1,$E63-3)</f>
        <v>YVETTE</v>
      </c>
      <c r="I63" s="9" t="str">
        <f aca="false">INDEX($Q63:$AK63,1,$E63-2)</f>
        <v>PARTI SOCIALISTE</v>
      </c>
      <c r="J63" s="9" t="str">
        <f aca="false">INDEX($Q63:$AK63,1,$E63-1)</f>
        <v>SOC</v>
      </c>
      <c r="K63" s="10" t="n">
        <f aca="false">INDEX($Q63:$AK63,1,$E63)/N63</f>
        <v>0.552633207500464</v>
      </c>
      <c r="L63" s="8" t="n">
        <v>68939</v>
      </c>
      <c r="M63" s="8" t="n">
        <v>51199</v>
      </c>
      <c r="N63" s="8" t="n">
        <v>48477</v>
      </c>
      <c r="O63" s="8" t="n">
        <v>2722</v>
      </c>
      <c r="P63" s="11" t="n">
        <v>0.7427</v>
      </c>
      <c r="Q63" s="8" t="s">
        <v>279</v>
      </c>
      <c r="R63" s="8" t="s">
        <v>280</v>
      </c>
      <c r="S63" s="8" t="s">
        <v>61</v>
      </c>
      <c r="T63" s="8" t="s">
        <v>62</v>
      </c>
      <c r="U63" s="8" t="n">
        <v>26790</v>
      </c>
      <c r="V63" s="8" t="s">
        <v>32</v>
      </c>
      <c r="W63" s="8" t="s">
        <v>281</v>
      </c>
      <c r="X63" s="8" t="s">
        <v>29</v>
      </c>
      <c r="Y63" s="8" t="s">
        <v>35</v>
      </c>
      <c r="Z63" s="8" t="s">
        <v>36</v>
      </c>
      <c r="AA63" s="8" t="n">
        <v>21687</v>
      </c>
      <c r="AB63" s="8" t="s">
        <v>37</v>
      </c>
      <c r="AC63" s="0"/>
      <c r="AD63" s="0"/>
      <c r="AE63" s="0"/>
      <c r="AF63" s="0"/>
      <c r="AG63" s="0"/>
      <c r="AH63" s="0"/>
      <c r="AO63" s="11"/>
      <c r="AW63" s="11"/>
      <c r="BE63" s="11"/>
      <c r="BM63" s="11"/>
      <c r="BU63" s="11"/>
      <c r="CC63" s="11"/>
      <c r="CK63" s="11"/>
      <c r="CS63" s="11"/>
      <c r="DA63" s="11"/>
      <c r="DI63" s="11"/>
      <c r="DQ63" s="11"/>
      <c r="DY63" s="11"/>
      <c r="EG63" s="11"/>
      <c r="EO63" s="11"/>
      <c r="EW63" s="11"/>
      <c r="FE63" s="11"/>
      <c r="FM63" s="11"/>
      <c r="FU63" s="11"/>
      <c r="GC63" s="11"/>
      <c r="GK63" s="11"/>
      <c r="GS63" s="11"/>
      <c r="HA63" s="11"/>
      <c r="HI63" s="11"/>
    </row>
    <row r="64" s="8" customFormat="true" ht="18.75" hidden="false" customHeight="true" outlineLevel="0" collapsed="false">
      <c r="A64" s="7" t="n">
        <v>14</v>
      </c>
      <c r="B64" s="8" t="s">
        <v>272</v>
      </c>
      <c r="C64" s="8" t="n">
        <v>4</v>
      </c>
      <c r="D64" s="9" t="str">
        <f aca="false">B64&amp;" "&amp;C64</f>
        <v>CALVADOS 4</v>
      </c>
      <c r="E64" s="9" t="n">
        <f aca="false">MATCH(MAX(U64,AA64,AG64),Q64:AH64,0)</f>
        <v>11</v>
      </c>
      <c r="F64" s="9"/>
      <c r="G64" s="9" t="str">
        <f aca="false">INDEX($Q64:$AH64,1,$E64-4)</f>
        <v>AMELINE</v>
      </c>
      <c r="H64" s="9" t="str">
        <f aca="false">INDEX($Q64:$AK64,1,$E64-3)</f>
        <v>NICOLE</v>
      </c>
      <c r="I64" s="9" t="str">
        <f aca="false">INDEX($Q64:$AK64,1,$E64-2)</f>
        <v>MAJORITE PRESIDENTIELLE UDF-RPR</v>
      </c>
      <c r="J64" s="9" t="str">
        <f aca="false">INDEX($Q64:$AK64,1,$E64-1)</f>
        <v>UDF</v>
      </c>
      <c r="K64" s="10" t="n">
        <f aca="false">INDEX($Q64:$AK64,1,$E64)/N64</f>
        <v>0.549617205916098</v>
      </c>
      <c r="L64" s="8" t="n">
        <v>69826</v>
      </c>
      <c r="M64" s="8" t="n">
        <v>50414</v>
      </c>
      <c r="N64" s="8" t="n">
        <v>47937</v>
      </c>
      <c r="O64" s="8" t="n">
        <v>2477</v>
      </c>
      <c r="P64" s="11" t="n">
        <v>0.722</v>
      </c>
      <c r="Q64" s="8" t="s">
        <v>282</v>
      </c>
      <c r="R64" s="8" t="s">
        <v>283</v>
      </c>
      <c r="S64" s="8" t="s">
        <v>61</v>
      </c>
      <c r="T64" s="8" t="s">
        <v>62</v>
      </c>
      <c r="U64" s="8" t="n">
        <v>21590</v>
      </c>
      <c r="V64" s="8" t="s">
        <v>37</v>
      </c>
      <c r="W64" s="8" t="s">
        <v>284</v>
      </c>
      <c r="X64" s="8" t="s">
        <v>285</v>
      </c>
      <c r="Y64" s="8" t="s">
        <v>100</v>
      </c>
      <c r="Z64" s="8" t="s">
        <v>53</v>
      </c>
      <c r="AA64" s="8" t="n">
        <v>26347</v>
      </c>
      <c r="AB64" s="8" t="s">
        <v>32</v>
      </c>
      <c r="AC64" s="0"/>
      <c r="AD64" s="0"/>
      <c r="AE64" s="0"/>
      <c r="AF64" s="0"/>
      <c r="AG64" s="0"/>
      <c r="AH64" s="0"/>
      <c r="AO64" s="11"/>
      <c r="AW64" s="11"/>
      <c r="BE64" s="11"/>
      <c r="BM64" s="11"/>
      <c r="BU64" s="11"/>
      <c r="CC64" s="11"/>
      <c r="CK64" s="11"/>
      <c r="CS64" s="11"/>
      <c r="DA64" s="11"/>
      <c r="DI64" s="11"/>
      <c r="DQ64" s="11"/>
      <c r="DY64" s="11"/>
      <c r="EG64" s="11"/>
      <c r="EO64" s="11"/>
      <c r="EW64" s="11"/>
      <c r="FE64" s="11"/>
      <c r="FM64" s="11"/>
      <c r="FU64" s="11"/>
      <c r="GC64" s="11"/>
      <c r="GK64" s="11"/>
      <c r="GS64" s="11"/>
      <c r="HA64" s="11"/>
      <c r="HI64" s="11"/>
    </row>
    <row r="65" s="8" customFormat="true" ht="18.75" hidden="false" customHeight="true" outlineLevel="0" collapsed="false">
      <c r="A65" s="7" t="n">
        <v>14</v>
      </c>
      <c r="B65" s="8" t="s">
        <v>272</v>
      </c>
      <c r="C65" s="8" t="n">
        <v>5</v>
      </c>
      <c r="D65" s="9" t="str">
        <f aca="false">B65&amp;" "&amp;C65</f>
        <v>CALVADOS 5</v>
      </c>
      <c r="E65" s="9" t="n">
        <f aca="false">MATCH(MAX(U65,AA65,AG65),Q65:AH65,0)</f>
        <v>5</v>
      </c>
      <c r="F65" s="9"/>
      <c r="G65" s="9" t="str">
        <f aca="false">INDEX($Q65:$AH65,1,$E65-4)</f>
        <v>DUMONT</v>
      </c>
      <c r="H65" s="9" t="str">
        <f aca="false">INDEX($Q65:$AK65,1,$E65-3)</f>
        <v>LAURENCE</v>
      </c>
      <c r="I65" s="9" t="str">
        <f aca="false">INDEX($Q65:$AK65,1,$E65-2)</f>
        <v>PARTI SOCIALISTE</v>
      </c>
      <c r="J65" s="9" t="str">
        <f aca="false">INDEX($Q65:$AK65,1,$E65-1)</f>
        <v>SOC</v>
      </c>
      <c r="K65" s="10" t="n">
        <f aca="false">INDEX($Q65:$AK65,1,$E65)/N65</f>
        <v>0.511058847077662</v>
      </c>
      <c r="L65" s="8" t="n">
        <v>86582</v>
      </c>
      <c r="M65" s="8" t="n">
        <v>62662</v>
      </c>
      <c r="N65" s="8" t="n">
        <v>59952</v>
      </c>
      <c r="O65" s="8" t="n">
        <v>2710</v>
      </c>
      <c r="P65" s="11" t="n">
        <v>0.7237</v>
      </c>
      <c r="Q65" s="8" t="s">
        <v>286</v>
      </c>
      <c r="R65" s="8" t="s">
        <v>287</v>
      </c>
      <c r="S65" s="8" t="s">
        <v>61</v>
      </c>
      <c r="T65" s="8" t="s">
        <v>62</v>
      </c>
      <c r="U65" s="8" t="n">
        <v>30639</v>
      </c>
      <c r="V65" s="8" t="s">
        <v>32</v>
      </c>
      <c r="W65" s="8" t="s">
        <v>288</v>
      </c>
      <c r="X65" s="8" t="s">
        <v>84</v>
      </c>
      <c r="Y65" s="8" t="s">
        <v>100</v>
      </c>
      <c r="Z65" s="8" t="s">
        <v>53</v>
      </c>
      <c r="AA65" s="8" t="n">
        <v>29313</v>
      </c>
      <c r="AB65" s="8" t="s">
        <v>37</v>
      </c>
      <c r="AC65" s="0"/>
      <c r="AD65" s="0"/>
      <c r="AE65" s="0"/>
      <c r="AF65" s="0"/>
      <c r="AG65" s="0"/>
      <c r="AH65" s="0"/>
      <c r="AO65" s="11"/>
      <c r="AW65" s="11"/>
      <c r="BE65" s="11"/>
      <c r="BM65" s="11"/>
      <c r="BU65" s="11"/>
      <c r="CC65" s="11"/>
      <c r="CK65" s="11"/>
      <c r="CS65" s="11"/>
      <c r="DA65" s="11"/>
      <c r="DI65" s="11"/>
      <c r="DQ65" s="11"/>
      <c r="DY65" s="11"/>
      <c r="EG65" s="11"/>
      <c r="EO65" s="11"/>
      <c r="EW65" s="11"/>
      <c r="FE65" s="11"/>
      <c r="FM65" s="11"/>
      <c r="FU65" s="11"/>
      <c r="GC65" s="11"/>
      <c r="GK65" s="11"/>
      <c r="GS65" s="11"/>
      <c r="HA65" s="11"/>
      <c r="HI65" s="11"/>
    </row>
    <row r="66" s="8" customFormat="true" ht="18.75" hidden="false" customHeight="true" outlineLevel="0" collapsed="false">
      <c r="A66" s="7" t="n">
        <v>14</v>
      </c>
      <c r="B66" s="8" t="s">
        <v>272</v>
      </c>
      <c r="C66" s="8" t="n">
        <v>6</v>
      </c>
      <c r="D66" s="9" t="str">
        <f aca="false">B66&amp;" "&amp;C66</f>
        <v>CALVADOS 6</v>
      </c>
      <c r="E66" s="9" t="n">
        <f aca="false">MATCH(MAX(U66,AA66,AG66),Q66:AH66,0)</f>
        <v>5</v>
      </c>
      <c r="F66" s="9"/>
      <c r="G66" s="9" t="str">
        <f aca="false">INDEX($Q66:$AH66,1,$E66-4)</f>
        <v>TOURRET</v>
      </c>
      <c r="H66" s="9" t="str">
        <f aca="false">INDEX($Q66:$AK66,1,$E66-3)</f>
        <v>ALAIN</v>
      </c>
      <c r="I66" s="9" t="str">
        <f aca="false">INDEX($Q66:$AK66,1,$E66-2)</f>
        <v>PARTI RADICAL SOCIALISTE</v>
      </c>
      <c r="J66" s="9" t="str">
        <f aca="false">INDEX($Q66:$AK66,1,$E66-1)</f>
        <v>PRG</v>
      </c>
      <c r="K66" s="10" t="n">
        <f aca="false">INDEX($Q66:$AK66,1,$E66)/N66</f>
        <v>0.50549370852522</v>
      </c>
      <c r="L66" s="8" t="n">
        <v>78402</v>
      </c>
      <c r="M66" s="8" t="n">
        <v>58537</v>
      </c>
      <c r="N66" s="8" t="n">
        <v>55154</v>
      </c>
      <c r="O66" s="8" t="n">
        <v>3383</v>
      </c>
      <c r="P66" s="11" t="n">
        <v>0.7466</v>
      </c>
      <c r="Q66" s="8" t="s">
        <v>289</v>
      </c>
      <c r="R66" s="8" t="s">
        <v>116</v>
      </c>
      <c r="S66" s="8" t="s">
        <v>108</v>
      </c>
      <c r="T66" s="8" t="s">
        <v>31</v>
      </c>
      <c r="U66" s="8" t="n">
        <v>27880</v>
      </c>
      <c r="V66" s="8" t="s">
        <v>32</v>
      </c>
      <c r="W66" s="8" t="s">
        <v>290</v>
      </c>
      <c r="X66" s="8" t="s">
        <v>60</v>
      </c>
      <c r="Y66" s="8" t="s">
        <v>100</v>
      </c>
      <c r="Z66" s="8" t="s">
        <v>53</v>
      </c>
      <c r="AA66" s="8" t="n">
        <v>27274</v>
      </c>
      <c r="AB66" s="8" t="s">
        <v>37</v>
      </c>
      <c r="AC66" s="0"/>
      <c r="AD66" s="0"/>
      <c r="AE66" s="0"/>
      <c r="AF66" s="0"/>
      <c r="AG66" s="0"/>
      <c r="AH66" s="0"/>
      <c r="AO66" s="11"/>
      <c r="AW66" s="11"/>
      <c r="BE66" s="11"/>
      <c r="BM66" s="11"/>
      <c r="BU66" s="11"/>
      <c r="CC66" s="11"/>
      <c r="CK66" s="11"/>
      <c r="CS66" s="11"/>
      <c r="DA66" s="11"/>
      <c r="DI66" s="11"/>
      <c r="DQ66" s="11"/>
      <c r="DY66" s="11"/>
      <c r="EG66" s="11"/>
      <c r="EO66" s="11"/>
      <c r="EW66" s="11"/>
      <c r="FE66" s="11"/>
      <c r="FM66" s="11"/>
      <c r="FU66" s="11"/>
      <c r="GC66" s="11"/>
      <c r="GK66" s="11"/>
      <c r="GS66" s="11"/>
      <c r="HA66" s="11"/>
      <c r="HI66" s="11"/>
    </row>
    <row r="67" s="8" customFormat="true" ht="18.75" hidden="false" customHeight="true" outlineLevel="0" collapsed="false">
      <c r="A67" s="7" t="n">
        <v>15</v>
      </c>
      <c r="B67" s="8" t="s">
        <v>291</v>
      </c>
      <c r="C67" s="8" t="n">
        <v>1</v>
      </c>
      <c r="D67" s="9" t="str">
        <f aca="false">B67&amp;" "&amp;C67</f>
        <v>CANTAL 1</v>
      </c>
      <c r="E67" s="9" t="n">
        <f aca="false">MATCH(MAX(U67,AA67,AG67),Q67:AH67,0)</f>
        <v>11</v>
      </c>
      <c r="F67" s="9"/>
      <c r="G67" s="9" t="str">
        <f aca="false">INDEX($Q67:$AH67,1,$E67-4)</f>
        <v>COUSSAIN</v>
      </c>
      <c r="H67" s="9" t="str">
        <f aca="false">INDEX($Q67:$AK67,1,$E67-3)</f>
        <v>YVES</v>
      </c>
      <c r="I67" s="9" t="str">
        <f aca="false">INDEX($Q67:$AK67,1,$E67-2)</f>
        <v>MAJORITE PRESIDENTIELLE UDF-RPR</v>
      </c>
      <c r="J67" s="9" t="str">
        <f aca="false">INDEX($Q67:$AK67,1,$E67-1)</f>
        <v>UDF</v>
      </c>
      <c r="K67" s="10" t="n">
        <f aca="false">INDEX($Q67:$AK67,1,$E67)/N67</f>
        <v>0.504277187614471</v>
      </c>
      <c r="L67" s="8" t="n">
        <v>63159</v>
      </c>
      <c r="M67" s="8" t="n">
        <v>48669</v>
      </c>
      <c r="N67" s="8" t="n">
        <v>46409</v>
      </c>
      <c r="O67" s="8" t="n">
        <v>2260</v>
      </c>
      <c r="P67" s="11" t="n">
        <v>0.7706</v>
      </c>
      <c r="Q67" s="8" t="s">
        <v>292</v>
      </c>
      <c r="R67" s="8" t="s">
        <v>60</v>
      </c>
      <c r="S67" s="8" t="s">
        <v>30</v>
      </c>
      <c r="T67" s="8" t="s">
        <v>31</v>
      </c>
      <c r="U67" s="8" t="n">
        <v>23006</v>
      </c>
      <c r="V67" s="8" t="s">
        <v>37</v>
      </c>
      <c r="W67" s="8" t="s">
        <v>293</v>
      </c>
      <c r="X67" s="8" t="s">
        <v>188</v>
      </c>
      <c r="Y67" s="8" t="s">
        <v>100</v>
      </c>
      <c r="Z67" s="8" t="s">
        <v>53</v>
      </c>
      <c r="AA67" s="8" t="n">
        <v>23403</v>
      </c>
      <c r="AB67" s="8" t="s">
        <v>32</v>
      </c>
      <c r="AC67" s="0"/>
      <c r="AD67" s="0"/>
      <c r="AE67" s="0"/>
      <c r="AF67" s="0"/>
      <c r="AG67" s="0"/>
      <c r="AH67" s="0"/>
      <c r="AO67" s="11"/>
      <c r="AW67" s="11"/>
      <c r="BE67" s="11"/>
      <c r="BM67" s="11"/>
      <c r="BU67" s="11"/>
      <c r="CC67" s="11"/>
      <c r="CK67" s="11"/>
      <c r="CS67" s="11"/>
      <c r="DA67" s="11"/>
      <c r="DI67" s="11"/>
      <c r="DQ67" s="11"/>
      <c r="DY67" s="11"/>
      <c r="EG67" s="11"/>
      <c r="EO67" s="11"/>
      <c r="EW67" s="11"/>
      <c r="FE67" s="11"/>
      <c r="FM67" s="11"/>
      <c r="FU67" s="11"/>
      <c r="GC67" s="11"/>
      <c r="GK67" s="11"/>
      <c r="GS67" s="11"/>
      <c r="HA67" s="11"/>
      <c r="HI67" s="11"/>
    </row>
    <row r="68" s="8" customFormat="true" ht="18.75" hidden="false" customHeight="true" outlineLevel="0" collapsed="false">
      <c r="A68" s="7" t="n">
        <v>16</v>
      </c>
      <c r="B68" s="8" t="s">
        <v>294</v>
      </c>
      <c r="C68" s="8" t="n">
        <v>1</v>
      </c>
      <c r="D68" s="9" t="str">
        <f aca="false">B68&amp;" "&amp;C68</f>
        <v>CHARENTE 1</v>
      </c>
      <c r="E68" s="9" t="n">
        <f aca="false">MATCH(MAX(U68,AA68,AG68),Q68:AH68,0)</f>
        <v>5</v>
      </c>
      <c r="F68" s="9"/>
      <c r="G68" s="9" t="str">
        <f aca="false">INDEX($Q68:$AH68,1,$E68-4)</f>
        <v>VIOLLET</v>
      </c>
      <c r="H68" s="9" t="str">
        <f aca="false">INDEX($Q68:$AK68,1,$E68-3)</f>
        <v>JEAN CLAUDE</v>
      </c>
      <c r="I68" s="9" t="str">
        <f aca="false">INDEX($Q68:$AK68,1,$E68-2)</f>
        <v>ASSOCIATION PARTI SOCIALISTE, PARTI RADICAL SOCIALISTE ET APPARENTES</v>
      </c>
      <c r="J68" s="9" t="str">
        <f aca="false">INDEX($Q68:$AK68,1,$E68-1)</f>
        <v>PRG</v>
      </c>
      <c r="K68" s="10" t="n">
        <f aca="false">INDEX($Q68:$AK68,1,$E68)/N68</f>
        <v>0.532309691704171</v>
      </c>
      <c r="L68" s="8" t="n">
        <v>60753</v>
      </c>
      <c r="M68" s="8" t="n">
        <v>43815</v>
      </c>
      <c r="N68" s="8" t="n">
        <v>41551</v>
      </c>
      <c r="O68" s="8" t="n">
        <v>2264</v>
      </c>
      <c r="P68" s="11" t="n">
        <v>0.7212</v>
      </c>
      <c r="Q68" s="8" t="s">
        <v>295</v>
      </c>
      <c r="R68" s="8" t="s">
        <v>64</v>
      </c>
      <c r="S68" s="8" t="s">
        <v>30</v>
      </c>
      <c r="T68" s="8" t="s">
        <v>31</v>
      </c>
      <c r="U68" s="8" t="n">
        <v>22118</v>
      </c>
      <c r="V68" s="8" t="s">
        <v>32</v>
      </c>
      <c r="W68" s="8" t="s">
        <v>296</v>
      </c>
      <c r="X68" s="8" t="s">
        <v>167</v>
      </c>
      <c r="Y68" s="8" t="s">
        <v>57</v>
      </c>
      <c r="Z68" s="8" t="s">
        <v>53</v>
      </c>
      <c r="AA68" s="8" t="n">
        <v>19433</v>
      </c>
      <c r="AB68" s="8" t="s">
        <v>37</v>
      </c>
      <c r="AC68" s="0"/>
      <c r="AD68" s="0"/>
      <c r="AE68" s="0"/>
      <c r="AF68" s="0"/>
      <c r="AG68" s="0"/>
      <c r="AH68" s="0"/>
      <c r="AO68" s="11"/>
      <c r="AW68" s="11"/>
      <c r="BE68" s="11"/>
      <c r="BM68" s="11"/>
      <c r="BU68" s="11"/>
      <c r="CC68" s="11"/>
      <c r="CK68" s="11"/>
      <c r="CS68" s="11"/>
      <c r="DA68" s="11"/>
      <c r="DI68" s="11"/>
      <c r="DQ68" s="11"/>
      <c r="DY68" s="11"/>
      <c r="EG68" s="11"/>
      <c r="EO68" s="11"/>
      <c r="EW68" s="11"/>
      <c r="FE68" s="11"/>
      <c r="FM68" s="11"/>
      <c r="FU68" s="11"/>
      <c r="GC68" s="11"/>
      <c r="GK68" s="11"/>
      <c r="GS68" s="11"/>
      <c r="HA68" s="11"/>
      <c r="HI68" s="11"/>
    </row>
    <row r="69" s="8" customFormat="true" ht="18.75" hidden="false" customHeight="true" outlineLevel="0" collapsed="false">
      <c r="A69" s="7" t="n">
        <v>16</v>
      </c>
      <c r="B69" s="8" t="s">
        <v>294</v>
      </c>
      <c r="C69" s="8" t="n">
        <v>2</v>
      </c>
      <c r="D69" s="9" t="str">
        <f aca="false">B69&amp;" "&amp;C69</f>
        <v>CHARENTE 2</v>
      </c>
      <c r="E69" s="9" t="n">
        <f aca="false">MATCH(MAX(U69,AA69,AG69),Q69:AH69,0)</f>
        <v>5</v>
      </c>
      <c r="F69" s="9"/>
      <c r="G69" s="9" t="str">
        <f aca="false">INDEX($Q69:$AH69,1,$E69-4)</f>
        <v>REYNAUD</v>
      </c>
      <c r="H69" s="9" t="str">
        <f aca="false">INDEX($Q69:$AK69,1,$E69-3)</f>
        <v>MARIE LINE</v>
      </c>
      <c r="I69" s="9" t="str">
        <f aca="false">INDEX($Q69:$AK69,1,$E69-2)</f>
        <v>ASSOCIATION PARTI SOCIALISTE, PARTI RADICAL SOCIALISTE ET APPARENTES</v>
      </c>
      <c r="J69" s="9" t="str">
        <f aca="false">INDEX($Q69:$AK69,1,$E69-1)</f>
        <v>PRG</v>
      </c>
      <c r="K69" s="10" t="n">
        <f aca="false">INDEX($Q69:$AK69,1,$E69)/N69</f>
        <v>0.548112731553783</v>
      </c>
      <c r="L69" s="8" t="n">
        <v>60373</v>
      </c>
      <c r="M69" s="8" t="n">
        <v>43857</v>
      </c>
      <c r="N69" s="8" t="n">
        <v>41621</v>
      </c>
      <c r="O69" s="8" t="n">
        <v>2236</v>
      </c>
      <c r="P69" s="11" t="n">
        <v>0.7264</v>
      </c>
      <c r="Q69" s="8" t="s">
        <v>297</v>
      </c>
      <c r="R69" s="8" t="s">
        <v>298</v>
      </c>
      <c r="S69" s="8" t="s">
        <v>30</v>
      </c>
      <c r="T69" s="8" t="s">
        <v>31</v>
      </c>
      <c r="U69" s="8" t="n">
        <v>22813</v>
      </c>
      <c r="V69" s="8" t="s">
        <v>32</v>
      </c>
      <c r="W69" s="8" t="s">
        <v>299</v>
      </c>
      <c r="X69" s="8" t="s">
        <v>300</v>
      </c>
      <c r="Y69" s="8" t="s">
        <v>35</v>
      </c>
      <c r="Z69" s="8" t="s">
        <v>36</v>
      </c>
      <c r="AA69" s="8" t="n">
        <v>18808</v>
      </c>
      <c r="AB69" s="8" t="s">
        <v>37</v>
      </c>
      <c r="AC69" s="0"/>
      <c r="AD69" s="0"/>
      <c r="AE69" s="0"/>
      <c r="AF69" s="0"/>
      <c r="AG69" s="0"/>
      <c r="AH69" s="0"/>
      <c r="AO69" s="11"/>
      <c r="AW69" s="11"/>
      <c r="BE69" s="11"/>
      <c r="BM69" s="11"/>
      <c r="BU69" s="11"/>
      <c r="CC69" s="11"/>
      <c r="CK69" s="11"/>
      <c r="CS69" s="11"/>
      <c r="DA69" s="11"/>
      <c r="DI69" s="11"/>
      <c r="DQ69" s="11"/>
      <c r="DY69" s="11"/>
      <c r="EG69" s="11"/>
      <c r="EO69" s="11"/>
      <c r="EW69" s="11"/>
      <c r="FE69" s="11"/>
      <c r="FM69" s="11"/>
      <c r="FU69" s="11"/>
      <c r="GC69" s="11"/>
      <c r="GK69" s="11"/>
      <c r="GS69" s="11"/>
      <c r="HA69" s="11"/>
      <c r="HI69" s="11"/>
    </row>
    <row r="70" s="8" customFormat="true" ht="18.75" hidden="false" customHeight="true" outlineLevel="0" collapsed="false">
      <c r="A70" s="7" t="n">
        <v>16</v>
      </c>
      <c r="B70" s="8" t="s">
        <v>294</v>
      </c>
      <c r="C70" s="8" t="n">
        <v>3</v>
      </c>
      <c r="D70" s="9" t="str">
        <f aca="false">B70&amp;" "&amp;C70</f>
        <v>CHARENTE 3</v>
      </c>
      <c r="E70" s="9" t="n">
        <f aca="false">MATCH(MAX(U70,AA70,AG70),Q70:AH70,0)</f>
        <v>5</v>
      </c>
      <c r="F70" s="9"/>
      <c r="G70" s="9" t="str">
        <f aca="false">INDEX($Q70:$AH70,1,$E70-4)</f>
        <v>LAMBERT</v>
      </c>
      <c r="H70" s="9" t="str">
        <f aca="false">INDEX($Q70:$AK70,1,$E70-3)</f>
        <v>JEROME</v>
      </c>
      <c r="I70" s="9" t="str">
        <f aca="false">INDEX($Q70:$AK70,1,$E70-2)</f>
        <v>ASSOCIATION PARTI SOCIALISTE, PARTI RADICAL SOCIALISTE ET APPARENTES</v>
      </c>
      <c r="J70" s="9" t="str">
        <f aca="false">INDEX($Q70:$AK70,1,$E70-1)</f>
        <v>PRG</v>
      </c>
      <c r="K70" s="10" t="n">
        <f aca="false">INDEX($Q70:$AK70,1,$E70)/N70</f>
        <v>0.56360372314477</v>
      </c>
      <c r="L70" s="8" t="n">
        <v>68804</v>
      </c>
      <c r="M70" s="8" t="n">
        <v>54119</v>
      </c>
      <c r="N70" s="8" t="n">
        <v>51247</v>
      </c>
      <c r="O70" s="8" t="n">
        <v>2872</v>
      </c>
      <c r="P70" s="11" t="n">
        <v>0.7866</v>
      </c>
      <c r="Q70" s="8" t="s">
        <v>301</v>
      </c>
      <c r="R70" s="8" t="s">
        <v>302</v>
      </c>
      <c r="S70" s="8" t="s">
        <v>30</v>
      </c>
      <c r="T70" s="8" t="s">
        <v>31</v>
      </c>
      <c r="U70" s="8" t="n">
        <v>28883</v>
      </c>
      <c r="V70" s="8" t="s">
        <v>32</v>
      </c>
      <c r="W70" s="8" t="s">
        <v>303</v>
      </c>
      <c r="X70" s="8" t="s">
        <v>177</v>
      </c>
      <c r="Y70" s="8" t="s">
        <v>35</v>
      </c>
      <c r="Z70" s="8" t="s">
        <v>36</v>
      </c>
      <c r="AA70" s="8" t="n">
        <v>22364</v>
      </c>
      <c r="AB70" s="8" t="s">
        <v>37</v>
      </c>
      <c r="AC70" s="0"/>
      <c r="AD70" s="0"/>
      <c r="AE70" s="0"/>
      <c r="AF70" s="0"/>
      <c r="AG70" s="0"/>
      <c r="AH70" s="0"/>
      <c r="AO70" s="11"/>
      <c r="AW70" s="11"/>
      <c r="BE70" s="11"/>
      <c r="BM70" s="11"/>
      <c r="BU70" s="11"/>
      <c r="CC70" s="11"/>
      <c r="CK70" s="11"/>
      <c r="CS70" s="11"/>
      <c r="DA70" s="11"/>
      <c r="DI70" s="11"/>
      <c r="DQ70" s="11"/>
      <c r="DY70" s="11"/>
      <c r="EG70" s="11"/>
      <c r="EO70" s="11"/>
      <c r="EW70" s="11"/>
      <c r="FE70" s="11"/>
      <c r="FM70" s="11"/>
      <c r="FU70" s="11"/>
      <c r="GC70" s="11"/>
      <c r="GK70" s="11"/>
      <c r="GS70" s="11"/>
      <c r="HA70" s="11"/>
      <c r="HI70" s="11"/>
    </row>
    <row r="71" s="8" customFormat="true" ht="18.75" hidden="false" customHeight="true" outlineLevel="0" collapsed="false">
      <c r="A71" s="7" t="n">
        <v>16</v>
      </c>
      <c r="B71" s="8" t="s">
        <v>294</v>
      </c>
      <c r="C71" s="8" t="n">
        <v>4</v>
      </c>
      <c r="D71" s="9" t="str">
        <f aca="false">B71&amp;" "&amp;C71</f>
        <v>CHARENTE 4</v>
      </c>
      <c r="E71" s="9" t="n">
        <f aca="false">MATCH(MAX(U71,AA71,AG71),Q71:AH71,0)</f>
        <v>5</v>
      </c>
      <c r="F71" s="9"/>
      <c r="G71" s="9" t="str">
        <f aca="false">INDEX($Q71:$AH71,1,$E71-4)</f>
        <v>BEAUCHAUD</v>
      </c>
      <c r="H71" s="9" t="str">
        <f aca="false">INDEX($Q71:$AK71,1,$E71-3)</f>
        <v>JEAN CLAUDE</v>
      </c>
      <c r="I71" s="9" t="str">
        <f aca="false">INDEX($Q71:$AK71,1,$E71-2)</f>
        <v>ASSOCIATION PARTI SOCIALISTE, PARTI RADICAL SOCIALISTE ET APPARENTES</v>
      </c>
      <c r="J71" s="9" t="str">
        <f aca="false">INDEX($Q71:$AK71,1,$E71-1)</f>
        <v>PRG</v>
      </c>
      <c r="K71" s="10" t="n">
        <f aca="false">INDEX($Q71:$AK71,1,$E71)/N71</f>
        <v>0.647953187738713</v>
      </c>
      <c r="L71" s="8" t="n">
        <v>60394</v>
      </c>
      <c r="M71" s="8" t="n">
        <v>43223</v>
      </c>
      <c r="N71" s="8" t="n">
        <v>40844</v>
      </c>
      <c r="O71" s="8" t="n">
        <v>2379</v>
      </c>
      <c r="P71" s="11" t="n">
        <v>0.7157</v>
      </c>
      <c r="Q71" s="8" t="s">
        <v>304</v>
      </c>
      <c r="R71" s="8" t="s">
        <v>64</v>
      </c>
      <c r="S71" s="8" t="s">
        <v>30</v>
      </c>
      <c r="T71" s="8" t="s">
        <v>31</v>
      </c>
      <c r="U71" s="8" t="n">
        <v>26465</v>
      </c>
      <c r="V71" s="8" t="s">
        <v>32</v>
      </c>
      <c r="W71" s="8" t="s">
        <v>305</v>
      </c>
      <c r="X71" s="8" t="s">
        <v>118</v>
      </c>
      <c r="Y71" s="8" t="s">
        <v>57</v>
      </c>
      <c r="Z71" s="8" t="s">
        <v>53</v>
      </c>
      <c r="AA71" s="8" t="n">
        <v>14379</v>
      </c>
      <c r="AB71" s="8" t="s">
        <v>37</v>
      </c>
      <c r="AC71" s="0"/>
      <c r="AD71" s="0"/>
      <c r="AE71" s="0"/>
      <c r="AF71" s="0"/>
      <c r="AG71" s="0"/>
      <c r="AH71" s="0"/>
      <c r="AO71" s="11"/>
      <c r="AW71" s="11"/>
      <c r="BE71" s="11"/>
      <c r="BM71" s="11"/>
      <c r="BU71" s="11"/>
      <c r="CC71" s="11"/>
      <c r="CK71" s="11"/>
      <c r="CS71" s="11"/>
      <c r="DA71" s="11"/>
      <c r="DI71" s="11"/>
      <c r="DQ71" s="11"/>
      <c r="DY71" s="11"/>
      <c r="EG71" s="11"/>
      <c r="EO71" s="11"/>
      <c r="EW71" s="11"/>
      <c r="FE71" s="11"/>
      <c r="FM71" s="11"/>
      <c r="FU71" s="11"/>
      <c r="GC71" s="11"/>
      <c r="GK71" s="11"/>
      <c r="GS71" s="11"/>
      <c r="HA71" s="11"/>
      <c r="HI71" s="11"/>
    </row>
    <row r="72" s="8" customFormat="true" ht="18.75" hidden="false" customHeight="true" outlineLevel="0" collapsed="false">
      <c r="A72" s="7" t="n">
        <v>17</v>
      </c>
      <c r="B72" s="8" t="s">
        <v>306</v>
      </c>
      <c r="C72" s="8" t="n">
        <v>1</v>
      </c>
      <c r="D72" s="9" t="str">
        <f aca="false">B72&amp;" "&amp;C72</f>
        <v>CHARENTE-MARITIME 1</v>
      </c>
      <c r="E72" s="9" t="n">
        <f aca="false">MATCH(MAX(U72,AA72,AG72),Q72:AH72,0)</f>
        <v>5</v>
      </c>
      <c r="F72" s="9"/>
      <c r="G72" s="9" t="str">
        <f aca="false">INDEX($Q72:$AH72,1,$E72-4)</f>
        <v>CREPEAU</v>
      </c>
      <c r="H72" s="9" t="str">
        <f aca="false">INDEX($Q72:$AK72,1,$E72-3)</f>
        <v>MICHEL</v>
      </c>
      <c r="I72" s="9" t="str">
        <f aca="false">INDEX($Q72:$AK72,1,$E72-2)</f>
        <v>PARTI RADICAL SOCIALISTE</v>
      </c>
      <c r="J72" s="9" t="str">
        <f aca="false">INDEX($Q72:$AK72,1,$E72-1)</f>
        <v>PRG</v>
      </c>
      <c r="K72" s="10" t="n">
        <f aca="false">INDEX($Q72:$AK72,1,$E72)/N72</f>
        <v>0.595683915872295</v>
      </c>
      <c r="L72" s="8" t="n">
        <v>79947</v>
      </c>
      <c r="M72" s="8" t="n">
        <v>55127</v>
      </c>
      <c r="N72" s="8" t="n">
        <v>52872</v>
      </c>
      <c r="O72" s="8" t="n">
        <v>2255</v>
      </c>
      <c r="P72" s="11" t="n">
        <v>0.6895</v>
      </c>
      <c r="Q72" s="8" t="s">
        <v>307</v>
      </c>
      <c r="R72" s="8" t="s">
        <v>55</v>
      </c>
      <c r="S72" s="8" t="s">
        <v>108</v>
      </c>
      <c r="T72" s="8" t="s">
        <v>31</v>
      </c>
      <c r="U72" s="8" t="n">
        <v>31495</v>
      </c>
      <c r="V72" s="8" t="s">
        <v>32</v>
      </c>
      <c r="W72" s="8" t="s">
        <v>308</v>
      </c>
      <c r="X72" s="8" t="s">
        <v>309</v>
      </c>
      <c r="Y72" s="8" t="s">
        <v>57</v>
      </c>
      <c r="Z72" s="8" t="s">
        <v>53</v>
      </c>
      <c r="AA72" s="8" t="n">
        <v>21377</v>
      </c>
      <c r="AB72" s="8" t="s">
        <v>37</v>
      </c>
      <c r="AC72" s="0"/>
      <c r="AD72" s="0"/>
      <c r="AE72" s="0"/>
      <c r="AF72" s="0"/>
      <c r="AG72" s="0"/>
      <c r="AH72" s="0"/>
      <c r="AO72" s="11"/>
      <c r="AW72" s="11"/>
      <c r="BE72" s="11"/>
      <c r="BM72" s="11"/>
      <c r="BU72" s="11"/>
      <c r="CC72" s="11"/>
      <c r="CK72" s="11"/>
      <c r="CS72" s="11"/>
      <c r="DA72" s="11"/>
      <c r="DI72" s="11"/>
      <c r="DQ72" s="11"/>
      <c r="DY72" s="11"/>
      <c r="EG72" s="11"/>
      <c r="EO72" s="11"/>
      <c r="EW72" s="11"/>
      <c r="FE72" s="11"/>
      <c r="FM72" s="11"/>
      <c r="FU72" s="11"/>
      <c r="GC72" s="11"/>
      <c r="GK72" s="11"/>
      <c r="GS72" s="11"/>
      <c r="HA72" s="11"/>
      <c r="HI72" s="11"/>
    </row>
    <row r="73" s="8" customFormat="true" ht="18.75" hidden="false" customHeight="true" outlineLevel="0" collapsed="false">
      <c r="A73" s="7" t="n">
        <v>17</v>
      </c>
      <c r="B73" s="8" t="s">
        <v>306</v>
      </c>
      <c r="C73" s="8" t="n">
        <v>2</v>
      </c>
      <c r="D73" s="9" t="str">
        <f aca="false">B73&amp;" "&amp;C73</f>
        <v>CHARENTE-MARITIME 2</v>
      </c>
      <c r="E73" s="9" t="n">
        <f aca="false">MATCH(MAX(U73,AA73,AG73),Q73:AH73,0)</f>
        <v>5</v>
      </c>
      <c r="F73" s="9"/>
      <c r="G73" s="9" t="str">
        <f aca="false">INDEX($Q73:$AH73,1,$E73-4)</f>
        <v>GRASSET</v>
      </c>
      <c r="H73" s="9" t="str">
        <f aca="false">INDEX($Q73:$AK73,1,$E73-3)</f>
        <v>BERNARD</v>
      </c>
      <c r="I73" s="9" t="str">
        <f aca="false">INDEX($Q73:$AK73,1,$E73-2)</f>
        <v>PARTI SOCIALISTE</v>
      </c>
      <c r="J73" s="9" t="str">
        <f aca="false">INDEX($Q73:$AK73,1,$E73-1)</f>
        <v>SOC</v>
      </c>
      <c r="K73" s="10" t="n">
        <f aca="false">INDEX($Q73:$AK73,1,$E73)/N73</f>
        <v>0.530704013311676</v>
      </c>
      <c r="L73" s="8" t="n">
        <v>75785</v>
      </c>
      <c r="M73" s="8" t="n">
        <v>53423</v>
      </c>
      <c r="N73" s="8" t="n">
        <v>50482</v>
      </c>
      <c r="O73" s="8" t="n">
        <v>2941</v>
      </c>
      <c r="P73" s="11" t="n">
        <v>0.7049</v>
      </c>
      <c r="Q73" s="8" t="s">
        <v>310</v>
      </c>
      <c r="R73" s="8" t="s">
        <v>95</v>
      </c>
      <c r="S73" s="8" t="s">
        <v>61</v>
      </c>
      <c r="T73" s="8" t="s">
        <v>62</v>
      </c>
      <c r="U73" s="8" t="n">
        <v>26791</v>
      </c>
      <c r="V73" s="8" t="s">
        <v>32</v>
      </c>
      <c r="W73" s="8" t="s">
        <v>311</v>
      </c>
      <c r="X73" s="8" t="s">
        <v>312</v>
      </c>
      <c r="Y73" s="8" t="s">
        <v>57</v>
      </c>
      <c r="Z73" s="8" t="s">
        <v>53</v>
      </c>
      <c r="AA73" s="8" t="n">
        <v>23691</v>
      </c>
      <c r="AB73" s="8" t="s">
        <v>37</v>
      </c>
      <c r="AC73" s="0"/>
      <c r="AD73" s="0"/>
      <c r="AE73" s="0"/>
      <c r="AF73" s="0"/>
      <c r="AG73" s="0"/>
      <c r="AH73" s="0"/>
      <c r="AO73" s="11"/>
      <c r="AW73" s="11"/>
      <c r="BE73" s="11"/>
      <c r="BM73" s="11"/>
      <c r="BU73" s="11"/>
      <c r="CC73" s="11"/>
      <c r="CK73" s="11"/>
      <c r="CS73" s="11"/>
      <c r="DA73" s="11"/>
      <c r="DI73" s="11"/>
      <c r="DQ73" s="11"/>
      <c r="DY73" s="11"/>
      <c r="EG73" s="11"/>
      <c r="EO73" s="11"/>
      <c r="EW73" s="11"/>
      <c r="FE73" s="11"/>
      <c r="FM73" s="11"/>
      <c r="FU73" s="11"/>
      <c r="GC73" s="11"/>
      <c r="GK73" s="11"/>
      <c r="GS73" s="11"/>
      <c r="HA73" s="11"/>
      <c r="HI73" s="11"/>
    </row>
    <row r="74" s="8" customFormat="true" ht="18.75" hidden="false" customHeight="true" outlineLevel="0" collapsed="false">
      <c r="A74" s="7" t="n">
        <v>17</v>
      </c>
      <c r="B74" s="8" t="s">
        <v>306</v>
      </c>
      <c r="C74" s="8" t="n">
        <v>3</v>
      </c>
      <c r="D74" s="9" t="str">
        <f aca="false">B74&amp;" "&amp;C74</f>
        <v>CHARENTE-MARITIME 3</v>
      </c>
      <c r="E74" s="9" t="n">
        <f aca="false">MATCH(MAX(U74,AA74,AG74),Q74:AH74,0)</f>
        <v>5</v>
      </c>
      <c r="F74" s="9"/>
      <c r="G74" s="9" t="str">
        <f aca="false">INDEX($Q74:$AH74,1,$E74-4)</f>
        <v>ROUGER</v>
      </c>
      <c r="H74" s="9" t="str">
        <f aca="false">INDEX($Q74:$AK74,1,$E74-3)</f>
        <v>JEAN</v>
      </c>
      <c r="I74" s="9" t="str">
        <f aca="false">INDEX($Q74:$AK74,1,$E74-2)</f>
        <v>PARTI SOCIALISTE</v>
      </c>
      <c r="J74" s="9" t="str">
        <f aca="false">INDEX($Q74:$AK74,1,$E74-1)</f>
        <v>SOC</v>
      </c>
      <c r="K74" s="10" t="n">
        <f aca="false">INDEX($Q74:$AK74,1,$E74)/N74</f>
        <v>0.54858993902439</v>
      </c>
      <c r="L74" s="8" t="n">
        <v>75534</v>
      </c>
      <c r="M74" s="8" t="n">
        <v>55313</v>
      </c>
      <c r="N74" s="8" t="n">
        <v>52480</v>
      </c>
      <c r="O74" s="8" t="n">
        <v>2833</v>
      </c>
      <c r="P74" s="11" t="n">
        <v>0.7323</v>
      </c>
      <c r="Q74" s="8" t="s">
        <v>313</v>
      </c>
      <c r="R74" s="8" t="s">
        <v>92</v>
      </c>
      <c r="S74" s="8" t="s">
        <v>61</v>
      </c>
      <c r="T74" s="8" t="s">
        <v>62</v>
      </c>
      <c r="U74" s="8" t="n">
        <v>28790</v>
      </c>
      <c r="V74" s="8" t="s">
        <v>32</v>
      </c>
      <c r="W74" s="8" t="s">
        <v>314</v>
      </c>
      <c r="X74" s="8" t="s">
        <v>315</v>
      </c>
      <c r="Y74" s="8" t="s">
        <v>57</v>
      </c>
      <c r="Z74" s="8" t="s">
        <v>53</v>
      </c>
      <c r="AA74" s="8" t="n">
        <v>23690</v>
      </c>
      <c r="AB74" s="8" t="s">
        <v>37</v>
      </c>
      <c r="AC74" s="0"/>
      <c r="AD74" s="0"/>
      <c r="AE74" s="0"/>
      <c r="AF74" s="0"/>
      <c r="AG74" s="0"/>
      <c r="AH74" s="0"/>
      <c r="AO74" s="11"/>
      <c r="AW74" s="11"/>
      <c r="BE74" s="11"/>
      <c r="BM74" s="11"/>
      <c r="BU74" s="11"/>
      <c r="CC74" s="11"/>
      <c r="CK74" s="11"/>
      <c r="CS74" s="11"/>
      <c r="DA74" s="11"/>
      <c r="DI74" s="11"/>
      <c r="DQ74" s="11"/>
      <c r="DY74" s="11"/>
      <c r="EG74" s="11"/>
      <c r="EO74" s="11"/>
      <c r="EW74" s="11"/>
      <c r="FE74" s="11"/>
      <c r="FM74" s="11"/>
      <c r="FU74" s="11"/>
      <c r="GC74" s="11"/>
      <c r="GK74" s="11"/>
      <c r="GS74" s="11"/>
      <c r="HA74" s="11"/>
      <c r="HI74" s="11"/>
    </row>
    <row r="75" s="8" customFormat="true" ht="18.75" hidden="false" customHeight="true" outlineLevel="0" collapsed="false">
      <c r="A75" s="7" t="n">
        <v>17</v>
      </c>
      <c r="B75" s="8" t="s">
        <v>306</v>
      </c>
      <c r="C75" s="8" t="n">
        <v>4</v>
      </c>
      <c r="D75" s="9" t="str">
        <f aca="false">B75&amp;" "&amp;C75</f>
        <v>CHARENTE-MARITIME 4</v>
      </c>
      <c r="E75" s="9" t="n">
        <f aca="false">MATCH(MAX(U75,AA75,AG75),Q75:AH75,0)</f>
        <v>11</v>
      </c>
      <c r="F75" s="9"/>
      <c r="G75" s="9" t="str">
        <f aca="false">INDEX($Q75:$AH75,1,$E75-4)</f>
        <v>BUSSEREAU</v>
      </c>
      <c r="H75" s="9" t="str">
        <f aca="false">INDEX($Q75:$AK75,1,$E75-3)</f>
        <v>DOMINIQUE</v>
      </c>
      <c r="I75" s="9" t="str">
        <f aca="false">INDEX($Q75:$AK75,1,$E75-2)</f>
        <v>UNION POUR LA DEMOCRATIE FRANCAISE</v>
      </c>
      <c r="J75" s="9" t="str">
        <f aca="false">INDEX($Q75:$AK75,1,$E75-1)</f>
        <v>UDF</v>
      </c>
      <c r="K75" s="10" t="n">
        <f aca="false">INDEX($Q75:$AK75,1,$E75)/N75</f>
        <v>0.510697201401183</v>
      </c>
      <c r="L75" s="8" t="n">
        <v>78782</v>
      </c>
      <c r="M75" s="8" t="n">
        <v>56652</v>
      </c>
      <c r="N75" s="8" t="n">
        <v>53098</v>
      </c>
      <c r="O75" s="8" t="n">
        <v>3554</v>
      </c>
      <c r="P75" s="11" t="n">
        <v>0.7191</v>
      </c>
      <c r="Q75" s="8" t="s">
        <v>316</v>
      </c>
      <c r="R75" s="8" t="s">
        <v>167</v>
      </c>
      <c r="S75" s="8" t="s">
        <v>108</v>
      </c>
      <c r="T75" s="8" t="s">
        <v>31</v>
      </c>
      <c r="U75" s="8" t="n">
        <v>25981</v>
      </c>
      <c r="V75" s="8" t="s">
        <v>37</v>
      </c>
      <c r="W75" s="8" t="s">
        <v>317</v>
      </c>
      <c r="X75" s="8" t="s">
        <v>71</v>
      </c>
      <c r="Y75" s="8" t="s">
        <v>57</v>
      </c>
      <c r="Z75" s="8" t="s">
        <v>53</v>
      </c>
      <c r="AA75" s="8" t="n">
        <v>27117</v>
      </c>
      <c r="AB75" s="8" t="s">
        <v>32</v>
      </c>
      <c r="AC75" s="0"/>
      <c r="AD75" s="0"/>
      <c r="AE75" s="0"/>
      <c r="AF75" s="0"/>
      <c r="AG75" s="0"/>
      <c r="AH75" s="0"/>
      <c r="AO75" s="11"/>
      <c r="AW75" s="11"/>
      <c r="BE75" s="11"/>
      <c r="BM75" s="11"/>
      <c r="BU75" s="11"/>
      <c r="CC75" s="11"/>
      <c r="CK75" s="11"/>
      <c r="CS75" s="11"/>
      <c r="DA75" s="11"/>
      <c r="DI75" s="11"/>
      <c r="DQ75" s="11"/>
      <c r="DY75" s="11"/>
      <c r="EG75" s="11"/>
      <c r="EO75" s="11"/>
      <c r="EW75" s="11"/>
      <c r="FE75" s="11"/>
      <c r="FM75" s="11"/>
      <c r="FU75" s="11"/>
      <c r="GC75" s="11"/>
      <c r="GK75" s="11"/>
      <c r="GS75" s="11"/>
      <c r="HA75" s="11"/>
      <c r="HI75" s="11"/>
    </row>
    <row r="76" s="8" customFormat="true" ht="18.75" hidden="false" customHeight="true" outlineLevel="0" collapsed="false">
      <c r="A76" s="7" t="n">
        <v>17</v>
      </c>
      <c r="B76" s="8" t="s">
        <v>306</v>
      </c>
      <c r="C76" s="8" t="n">
        <v>5</v>
      </c>
      <c r="D76" s="9" t="str">
        <f aca="false">B76&amp;" "&amp;C76</f>
        <v>CHARENTE-MARITIME 5</v>
      </c>
      <c r="E76" s="9" t="n">
        <f aca="false">MATCH(MAX(U76,AA76,AG76),Q76:AH76,0)</f>
        <v>11</v>
      </c>
      <c r="F76" s="9"/>
      <c r="G76" s="9" t="str">
        <f aca="false">INDEX($Q76:$AH76,1,$E76-4)</f>
        <v>QUENTIN</v>
      </c>
      <c r="H76" s="9" t="str">
        <f aca="false">INDEX($Q76:$AK76,1,$E76-3)</f>
        <v>DIDIER</v>
      </c>
      <c r="I76" s="9" t="str">
        <f aca="false">INDEX($Q76:$AK76,1,$E76-2)</f>
        <v>RASSEMBLEMENT POUR LA REPUBLIQUE</v>
      </c>
      <c r="J76" s="9" t="str">
        <f aca="false">INDEX($Q76:$AK76,1,$E76-1)</f>
        <v>RPR</v>
      </c>
      <c r="K76" s="10" t="n">
        <f aca="false">INDEX($Q76:$AK76,1,$E76)/N76</f>
        <v>0.553689228892954</v>
      </c>
      <c r="L76" s="8" t="n">
        <v>81511</v>
      </c>
      <c r="M76" s="8" t="n">
        <v>57819</v>
      </c>
      <c r="N76" s="8" t="n">
        <v>54117</v>
      </c>
      <c r="O76" s="8" t="n">
        <v>3702</v>
      </c>
      <c r="P76" s="11" t="n">
        <v>0.7093</v>
      </c>
      <c r="Q76" s="8" t="s">
        <v>318</v>
      </c>
      <c r="R76" s="8" t="s">
        <v>99</v>
      </c>
      <c r="S76" s="8" t="s">
        <v>61</v>
      </c>
      <c r="T76" s="8" t="s">
        <v>62</v>
      </c>
      <c r="U76" s="8" t="n">
        <v>24153</v>
      </c>
      <c r="V76" s="8" t="s">
        <v>37</v>
      </c>
      <c r="W76" s="8" t="s">
        <v>319</v>
      </c>
      <c r="X76" s="8" t="s">
        <v>320</v>
      </c>
      <c r="Y76" s="8" t="s">
        <v>35</v>
      </c>
      <c r="Z76" s="8" t="s">
        <v>36</v>
      </c>
      <c r="AA76" s="8" t="n">
        <v>29964</v>
      </c>
      <c r="AB76" s="8" t="s">
        <v>32</v>
      </c>
      <c r="AC76" s="0"/>
      <c r="AD76" s="0"/>
      <c r="AE76" s="0"/>
      <c r="AF76" s="0"/>
      <c r="AG76" s="0"/>
      <c r="AH76" s="0"/>
      <c r="AO76" s="11"/>
      <c r="AW76" s="11"/>
      <c r="BE76" s="11"/>
      <c r="BM76" s="11"/>
      <c r="BU76" s="11"/>
      <c r="CC76" s="11"/>
      <c r="CK76" s="11"/>
      <c r="CS76" s="11"/>
      <c r="DA76" s="11"/>
      <c r="DI76" s="11"/>
      <c r="DQ76" s="11"/>
      <c r="DY76" s="11"/>
      <c r="EG76" s="11"/>
      <c r="EO76" s="11"/>
      <c r="EW76" s="11"/>
      <c r="FE76" s="11"/>
      <c r="FM76" s="11"/>
      <c r="FU76" s="11"/>
      <c r="GC76" s="11"/>
      <c r="GK76" s="11"/>
      <c r="GS76" s="11"/>
      <c r="HA76" s="11"/>
      <c r="HI76" s="11"/>
    </row>
    <row r="77" s="8" customFormat="true" ht="18.75" hidden="false" customHeight="true" outlineLevel="0" collapsed="false">
      <c r="A77" s="7" t="n">
        <v>18</v>
      </c>
      <c r="B77" s="8" t="s">
        <v>321</v>
      </c>
      <c r="C77" s="8" t="n">
        <v>1</v>
      </c>
      <c r="D77" s="9" t="str">
        <f aca="false">B77&amp;" "&amp;C77</f>
        <v>CHER 1</v>
      </c>
      <c r="E77" s="9" t="n">
        <f aca="false">MATCH(MAX(U77,AA77,AG77),Q77:AH77,0)</f>
        <v>11</v>
      </c>
      <c r="F77" s="9"/>
      <c r="G77" s="9" t="str">
        <f aca="false">INDEX($Q77:$AH77,1,$E77-4)</f>
        <v>FROMION</v>
      </c>
      <c r="H77" s="9" t="str">
        <f aca="false">INDEX($Q77:$AK77,1,$E77-3)</f>
        <v>YVES</v>
      </c>
      <c r="I77" s="9" t="str">
        <f aca="false">INDEX($Q77:$AK77,1,$E77-2)</f>
        <v>RASSEMBLEMENT POUR LA REPUBLIQUE</v>
      </c>
      <c r="J77" s="9" t="str">
        <f aca="false">INDEX($Q77:$AK77,1,$E77-1)</f>
        <v>RPR</v>
      </c>
      <c r="K77" s="10" t="n">
        <f aca="false">INDEX($Q77:$AK77,1,$E77)/N77</f>
        <v>0.507601030783675</v>
      </c>
      <c r="L77" s="8" t="n">
        <v>73673</v>
      </c>
      <c r="M77" s="8" t="n">
        <v>53535</v>
      </c>
      <c r="N77" s="8" t="n">
        <v>50059</v>
      </c>
      <c r="O77" s="8" t="n">
        <v>3476</v>
      </c>
      <c r="P77" s="11" t="n">
        <v>0.7267</v>
      </c>
      <c r="Q77" s="8" t="s">
        <v>322</v>
      </c>
      <c r="R77" s="8" t="s">
        <v>213</v>
      </c>
      <c r="S77" s="8" t="s">
        <v>30</v>
      </c>
      <c r="T77" s="8" t="s">
        <v>31</v>
      </c>
      <c r="U77" s="8" t="n">
        <v>24649</v>
      </c>
      <c r="V77" s="8" t="s">
        <v>37</v>
      </c>
      <c r="W77" s="8" t="s">
        <v>323</v>
      </c>
      <c r="X77" s="8" t="s">
        <v>188</v>
      </c>
      <c r="Y77" s="8" t="s">
        <v>35</v>
      </c>
      <c r="Z77" s="8" t="s">
        <v>36</v>
      </c>
      <c r="AA77" s="8" t="n">
        <v>25410</v>
      </c>
      <c r="AB77" s="8" t="s">
        <v>32</v>
      </c>
      <c r="AC77" s="0"/>
      <c r="AD77" s="0"/>
      <c r="AE77" s="0"/>
      <c r="AF77" s="0"/>
      <c r="AG77" s="0"/>
      <c r="AH77" s="0"/>
      <c r="AO77" s="11"/>
      <c r="AW77" s="11"/>
      <c r="BE77" s="11"/>
      <c r="BM77" s="11"/>
      <c r="BU77" s="11"/>
      <c r="CC77" s="11"/>
      <c r="CK77" s="11"/>
      <c r="CS77" s="11"/>
      <c r="DA77" s="11"/>
      <c r="DI77" s="11"/>
      <c r="DQ77" s="11"/>
      <c r="DY77" s="11"/>
      <c r="EG77" s="11"/>
      <c r="EO77" s="11"/>
      <c r="EW77" s="11"/>
      <c r="FE77" s="11"/>
      <c r="FM77" s="11"/>
      <c r="FU77" s="11"/>
      <c r="GC77" s="11"/>
      <c r="GK77" s="11"/>
      <c r="GS77" s="11"/>
      <c r="HA77" s="11"/>
      <c r="HI77" s="11"/>
    </row>
    <row r="78" s="8" customFormat="true" ht="18.75" hidden="false" customHeight="true" outlineLevel="0" collapsed="false">
      <c r="A78" s="7" t="n">
        <v>18</v>
      </c>
      <c r="B78" s="8" t="s">
        <v>321</v>
      </c>
      <c r="C78" s="8" t="n">
        <v>2</v>
      </c>
      <c r="D78" s="9" t="str">
        <f aca="false">B78&amp;" "&amp;C78</f>
        <v>CHER 2</v>
      </c>
      <c r="E78" s="9" t="n">
        <f aca="false">MATCH(MAX(U78,AA78,AG78),Q78:AH78,0)</f>
        <v>5</v>
      </c>
      <c r="F78" s="9"/>
      <c r="G78" s="9" t="str">
        <f aca="false">INDEX($Q78:$AH78,1,$E78-4)</f>
        <v>SANDRIER</v>
      </c>
      <c r="H78" s="9" t="str">
        <f aca="false">INDEX($Q78:$AK78,1,$E78-3)</f>
        <v>JEAN CLAUDE</v>
      </c>
      <c r="I78" s="9" t="str">
        <f aca="false">INDEX($Q78:$AK78,1,$E78-2)</f>
        <v>PARTI COMMUNISTE FRANCAIS</v>
      </c>
      <c r="J78" s="9" t="str">
        <f aca="false">INDEX($Q78:$AK78,1,$E78-1)</f>
        <v>COM</v>
      </c>
      <c r="K78" s="10" t="n">
        <f aca="false">INDEX($Q78:$AK78,1,$E78)/N78</f>
        <v>0.576865886948224</v>
      </c>
      <c r="L78" s="8" t="n">
        <v>67021</v>
      </c>
      <c r="M78" s="8" t="n">
        <v>48331</v>
      </c>
      <c r="N78" s="8" t="n">
        <v>45059</v>
      </c>
      <c r="O78" s="8" t="n">
        <v>3272</v>
      </c>
      <c r="P78" s="11" t="n">
        <v>0.7211</v>
      </c>
      <c r="Q78" s="8" t="s">
        <v>324</v>
      </c>
      <c r="R78" s="8" t="s">
        <v>64</v>
      </c>
      <c r="S78" s="8" t="s">
        <v>89</v>
      </c>
      <c r="T78" s="8" t="s">
        <v>90</v>
      </c>
      <c r="U78" s="8" t="n">
        <v>25993</v>
      </c>
      <c r="V78" s="8" t="s">
        <v>32</v>
      </c>
      <c r="W78" s="8" t="s">
        <v>325</v>
      </c>
      <c r="X78" s="8" t="s">
        <v>326</v>
      </c>
      <c r="Y78" s="8" t="s">
        <v>100</v>
      </c>
      <c r="Z78" s="8" t="s">
        <v>53</v>
      </c>
      <c r="AA78" s="8" t="n">
        <v>19066</v>
      </c>
      <c r="AB78" s="8" t="s">
        <v>37</v>
      </c>
      <c r="AC78" s="0"/>
      <c r="AD78" s="0"/>
      <c r="AE78" s="0"/>
      <c r="AF78" s="0"/>
      <c r="AG78" s="0"/>
      <c r="AH78" s="0"/>
      <c r="AO78" s="11"/>
      <c r="AW78" s="11"/>
      <c r="BE78" s="11"/>
      <c r="BM78" s="11"/>
      <c r="BU78" s="11"/>
      <c r="CC78" s="11"/>
      <c r="CK78" s="11"/>
      <c r="CS78" s="11"/>
      <c r="DA78" s="11"/>
      <c r="DI78" s="11"/>
      <c r="DQ78" s="11"/>
      <c r="DY78" s="11"/>
      <c r="EG78" s="11"/>
      <c r="EO78" s="11"/>
      <c r="EW78" s="11"/>
      <c r="FE78" s="11"/>
      <c r="FM78" s="11"/>
      <c r="FU78" s="11"/>
      <c r="GC78" s="11"/>
      <c r="GK78" s="11"/>
      <c r="GS78" s="11"/>
      <c r="HA78" s="11"/>
      <c r="HI78" s="11"/>
    </row>
    <row r="79" s="8" customFormat="true" ht="18.75" hidden="false" customHeight="true" outlineLevel="0" collapsed="false">
      <c r="A79" s="7" t="n">
        <v>18</v>
      </c>
      <c r="B79" s="8" t="s">
        <v>321</v>
      </c>
      <c r="C79" s="8" t="n">
        <v>3</v>
      </c>
      <c r="D79" s="9" t="str">
        <f aca="false">B79&amp;" "&amp;C79</f>
        <v>CHER 3</v>
      </c>
      <c r="E79" s="9" t="n">
        <f aca="false">MATCH(MAX(U79,AA79,AG79),Q79:AH79,0)</f>
        <v>5</v>
      </c>
      <c r="F79" s="9"/>
      <c r="G79" s="9" t="str">
        <f aca="false">INDEX($Q79:$AH79,1,$E79-4)</f>
        <v>GALUT</v>
      </c>
      <c r="H79" s="9" t="str">
        <f aca="false">INDEX($Q79:$AK79,1,$E79-3)</f>
        <v>YANN</v>
      </c>
      <c r="I79" s="9" t="str">
        <f aca="false">INDEX($Q79:$AK79,1,$E79-2)</f>
        <v>ASSOCIATION PARTI SOCIALISTE, PARTI RADICAL SOCIALISTE ET APPARENTES</v>
      </c>
      <c r="J79" s="9" t="str">
        <f aca="false">INDEX($Q79:$AK79,1,$E79-1)</f>
        <v>PRG</v>
      </c>
      <c r="K79" s="10" t="n">
        <f aca="false">INDEX($Q79:$AK79,1,$E79)/N79</f>
        <v>0.538805689793549</v>
      </c>
      <c r="L79" s="8" t="n">
        <v>83866</v>
      </c>
      <c r="M79" s="8" t="n">
        <v>61977</v>
      </c>
      <c r="N79" s="8" t="n">
        <v>58561</v>
      </c>
      <c r="O79" s="8" t="n">
        <v>3416</v>
      </c>
      <c r="P79" s="11" t="n">
        <v>0.739</v>
      </c>
      <c r="Q79" s="8" t="s">
        <v>327</v>
      </c>
      <c r="R79" s="8" t="s">
        <v>328</v>
      </c>
      <c r="S79" s="8" t="s">
        <v>30</v>
      </c>
      <c r="T79" s="8" t="s">
        <v>31</v>
      </c>
      <c r="U79" s="8" t="n">
        <v>31553</v>
      </c>
      <c r="V79" s="8" t="s">
        <v>32</v>
      </c>
      <c r="W79" s="8" t="s">
        <v>329</v>
      </c>
      <c r="X79" s="8" t="s">
        <v>206</v>
      </c>
      <c r="Y79" s="8" t="s">
        <v>35</v>
      </c>
      <c r="Z79" s="8" t="s">
        <v>36</v>
      </c>
      <c r="AA79" s="8" t="n">
        <v>27008</v>
      </c>
      <c r="AB79" s="8" t="s">
        <v>37</v>
      </c>
      <c r="AC79" s="0"/>
      <c r="AD79" s="0"/>
      <c r="AE79" s="0"/>
      <c r="AF79" s="0"/>
      <c r="AG79" s="0"/>
      <c r="AH79" s="0"/>
      <c r="AO79" s="11"/>
      <c r="AW79" s="11"/>
      <c r="BE79" s="11"/>
      <c r="BM79" s="11"/>
      <c r="BU79" s="11"/>
      <c r="CC79" s="11"/>
      <c r="CK79" s="11"/>
      <c r="CS79" s="11"/>
      <c r="DA79" s="11"/>
      <c r="DI79" s="11"/>
      <c r="DQ79" s="11"/>
      <c r="DY79" s="11"/>
      <c r="EG79" s="11"/>
      <c r="EO79" s="11"/>
      <c r="EW79" s="11"/>
      <c r="FE79" s="11"/>
      <c r="FM79" s="11"/>
      <c r="FU79" s="11"/>
      <c r="GC79" s="11"/>
      <c r="GK79" s="11"/>
      <c r="GS79" s="11"/>
      <c r="HA79" s="11"/>
      <c r="HI79" s="11"/>
    </row>
    <row r="80" s="8" customFormat="true" ht="18.75" hidden="false" customHeight="true" outlineLevel="0" collapsed="false">
      <c r="A80" s="7" t="n">
        <v>19</v>
      </c>
      <c r="B80" s="8" t="s">
        <v>330</v>
      </c>
      <c r="C80" s="8" t="n">
        <v>1</v>
      </c>
      <c r="D80" s="9" t="str">
        <f aca="false">B80&amp;" "&amp;C80</f>
        <v>CORREZE 1</v>
      </c>
      <c r="E80" s="9" t="n">
        <f aca="false">MATCH(MAX(U80,AA80,AG80),Q80:AH80,0)</f>
        <v>5</v>
      </c>
      <c r="F80" s="9"/>
      <c r="G80" s="9" t="str">
        <f aca="false">INDEX($Q80:$AH80,1,$E80-4)</f>
        <v>HOLLANDE</v>
      </c>
      <c r="H80" s="9" t="str">
        <f aca="false">INDEX($Q80:$AK80,1,$E80-3)</f>
        <v>FRANCOIS</v>
      </c>
      <c r="I80" s="9" t="str">
        <f aca="false">INDEX($Q80:$AK80,1,$E80-2)</f>
        <v>ASSOCIATION PARTI SOCIALISTE, PARTI RADICAL SOCIALISTE ET APPARENTES</v>
      </c>
      <c r="J80" s="9" t="str">
        <f aca="false">INDEX($Q80:$AK80,1,$E80-1)</f>
        <v>PRG</v>
      </c>
      <c r="K80" s="10" t="n">
        <f aca="false">INDEX($Q80:$AK80,1,$E80)/N80</f>
        <v>0.545241639376799</v>
      </c>
      <c r="L80" s="8" t="n">
        <v>64559</v>
      </c>
      <c r="M80" s="8" t="n">
        <v>53221</v>
      </c>
      <c r="N80" s="8" t="n">
        <v>50385</v>
      </c>
      <c r="O80" s="8" t="n">
        <v>2836</v>
      </c>
      <c r="P80" s="11" t="n">
        <v>0.8244</v>
      </c>
      <c r="Q80" s="8" t="s">
        <v>331</v>
      </c>
      <c r="R80" s="8" t="s">
        <v>84</v>
      </c>
      <c r="S80" s="8" t="s">
        <v>30</v>
      </c>
      <c r="T80" s="8" t="s">
        <v>31</v>
      </c>
      <c r="U80" s="8" t="n">
        <v>27472</v>
      </c>
      <c r="V80" s="8" t="s">
        <v>32</v>
      </c>
      <c r="W80" s="8" t="s">
        <v>332</v>
      </c>
      <c r="X80" s="8" t="s">
        <v>333</v>
      </c>
      <c r="Y80" s="8" t="s">
        <v>35</v>
      </c>
      <c r="Z80" s="8" t="s">
        <v>36</v>
      </c>
      <c r="AA80" s="8" t="n">
        <v>22913</v>
      </c>
      <c r="AB80" s="8" t="s">
        <v>37</v>
      </c>
      <c r="AC80" s="0"/>
      <c r="AD80" s="0"/>
      <c r="AE80" s="0"/>
      <c r="AF80" s="0"/>
      <c r="AG80" s="0"/>
      <c r="AH80" s="0"/>
      <c r="AO80" s="11"/>
      <c r="AW80" s="11"/>
      <c r="BE80" s="11"/>
      <c r="BM80" s="11"/>
      <c r="BU80" s="11"/>
      <c r="CC80" s="11"/>
      <c r="CK80" s="11"/>
      <c r="CS80" s="11"/>
      <c r="DA80" s="11"/>
      <c r="DI80" s="11"/>
      <c r="DQ80" s="11"/>
      <c r="DY80" s="11"/>
      <c r="EG80" s="11"/>
      <c r="EO80" s="11"/>
      <c r="EW80" s="11"/>
      <c r="FE80" s="11"/>
      <c r="FM80" s="11"/>
      <c r="FU80" s="11"/>
      <c r="GC80" s="11"/>
      <c r="GK80" s="11"/>
      <c r="GS80" s="11"/>
      <c r="HA80" s="11"/>
      <c r="HI80" s="11"/>
    </row>
    <row r="81" s="8" customFormat="true" ht="18.75" hidden="false" customHeight="true" outlineLevel="0" collapsed="false">
      <c r="A81" s="7" t="n">
        <v>19</v>
      </c>
      <c r="B81" s="8" t="s">
        <v>330</v>
      </c>
      <c r="C81" s="8" t="n">
        <v>2</v>
      </c>
      <c r="D81" s="9" t="str">
        <f aca="false">B81&amp;" "&amp;C81</f>
        <v>CORREZE 2</v>
      </c>
      <c r="E81" s="9" t="n">
        <f aca="false">MATCH(MAX(U81,AA81,AG81),Q81:AH81,0)</f>
        <v>5</v>
      </c>
      <c r="F81" s="9"/>
      <c r="G81" s="9" t="str">
        <f aca="false">INDEX($Q81:$AH81,1,$E81-4)</f>
        <v>NAUCHE</v>
      </c>
      <c r="H81" s="9" t="str">
        <f aca="false">INDEX($Q81:$AK81,1,$E81-3)</f>
        <v>PHILIPPE</v>
      </c>
      <c r="I81" s="9" t="str">
        <f aca="false">INDEX($Q81:$AK81,1,$E81-2)</f>
        <v>ASSOCIATION PARTI SOCIALISTE, PARTI RADICAL SOCIALISTE ET APPARENTES</v>
      </c>
      <c r="J81" s="9" t="str">
        <f aca="false">INDEX($Q81:$AK81,1,$E81-1)</f>
        <v>PRG</v>
      </c>
      <c r="K81" s="10" t="n">
        <f aca="false">INDEX($Q81:$AK81,1,$E81)/N81</f>
        <v>0.519174294227348</v>
      </c>
      <c r="L81" s="8" t="n">
        <v>63343</v>
      </c>
      <c r="M81" s="8" t="n">
        <v>49728</v>
      </c>
      <c r="N81" s="8" t="n">
        <v>46651</v>
      </c>
      <c r="O81" s="8" t="n">
        <v>3077</v>
      </c>
      <c r="P81" s="11" t="n">
        <v>0.7851</v>
      </c>
      <c r="Q81" s="8" t="s">
        <v>334</v>
      </c>
      <c r="R81" s="8" t="s">
        <v>167</v>
      </c>
      <c r="S81" s="8" t="s">
        <v>30</v>
      </c>
      <c r="T81" s="8" t="s">
        <v>31</v>
      </c>
      <c r="U81" s="8" t="n">
        <v>24220</v>
      </c>
      <c r="V81" s="8" t="s">
        <v>32</v>
      </c>
      <c r="W81" s="8" t="s">
        <v>335</v>
      </c>
      <c r="X81" s="8" t="s">
        <v>95</v>
      </c>
      <c r="Y81" s="8" t="s">
        <v>35</v>
      </c>
      <c r="Z81" s="8" t="s">
        <v>36</v>
      </c>
      <c r="AA81" s="8" t="n">
        <v>22431</v>
      </c>
      <c r="AB81" s="8" t="s">
        <v>37</v>
      </c>
      <c r="AC81" s="0"/>
      <c r="AD81" s="0"/>
      <c r="AE81" s="0"/>
      <c r="AF81" s="0"/>
      <c r="AG81" s="0"/>
      <c r="AH81" s="0"/>
      <c r="AO81" s="11"/>
      <c r="AW81" s="11"/>
      <c r="BE81" s="11"/>
      <c r="BM81" s="11"/>
      <c r="BU81" s="11"/>
      <c r="CC81" s="11"/>
      <c r="CK81" s="11"/>
      <c r="CS81" s="11"/>
      <c r="DA81" s="11"/>
      <c r="DI81" s="11"/>
      <c r="DQ81" s="11"/>
      <c r="DY81" s="11"/>
      <c r="EG81" s="11"/>
      <c r="EO81" s="11"/>
      <c r="EW81" s="11"/>
      <c r="FE81" s="11"/>
      <c r="FM81" s="11"/>
      <c r="FU81" s="11"/>
      <c r="GC81" s="11"/>
      <c r="GK81" s="11"/>
      <c r="GS81" s="11"/>
      <c r="HA81" s="11"/>
      <c r="HI81" s="11"/>
    </row>
    <row r="82" s="8" customFormat="true" ht="18.75" hidden="false" customHeight="true" outlineLevel="0" collapsed="false">
      <c r="A82" s="7" t="n">
        <v>19</v>
      </c>
      <c r="B82" s="8" t="s">
        <v>330</v>
      </c>
      <c r="C82" s="8" t="n">
        <v>3</v>
      </c>
      <c r="D82" s="9" t="str">
        <f aca="false">B82&amp;" "&amp;C82</f>
        <v>CORREZE 3</v>
      </c>
      <c r="E82" s="9" t="n">
        <f aca="false">MATCH(MAX(U82,AA82,AG82),Q82:AH82,0)</f>
        <v>11</v>
      </c>
      <c r="F82" s="9"/>
      <c r="G82" s="9" t="str">
        <f aca="false">INDEX($Q82:$AH82,1,$E82-4)</f>
        <v>DUPONT</v>
      </c>
      <c r="H82" s="9" t="str">
        <f aca="false">INDEX($Q82:$AK82,1,$E82-3)</f>
        <v>JEAN PIERRE</v>
      </c>
      <c r="I82" s="9" t="str">
        <f aca="false">INDEX($Q82:$AK82,1,$E82-2)</f>
        <v>RASSEMBLEMENT POUR LA REPUBLIQUE</v>
      </c>
      <c r="J82" s="9" t="str">
        <f aca="false">INDEX($Q82:$AK82,1,$E82-1)</f>
        <v>RPR</v>
      </c>
      <c r="K82" s="10" t="n">
        <f aca="false">INDEX($Q82:$AK82,1,$E82)/N82</f>
        <v>0.529690978933718</v>
      </c>
      <c r="L82" s="8" t="n">
        <v>53464</v>
      </c>
      <c r="M82" s="8" t="n">
        <v>42982</v>
      </c>
      <c r="N82" s="8" t="n">
        <v>40871</v>
      </c>
      <c r="O82" s="8" t="n">
        <v>2111</v>
      </c>
      <c r="P82" s="11" t="n">
        <v>0.8039</v>
      </c>
      <c r="Q82" s="8" t="s">
        <v>336</v>
      </c>
      <c r="R82" s="8" t="s">
        <v>337</v>
      </c>
      <c r="S82" s="8" t="s">
        <v>30</v>
      </c>
      <c r="T82" s="8" t="s">
        <v>31</v>
      </c>
      <c r="U82" s="8" t="n">
        <v>19222</v>
      </c>
      <c r="V82" s="8" t="s">
        <v>37</v>
      </c>
      <c r="W82" s="8" t="s">
        <v>338</v>
      </c>
      <c r="X82" s="8" t="s">
        <v>69</v>
      </c>
      <c r="Y82" s="8" t="s">
        <v>35</v>
      </c>
      <c r="Z82" s="8" t="s">
        <v>36</v>
      </c>
      <c r="AA82" s="8" t="n">
        <v>21649</v>
      </c>
      <c r="AB82" s="8" t="s">
        <v>32</v>
      </c>
      <c r="AC82" s="0"/>
      <c r="AD82" s="0"/>
      <c r="AE82" s="0"/>
      <c r="AF82" s="0"/>
      <c r="AG82" s="0"/>
      <c r="AH82" s="0"/>
      <c r="AO82" s="11"/>
      <c r="AW82" s="11"/>
      <c r="BE82" s="11"/>
      <c r="BM82" s="11"/>
      <c r="BU82" s="11"/>
      <c r="CC82" s="11"/>
      <c r="CK82" s="11"/>
      <c r="CS82" s="11"/>
      <c r="DA82" s="11"/>
      <c r="DI82" s="11"/>
      <c r="DQ82" s="11"/>
      <c r="DY82" s="11"/>
      <c r="EG82" s="11"/>
      <c r="EO82" s="11"/>
      <c r="EW82" s="11"/>
      <c r="FE82" s="11"/>
      <c r="FM82" s="11"/>
      <c r="FU82" s="11"/>
      <c r="GC82" s="11"/>
      <c r="GK82" s="11"/>
      <c r="GS82" s="11"/>
      <c r="HA82" s="11"/>
      <c r="HI82" s="11"/>
    </row>
    <row r="83" s="8" customFormat="true" ht="18.75" hidden="false" customHeight="true" outlineLevel="0" collapsed="false">
      <c r="A83" s="7" t="n">
        <v>21</v>
      </c>
      <c r="B83" s="8" t="s">
        <v>339</v>
      </c>
      <c r="C83" s="8" t="n">
        <v>1</v>
      </c>
      <c r="D83" s="9" t="str">
        <f aca="false">B83&amp;" "&amp;C83</f>
        <v>COTE-D'OR 1</v>
      </c>
      <c r="E83" s="9" t="n">
        <f aca="false">MATCH(MAX(U83,AA83,AG83),Q83:AH83,0)</f>
        <v>11</v>
      </c>
      <c r="F83" s="9"/>
      <c r="G83" s="9" t="str">
        <f aca="false">INDEX($Q83:$AH83,1,$E83-4)</f>
        <v>POUJADE</v>
      </c>
      <c r="H83" s="9" t="str">
        <f aca="false">INDEX($Q83:$AK83,1,$E83-3)</f>
        <v>ROBERT</v>
      </c>
      <c r="I83" s="9" t="str">
        <f aca="false">INDEX($Q83:$AK83,1,$E83-2)</f>
        <v>RASSEMBLEMENT POUR LA REPUBLIQUE</v>
      </c>
      <c r="J83" s="9" t="str">
        <f aca="false">INDEX($Q83:$AK83,1,$E83-1)</f>
        <v>RPR</v>
      </c>
      <c r="K83" s="10" t="n">
        <f aca="false">INDEX($Q83:$AK83,1,$E83)/N83</f>
        <v>0.536423056884384</v>
      </c>
      <c r="L83" s="8" t="n">
        <v>62342</v>
      </c>
      <c r="M83" s="8" t="n">
        <v>44623</v>
      </c>
      <c r="N83" s="8" t="n">
        <v>42226</v>
      </c>
      <c r="O83" s="8" t="n">
        <v>2397</v>
      </c>
      <c r="P83" s="11" t="n">
        <v>0.7158</v>
      </c>
      <c r="Q83" s="8" t="s">
        <v>340</v>
      </c>
      <c r="R83" s="8" t="s">
        <v>84</v>
      </c>
      <c r="S83" s="8" t="s">
        <v>61</v>
      </c>
      <c r="T83" s="8" t="s">
        <v>62</v>
      </c>
      <c r="U83" s="8" t="n">
        <v>19575</v>
      </c>
      <c r="V83" s="8" t="s">
        <v>37</v>
      </c>
      <c r="W83" s="8" t="s">
        <v>341</v>
      </c>
      <c r="X83" s="8" t="s">
        <v>107</v>
      </c>
      <c r="Y83" s="8" t="s">
        <v>35</v>
      </c>
      <c r="Z83" s="8" t="s">
        <v>36</v>
      </c>
      <c r="AA83" s="8" t="n">
        <v>22651</v>
      </c>
      <c r="AB83" s="8" t="s">
        <v>32</v>
      </c>
      <c r="AC83" s="0"/>
      <c r="AD83" s="0"/>
      <c r="AE83" s="0"/>
      <c r="AF83" s="0"/>
      <c r="AG83" s="0"/>
      <c r="AH83" s="0"/>
      <c r="AO83" s="11"/>
      <c r="AW83" s="11"/>
      <c r="BE83" s="11"/>
      <c r="BM83" s="11"/>
      <c r="BU83" s="11"/>
      <c r="CC83" s="11"/>
      <c r="CK83" s="11"/>
      <c r="CS83" s="11"/>
      <c r="DA83" s="11"/>
      <c r="DI83" s="11"/>
      <c r="DQ83" s="11"/>
      <c r="DY83" s="11"/>
      <c r="EG83" s="11"/>
      <c r="EO83" s="11"/>
      <c r="EW83" s="11"/>
      <c r="FE83" s="11"/>
      <c r="FM83" s="11"/>
      <c r="FU83" s="11"/>
      <c r="GC83" s="11"/>
      <c r="GK83" s="11"/>
      <c r="GS83" s="11"/>
      <c r="HA83" s="11"/>
      <c r="HI83" s="11"/>
    </row>
    <row r="84" s="8" customFormat="true" ht="18.75" hidden="false" customHeight="true" outlineLevel="0" collapsed="false">
      <c r="A84" s="7" t="n">
        <v>21</v>
      </c>
      <c r="B84" s="8" t="s">
        <v>339</v>
      </c>
      <c r="C84" s="8" t="n">
        <v>2</v>
      </c>
      <c r="D84" s="9" t="str">
        <f aca="false">B84&amp;" "&amp;C84</f>
        <v>COTE-D'OR 2</v>
      </c>
      <c r="E84" s="9" t="n">
        <f aca="false">MATCH(MAX(U84,AA84,AG84),Q84:AH84,0)</f>
        <v>11</v>
      </c>
      <c r="F84" s="9"/>
      <c r="G84" s="9" t="str">
        <f aca="false">INDEX($Q84:$AH84,1,$E84-4)</f>
        <v>DE BROISSIA</v>
      </c>
      <c r="H84" s="9" t="str">
        <f aca="false">INDEX($Q84:$AK84,1,$E84-3)</f>
        <v>LOUIS</v>
      </c>
      <c r="I84" s="9" t="str">
        <f aca="false">INDEX($Q84:$AK84,1,$E84-2)</f>
        <v>RASSEMBLEMENT POUR LA REPUBLIQUE</v>
      </c>
      <c r="J84" s="9" t="str">
        <f aca="false">INDEX($Q84:$AK84,1,$E84-1)</f>
        <v>RPR</v>
      </c>
      <c r="K84" s="10" t="n">
        <f aca="false">INDEX($Q84:$AK84,1,$E84)/N84</f>
        <v>0.44850266580298</v>
      </c>
      <c r="L84" s="8" t="n">
        <v>56588</v>
      </c>
      <c r="M84" s="8" t="n">
        <v>41295</v>
      </c>
      <c r="N84" s="8" t="n">
        <v>40138</v>
      </c>
      <c r="O84" s="8" t="n">
        <v>1157</v>
      </c>
      <c r="P84" s="11" t="n">
        <v>0.7297</v>
      </c>
      <c r="Q84" s="8" t="s">
        <v>342</v>
      </c>
      <c r="R84" s="8" t="s">
        <v>81</v>
      </c>
      <c r="S84" s="8" t="s">
        <v>30</v>
      </c>
      <c r="T84" s="8" t="s">
        <v>31</v>
      </c>
      <c r="U84" s="8" t="n">
        <v>16862</v>
      </c>
      <c r="V84" s="8" t="s">
        <v>37</v>
      </c>
      <c r="W84" s="8" t="s">
        <v>343</v>
      </c>
      <c r="X84" s="8" t="s">
        <v>276</v>
      </c>
      <c r="Y84" s="8" t="s">
        <v>35</v>
      </c>
      <c r="Z84" s="8" t="s">
        <v>36</v>
      </c>
      <c r="AA84" s="8" t="n">
        <v>18002</v>
      </c>
      <c r="AB84" s="8" t="s">
        <v>32</v>
      </c>
      <c r="AC84" s="8" t="s">
        <v>344</v>
      </c>
      <c r="AD84" s="8" t="s">
        <v>345</v>
      </c>
      <c r="AE84" s="8" t="s">
        <v>44</v>
      </c>
      <c r="AF84" s="8" t="s">
        <v>45</v>
      </c>
      <c r="AG84" s="8" t="n">
        <v>5274</v>
      </c>
      <c r="AH84" s="8" t="s">
        <v>37</v>
      </c>
      <c r="AO84" s="11"/>
      <c r="AW84" s="11"/>
      <c r="BE84" s="11"/>
      <c r="BM84" s="11"/>
      <c r="BU84" s="11"/>
      <c r="CC84" s="11"/>
      <c r="CK84" s="11"/>
      <c r="CS84" s="11"/>
      <c r="DA84" s="11"/>
      <c r="DI84" s="11"/>
      <c r="DQ84" s="11"/>
      <c r="DY84" s="11"/>
      <c r="EG84" s="11"/>
      <c r="EO84" s="11"/>
      <c r="EW84" s="11"/>
      <c r="FE84" s="11"/>
      <c r="FM84" s="11"/>
      <c r="FU84" s="11"/>
      <c r="GC84" s="11"/>
      <c r="GK84" s="11"/>
      <c r="GS84" s="11"/>
      <c r="HA84" s="11"/>
      <c r="HI84" s="11"/>
    </row>
    <row r="85" s="8" customFormat="true" ht="18.75" hidden="false" customHeight="true" outlineLevel="0" collapsed="false">
      <c r="A85" s="7" t="n">
        <v>21</v>
      </c>
      <c r="B85" s="8" t="s">
        <v>339</v>
      </c>
      <c r="C85" s="8" t="n">
        <v>3</v>
      </c>
      <c r="D85" s="9" t="str">
        <f aca="false">B85&amp;" "&amp;C85</f>
        <v>COTE-D'OR 3</v>
      </c>
      <c r="E85" s="9" t="n">
        <f aca="false">MATCH(MAX(U85,AA85,AG85),Q85:AH85,0)</f>
        <v>5</v>
      </c>
      <c r="F85" s="9"/>
      <c r="G85" s="9" t="str">
        <f aca="false">INDEX($Q85:$AH85,1,$E85-4)</f>
        <v>CARRAZ</v>
      </c>
      <c r="H85" s="9" t="str">
        <f aca="false">INDEX($Q85:$AK85,1,$E85-3)</f>
        <v>ROLAND</v>
      </c>
      <c r="I85" s="9" t="str">
        <f aca="false">INDEX($Q85:$AK85,1,$E85-2)</f>
        <v>MOUVEMENT DES CITOYENS</v>
      </c>
      <c r="J85" s="9" t="str">
        <f aca="false">INDEX($Q85:$AK85,1,$E85-1)</f>
        <v>DVG</v>
      </c>
      <c r="K85" s="10" t="n">
        <f aca="false">INDEX($Q85:$AK85,1,$E85)/N85</f>
        <v>0.536412078152753</v>
      </c>
      <c r="L85" s="8" t="n">
        <v>61191</v>
      </c>
      <c r="M85" s="8" t="n">
        <v>44080</v>
      </c>
      <c r="N85" s="8" t="n">
        <v>41099</v>
      </c>
      <c r="O85" s="8" t="n">
        <v>2981</v>
      </c>
      <c r="P85" s="11" t="n">
        <v>0.7204</v>
      </c>
      <c r="Q85" s="8" t="s">
        <v>346</v>
      </c>
      <c r="R85" s="8" t="s">
        <v>213</v>
      </c>
      <c r="S85" s="8" t="s">
        <v>73</v>
      </c>
      <c r="T85" s="8" t="s">
        <v>74</v>
      </c>
      <c r="U85" s="8" t="n">
        <v>22046</v>
      </c>
      <c r="V85" s="8" t="s">
        <v>32</v>
      </c>
      <c r="W85" s="8" t="s">
        <v>347</v>
      </c>
      <c r="X85" s="8" t="s">
        <v>41</v>
      </c>
      <c r="Y85" s="8" t="s">
        <v>348</v>
      </c>
      <c r="Z85" s="8" t="s">
        <v>135</v>
      </c>
      <c r="AA85" s="8" t="n">
        <v>19053</v>
      </c>
      <c r="AB85" s="8" t="s">
        <v>37</v>
      </c>
      <c r="AC85" s="0"/>
      <c r="AD85" s="0"/>
      <c r="AE85" s="0"/>
      <c r="AF85" s="0"/>
      <c r="AG85" s="0"/>
      <c r="AH85" s="0"/>
      <c r="AO85" s="11"/>
      <c r="AW85" s="11"/>
      <c r="BE85" s="11"/>
      <c r="BM85" s="11"/>
      <c r="BU85" s="11"/>
      <c r="CC85" s="11"/>
      <c r="CK85" s="11"/>
      <c r="CS85" s="11"/>
      <c r="DA85" s="11"/>
      <c r="DI85" s="11"/>
      <c r="DQ85" s="11"/>
      <c r="DY85" s="11"/>
      <c r="EG85" s="11"/>
      <c r="EO85" s="11"/>
      <c r="EW85" s="11"/>
      <c r="FE85" s="11"/>
      <c r="FM85" s="11"/>
      <c r="FU85" s="11"/>
      <c r="GC85" s="11"/>
      <c r="GK85" s="11"/>
      <c r="GS85" s="11"/>
      <c r="HA85" s="11"/>
      <c r="HI85" s="11"/>
    </row>
    <row r="86" s="8" customFormat="true" ht="18.75" hidden="false" customHeight="true" outlineLevel="0" collapsed="false">
      <c r="A86" s="7" t="n">
        <v>21</v>
      </c>
      <c r="B86" s="8" t="s">
        <v>339</v>
      </c>
      <c r="C86" s="8" t="n">
        <v>4</v>
      </c>
      <c r="D86" s="9" t="str">
        <f aca="false">B86&amp;" "&amp;C86</f>
        <v>COTE-D'OR 4</v>
      </c>
      <c r="E86" s="9" t="n">
        <f aca="false">MATCH(MAX(U86,AA86,AG86),Q86:AH86,0)</f>
        <v>11</v>
      </c>
      <c r="F86" s="9"/>
      <c r="G86" s="9" t="str">
        <f aca="false">INDEX($Q86:$AH86,1,$E86-4)</f>
        <v>SAUVADET</v>
      </c>
      <c r="H86" s="9" t="str">
        <f aca="false">INDEX($Q86:$AK86,1,$E86-3)</f>
        <v>FRANCOIS</v>
      </c>
      <c r="I86" s="9" t="str">
        <f aca="false">INDEX($Q86:$AK86,1,$E86-2)</f>
        <v>UNION POUR LA DEMOCRATIE FRANCAISE</v>
      </c>
      <c r="J86" s="9" t="str">
        <f aca="false">INDEX($Q86:$AK86,1,$E86-1)</f>
        <v>UDF</v>
      </c>
      <c r="K86" s="10" t="n">
        <f aca="false">INDEX($Q86:$AK86,1,$E86)/N86</f>
        <v>0.535979458649834</v>
      </c>
      <c r="L86" s="8" t="n">
        <v>67103</v>
      </c>
      <c r="M86" s="8" t="n">
        <v>49528</v>
      </c>
      <c r="N86" s="8" t="n">
        <v>46735</v>
      </c>
      <c r="O86" s="8" t="n">
        <v>2793</v>
      </c>
      <c r="P86" s="11" t="n">
        <v>0.7381</v>
      </c>
      <c r="Q86" s="8" t="s">
        <v>349</v>
      </c>
      <c r="R86" s="8" t="s">
        <v>55</v>
      </c>
      <c r="S86" s="8" t="s">
        <v>30</v>
      </c>
      <c r="T86" s="8" t="s">
        <v>31</v>
      </c>
      <c r="U86" s="8" t="n">
        <v>21686</v>
      </c>
      <c r="V86" s="8" t="s">
        <v>37</v>
      </c>
      <c r="W86" s="8" t="s">
        <v>350</v>
      </c>
      <c r="X86" s="8" t="s">
        <v>84</v>
      </c>
      <c r="Y86" s="8" t="s">
        <v>57</v>
      </c>
      <c r="Z86" s="8" t="s">
        <v>53</v>
      </c>
      <c r="AA86" s="8" t="n">
        <v>25049</v>
      </c>
      <c r="AB86" s="8" t="s">
        <v>32</v>
      </c>
      <c r="AC86" s="0"/>
      <c r="AD86" s="0"/>
      <c r="AE86" s="0"/>
      <c r="AF86" s="0"/>
      <c r="AG86" s="0"/>
      <c r="AH86" s="0"/>
      <c r="AO86" s="11"/>
      <c r="AW86" s="11"/>
      <c r="BE86" s="11"/>
      <c r="BM86" s="11"/>
      <c r="BU86" s="11"/>
      <c r="CC86" s="11"/>
      <c r="CK86" s="11"/>
      <c r="CS86" s="11"/>
      <c r="DA86" s="11"/>
      <c r="DI86" s="11"/>
      <c r="DQ86" s="11"/>
      <c r="DY86" s="11"/>
      <c r="EG86" s="11"/>
      <c r="EO86" s="11"/>
      <c r="EW86" s="11"/>
      <c r="FE86" s="11"/>
      <c r="FM86" s="11"/>
      <c r="FU86" s="11"/>
      <c r="GC86" s="11"/>
      <c r="GK86" s="11"/>
      <c r="GS86" s="11"/>
      <c r="HA86" s="11"/>
      <c r="HI86" s="11"/>
    </row>
    <row r="87" s="8" customFormat="true" ht="18.75" hidden="false" customHeight="true" outlineLevel="0" collapsed="false">
      <c r="A87" s="7" t="n">
        <v>21</v>
      </c>
      <c r="B87" s="8" t="s">
        <v>339</v>
      </c>
      <c r="C87" s="8" t="n">
        <v>5</v>
      </c>
      <c r="D87" s="9" t="str">
        <f aca="false">B87&amp;" "&amp;C87</f>
        <v>COTE-D'OR 5</v>
      </c>
      <c r="E87" s="9" t="n">
        <f aca="false">MATCH(MAX(U87,AA87,AG87),Q87:AH87,0)</f>
        <v>5</v>
      </c>
      <c r="F87" s="9"/>
      <c r="G87" s="9" t="str">
        <f aca="false">INDEX($Q87:$AH87,1,$E87-4)</f>
        <v>PATRIAT</v>
      </c>
      <c r="H87" s="9" t="str">
        <f aca="false">INDEX($Q87:$AK87,1,$E87-3)</f>
        <v>FRANCOIS</v>
      </c>
      <c r="I87" s="9" t="str">
        <f aca="false">INDEX($Q87:$AK87,1,$E87-2)</f>
        <v>PARTI SOCIALISTE</v>
      </c>
      <c r="J87" s="9" t="str">
        <f aca="false">INDEX($Q87:$AK87,1,$E87-1)</f>
        <v>SOC</v>
      </c>
      <c r="K87" s="10" t="n">
        <f aca="false">INDEX($Q87:$AK87,1,$E87)/N87</f>
        <v>0.538430311231394</v>
      </c>
      <c r="L87" s="8" t="n">
        <v>74511</v>
      </c>
      <c r="M87" s="8" t="n">
        <v>54947</v>
      </c>
      <c r="N87" s="8" t="n">
        <v>51730</v>
      </c>
      <c r="O87" s="8" t="n">
        <v>3217</v>
      </c>
      <c r="P87" s="11" t="n">
        <v>0.7374</v>
      </c>
      <c r="Q87" s="8" t="s">
        <v>351</v>
      </c>
      <c r="R87" s="8" t="s">
        <v>84</v>
      </c>
      <c r="S87" s="8" t="s">
        <v>61</v>
      </c>
      <c r="T87" s="8" t="s">
        <v>62</v>
      </c>
      <c r="U87" s="8" t="n">
        <v>27853</v>
      </c>
      <c r="V87" s="8" t="s">
        <v>32</v>
      </c>
      <c r="W87" s="8" t="s">
        <v>352</v>
      </c>
      <c r="X87" s="8" t="s">
        <v>116</v>
      </c>
      <c r="Y87" s="8" t="s">
        <v>35</v>
      </c>
      <c r="Z87" s="8" t="s">
        <v>36</v>
      </c>
      <c r="AA87" s="8" t="n">
        <v>23877</v>
      </c>
      <c r="AB87" s="8" t="s">
        <v>37</v>
      </c>
      <c r="AC87" s="0"/>
      <c r="AD87" s="0"/>
      <c r="AE87" s="0"/>
      <c r="AF87" s="0"/>
      <c r="AG87" s="0"/>
      <c r="AH87" s="0"/>
      <c r="AO87" s="11"/>
      <c r="AW87" s="11"/>
      <c r="BE87" s="11"/>
      <c r="BM87" s="11"/>
      <c r="BU87" s="11"/>
      <c r="CC87" s="11"/>
      <c r="CK87" s="11"/>
      <c r="CS87" s="11"/>
      <c r="DA87" s="11"/>
      <c r="DI87" s="11"/>
      <c r="DQ87" s="11"/>
      <c r="DY87" s="11"/>
      <c r="EG87" s="11"/>
      <c r="EO87" s="11"/>
      <c r="EW87" s="11"/>
      <c r="FE87" s="11"/>
      <c r="FM87" s="11"/>
      <c r="FU87" s="11"/>
      <c r="GC87" s="11"/>
      <c r="GK87" s="11"/>
      <c r="GS87" s="11"/>
      <c r="HA87" s="11"/>
      <c r="HI87" s="11"/>
    </row>
    <row r="88" s="8" customFormat="true" ht="18.75" hidden="false" customHeight="true" outlineLevel="0" collapsed="false">
      <c r="A88" s="7" t="n">
        <v>22</v>
      </c>
      <c r="B88" s="8" t="s">
        <v>353</v>
      </c>
      <c r="C88" s="8" t="n">
        <v>1</v>
      </c>
      <c r="D88" s="9" t="str">
        <f aca="false">B88&amp;" "&amp;C88</f>
        <v>COTES-D'ARMOR 1</v>
      </c>
      <c r="E88" s="9" t="n">
        <f aca="false">MATCH(MAX(U88,AA88,AG88),Q88:AH88,0)</f>
        <v>5</v>
      </c>
      <c r="F88" s="9"/>
      <c r="G88" s="9" t="str">
        <f aca="false">INDEX($Q88:$AH88,1,$E88-4)</f>
        <v>BOUSQUET</v>
      </c>
      <c r="H88" s="9" t="str">
        <f aca="false">INDEX($Q88:$AK88,1,$E88-3)</f>
        <v>DANIELE</v>
      </c>
      <c r="I88" s="9" t="str">
        <f aca="false">INDEX($Q88:$AK88,1,$E88-2)</f>
        <v>ASSOCIATION PARTI SOCIALISTE, PARTI RADICAL SOCIALISTE ET APPARENTES</v>
      </c>
      <c r="J88" s="9" t="str">
        <f aca="false">INDEX($Q88:$AK88,1,$E88-1)</f>
        <v>PRG</v>
      </c>
      <c r="K88" s="10" t="n">
        <f aca="false">INDEX($Q88:$AK88,1,$E88)/N88</f>
        <v>0.577866703945759</v>
      </c>
      <c r="L88" s="8" t="n">
        <v>80945</v>
      </c>
      <c r="M88" s="8" t="n">
        <v>60105</v>
      </c>
      <c r="N88" s="8" t="n">
        <v>57226</v>
      </c>
      <c r="O88" s="8" t="n">
        <v>2879</v>
      </c>
      <c r="P88" s="11" t="n">
        <v>0.7425</v>
      </c>
      <c r="Q88" s="8" t="s">
        <v>354</v>
      </c>
      <c r="R88" s="8" t="s">
        <v>355</v>
      </c>
      <c r="S88" s="8" t="s">
        <v>30</v>
      </c>
      <c r="T88" s="8" t="s">
        <v>31</v>
      </c>
      <c r="U88" s="8" t="n">
        <v>33069</v>
      </c>
      <c r="V88" s="8" t="s">
        <v>32</v>
      </c>
      <c r="W88" s="8" t="s">
        <v>112</v>
      </c>
      <c r="X88" s="8" t="s">
        <v>125</v>
      </c>
      <c r="Y88" s="8" t="s">
        <v>35</v>
      </c>
      <c r="Z88" s="8" t="s">
        <v>36</v>
      </c>
      <c r="AA88" s="8" t="n">
        <v>24157</v>
      </c>
      <c r="AB88" s="8" t="s">
        <v>37</v>
      </c>
      <c r="AC88" s="0"/>
      <c r="AD88" s="0"/>
      <c r="AE88" s="0"/>
      <c r="AF88" s="0"/>
      <c r="AG88" s="0"/>
      <c r="AH88" s="0"/>
      <c r="AO88" s="11"/>
      <c r="AW88" s="11"/>
      <c r="BE88" s="11"/>
      <c r="BM88" s="11"/>
      <c r="BU88" s="11"/>
      <c r="CC88" s="11"/>
      <c r="CK88" s="11"/>
      <c r="CS88" s="11"/>
      <c r="DA88" s="11"/>
      <c r="DI88" s="11"/>
      <c r="DQ88" s="11"/>
      <c r="DY88" s="11"/>
      <c r="EG88" s="11"/>
      <c r="EO88" s="11"/>
      <c r="EW88" s="11"/>
      <c r="FE88" s="11"/>
      <c r="FM88" s="11"/>
      <c r="FU88" s="11"/>
      <c r="GC88" s="11"/>
      <c r="GK88" s="11"/>
      <c r="GS88" s="11"/>
      <c r="HA88" s="11"/>
      <c r="HI88" s="11"/>
    </row>
    <row r="89" s="8" customFormat="true" ht="18.75" hidden="false" customHeight="true" outlineLevel="0" collapsed="false">
      <c r="A89" s="7" t="n">
        <v>22</v>
      </c>
      <c r="B89" s="8" t="s">
        <v>353</v>
      </c>
      <c r="C89" s="8" t="n">
        <v>2</v>
      </c>
      <c r="D89" s="9" t="str">
        <f aca="false">B89&amp;" "&amp;C89</f>
        <v>COTES-D'ARMOR 2</v>
      </c>
      <c r="E89" s="9" t="n">
        <f aca="false">MATCH(MAX(U89,AA89,AG89),Q89:AH89,0)</f>
        <v>5</v>
      </c>
      <c r="F89" s="9"/>
      <c r="G89" s="9" t="str">
        <f aca="false">INDEX($Q89:$AH89,1,$E89-4)</f>
        <v>JOSSELIN</v>
      </c>
      <c r="H89" s="9" t="str">
        <f aca="false">INDEX($Q89:$AK89,1,$E89-3)</f>
        <v>CHARLES</v>
      </c>
      <c r="I89" s="9" t="str">
        <f aca="false">INDEX($Q89:$AK89,1,$E89-2)</f>
        <v>ASSOCIATION PARTI SOCIALISTE, PARTI RADICAL SOCIALISTE ET APPARENTES</v>
      </c>
      <c r="J89" s="9" t="str">
        <f aca="false">INDEX($Q89:$AK89,1,$E89-1)</f>
        <v>PRG</v>
      </c>
      <c r="K89" s="10" t="n">
        <f aca="false">INDEX($Q89:$AK89,1,$E89)/N89</f>
        <v>0.601791626750029</v>
      </c>
      <c r="L89" s="8" t="n">
        <v>81692</v>
      </c>
      <c r="M89" s="8" t="n">
        <v>62915</v>
      </c>
      <c r="N89" s="8" t="n">
        <v>59499</v>
      </c>
      <c r="O89" s="8" t="n">
        <v>3416</v>
      </c>
      <c r="P89" s="11" t="n">
        <v>0.7701</v>
      </c>
      <c r="Q89" s="8" t="s">
        <v>356</v>
      </c>
      <c r="R89" s="8" t="s">
        <v>51</v>
      </c>
      <c r="S89" s="8" t="s">
        <v>30</v>
      </c>
      <c r="T89" s="8" t="s">
        <v>31</v>
      </c>
      <c r="U89" s="8" t="n">
        <v>35806</v>
      </c>
      <c r="V89" s="8" t="s">
        <v>32</v>
      </c>
      <c r="W89" s="8" t="s">
        <v>357</v>
      </c>
      <c r="X89" s="8" t="s">
        <v>358</v>
      </c>
      <c r="Y89" s="8" t="s">
        <v>57</v>
      </c>
      <c r="Z89" s="8" t="s">
        <v>53</v>
      </c>
      <c r="AA89" s="8" t="n">
        <v>23693</v>
      </c>
      <c r="AB89" s="8" t="s">
        <v>37</v>
      </c>
      <c r="AC89" s="0"/>
      <c r="AD89" s="0"/>
      <c r="AE89" s="0"/>
      <c r="AF89" s="0"/>
      <c r="AG89" s="0"/>
      <c r="AH89" s="0"/>
      <c r="AO89" s="11"/>
      <c r="AW89" s="11"/>
      <c r="BE89" s="11"/>
      <c r="BM89" s="11"/>
      <c r="BU89" s="11"/>
      <c r="CC89" s="11"/>
      <c r="CK89" s="11"/>
      <c r="CS89" s="11"/>
      <c r="DA89" s="11"/>
      <c r="DI89" s="11"/>
      <c r="DQ89" s="11"/>
      <c r="DY89" s="11"/>
      <c r="EG89" s="11"/>
      <c r="EO89" s="11"/>
      <c r="EW89" s="11"/>
      <c r="FE89" s="11"/>
      <c r="FM89" s="11"/>
      <c r="FU89" s="11"/>
      <c r="GC89" s="11"/>
      <c r="GK89" s="11"/>
      <c r="GS89" s="11"/>
      <c r="HA89" s="11"/>
      <c r="HI89" s="11"/>
    </row>
    <row r="90" s="8" customFormat="true" ht="18.75" hidden="false" customHeight="true" outlineLevel="0" collapsed="false">
      <c r="A90" s="7" t="n">
        <v>22</v>
      </c>
      <c r="B90" s="8" t="s">
        <v>353</v>
      </c>
      <c r="C90" s="8" t="n">
        <v>3</v>
      </c>
      <c r="D90" s="9" t="str">
        <f aca="false">B90&amp;" "&amp;C90</f>
        <v>COTES-D'ARMOR 3</v>
      </c>
      <c r="E90" s="9" t="n">
        <f aca="false">MATCH(MAX(U90,AA90,AG90),Q90:AH90,0)</f>
        <v>5</v>
      </c>
      <c r="F90" s="9"/>
      <c r="G90" s="9" t="str">
        <f aca="false">INDEX($Q90:$AH90,1,$E90-4)</f>
        <v>CHOUAT</v>
      </c>
      <c r="H90" s="9" t="str">
        <f aca="false">INDEX($Q90:$AK90,1,$E90-3)</f>
        <v>DIDIER</v>
      </c>
      <c r="I90" s="9" t="str">
        <f aca="false">INDEX($Q90:$AK90,1,$E90-2)</f>
        <v>ASSOCIATION PARTI SOCIALISTE, PARTI RADICAL SOCIALISTE ET APPARENTES</v>
      </c>
      <c r="J90" s="9" t="str">
        <f aca="false">INDEX($Q90:$AK90,1,$E90-1)</f>
        <v>PRG</v>
      </c>
      <c r="K90" s="10" t="n">
        <f aca="false">INDEX($Q90:$AK90,1,$E90)/N90</f>
        <v>0.533780816761809</v>
      </c>
      <c r="L90" s="8" t="n">
        <v>80721</v>
      </c>
      <c r="M90" s="8" t="n">
        <v>65961</v>
      </c>
      <c r="N90" s="8" t="n">
        <v>63764</v>
      </c>
      <c r="O90" s="8" t="n">
        <v>2197</v>
      </c>
      <c r="P90" s="11" t="n">
        <v>0.8171</v>
      </c>
      <c r="Q90" s="8" t="s">
        <v>359</v>
      </c>
      <c r="R90" s="8" t="s">
        <v>320</v>
      </c>
      <c r="S90" s="8" t="s">
        <v>30</v>
      </c>
      <c r="T90" s="8" t="s">
        <v>31</v>
      </c>
      <c r="U90" s="8" t="n">
        <v>34036</v>
      </c>
      <c r="V90" s="8" t="s">
        <v>32</v>
      </c>
      <c r="W90" s="8" t="s">
        <v>360</v>
      </c>
      <c r="X90" s="8" t="s">
        <v>183</v>
      </c>
      <c r="Y90" s="8" t="s">
        <v>35</v>
      </c>
      <c r="Z90" s="8" t="s">
        <v>36</v>
      </c>
      <c r="AA90" s="8" t="n">
        <v>29728</v>
      </c>
      <c r="AB90" s="8" t="s">
        <v>37</v>
      </c>
      <c r="AC90" s="0"/>
      <c r="AD90" s="0"/>
      <c r="AE90" s="0"/>
      <c r="AF90" s="0"/>
      <c r="AG90" s="0"/>
      <c r="AH90" s="0"/>
      <c r="AO90" s="11"/>
      <c r="AW90" s="11"/>
      <c r="BE90" s="11"/>
      <c r="BM90" s="11"/>
      <c r="BU90" s="11"/>
      <c r="CC90" s="11"/>
      <c r="CK90" s="11"/>
      <c r="CS90" s="11"/>
      <c r="DA90" s="11"/>
      <c r="DI90" s="11"/>
      <c r="DQ90" s="11"/>
      <c r="DY90" s="11"/>
      <c r="EG90" s="11"/>
      <c r="EO90" s="11"/>
      <c r="EW90" s="11"/>
      <c r="FE90" s="11"/>
      <c r="FM90" s="11"/>
      <c r="FU90" s="11"/>
      <c r="GC90" s="11"/>
      <c r="GK90" s="11"/>
      <c r="GS90" s="11"/>
      <c r="HA90" s="11"/>
      <c r="HI90" s="11"/>
    </row>
    <row r="91" s="8" customFormat="true" ht="18.75" hidden="false" customHeight="true" outlineLevel="0" collapsed="false">
      <c r="A91" s="7" t="n">
        <v>22</v>
      </c>
      <c r="B91" s="8" t="s">
        <v>353</v>
      </c>
      <c r="C91" s="8" t="n">
        <v>4</v>
      </c>
      <c r="D91" s="9" t="str">
        <f aca="false">B91&amp;" "&amp;C91</f>
        <v>COTES-D'ARMOR 4</v>
      </c>
      <c r="E91" s="9" t="n">
        <f aca="false">MATCH(MAX(U91,AA91,AG91),Q91:AH91,0)</f>
        <v>5</v>
      </c>
      <c r="F91" s="9"/>
      <c r="G91" s="9" t="str">
        <f aca="false">INDEX($Q91:$AH91,1,$E91-4)</f>
        <v>LEYZOUR</v>
      </c>
      <c r="H91" s="9" t="str">
        <f aca="false">INDEX($Q91:$AK91,1,$E91-3)</f>
        <v>FELIX</v>
      </c>
      <c r="I91" s="9" t="str">
        <f aca="false">INDEX($Q91:$AK91,1,$E91-2)</f>
        <v>PARTI COMMUNISTE FRANCAIS</v>
      </c>
      <c r="J91" s="9" t="str">
        <f aca="false">INDEX($Q91:$AK91,1,$E91-1)</f>
        <v>COM</v>
      </c>
      <c r="K91" s="10" t="n">
        <f aca="false">INDEX($Q91:$AK91,1,$E91)/N91</f>
        <v>0.568755166143164</v>
      </c>
      <c r="L91" s="8" t="n">
        <v>77594</v>
      </c>
      <c r="M91" s="8" t="n">
        <v>62993</v>
      </c>
      <c r="N91" s="8" t="n">
        <v>60490</v>
      </c>
      <c r="O91" s="8" t="n">
        <v>2503</v>
      </c>
      <c r="P91" s="11" t="n">
        <v>0.8118</v>
      </c>
      <c r="Q91" s="8" t="s">
        <v>361</v>
      </c>
      <c r="R91" s="8" t="s">
        <v>362</v>
      </c>
      <c r="S91" s="8" t="s">
        <v>89</v>
      </c>
      <c r="T91" s="8" t="s">
        <v>90</v>
      </c>
      <c r="U91" s="8" t="n">
        <v>34404</v>
      </c>
      <c r="V91" s="8" t="s">
        <v>32</v>
      </c>
      <c r="W91" s="8" t="s">
        <v>363</v>
      </c>
      <c r="X91" s="8" t="s">
        <v>112</v>
      </c>
      <c r="Y91" s="8" t="s">
        <v>35</v>
      </c>
      <c r="Z91" s="8" t="s">
        <v>36</v>
      </c>
      <c r="AA91" s="8" t="n">
        <v>26086</v>
      </c>
      <c r="AB91" s="8" t="s">
        <v>37</v>
      </c>
      <c r="AC91" s="0"/>
      <c r="AD91" s="0"/>
      <c r="AE91" s="0"/>
      <c r="AF91" s="0"/>
      <c r="AG91" s="0"/>
      <c r="AH91" s="0"/>
      <c r="AO91" s="11"/>
      <c r="AW91" s="11"/>
      <c r="BE91" s="11"/>
      <c r="BM91" s="11"/>
      <c r="BU91" s="11"/>
      <c r="CC91" s="11"/>
      <c r="CK91" s="11"/>
      <c r="CS91" s="11"/>
      <c r="DA91" s="11"/>
      <c r="DI91" s="11"/>
      <c r="DQ91" s="11"/>
      <c r="DY91" s="11"/>
      <c r="EG91" s="11"/>
      <c r="EO91" s="11"/>
      <c r="EW91" s="11"/>
      <c r="FE91" s="11"/>
      <c r="FM91" s="11"/>
      <c r="FU91" s="11"/>
      <c r="GC91" s="11"/>
      <c r="GK91" s="11"/>
      <c r="GS91" s="11"/>
      <c r="HA91" s="11"/>
      <c r="HI91" s="11"/>
    </row>
    <row r="92" s="8" customFormat="true" ht="18.75" hidden="false" customHeight="true" outlineLevel="0" collapsed="false">
      <c r="A92" s="7" t="n">
        <v>22</v>
      </c>
      <c r="B92" s="8" t="s">
        <v>353</v>
      </c>
      <c r="C92" s="8" t="n">
        <v>5</v>
      </c>
      <c r="D92" s="9" t="str">
        <f aca="false">B92&amp;" "&amp;C92</f>
        <v>COTES-D'ARMOR 5</v>
      </c>
      <c r="E92" s="9" t="n">
        <f aca="false">MATCH(MAX(U92,AA92,AG92),Q92:AH92,0)</f>
        <v>5</v>
      </c>
      <c r="F92" s="9"/>
      <c r="G92" s="9" t="str">
        <f aca="false">INDEX($Q92:$AH92,1,$E92-4)</f>
        <v>GOURIOU</v>
      </c>
      <c r="H92" s="9" t="str">
        <f aca="false">INDEX($Q92:$AK92,1,$E92-3)</f>
        <v>ALAIN</v>
      </c>
      <c r="I92" s="9" t="str">
        <f aca="false">INDEX($Q92:$AK92,1,$E92-2)</f>
        <v>ASSOCIATION PARTI SOCIALISTE, PARTI RADICAL SOCIALISTE ET APPARENTES</v>
      </c>
      <c r="J92" s="9" t="str">
        <f aca="false">INDEX($Q92:$AK92,1,$E92-1)</f>
        <v>PRG</v>
      </c>
      <c r="K92" s="10" t="n">
        <f aca="false">INDEX($Q92:$AK92,1,$E92)/N92</f>
        <v>0.546279600017883</v>
      </c>
      <c r="L92" s="8" t="n">
        <v>92574</v>
      </c>
      <c r="M92" s="8" t="n">
        <v>69869</v>
      </c>
      <c r="N92" s="8" t="n">
        <v>67103</v>
      </c>
      <c r="O92" s="8" t="n">
        <v>2766</v>
      </c>
      <c r="P92" s="11" t="n">
        <v>0.7547</v>
      </c>
      <c r="Q92" s="8" t="s">
        <v>364</v>
      </c>
      <c r="R92" s="8" t="s">
        <v>116</v>
      </c>
      <c r="S92" s="8" t="s">
        <v>30</v>
      </c>
      <c r="T92" s="8" t="s">
        <v>31</v>
      </c>
      <c r="U92" s="8" t="n">
        <v>36657</v>
      </c>
      <c r="V92" s="8" t="s">
        <v>32</v>
      </c>
      <c r="W92" s="8" t="s">
        <v>365</v>
      </c>
      <c r="X92" s="8" t="s">
        <v>243</v>
      </c>
      <c r="Y92" s="8" t="s">
        <v>57</v>
      </c>
      <c r="Z92" s="8" t="s">
        <v>53</v>
      </c>
      <c r="AA92" s="8" t="n">
        <v>30446</v>
      </c>
      <c r="AB92" s="8" t="s">
        <v>37</v>
      </c>
      <c r="AC92" s="0"/>
      <c r="AD92" s="0"/>
      <c r="AE92" s="0"/>
      <c r="AF92" s="0"/>
      <c r="AG92" s="0"/>
      <c r="AH92" s="0"/>
      <c r="AO92" s="11"/>
      <c r="AW92" s="11"/>
      <c r="BE92" s="11"/>
      <c r="BM92" s="11"/>
      <c r="BU92" s="11"/>
      <c r="CC92" s="11"/>
      <c r="CK92" s="11"/>
      <c r="CS92" s="11"/>
      <c r="DA92" s="11"/>
      <c r="DI92" s="11"/>
      <c r="DQ92" s="11"/>
      <c r="DY92" s="11"/>
      <c r="EG92" s="11"/>
      <c r="EO92" s="11"/>
      <c r="EW92" s="11"/>
      <c r="FE92" s="11"/>
      <c r="FM92" s="11"/>
      <c r="FU92" s="11"/>
      <c r="GC92" s="11"/>
      <c r="GK92" s="11"/>
      <c r="GS92" s="11"/>
      <c r="HA92" s="11"/>
      <c r="HI92" s="11"/>
    </row>
    <row r="93" s="8" customFormat="true" ht="18.75" hidden="false" customHeight="true" outlineLevel="0" collapsed="false">
      <c r="A93" s="7" t="n">
        <v>23</v>
      </c>
      <c r="B93" s="8" t="s">
        <v>366</v>
      </c>
      <c r="C93" s="8" t="n">
        <v>1</v>
      </c>
      <c r="D93" s="9" t="str">
        <f aca="false">B93&amp;" "&amp;C93</f>
        <v>CREUSE 1</v>
      </c>
      <c r="E93" s="9" t="n">
        <f aca="false">MATCH(MAX(U93,AA93,AG93),Q93:AH93,0)</f>
        <v>5</v>
      </c>
      <c r="F93" s="9"/>
      <c r="G93" s="9" t="str">
        <f aca="false">INDEX($Q93:$AH93,1,$E93-4)</f>
        <v>VERGNIER</v>
      </c>
      <c r="H93" s="9" t="str">
        <f aca="false">INDEX($Q93:$AK93,1,$E93-3)</f>
        <v>MICHEL</v>
      </c>
      <c r="I93" s="9" t="str">
        <f aca="false">INDEX($Q93:$AK93,1,$E93-2)</f>
        <v>ASSOCIATION PARTI SOCIALISTE, PARTI RADICAL SOCIALISTE ET APPARENTES</v>
      </c>
      <c r="J93" s="9" t="str">
        <f aca="false">INDEX($Q93:$AK93,1,$E93-1)</f>
        <v>PRG</v>
      </c>
      <c r="K93" s="10" t="n">
        <f aca="false">INDEX($Q93:$AK93,1,$E93)/N93</f>
        <v>0.567278940623665</v>
      </c>
      <c r="L93" s="8" t="n">
        <v>52075</v>
      </c>
      <c r="M93" s="8" t="n">
        <v>39520</v>
      </c>
      <c r="N93" s="8" t="n">
        <v>37456</v>
      </c>
      <c r="O93" s="8" t="n">
        <v>2064</v>
      </c>
      <c r="P93" s="11" t="n">
        <v>0.7589</v>
      </c>
      <c r="Q93" s="8" t="s">
        <v>367</v>
      </c>
      <c r="R93" s="8" t="s">
        <v>55</v>
      </c>
      <c r="S93" s="8" t="s">
        <v>30</v>
      </c>
      <c r="T93" s="8" t="s">
        <v>31</v>
      </c>
      <c r="U93" s="8" t="n">
        <v>21248</v>
      </c>
      <c r="V93" s="8" t="s">
        <v>32</v>
      </c>
      <c r="W93" s="8" t="s">
        <v>368</v>
      </c>
      <c r="X93" s="8" t="s">
        <v>95</v>
      </c>
      <c r="Y93" s="8" t="s">
        <v>35</v>
      </c>
      <c r="Z93" s="8" t="s">
        <v>36</v>
      </c>
      <c r="AA93" s="8" t="n">
        <v>16208</v>
      </c>
      <c r="AB93" s="8" t="s">
        <v>37</v>
      </c>
      <c r="AC93" s="0"/>
      <c r="AD93" s="0"/>
      <c r="AE93" s="0"/>
      <c r="AF93" s="0"/>
      <c r="AG93" s="0"/>
      <c r="AH93" s="0"/>
      <c r="AO93" s="11"/>
      <c r="AW93" s="11"/>
      <c r="BE93" s="11"/>
      <c r="BM93" s="11"/>
      <c r="BU93" s="11"/>
      <c r="CC93" s="11"/>
      <c r="CK93" s="11"/>
      <c r="CS93" s="11"/>
      <c r="DA93" s="11"/>
      <c r="DI93" s="11"/>
      <c r="DQ93" s="11"/>
      <c r="DY93" s="11"/>
      <c r="EG93" s="11"/>
      <c r="EO93" s="11"/>
      <c r="EW93" s="11"/>
      <c r="FE93" s="11"/>
      <c r="FM93" s="11"/>
      <c r="FU93" s="11"/>
      <c r="GC93" s="11"/>
      <c r="GK93" s="11"/>
      <c r="GS93" s="11"/>
      <c r="HA93" s="11"/>
      <c r="HI93" s="11"/>
    </row>
    <row r="94" s="8" customFormat="true" ht="18.75" hidden="false" customHeight="true" outlineLevel="0" collapsed="false">
      <c r="A94" s="7" t="n">
        <v>23</v>
      </c>
      <c r="B94" s="8" t="s">
        <v>366</v>
      </c>
      <c r="C94" s="8" t="n">
        <v>2</v>
      </c>
      <c r="D94" s="9" t="str">
        <f aca="false">B94&amp;" "&amp;C94</f>
        <v>CREUSE 2</v>
      </c>
      <c r="E94" s="9" t="n">
        <f aca="false">MATCH(MAX(U94,AA94,AG94),Q94:AH94,0)</f>
        <v>11</v>
      </c>
      <c r="F94" s="9"/>
      <c r="G94" s="9" t="str">
        <f aca="false">INDEX($Q94:$AH94,1,$E94-4)</f>
        <v>AUCLAIR</v>
      </c>
      <c r="H94" s="9" t="str">
        <f aca="false">INDEX($Q94:$AK94,1,$E94-3)</f>
        <v>JEAN</v>
      </c>
      <c r="I94" s="9" t="str">
        <f aca="false">INDEX($Q94:$AK94,1,$E94-2)</f>
        <v>RASSEMBLEMENT POUR LA REPUBLIQUE</v>
      </c>
      <c r="J94" s="9" t="str">
        <f aca="false">INDEX($Q94:$AK94,1,$E94-1)</f>
        <v>RPR</v>
      </c>
      <c r="K94" s="10" t="n">
        <f aca="false">INDEX($Q94:$AK94,1,$E94)/N94</f>
        <v>0.516596111845121</v>
      </c>
      <c r="L94" s="8" t="n">
        <v>51375</v>
      </c>
      <c r="M94" s="8" t="n">
        <v>39255</v>
      </c>
      <c r="N94" s="8" t="n">
        <v>37087</v>
      </c>
      <c r="O94" s="8" t="n">
        <v>2168</v>
      </c>
      <c r="P94" s="11" t="n">
        <v>0.7641</v>
      </c>
      <c r="Q94" s="8" t="s">
        <v>369</v>
      </c>
      <c r="R94" s="8" t="s">
        <v>88</v>
      </c>
      <c r="S94" s="8" t="s">
        <v>30</v>
      </c>
      <c r="T94" s="8" t="s">
        <v>31</v>
      </c>
      <c r="U94" s="8" t="n">
        <v>17928</v>
      </c>
      <c r="V94" s="8" t="s">
        <v>37</v>
      </c>
      <c r="W94" s="8" t="s">
        <v>370</v>
      </c>
      <c r="X94" s="8" t="s">
        <v>92</v>
      </c>
      <c r="Y94" s="8" t="s">
        <v>35</v>
      </c>
      <c r="Z94" s="8" t="s">
        <v>36</v>
      </c>
      <c r="AA94" s="8" t="n">
        <v>19159</v>
      </c>
      <c r="AB94" s="8" t="s">
        <v>32</v>
      </c>
      <c r="AC94" s="0"/>
      <c r="AD94" s="0"/>
      <c r="AE94" s="0"/>
      <c r="AF94" s="0"/>
      <c r="AG94" s="0"/>
      <c r="AH94" s="0"/>
      <c r="AO94" s="11"/>
      <c r="AW94" s="11"/>
      <c r="BE94" s="11"/>
      <c r="BM94" s="11"/>
      <c r="BU94" s="11"/>
      <c r="CC94" s="11"/>
      <c r="CK94" s="11"/>
      <c r="CS94" s="11"/>
      <c r="DA94" s="11"/>
      <c r="DI94" s="11"/>
      <c r="DQ94" s="11"/>
      <c r="DY94" s="11"/>
      <c r="EG94" s="11"/>
      <c r="EO94" s="11"/>
      <c r="EW94" s="11"/>
      <c r="FE94" s="11"/>
      <c r="FM94" s="11"/>
      <c r="FU94" s="11"/>
      <c r="GC94" s="11"/>
      <c r="GK94" s="11"/>
      <c r="GS94" s="11"/>
      <c r="HA94" s="11"/>
      <c r="HI94" s="11"/>
    </row>
    <row r="95" s="8" customFormat="true" ht="18.75" hidden="false" customHeight="true" outlineLevel="0" collapsed="false">
      <c r="A95" s="7" t="n">
        <v>24</v>
      </c>
      <c r="B95" s="8" t="s">
        <v>371</v>
      </c>
      <c r="C95" s="8" t="n">
        <v>1</v>
      </c>
      <c r="D95" s="9" t="str">
        <f aca="false">B95&amp;" "&amp;C95</f>
        <v>DORDOGNE 1</v>
      </c>
      <c r="E95" s="9" t="n">
        <f aca="false">MATCH(MAX(U95,AA95,AG95),Q95:AH95,0)</f>
        <v>5</v>
      </c>
      <c r="F95" s="9"/>
      <c r="G95" s="9" t="str">
        <f aca="false">INDEX($Q95:$AH95,1,$E95-4)</f>
        <v>DASSEUX</v>
      </c>
      <c r="H95" s="9" t="str">
        <f aca="false">INDEX($Q95:$AK95,1,$E95-3)</f>
        <v>MICHEL</v>
      </c>
      <c r="I95" s="9" t="str">
        <f aca="false">INDEX($Q95:$AK95,1,$E95-2)</f>
        <v>PARTI SOCIALISTE</v>
      </c>
      <c r="J95" s="9" t="str">
        <f aca="false">INDEX($Q95:$AK95,1,$E95-1)</f>
        <v>SOC</v>
      </c>
      <c r="K95" s="10" t="n">
        <f aca="false">INDEX($Q95:$AK95,1,$E95)/N95</f>
        <v>0.547254270302667</v>
      </c>
      <c r="L95" s="8" t="n">
        <v>71519</v>
      </c>
      <c r="M95" s="8" t="n">
        <v>56702</v>
      </c>
      <c r="N95" s="8" t="n">
        <v>53392</v>
      </c>
      <c r="O95" s="8" t="n">
        <v>3310</v>
      </c>
      <c r="P95" s="11" t="n">
        <v>0.7928</v>
      </c>
      <c r="Q95" s="8" t="s">
        <v>372</v>
      </c>
      <c r="R95" s="8" t="s">
        <v>55</v>
      </c>
      <c r="S95" s="8" t="s">
        <v>61</v>
      </c>
      <c r="T95" s="8" t="s">
        <v>62</v>
      </c>
      <c r="U95" s="8" t="n">
        <v>29219</v>
      </c>
      <c r="V95" s="8" t="s">
        <v>32</v>
      </c>
      <c r="W95" s="8" t="s">
        <v>373</v>
      </c>
      <c r="X95" s="8" t="s">
        <v>84</v>
      </c>
      <c r="Y95" s="8" t="s">
        <v>35</v>
      </c>
      <c r="Z95" s="8" t="s">
        <v>36</v>
      </c>
      <c r="AA95" s="8" t="n">
        <v>24173</v>
      </c>
      <c r="AB95" s="8" t="s">
        <v>37</v>
      </c>
      <c r="AC95" s="0"/>
      <c r="AD95" s="0"/>
      <c r="AE95" s="0"/>
      <c r="AF95" s="0"/>
      <c r="AG95" s="0"/>
      <c r="AH95" s="0"/>
      <c r="AO95" s="11"/>
      <c r="AW95" s="11"/>
      <c r="BE95" s="11"/>
      <c r="BM95" s="11"/>
      <c r="BU95" s="11"/>
      <c r="CC95" s="11"/>
      <c r="CK95" s="11"/>
      <c r="CS95" s="11"/>
      <c r="DA95" s="11"/>
      <c r="DI95" s="11"/>
      <c r="DQ95" s="11"/>
      <c r="DY95" s="11"/>
      <c r="EG95" s="11"/>
      <c r="EO95" s="11"/>
      <c r="EW95" s="11"/>
      <c r="FE95" s="11"/>
      <c r="FM95" s="11"/>
      <c r="FU95" s="11"/>
      <c r="GC95" s="11"/>
      <c r="GK95" s="11"/>
      <c r="GS95" s="11"/>
      <c r="HA95" s="11"/>
      <c r="HI95" s="11"/>
    </row>
    <row r="96" s="8" customFormat="true" ht="18.75" hidden="false" customHeight="true" outlineLevel="0" collapsed="false">
      <c r="A96" s="7" t="n">
        <v>24</v>
      </c>
      <c r="B96" s="8" t="s">
        <v>371</v>
      </c>
      <c r="C96" s="8" t="n">
        <v>2</v>
      </c>
      <c r="D96" s="9" t="str">
        <f aca="false">B96&amp;" "&amp;C96</f>
        <v>DORDOGNE 2</v>
      </c>
      <c r="E96" s="9" t="n">
        <f aca="false">MATCH(MAX(U96,AA96,AG96),Q96:AH96,0)</f>
        <v>5</v>
      </c>
      <c r="F96" s="9"/>
      <c r="G96" s="9" t="str">
        <f aca="false">INDEX($Q96:$AH96,1,$E96-4)</f>
        <v>SUCHOD</v>
      </c>
      <c r="H96" s="9" t="str">
        <f aca="false">INDEX($Q96:$AK96,1,$E96-3)</f>
        <v>MICHEL</v>
      </c>
      <c r="I96" s="9" t="str">
        <f aca="false">INDEX($Q96:$AK96,1,$E96-2)</f>
        <v>MOUVEMENT DES CITOYENS</v>
      </c>
      <c r="J96" s="9" t="str">
        <f aca="false">INDEX($Q96:$AK96,1,$E96-1)</f>
        <v>DVG</v>
      </c>
      <c r="K96" s="10" t="n">
        <f aca="false">INDEX($Q96:$AK96,1,$E96)/N96</f>
        <v>0.506844260782939</v>
      </c>
      <c r="L96" s="8" t="n">
        <v>75267</v>
      </c>
      <c r="M96" s="8" t="n">
        <v>58534</v>
      </c>
      <c r="N96" s="8" t="n">
        <v>54206</v>
      </c>
      <c r="O96" s="8" t="n">
        <v>4328</v>
      </c>
      <c r="P96" s="11" t="n">
        <v>0.7777</v>
      </c>
      <c r="Q96" s="8" t="s">
        <v>374</v>
      </c>
      <c r="R96" s="8" t="s">
        <v>55</v>
      </c>
      <c r="S96" s="8" t="s">
        <v>73</v>
      </c>
      <c r="T96" s="8" t="s">
        <v>74</v>
      </c>
      <c r="U96" s="8" t="n">
        <v>27474</v>
      </c>
      <c r="V96" s="8" t="s">
        <v>32</v>
      </c>
      <c r="W96" s="8" t="s">
        <v>375</v>
      </c>
      <c r="X96" s="8" t="s">
        <v>112</v>
      </c>
      <c r="Y96" s="8" t="s">
        <v>35</v>
      </c>
      <c r="Z96" s="8" t="s">
        <v>36</v>
      </c>
      <c r="AA96" s="8" t="n">
        <v>26732</v>
      </c>
      <c r="AB96" s="8" t="s">
        <v>37</v>
      </c>
      <c r="AC96" s="0"/>
      <c r="AD96" s="0"/>
      <c r="AE96" s="0"/>
      <c r="AF96" s="0"/>
      <c r="AG96" s="0"/>
      <c r="AH96" s="0"/>
      <c r="AO96" s="11"/>
      <c r="AW96" s="11"/>
      <c r="BE96" s="11"/>
      <c r="BM96" s="11"/>
      <c r="BU96" s="11"/>
      <c r="CC96" s="11"/>
      <c r="CK96" s="11"/>
      <c r="CS96" s="11"/>
      <c r="DA96" s="11"/>
      <c r="DI96" s="11"/>
      <c r="DQ96" s="11"/>
      <c r="DY96" s="11"/>
      <c r="EG96" s="11"/>
      <c r="EO96" s="11"/>
      <c r="EW96" s="11"/>
      <c r="FE96" s="11"/>
      <c r="FM96" s="11"/>
      <c r="FU96" s="11"/>
      <c r="GC96" s="11"/>
      <c r="GK96" s="11"/>
      <c r="GS96" s="11"/>
      <c r="HA96" s="11"/>
      <c r="HI96" s="11"/>
    </row>
    <row r="97" s="8" customFormat="true" ht="18.75" hidden="false" customHeight="true" outlineLevel="0" collapsed="false">
      <c r="A97" s="7" t="n">
        <v>24</v>
      </c>
      <c r="B97" s="8" t="s">
        <v>371</v>
      </c>
      <c r="C97" s="8" t="n">
        <v>3</v>
      </c>
      <c r="D97" s="9" t="str">
        <f aca="false">B97&amp;" "&amp;C97</f>
        <v>DORDOGNE 3</v>
      </c>
      <c r="E97" s="9" t="n">
        <f aca="false">MATCH(MAX(U97,AA97,AG97),Q97:AH97,0)</f>
        <v>5</v>
      </c>
      <c r="F97" s="9"/>
      <c r="G97" s="9" t="str">
        <f aca="false">INDEX($Q97:$AH97,1,$E97-4)</f>
        <v>DUTIN</v>
      </c>
      <c r="H97" s="9" t="str">
        <f aca="false">INDEX($Q97:$AK97,1,$E97-3)</f>
        <v>RENE</v>
      </c>
      <c r="I97" s="9" t="str">
        <f aca="false">INDEX($Q97:$AK97,1,$E97-2)</f>
        <v>PARTI COMMUNISTE FRANCAIS</v>
      </c>
      <c r="J97" s="9" t="str">
        <f aca="false">INDEX($Q97:$AK97,1,$E97-1)</f>
        <v>COM</v>
      </c>
      <c r="K97" s="10" t="n">
        <f aca="false">INDEX($Q97:$AK97,1,$E97)/N97</f>
        <v>0.54108582691274</v>
      </c>
      <c r="L97" s="8" t="n">
        <v>70937</v>
      </c>
      <c r="M97" s="8" t="n">
        <v>58846</v>
      </c>
      <c r="N97" s="8" t="n">
        <v>55810</v>
      </c>
      <c r="O97" s="8" t="n">
        <v>3036</v>
      </c>
      <c r="P97" s="11" t="n">
        <v>0.8296</v>
      </c>
      <c r="Q97" s="8" t="s">
        <v>376</v>
      </c>
      <c r="R97" s="8" t="s">
        <v>60</v>
      </c>
      <c r="S97" s="8" t="s">
        <v>89</v>
      </c>
      <c r="T97" s="8" t="s">
        <v>90</v>
      </c>
      <c r="U97" s="8" t="n">
        <v>30198</v>
      </c>
      <c r="V97" s="8" t="s">
        <v>32</v>
      </c>
      <c r="W97" s="8" t="s">
        <v>377</v>
      </c>
      <c r="X97" s="8" t="s">
        <v>378</v>
      </c>
      <c r="Y97" s="8" t="s">
        <v>35</v>
      </c>
      <c r="Z97" s="8" t="s">
        <v>36</v>
      </c>
      <c r="AA97" s="8" t="n">
        <v>25612</v>
      </c>
      <c r="AB97" s="8" t="s">
        <v>37</v>
      </c>
      <c r="AC97" s="0"/>
      <c r="AD97" s="0"/>
      <c r="AE97" s="0"/>
      <c r="AF97" s="0"/>
      <c r="AG97" s="0"/>
      <c r="AH97" s="0"/>
      <c r="AO97" s="11"/>
      <c r="AW97" s="11"/>
      <c r="BE97" s="11"/>
      <c r="BM97" s="11"/>
      <c r="BU97" s="11"/>
      <c r="CC97" s="11"/>
      <c r="CK97" s="11"/>
      <c r="CS97" s="11"/>
      <c r="DA97" s="11"/>
      <c r="DI97" s="11"/>
      <c r="DQ97" s="11"/>
      <c r="DY97" s="11"/>
      <c r="EG97" s="11"/>
      <c r="EO97" s="11"/>
      <c r="EW97" s="11"/>
      <c r="FE97" s="11"/>
      <c r="FM97" s="11"/>
      <c r="FU97" s="11"/>
      <c r="GC97" s="11"/>
      <c r="GK97" s="11"/>
      <c r="GS97" s="11"/>
      <c r="HA97" s="11"/>
      <c r="HI97" s="11"/>
    </row>
    <row r="98" s="8" customFormat="true" ht="18.75" hidden="false" customHeight="true" outlineLevel="0" collapsed="false">
      <c r="A98" s="7" t="n">
        <v>24</v>
      </c>
      <c r="B98" s="8" t="s">
        <v>371</v>
      </c>
      <c r="C98" s="8" t="n">
        <v>4</v>
      </c>
      <c r="D98" s="9" t="str">
        <f aca="false">B98&amp;" "&amp;C98</f>
        <v>DORDOGNE 4</v>
      </c>
      <c r="E98" s="9" t="n">
        <f aca="false">MATCH(MAX(U98,AA98,AG98),Q98:AH98,0)</f>
        <v>5</v>
      </c>
      <c r="F98" s="9"/>
      <c r="G98" s="9" t="str">
        <f aca="false">INDEX($Q98:$AH98,1,$E98-4)</f>
        <v>PEIRO</v>
      </c>
      <c r="H98" s="9" t="str">
        <f aca="false">INDEX($Q98:$AK98,1,$E98-3)</f>
        <v>GERMINAL</v>
      </c>
      <c r="I98" s="9" t="str">
        <f aca="false">INDEX($Q98:$AK98,1,$E98-2)</f>
        <v>PARTI SOCIALISTE</v>
      </c>
      <c r="J98" s="9" t="str">
        <f aca="false">INDEX($Q98:$AK98,1,$E98-1)</f>
        <v>SOC</v>
      </c>
      <c r="K98" s="10" t="n">
        <f aca="false">INDEX($Q98:$AK98,1,$E98)/N98</f>
        <v>0.562728908308167</v>
      </c>
      <c r="L98" s="8" t="n">
        <v>80091</v>
      </c>
      <c r="M98" s="8" t="n">
        <v>65672</v>
      </c>
      <c r="N98" s="8" t="n">
        <v>62252</v>
      </c>
      <c r="O98" s="8" t="n">
        <v>3420</v>
      </c>
      <c r="P98" s="11" t="n">
        <v>0.82</v>
      </c>
      <c r="Q98" s="8" t="s">
        <v>379</v>
      </c>
      <c r="R98" s="8" t="s">
        <v>380</v>
      </c>
      <c r="S98" s="8" t="s">
        <v>61</v>
      </c>
      <c r="T98" s="8" t="s">
        <v>62</v>
      </c>
      <c r="U98" s="8" t="n">
        <v>35031</v>
      </c>
      <c r="V98" s="8" t="s">
        <v>32</v>
      </c>
      <c r="W98" s="8" t="s">
        <v>381</v>
      </c>
      <c r="X98" s="8" t="s">
        <v>226</v>
      </c>
      <c r="Y98" s="8" t="s">
        <v>35</v>
      </c>
      <c r="Z98" s="8" t="s">
        <v>36</v>
      </c>
      <c r="AA98" s="8" t="n">
        <v>27221</v>
      </c>
      <c r="AB98" s="8" t="s">
        <v>37</v>
      </c>
      <c r="AC98" s="0"/>
      <c r="AD98" s="0"/>
      <c r="AE98" s="0"/>
      <c r="AF98" s="0"/>
      <c r="AG98" s="0"/>
      <c r="AH98" s="0"/>
      <c r="AO98" s="11"/>
      <c r="AW98" s="11"/>
      <c r="BE98" s="11"/>
      <c r="BM98" s="11"/>
      <c r="BU98" s="11"/>
      <c r="CC98" s="11"/>
      <c r="CK98" s="11"/>
      <c r="CS98" s="11"/>
      <c r="DA98" s="11"/>
      <c r="DI98" s="11"/>
      <c r="DQ98" s="11"/>
      <c r="DY98" s="11"/>
      <c r="EG98" s="11"/>
      <c r="EO98" s="11"/>
      <c r="EW98" s="11"/>
      <c r="FE98" s="11"/>
      <c r="FM98" s="11"/>
      <c r="FU98" s="11"/>
      <c r="GC98" s="11"/>
      <c r="GK98" s="11"/>
      <c r="GS98" s="11"/>
      <c r="HA98" s="11"/>
      <c r="HI98" s="11"/>
    </row>
    <row r="99" s="8" customFormat="true" ht="18.75" hidden="false" customHeight="true" outlineLevel="0" collapsed="false">
      <c r="A99" s="7" t="n">
        <v>25</v>
      </c>
      <c r="B99" s="8" t="s">
        <v>382</v>
      </c>
      <c r="C99" s="8" t="n">
        <v>1</v>
      </c>
      <c r="D99" s="9" t="str">
        <f aca="false">B99&amp;" "&amp;C99</f>
        <v>DOUBS 1</v>
      </c>
      <c r="E99" s="9" t="n">
        <f aca="false">MATCH(MAX(U99,AA99,AG99),Q99:AH99,0)</f>
        <v>5</v>
      </c>
      <c r="F99" s="9"/>
      <c r="G99" s="9" t="str">
        <f aca="false">INDEX($Q99:$AH99,1,$E99-4)</f>
        <v>FOUSSERET</v>
      </c>
      <c r="H99" s="9" t="str">
        <f aca="false">INDEX($Q99:$AK99,1,$E99-3)</f>
        <v>JEAN LOUIS</v>
      </c>
      <c r="I99" s="9" t="str">
        <f aca="false">INDEX($Q99:$AK99,1,$E99-2)</f>
        <v>PARTI SOCIALISTE</v>
      </c>
      <c r="J99" s="9" t="str">
        <f aca="false">INDEX($Q99:$AK99,1,$E99-1)</f>
        <v>SOC</v>
      </c>
      <c r="K99" s="10" t="n">
        <f aca="false">INDEX($Q99:$AK99,1,$E99)/N99</f>
        <v>0.532614468124408</v>
      </c>
      <c r="L99" s="8" t="n">
        <v>60577</v>
      </c>
      <c r="M99" s="8" t="n">
        <v>46057</v>
      </c>
      <c r="N99" s="8" t="n">
        <v>43309</v>
      </c>
      <c r="O99" s="8" t="n">
        <v>2748</v>
      </c>
      <c r="P99" s="11" t="n">
        <v>0.7603</v>
      </c>
      <c r="Q99" s="8" t="s">
        <v>383</v>
      </c>
      <c r="R99" s="8" t="s">
        <v>103</v>
      </c>
      <c r="S99" s="8" t="s">
        <v>61</v>
      </c>
      <c r="T99" s="8" t="s">
        <v>62</v>
      </c>
      <c r="U99" s="8" t="n">
        <v>23067</v>
      </c>
      <c r="V99" s="8" t="s">
        <v>32</v>
      </c>
      <c r="W99" s="8" t="s">
        <v>384</v>
      </c>
      <c r="X99" s="8" t="s">
        <v>99</v>
      </c>
      <c r="Y99" s="8" t="s">
        <v>35</v>
      </c>
      <c r="Z99" s="8" t="s">
        <v>36</v>
      </c>
      <c r="AA99" s="8" t="n">
        <v>20242</v>
      </c>
      <c r="AB99" s="8" t="s">
        <v>37</v>
      </c>
      <c r="AC99" s="0"/>
      <c r="AD99" s="0"/>
      <c r="AE99" s="0"/>
      <c r="AF99" s="0"/>
      <c r="AG99" s="0"/>
      <c r="AH99" s="0"/>
      <c r="AO99" s="11"/>
      <c r="AW99" s="11"/>
      <c r="BE99" s="11"/>
      <c r="BM99" s="11"/>
      <c r="BU99" s="11"/>
      <c r="CC99" s="11"/>
      <c r="CK99" s="11"/>
      <c r="CS99" s="11"/>
      <c r="DA99" s="11"/>
      <c r="DI99" s="11"/>
      <c r="DQ99" s="11"/>
      <c r="DY99" s="11"/>
      <c r="EG99" s="11"/>
      <c r="EO99" s="11"/>
      <c r="EW99" s="11"/>
      <c r="FE99" s="11"/>
      <c r="FM99" s="11"/>
      <c r="FU99" s="11"/>
      <c r="GC99" s="11"/>
      <c r="GK99" s="11"/>
      <c r="GS99" s="11"/>
      <c r="HA99" s="11"/>
      <c r="HI99" s="11"/>
    </row>
    <row r="100" s="8" customFormat="true" ht="18.75" hidden="false" customHeight="true" outlineLevel="0" collapsed="false">
      <c r="A100" s="7" t="n">
        <v>25</v>
      </c>
      <c r="B100" s="8" t="s">
        <v>382</v>
      </c>
      <c r="C100" s="8" t="n">
        <v>2</v>
      </c>
      <c r="D100" s="9" t="str">
        <f aca="false">B100&amp;" "&amp;C100</f>
        <v>DOUBS 2</v>
      </c>
      <c r="E100" s="9" t="n">
        <f aca="false">MATCH(MAX(U100,AA100,AG100),Q100:AH100,0)</f>
        <v>5</v>
      </c>
      <c r="F100" s="9"/>
      <c r="G100" s="9" t="str">
        <f aca="false">INDEX($Q100:$AH100,1,$E100-4)</f>
        <v>GUINCHARD KUNSTLER</v>
      </c>
      <c r="H100" s="9" t="str">
        <f aca="false">INDEX($Q100:$AK100,1,$E100-3)</f>
        <v>PAULETTE</v>
      </c>
      <c r="I100" s="9" t="str">
        <f aca="false">INDEX($Q100:$AK100,1,$E100-2)</f>
        <v>PARTI SOCIALISTE</v>
      </c>
      <c r="J100" s="9" t="str">
        <f aca="false">INDEX($Q100:$AK100,1,$E100-1)</f>
        <v>SOC</v>
      </c>
      <c r="K100" s="10" t="n">
        <f aca="false">INDEX($Q100:$AK100,1,$E100)/N100</f>
        <v>0.517805967633176</v>
      </c>
      <c r="L100" s="8" t="n">
        <v>66538</v>
      </c>
      <c r="M100" s="8" t="n">
        <v>50480</v>
      </c>
      <c r="N100" s="8" t="n">
        <v>47456</v>
      </c>
      <c r="O100" s="8" t="n">
        <v>3024</v>
      </c>
      <c r="P100" s="11" t="n">
        <v>0.7587</v>
      </c>
      <c r="Q100" s="8" t="s">
        <v>385</v>
      </c>
      <c r="R100" s="8" t="s">
        <v>386</v>
      </c>
      <c r="S100" s="8" t="s">
        <v>61</v>
      </c>
      <c r="T100" s="8" t="s">
        <v>62</v>
      </c>
      <c r="U100" s="8" t="n">
        <v>24573</v>
      </c>
      <c r="V100" s="8" t="s">
        <v>32</v>
      </c>
      <c r="W100" s="8" t="s">
        <v>387</v>
      </c>
      <c r="X100" s="8" t="s">
        <v>55</v>
      </c>
      <c r="Y100" s="8" t="s">
        <v>57</v>
      </c>
      <c r="Z100" s="8" t="s">
        <v>53</v>
      </c>
      <c r="AA100" s="8" t="n">
        <v>22883</v>
      </c>
      <c r="AB100" s="8" t="s">
        <v>37</v>
      </c>
      <c r="AC100" s="0"/>
      <c r="AD100" s="0"/>
      <c r="AE100" s="0"/>
      <c r="AF100" s="0"/>
      <c r="AG100" s="0"/>
      <c r="AH100" s="0"/>
      <c r="AO100" s="11"/>
      <c r="AW100" s="11"/>
      <c r="BE100" s="11"/>
      <c r="BM100" s="11"/>
      <c r="BU100" s="11"/>
      <c r="CC100" s="11"/>
      <c r="CK100" s="11"/>
      <c r="CS100" s="11"/>
      <c r="DA100" s="11"/>
      <c r="DI100" s="11"/>
      <c r="DQ100" s="11"/>
      <c r="DY100" s="11"/>
      <c r="EG100" s="11"/>
      <c r="EO100" s="11"/>
      <c r="EW100" s="11"/>
      <c r="FE100" s="11"/>
      <c r="FM100" s="11"/>
      <c r="FU100" s="11"/>
      <c r="GC100" s="11"/>
      <c r="GK100" s="11"/>
      <c r="GS100" s="11"/>
      <c r="HA100" s="11"/>
      <c r="HI100" s="11"/>
    </row>
    <row r="101" s="8" customFormat="true" ht="18.75" hidden="false" customHeight="true" outlineLevel="0" collapsed="false">
      <c r="A101" s="7" t="n">
        <v>25</v>
      </c>
      <c r="B101" s="8" t="s">
        <v>382</v>
      </c>
      <c r="C101" s="8" t="n">
        <v>3</v>
      </c>
      <c r="D101" s="9" t="str">
        <f aca="false">B101&amp;" "&amp;C101</f>
        <v>DOUBS 3</v>
      </c>
      <c r="E101" s="9" t="n">
        <f aca="false">MATCH(MAX(U101,AA101,AG101),Q101:AH101,0)</f>
        <v>5</v>
      </c>
      <c r="F101" s="9"/>
      <c r="G101" s="9" t="str">
        <f aca="false">INDEX($Q101:$AH101,1,$E101-4)</f>
        <v>PARRENIN</v>
      </c>
      <c r="H101" s="9" t="str">
        <f aca="false">INDEX($Q101:$AK101,1,$E101-3)</f>
        <v>JOSEPH</v>
      </c>
      <c r="I101" s="9" t="str">
        <f aca="false">INDEX($Q101:$AK101,1,$E101-2)</f>
        <v>PARTI SOCIALISTE</v>
      </c>
      <c r="J101" s="9" t="str">
        <f aca="false">INDEX($Q101:$AK101,1,$E101-1)</f>
        <v>SOC</v>
      </c>
      <c r="K101" s="10" t="n">
        <f aca="false">INDEX($Q101:$AK101,1,$E101)/N101</f>
        <v>0.529104991012183</v>
      </c>
      <c r="L101" s="8" t="n">
        <v>63155</v>
      </c>
      <c r="M101" s="8" t="n">
        <v>48004</v>
      </c>
      <c r="N101" s="8" t="n">
        <v>45061</v>
      </c>
      <c r="O101" s="8" t="n">
        <v>2943</v>
      </c>
      <c r="P101" s="11" t="n">
        <v>0.7601</v>
      </c>
      <c r="Q101" s="8" t="s">
        <v>388</v>
      </c>
      <c r="R101" s="8" t="s">
        <v>389</v>
      </c>
      <c r="S101" s="8" t="s">
        <v>61</v>
      </c>
      <c r="T101" s="8" t="s">
        <v>62</v>
      </c>
      <c r="U101" s="8" t="n">
        <v>23842</v>
      </c>
      <c r="V101" s="8" t="s">
        <v>32</v>
      </c>
      <c r="W101" s="8" t="s">
        <v>390</v>
      </c>
      <c r="X101" s="8" t="s">
        <v>391</v>
      </c>
      <c r="Y101" s="8" t="s">
        <v>35</v>
      </c>
      <c r="Z101" s="8" t="s">
        <v>36</v>
      </c>
      <c r="AA101" s="8" t="n">
        <v>21219</v>
      </c>
      <c r="AB101" s="8" t="s">
        <v>37</v>
      </c>
      <c r="AC101" s="0"/>
      <c r="AD101" s="0"/>
      <c r="AE101" s="0"/>
      <c r="AF101" s="0"/>
      <c r="AG101" s="0"/>
      <c r="AH101" s="0"/>
      <c r="AO101" s="11"/>
      <c r="AW101" s="11"/>
      <c r="BE101" s="11"/>
      <c r="BM101" s="11"/>
      <c r="BU101" s="11"/>
      <c r="CC101" s="11"/>
      <c r="CK101" s="11"/>
      <c r="CS101" s="11"/>
      <c r="DA101" s="11"/>
      <c r="DI101" s="11"/>
      <c r="DQ101" s="11"/>
      <c r="DY101" s="11"/>
      <c r="EG101" s="11"/>
      <c r="EO101" s="11"/>
      <c r="EW101" s="11"/>
      <c r="FE101" s="11"/>
      <c r="FM101" s="11"/>
      <c r="FU101" s="11"/>
      <c r="GC101" s="11"/>
      <c r="GK101" s="11"/>
      <c r="GS101" s="11"/>
      <c r="HA101" s="11"/>
      <c r="HI101" s="11"/>
    </row>
    <row r="102" s="8" customFormat="true" ht="18.75" hidden="false" customHeight="true" outlineLevel="0" collapsed="false">
      <c r="A102" s="7" t="n">
        <v>25</v>
      </c>
      <c r="B102" s="8" t="s">
        <v>382</v>
      </c>
      <c r="C102" s="8" t="n">
        <v>4</v>
      </c>
      <c r="D102" s="9" t="str">
        <f aca="false">B102&amp;" "&amp;C102</f>
        <v>DOUBS 4</v>
      </c>
      <c r="E102" s="9" t="n">
        <f aca="false">MATCH(MAX(U102,AA102,AG102),Q102:AH102,0)</f>
        <v>5</v>
      </c>
      <c r="F102" s="9"/>
      <c r="G102" s="9" t="str">
        <f aca="false">INDEX($Q102:$AH102,1,$E102-4)</f>
        <v>MOSCOVICI</v>
      </c>
      <c r="H102" s="9" t="str">
        <f aca="false">INDEX($Q102:$AK102,1,$E102-3)</f>
        <v>PIERRE</v>
      </c>
      <c r="I102" s="9" t="str">
        <f aca="false">INDEX($Q102:$AK102,1,$E102-2)</f>
        <v>PARTI SOCIALISTE</v>
      </c>
      <c r="J102" s="9" t="str">
        <f aca="false">INDEX($Q102:$AK102,1,$E102-1)</f>
        <v>SOC</v>
      </c>
      <c r="K102" s="10" t="n">
        <f aca="false">INDEX($Q102:$AK102,1,$E102)/N102</f>
        <v>0.58152811625598</v>
      </c>
      <c r="L102" s="8" t="n">
        <v>63842</v>
      </c>
      <c r="M102" s="8" t="n">
        <v>47509</v>
      </c>
      <c r="N102" s="8" t="n">
        <v>44316</v>
      </c>
      <c r="O102" s="8" t="n">
        <v>3193</v>
      </c>
      <c r="P102" s="11" t="n">
        <v>0.7442</v>
      </c>
      <c r="Q102" s="8" t="s">
        <v>392</v>
      </c>
      <c r="R102" s="8" t="s">
        <v>88</v>
      </c>
      <c r="S102" s="8" t="s">
        <v>61</v>
      </c>
      <c r="T102" s="8" t="s">
        <v>62</v>
      </c>
      <c r="U102" s="8" t="n">
        <v>25771</v>
      </c>
      <c r="V102" s="8" t="s">
        <v>32</v>
      </c>
      <c r="W102" s="8" t="s">
        <v>393</v>
      </c>
      <c r="X102" s="8" t="s">
        <v>92</v>
      </c>
      <c r="Y102" s="8" t="s">
        <v>35</v>
      </c>
      <c r="Z102" s="8" t="s">
        <v>36</v>
      </c>
      <c r="AA102" s="8" t="n">
        <v>18545</v>
      </c>
      <c r="AB102" s="8" t="s">
        <v>37</v>
      </c>
      <c r="AC102" s="0"/>
      <c r="AD102" s="0"/>
      <c r="AE102" s="0"/>
      <c r="AF102" s="0"/>
      <c r="AG102" s="0"/>
      <c r="AH102" s="0"/>
      <c r="AO102" s="11"/>
      <c r="AW102" s="11"/>
      <c r="BE102" s="11"/>
      <c r="BM102" s="11"/>
      <c r="BU102" s="11"/>
      <c r="CC102" s="11"/>
      <c r="CK102" s="11"/>
      <c r="CS102" s="11"/>
      <c r="DA102" s="11"/>
      <c r="DI102" s="11"/>
      <c r="DQ102" s="11"/>
      <c r="DY102" s="11"/>
      <c r="EG102" s="11"/>
      <c r="EO102" s="11"/>
      <c r="EW102" s="11"/>
      <c r="FE102" s="11"/>
      <c r="FM102" s="11"/>
      <c r="FU102" s="11"/>
      <c r="GC102" s="11"/>
      <c r="GK102" s="11"/>
      <c r="GS102" s="11"/>
      <c r="HA102" s="11"/>
      <c r="HI102" s="11"/>
    </row>
    <row r="103" s="8" customFormat="true" ht="18.75" hidden="false" customHeight="true" outlineLevel="0" collapsed="false">
      <c r="A103" s="7" t="n">
        <v>25</v>
      </c>
      <c r="B103" s="8" t="s">
        <v>382</v>
      </c>
      <c r="C103" s="8" t="n">
        <v>5</v>
      </c>
      <c r="D103" s="9" t="str">
        <f aca="false">B103&amp;" "&amp;C103</f>
        <v>DOUBS 5</v>
      </c>
      <c r="E103" s="9" t="n">
        <f aca="false">MATCH(MAX(U103,AA103,AG103),Q103:AH103,0)</f>
        <v>11</v>
      </c>
      <c r="F103" s="9"/>
      <c r="G103" s="9" t="str">
        <f aca="false">INDEX($Q103:$AH103,1,$E103-4)</f>
        <v>VUILLAUME</v>
      </c>
      <c r="H103" s="9" t="str">
        <f aca="false">INDEX($Q103:$AK103,1,$E103-3)</f>
        <v>ROLAND</v>
      </c>
      <c r="I103" s="9" t="str">
        <f aca="false">INDEX($Q103:$AK103,1,$E103-2)</f>
        <v>RASSEMBLEMENT POUR LA REPUBLIQUE</v>
      </c>
      <c r="J103" s="9" t="str">
        <f aca="false">INDEX($Q103:$AK103,1,$E103-1)</f>
        <v>RPR</v>
      </c>
      <c r="K103" s="10" t="n">
        <f aca="false">INDEX($Q103:$AK103,1,$E103)/N103</f>
        <v>0.572793141713266</v>
      </c>
      <c r="L103" s="8" t="n">
        <v>66398</v>
      </c>
      <c r="M103" s="8" t="n">
        <v>49343</v>
      </c>
      <c r="N103" s="8" t="n">
        <v>45959</v>
      </c>
      <c r="O103" s="8" t="n">
        <v>3384</v>
      </c>
      <c r="P103" s="11" t="n">
        <v>0.7431</v>
      </c>
      <c r="Q103" s="8" t="s">
        <v>394</v>
      </c>
      <c r="R103" s="8" t="s">
        <v>125</v>
      </c>
      <c r="S103" s="8" t="s">
        <v>61</v>
      </c>
      <c r="T103" s="8" t="s">
        <v>62</v>
      </c>
      <c r="U103" s="8" t="n">
        <v>19634</v>
      </c>
      <c r="V103" s="8" t="s">
        <v>37</v>
      </c>
      <c r="W103" s="8" t="s">
        <v>395</v>
      </c>
      <c r="X103" s="8" t="s">
        <v>213</v>
      </c>
      <c r="Y103" s="8" t="s">
        <v>35</v>
      </c>
      <c r="Z103" s="8" t="s">
        <v>36</v>
      </c>
      <c r="AA103" s="8" t="n">
        <v>26325</v>
      </c>
      <c r="AB103" s="8" t="s">
        <v>32</v>
      </c>
      <c r="AC103" s="0"/>
      <c r="AD103" s="0"/>
      <c r="AE103" s="0"/>
      <c r="AF103" s="0"/>
      <c r="AG103" s="0"/>
      <c r="AH103" s="0"/>
      <c r="AO103" s="11"/>
      <c r="AW103" s="11"/>
      <c r="BE103" s="11"/>
      <c r="BM103" s="11"/>
      <c r="BU103" s="11"/>
      <c r="CC103" s="11"/>
      <c r="CK103" s="11"/>
      <c r="CS103" s="11"/>
      <c r="DA103" s="11"/>
      <c r="DI103" s="11"/>
      <c r="DQ103" s="11"/>
      <c r="DY103" s="11"/>
      <c r="EG103" s="11"/>
      <c r="EO103" s="11"/>
      <c r="EW103" s="11"/>
      <c r="FE103" s="11"/>
      <c r="FM103" s="11"/>
      <c r="FU103" s="11"/>
      <c r="GC103" s="11"/>
      <c r="GK103" s="11"/>
      <c r="GS103" s="11"/>
      <c r="HA103" s="11"/>
      <c r="HI103" s="11"/>
    </row>
    <row r="104" s="8" customFormat="true" ht="18.75" hidden="false" customHeight="true" outlineLevel="0" collapsed="false">
      <c r="A104" s="7" t="n">
        <v>26</v>
      </c>
      <c r="B104" s="8" t="s">
        <v>396</v>
      </c>
      <c r="C104" s="8" t="n">
        <v>1</v>
      </c>
      <c r="D104" s="9" t="str">
        <f aca="false">B104&amp;" "&amp;C104</f>
        <v>DROME 1</v>
      </c>
      <c r="E104" s="9" t="n">
        <f aca="false">MATCH(MAX(U104,AA104,AG104),Q104:AH104,0)</f>
        <v>5</v>
      </c>
      <c r="F104" s="9"/>
      <c r="G104" s="9" t="str">
        <f aca="false">INDEX($Q104:$AH104,1,$E104-4)</f>
        <v>RIVASI</v>
      </c>
      <c r="H104" s="9" t="str">
        <f aca="false">INDEX($Q104:$AK104,1,$E104-3)</f>
        <v>MICHELE</v>
      </c>
      <c r="I104" s="9" t="str">
        <f aca="false">INDEX($Q104:$AK104,1,$E104-2)</f>
        <v>PARTI SOCIALISTE</v>
      </c>
      <c r="J104" s="9" t="str">
        <f aca="false">INDEX($Q104:$AK104,1,$E104-1)</f>
        <v>SOC</v>
      </c>
      <c r="K104" s="10" t="n">
        <f aca="false">INDEX($Q104:$AK104,1,$E104)/N104</f>
        <v>0.500372023809524</v>
      </c>
      <c r="L104" s="8" t="n">
        <v>64886</v>
      </c>
      <c r="M104" s="8" t="n">
        <v>47728</v>
      </c>
      <c r="N104" s="8" t="n">
        <v>45696</v>
      </c>
      <c r="O104" s="8" t="n">
        <v>2032</v>
      </c>
      <c r="P104" s="11" t="n">
        <v>0.7356</v>
      </c>
      <c r="Q104" s="8" t="s">
        <v>397</v>
      </c>
      <c r="R104" s="8" t="s">
        <v>235</v>
      </c>
      <c r="S104" s="8" t="s">
        <v>61</v>
      </c>
      <c r="T104" s="8" t="s">
        <v>62</v>
      </c>
      <c r="U104" s="8" t="n">
        <v>22865</v>
      </c>
      <c r="V104" s="8" t="s">
        <v>32</v>
      </c>
      <c r="W104" s="8" t="s">
        <v>398</v>
      </c>
      <c r="X104" s="8" t="s">
        <v>118</v>
      </c>
      <c r="Y104" s="8" t="s">
        <v>35</v>
      </c>
      <c r="Z104" s="8" t="s">
        <v>36</v>
      </c>
      <c r="AA104" s="8" t="n">
        <v>22831</v>
      </c>
      <c r="AB104" s="8" t="s">
        <v>37</v>
      </c>
      <c r="AC104" s="0"/>
      <c r="AD104" s="0"/>
      <c r="AE104" s="0"/>
      <c r="AF104" s="0"/>
      <c r="AG104" s="0"/>
      <c r="AH104" s="0"/>
      <c r="AO104" s="11"/>
      <c r="AW104" s="11"/>
      <c r="BE104" s="11"/>
      <c r="BM104" s="11"/>
      <c r="BU104" s="11"/>
      <c r="CC104" s="11"/>
      <c r="CK104" s="11"/>
      <c r="CS104" s="11"/>
      <c r="DA104" s="11"/>
      <c r="DI104" s="11"/>
      <c r="DQ104" s="11"/>
      <c r="DY104" s="11"/>
      <c r="EG104" s="11"/>
      <c r="EO104" s="11"/>
      <c r="EW104" s="11"/>
      <c r="FE104" s="11"/>
      <c r="FM104" s="11"/>
      <c r="FU104" s="11"/>
      <c r="GC104" s="11"/>
      <c r="GK104" s="11"/>
      <c r="GS104" s="11"/>
      <c r="HA104" s="11"/>
      <c r="HI104" s="11"/>
    </row>
    <row r="105" s="8" customFormat="true" ht="18.75" hidden="false" customHeight="true" outlineLevel="0" collapsed="false">
      <c r="A105" s="7" t="n">
        <v>26</v>
      </c>
      <c r="B105" s="8" t="s">
        <v>396</v>
      </c>
      <c r="C105" s="8" t="n">
        <v>2</v>
      </c>
      <c r="D105" s="9" t="str">
        <f aca="false">B105&amp;" "&amp;C105</f>
        <v>DROME 2</v>
      </c>
      <c r="E105" s="9" t="n">
        <f aca="false">MATCH(MAX(U105,AA105,AG105),Q105:AH105,0)</f>
        <v>5</v>
      </c>
      <c r="F105" s="9"/>
      <c r="G105" s="9" t="str">
        <f aca="false">INDEX($Q105:$AH105,1,$E105-4)</f>
        <v>BESSON</v>
      </c>
      <c r="H105" s="9" t="str">
        <f aca="false">INDEX($Q105:$AK105,1,$E105-3)</f>
        <v>ERIC</v>
      </c>
      <c r="I105" s="9" t="str">
        <f aca="false">INDEX($Q105:$AK105,1,$E105-2)</f>
        <v>PARTI SOCIALISTE</v>
      </c>
      <c r="J105" s="9" t="str">
        <f aca="false">INDEX($Q105:$AK105,1,$E105-1)</f>
        <v>SOC</v>
      </c>
      <c r="K105" s="10" t="n">
        <f aca="false">INDEX($Q105:$AK105,1,$E105)/N105</f>
        <v>0.501180524535767</v>
      </c>
      <c r="L105" s="8" t="n">
        <v>67938</v>
      </c>
      <c r="M105" s="8" t="n">
        <v>50258</v>
      </c>
      <c r="N105" s="8" t="n">
        <v>47013</v>
      </c>
      <c r="O105" s="8" t="n">
        <v>3245</v>
      </c>
      <c r="P105" s="11" t="n">
        <v>0.7398</v>
      </c>
      <c r="Q105" s="8" t="s">
        <v>399</v>
      </c>
      <c r="R105" s="8" t="s">
        <v>47</v>
      </c>
      <c r="S105" s="8" t="s">
        <v>61</v>
      </c>
      <c r="T105" s="8" t="s">
        <v>62</v>
      </c>
      <c r="U105" s="8" t="n">
        <v>23562</v>
      </c>
      <c r="V105" s="8" t="s">
        <v>32</v>
      </c>
      <c r="W105" s="8" t="s">
        <v>400</v>
      </c>
      <c r="X105" s="8" t="s">
        <v>401</v>
      </c>
      <c r="Y105" s="8" t="s">
        <v>100</v>
      </c>
      <c r="Z105" s="8" t="s">
        <v>53</v>
      </c>
      <c r="AA105" s="8" t="n">
        <v>23451</v>
      </c>
      <c r="AB105" s="8" t="s">
        <v>37</v>
      </c>
      <c r="AC105" s="0"/>
      <c r="AD105" s="0"/>
      <c r="AE105" s="0"/>
      <c r="AF105" s="0"/>
      <c r="AG105" s="0"/>
      <c r="AH105" s="0"/>
      <c r="AO105" s="11"/>
      <c r="AW105" s="11"/>
      <c r="BE105" s="11"/>
      <c r="BM105" s="11"/>
      <c r="BU105" s="11"/>
      <c r="CC105" s="11"/>
      <c r="CK105" s="11"/>
      <c r="CS105" s="11"/>
      <c r="DA105" s="11"/>
      <c r="DI105" s="11"/>
      <c r="DQ105" s="11"/>
      <c r="DY105" s="11"/>
      <c r="EG105" s="11"/>
      <c r="EO105" s="11"/>
      <c r="EW105" s="11"/>
      <c r="FE105" s="11"/>
      <c r="FM105" s="11"/>
      <c r="FU105" s="11"/>
      <c r="GC105" s="11"/>
      <c r="GK105" s="11"/>
      <c r="GS105" s="11"/>
      <c r="HA105" s="11"/>
      <c r="HI105" s="11"/>
    </row>
    <row r="106" s="8" customFormat="true" ht="18.75" hidden="false" customHeight="true" outlineLevel="0" collapsed="false">
      <c r="A106" s="7" t="n">
        <v>26</v>
      </c>
      <c r="B106" s="8" t="s">
        <v>396</v>
      </c>
      <c r="C106" s="8" t="n">
        <v>3</v>
      </c>
      <c r="D106" s="9" t="str">
        <f aca="false">B106&amp;" "&amp;C106</f>
        <v>DROME 3</v>
      </c>
      <c r="E106" s="9" t="n">
        <f aca="false">MATCH(MAX(U106,AA106,AG106),Q106:AH106,0)</f>
        <v>5</v>
      </c>
      <c r="F106" s="9"/>
      <c r="G106" s="9" t="str">
        <f aca="false">INDEX($Q106:$AH106,1,$E106-4)</f>
        <v>GREGOIRE</v>
      </c>
      <c r="H106" s="9" t="str">
        <f aca="false">INDEX($Q106:$AK106,1,$E106-3)</f>
        <v>MICHEL</v>
      </c>
      <c r="I106" s="9" t="str">
        <f aca="false">INDEX($Q106:$AK106,1,$E106-2)</f>
        <v>PARTI SOCIALISTE</v>
      </c>
      <c r="J106" s="9" t="str">
        <f aca="false">INDEX($Q106:$AK106,1,$E106-1)</f>
        <v>SOC</v>
      </c>
      <c r="K106" s="10" t="n">
        <f aca="false">INDEX($Q106:$AK106,1,$E106)/N106</f>
        <v>0.508988553837781</v>
      </c>
      <c r="L106" s="8" t="n">
        <v>82631</v>
      </c>
      <c r="M106" s="8" t="n">
        <v>62380</v>
      </c>
      <c r="N106" s="8" t="n">
        <v>58797</v>
      </c>
      <c r="O106" s="8" t="n">
        <v>3583</v>
      </c>
      <c r="P106" s="11" t="n">
        <v>0.7549</v>
      </c>
      <c r="Q106" s="8" t="s">
        <v>402</v>
      </c>
      <c r="R106" s="8" t="s">
        <v>55</v>
      </c>
      <c r="S106" s="8" t="s">
        <v>61</v>
      </c>
      <c r="T106" s="8" t="s">
        <v>62</v>
      </c>
      <c r="U106" s="8" t="n">
        <v>29927</v>
      </c>
      <c r="V106" s="8" t="s">
        <v>32</v>
      </c>
      <c r="W106" s="8" t="s">
        <v>403</v>
      </c>
      <c r="X106" s="8" t="s">
        <v>264</v>
      </c>
      <c r="Y106" s="8" t="s">
        <v>100</v>
      </c>
      <c r="Z106" s="8" t="s">
        <v>53</v>
      </c>
      <c r="AA106" s="8" t="n">
        <v>28870</v>
      </c>
      <c r="AB106" s="8" t="s">
        <v>37</v>
      </c>
      <c r="AC106" s="0"/>
      <c r="AD106" s="0"/>
      <c r="AE106" s="0"/>
      <c r="AF106" s="0"/>
      <c r="AG106" s="0"/>
      <c r="AH106" s="0"/>
      <c r="AO106" s="11"/>
      <c r="AW106" s="11"/>
      <c r="BE106" s="11"/>
      <c r="BM106" s="11"/>
      <c r="BU106" s="11"/>
      <c r="CC106" s="11"/>
      <c r="CK106" s="11"/>
      <c r="CS106" s="11"/>
      <c r="DA106" s="11"/>
      <c r="DI106" s="11"/>
      <c r="DQ106" s="11"/>
      <c r="DY106" s="11"/>
      <c r="EG106" s="11"/>
      <c r="EO106" s="11"/>
      <c r="EW106" s="11"/>
      <c r="FE106" s="11"/>
      <c r="FM106" s="11"/>
      <c r="FU106" s="11"/>
      <c r="GC106" s="11"/>
      <c r="GK106" s="11"/>
      <c r="GS106" s="11"/>
      <c r="HA106" s="11"/>
      <c r="HI106" s="11"/>
    </row>
    <row r="107" s="8" customFormat="true" ht="18.75" hidden="false" customHeight="true" outlineLevel="0" collapsed="false">
      <c r="A107" s="7" t="n">
        <v>26</v>
      </c>
      <c r="B107" s="8" t="s">
        <v>396</v>
      </c>
      <c r="C107" s="8" t="n">
        <v>4</v>
      </c>
      <c r="D107" s="9" t="str">
        <f aca="false">B107&amp;" "&amp;C107</f>
        <v>DROME 4</v>
      </c>
      <c r="E107" s="9" t="n">
        <f aca="false">MATCH(MAX(U107,AA107,AG107),Q107:AH107,0)</f>
        <v>5</v>
      </c>
      <c r="F107" s="9"/>
      <c r="G107" s="9" t="str">
        <f aca="false">INDEX($Q107:$AH107,1,$E107-4)</f>
        <v>BERTHOLET</v>
      </c>
      <c r="H107" s="9" t="str">
        <f aca="false">INDEX($Q107:$AK107,1,$E107-3)</f>
        <v>HENRI</v>
      </c>
      <c r="I107" s="9" t="str">
        <f aca="false">INDEX($Q107:$AK107,1,$E107-2)</f>
        <v>ASSOCIATION PARTI SOCIALISTE, PARTI RADICAL SOCIALISTE ET APPARENTES</v>
      </c>
      <c r="J107" s="9" t="str">
        <f aca="false">INDEX($Q107:$AK107,1,$E107-1)</f>
        <v>PRG</v>
      </c>
      <c r="K107" s="10" t="n">
        <f aca="false">INDEX($Q107:$AK107,1,$E107)/N107</f>
        <v>0.429074582962418</v>
      </c>
      <c r="L107" s="8" t="n">
        <v>72687</v>
      </c>
      <c r="M107" s="8" t="n">
        <v>53723</v>
      </c>
      <c r="N107" s="8" t="n">
        <v>51674</v>
      </c>
      <c r="O107" s="8" t="n">
        <v>2049</v>
      </c>
      <c r="P107" s="11" t="n">
        <v>0.7391</v>
      </c>
      <c r="Q107" s="8" t="s">
        <v>404</v>
      </c>
      <c r="R107" s="8" t="s">
        <v>177</v>
      </c>
      <c r="S107" s="8" t="s">
        <v>30</v>
      </c>
      <c r="T107" s="8" t="s">
        <v>31</v>
      </c>
      <c r="U107" s="8" t="n">
        <v>22172</v>
      </c>
      <c r="V107" s="8" t="s">
        <v>32</v>
      </c>
      <c r="W107" s="8" t="s">
        <v>405</v>
      </c>
      <c r="X107" s="8" t="s">
        <v>406</v>
      </c>
      <c r="Y107" s="8" t="s">
        <v>52</v>
      </c>
      <c r="Z107" s="8" t="s">
        <v>53</v>
      </c>
      <c r="AA107" s="8" t="n">
        <v>19905</v>
      </c>
      <c r="AB107" s="8" t="s">
        <v>37</v>
      </c>
      <c r="AC107" s="8" t="s">
        <v>407</v>
      </c>
      <c r="AD107" s="8" t="s">
        <v>95</v>
      </c>
      <c r="AE107" s="8" t="s">
        <v>44</v>
      </c>
      <c r="AF107" s="8" t="s">
        <v>45</v>
      </c>
      <c r="AG107" s="8" t="n">
        <v>9597</v>
      </c>
      <c r="AH107" s="8" t="s">
        <v>37</v>
      </c>
      <c r="AO107" s="11"/>
      <c r="AW107" s="11"/>
      <c r="BE107" s="11"/>
      <c r="BM107" s="11"/>
      <c r="BU107" s="11"/>
      <c r="CC107" s="11"/>
      <c r="CK107" s="11"/>
      <c r="CS107" s="11"/>
      <c r="DA107" s="11"/>
      <c r="DI107" s="11"/>
      <c r="DQ107" s="11"/>
      <c r="DY107" s="11"/>
      <c r="EG107" s="11"/>
      <c r="EO107" s="11"/>
      <c r="EW107" s="11"/>
      <c r="FE107" s="11"/>
      <c r="FM107" s="11"/>
      <c r="FU107" s="11"/>
      <c r="GC107" s="11"/>
      <c r="GK107" s="11"/>
      <c r="GS107" s="11"/>
      <c r="HA107" s="11"/>
      <c r="HI107" s="11"/>
    </row>
    <row r="108" s="8" customFormat="true" ht="18.75" hidden="false" customHeight="true" outlineLevel="0" collapsed="false">
      <c r="A108" s="7" t="n">
        <v>27</v>
      </c>
      <c r="B108" s="8" t="s">
        <v>408</v>
      </c>
      <c r="C108" s="8" t="n">
        <v>1</v>
      </c>
      <c r="D108" s="9" t="str">
        <f aca="false">B108&amp;" "&amp;C108</f>
        <v>EURE 1</v>
      </c>
      <c r="E108" s="9" t="n">
        <f aca="false">MATCH(MAX(U108,AA108,AG108),Q108:AH108,0)</f>
        <v>11</v>
      </c>
      <c r="F108" s="9"/>
      <c r="G108" s="9" t="str">
        <f aca="false">INDEX($Q108:$AH108,1,$E108-4)</f>
        <v>DEBRE</v>
      </c>
      <c r="H108" s="9" t="str">
        <f aca="false">INDEX($Q108:$AK108,1,$E108-3)</f>
        <v>JEAN LOUIS</v>
      </c>
      <c r="I108" s="9" t="str">
        <f aca="false">INDEX($Q108:$AK108,1,$E108-2)</f>
        <v>RASSEMBLEMENT POUR LA REPUBLIQUE</v>
      </c>
      <c r="J108" s="9" t="str">
        <f aca="false">INDEX($Q108:$AK108,1,$E108-1)</f>
        <v>RPR</v>
      </c>
      <c r="K108" s="10" t="n">
        <f aca="false">INDEX($Q108:$AK108,1,$E108)/N108</f>
        <v>0.536541960768631</v>
      </c>
      <c r="L108" s="8" t="n">
        <v>72900</v>
      </c>
      <c r="M108" s="8" t="n">
        <v>52963</v>
      </c>
      <c r="N108" s="8" t="n">
        <v>50011</v>
      </c>
      <c r="O108" s="8" t="n">
        <v>2952</v>
      </c>
      <c r="P108" s="11" t="n">
        <v>0.7265</v>
      </c>
      <c r="Q108" s="8" t="s">
        <v>409</v>
      </c>
      <c r="R108" s="8" t="s">
        <v>410</v>
      </c>
      <c r="S108" s="8" t="s">
        <v>30</v>
      </c>
      <c r="T108" s="8" t="s">
        <v>31</v>
      </c>
      <c r="U108" s="8" t="n">
        <v>23178</v>
      </c>
      <c r="V108" s="8" t="s">
        <v>37</v>
      </c>
      <c r="W108" s="8" t="s">
        <v>411</v>
      </c>
      <c r="X108" s="8" t="s">
        <v>103</v>
      </c>
      <c r="Y108" s="8" t="s">
        <v>35</v>
      </c>
      <c r="Z108" s="8" t="s">
        <v>36</v>
      </c>
      <c r="AA108" s="8" t="n">
        <v>26833</v>
      </c>
      <c r="AB108" s="8" t="s">
        <v>32</v>
      </c>
      <c r="AC108" s="0"/>
      <c r="AD108" s="0"/>
      <c r="AE108" s="0"/>
      <c r="AF108" s="0"/>
      <c r="AG108" s="0"/>
      <c r="AH108" s="0"/>
      <c r="AO108" s="11"/>
      <c r="AW108" s="11"/>
      <c r="BE108" s="11"/>
      <c r="BM108" s="11"/>
      <c r="BU108" s="11"/>
      <c r="CC108" s="11"/>
      <c r="CK108" s="11"/>
      <c r="CS108" s="11"/>
      <c r="DA108" s="11"/>
      <c r="DI108" s="11"/>
      <c r="DQ108" s="11"/>
      <c r="DY108" s="11"/>
      <c r="EG108" s="11"/>
      <c r="EO108" s="11"/>
      <c r="EW108" s="11"/>
      <c r="FE108" s="11"/>
      <c r="FM108" s="11"/>
      <c r="FU108" s="11"/>
      <c r="GC108" s="11"/>
      <c r="GK108" s="11"/>
      <c r="GS108" s="11"/>
      <c r="HA108" s="11"/>
      <c r="HI108" s="11"/>
    </row>
    <row r="109" s="8" customFormat="true" ht="18.75" hidden="false" customHeight="true" outlineLevel="0" collapsed="false">
      <c r="A109" s="7" t="n">
        <v>27</v>
      </c>
      <c r="B109" s="8" t="s">
        <v>408</v>
      </c>
      <c r="C109" s="8" t="n">
        <v>2</v>
      </c>
      <c r="D109" s="9" t="str">
        <f aca="false">B109&amp;" "&amp;C109</f>
        <v>EURE 2</v>
      </c>
      <c r="E109" s="9" t="n">
        <f aca="false">MATCH(MAX(U109,AA109,AG109),Q109:AH109,0)</f>
        <v>5</v>
      </c>
      <c r="F109" s="9"/>
      <c r="G109" s="9" t="str">
        <f aca="false">INDEX($Q109:$AH109,1,$E109-4)</f>
        <v>RECOURS</v>
      </c>
      <c r="H109" s="9" t="str">
        <f aca="false">INDEX($Q109:$AK109,1,$E109-3)</f>
        <v>ALFRED</v>
      </c>
      <c r="I109" s="9" t="str">
        <f aca="false">INDEX($Q109:$AK109,1,$E109-2)</f>
        <v>ASSOCIATION PARTI SOCIALISTE, PARTI RADICAL SOCIALISTE ET APPARENTES</v>
      </c>
      <c r="J109" s="9" t="str">
        <f aca="false">INDEX($Q109:$AK109,1,$E109-1)</f>
        <v>PRG</v>
      </c>
      <c r="K109" s="10" t="n">
        <f aca="false">INDEX($Q109:$AK109,1,$E109)/N109</f>
        <v>0.532464146023468</v>
      </c>
      <c r="L109" s="8" t="n">
        <v>65326</v>
      </c>
      <c r="M109" s="8" t="n">
        <v>48890</v>
      </c>
      <c r="N109" s="8" t="n">
        <v>46020</v>
      </c>
      <c r="O109" s="8" t="n">
        <v>2870</v>
      </c>
      <c r="P109" s="11" t="n">
        <v>0.7484</v>
      </c>
      <c r="Q109" s="8" t="s">
        <v>412</v>
      </c>
      <c r="R109" s="8" t="s">
        <v>413</v>
      </c>
      <c r="S109" s="8" t="s">
        <v>30</v>
      </c>
      <c r="T109" s="8" t="s">
        <v>31</v>
      </c>
      <c r="U109" s="8" t="n">
        <v>24504</v>
      </c>
      <c r="V109" s="8" t="s">
        <v>32</v>
      </c>
      <c r="W109" s="8" t="s">
        <v>414</v>
      </c>
      <c r="X109" s="8" t="s">
        <v>415</v>
      </c>
      <c r="Y109" s="8" t="s">
        <v>35</v>
      </c>
      <c r="Z109" s="8" t="s">
        <v>36</v>
      </c>
      <c r="AA109" s="8" t="n">
        <v>21516</v>
      </c>
      <c r="AB109" s="8" t="s">
        <v>37</v>
      </c>
      <c r="AC109" s="0"/>
      <c r="AD109" s="0"/>
      <c r="AE109" s="0"/>
      <c r="AF109" s="0"/>
      <c r="AG109" s="0"/>
      <c r="AH109" s="0"/>
      <c r="AO109" s="11"/>
      <c r="AW109" s="11"/>
      <c r="BE109" s="11"/>
      <c r="BM109" s="11"/>
      <c r="BU109" s="11"/>
      <c r="CC109" s="11"/>
      <c r="CK109" s="11"/>
      <c r="CS109" s="11"/>
      <c r="DA109" s="11"/>
      <c r="DI109" s="11"/>
      <c r="DQ109" s="11"/>
      <c r="DY109" s="11"/>
      <c r="EG109" s="11"/>
      <c r="EO109" s="11"/>
      <c r="EW109" s="11"/>
      <c r="FE109" s="11"/>
      <c r="FM109" s="11"/>
      <c r="FU109" s="11"/>
      <c r="GC109" s="11"/>
      <c r="GK109" s="11"/>
      <c r="GS109" s="11"/>
      <c r="HA109" s="11"/>
      <c r="HI109" s="11"/>
    </row>
    <row r="110" s="8" customFormat="true" ht="18.75" hidden="false" customHeight="true" outlineLevel="0" collapsed="false">
      <c r="A110" s="7" t="n">
        <v>27</v>
      </c>
      <c r="B110" s="8" t="s">
        <v>408</v>
      </c>
      <c r="C110" s="8" t="n">
        <v>3</v>
      </c>
      <c r="D110" s="9" t="str">
        <f aca="false">B110&amp;" "&amp;C110</f>
        <v>EURE 3</v>
      </c>
      <c r="E110" s="9" t="n">
        <f aca="false">MATCH(MAX(U110,AA110,AG110),Q110:AH110,0)</f>
        <v>11</v>
      </c>
      <c r="F110" s="9"/>
      <c r="G110" s="9" t="str">
        <f aca="false">INDEX($Q110:$AH110,1,$E110-4)</f>
        <v>PONIATOWSKI</v>
      </c>
      <c r="H110" s="9" t="str">
        <f aca="false">INDEX($Q110:$AK110,1,$E110-3)</f>
        <v>LADISLAS</v>
      </c>
      <c r="I110" s="9" t="str">
        <f aca="false">INDEX($Q110:$AK110,1,$E110-2)</f>
        <v>UNION POUR LA DEMOCRATIE FRANCAISE</v>
      </c>
      <c r="J110" s="9" t="str">
        <f aca="false">INDEX($Q110:$AK110,1,$E110-1)</f>
        <v>UDF</v>
      </c>
      <c r="K110" s="10" t="n">
        <f aca="false">INDEX($Q110:$AK110,1,$E110)/N110</f>
        <v>0.555996076187362</v>
      </c>
      <c r="L110" s="8" t="n">
        <v>69449</v>
      </c>
      <c r="M110" s="8" t="n">
        <v>51603</v>
      </c>
      <c r="N110" s="8" t="n">
        <v>48932</v>
      </c>
      <c r="O110" s="8" t="n">
        <v>2671</v>
      </c>
      <c r="P110" s="11" t="n">
        <v>0.743</v>
      </c>
      <c r="Q110" s="8" t="s">
        <v>416</v>
      </c>
      <c r="R110" s="8" t="s">
        <v>103</v>
      </c>
      <c r="S110" s="8" t="s">
        <v>30</v>
      </c>
      <c r="T110" s="8" t="s">
        <v>31</v>
      </c>
      <c r="U110" s="8" t="n">
        <v>21726</v>
      </c>
      <c r="V110" s="8" t="s">
        <v>37</v>
      </c>
      <c r="W110" s="8" t="s">
        <v>417</v>
      </c>
      <c r="X110" s="8" t="s">
        <v>418</v>
      </c>
      <c r="Y110" s="8" t="s">
        <v>57</v>
      </c>
      <c r="Z110" s="8" t="s">
        <v>53</v>
      </c>
      <c r="AA110" s="8" t="n">
        <v>27206</v>
      </c>
      <c r="AB110" s="8" t="s">
        <v>32</v>
      </c>
      <c r="AC110" s="0"/>
      <c r="AD110" s="0"/>
      <c r="AE110" s="0"/>
      <c r="AF110" s="0"/>
      <c r="AG110" s="0"/>
      <c r="AH110" s="0"/>
      <c r="AO110" s="11"/>
      <c r="AW110" s="11"/>
      <c r="BE110" s="11"/>
      <c r="BM110" s="11"/>
      <c r="BU110" s="11"/>
      <c r="CC110" s="11"/>
      <c r="CK110" s="11"/>
      <c r="CS110" s="11"/>
      <c r="DA110" s="11"/>
      <c r="DI110" s="11"/>
      <c r="DQ110" s="11"/>
      <c r="DY110" s="11"/>
      <c r="EG110" s="11"/>
      <c r="EO110" s="11"/>
      <c r="EW110" s="11"/>
      <c r="FE110" s="11"/>
      <c r="FM110" s="11"/>
      <c r="FU110" s="11"/>
      <c r="GC110" s="11"/>
      <c r="GK110" s="11"/>
      <c r="GS110" s="11"/>
      <c r="HA110" s="11"/>
      <c r="HI110" s="11"/>
    </row>
    <row r="111" s="8" customFormat="true" ht="18.75" hidden="false" customHeight="true" outlineLevel="0" collapsed="false">
      <c r="A111" s="7" t="n">
        <v>27</v>
      </c>
      <c r="B111" s="8" t="s">
        <v>408</v>
      </c>
      <c r="C111" s="8" t="n">
        <v>4</v>
      </c>
      <c r="D111" s="9" t="str">
        <f aca="false">B111&amp;" "&amp;C111</f>
        <v>EURE 4</v>
      </c>
      <c r="E111" s="9" t="n">
        <f aca="false">MATCH(MAX(U111,AA111,AG111),Q111:AH111,0)</f>
        <v>5</v>
      </c>
      <c r="F111" s="9"/>
      <c r="G111" s="9" t="str">
        <f aca="false">INDEX($Q111:$AH111,1,$E111-4)</f>
        <v>LONCLE</v>
      </c>
      <c r="H111" s="9" t="str">
        <f aca="false">INDEX($Q111:$AK111,1,$E111-3)</f>
        <v>FRANCOIS</v>
      </c>
      <c r="I111" s="9" t="str">
        <f aca="false">INDEX($Q111:$AK111,1,$E111-2)</f>
        <v>ASSOCIATION PARTI SOCIALISTE, PARTI RADICAL SOCIALISTE ET APPARENTES</v>
      </c>
      <c r="J111" s="9" t="str">
        <f aca="false">INDEX($Q111:$AK111,1,$E111-1)</f>
        <v>PRG</v>
      </c>
      <c r="K111" s="10" t="n">
        <f aca="false">INDEX($Q111:$AK111,1,$E111)/N111</f>
        <v>0.442832564323141</v>
      </c>
      <c r="L111" s="8" t="n">
        <v>71271</v>
      </c>
      <c r="M111" s="8" t="n">
        <v>53023</v>
      </c>
      <c r="N111" s="8" t="n">
        <v>51148</v>
      </c>
      <c r="O111" s="8" t="n">
        <v>1875</v>
      </c>
      <c r="P111" s="11" t="n">
        <v>0.744</v>
      </c>
      <c r="Q111" s="8" t="s">
        <v>419</v>
      </c>
      <c r="R111" s="8" t="s">
        <v>84</v>
      </c>
      <c r="S111" s="8" t="s">
        <v>30</v>
      </c>
      <c r="T111" s="8" t="s">
        <v>31</v>
      </c>
      <c r="U111" s="8" t="n">
        <v>22650</v>
      </c>
      <c r="V111" s="8" t="s">
        <v>32</v>
      </c>
      <c r="W111" s="8" t="s">
        <v>420</v>
      </c>
      <c r="X111" s="8" t="s">
        <v>95</v>
      </c>
      <c r="Y111" s="8" t="s">
        <v>57</v>
      </c>
      <c r="Z111" s="8" t="s">
        <v>53</v>
      </c>
      <c r="AA111" s="8" t="n">
        <v>20907</v>
      </c>
      <c r="AB111" s="8" t="s">
        <v>37</v>
      </c>
      <c r="AC111" s="8" t="s">
        <v>421</v>
      </c>
      <c r="AD111" s="8" t="s">
        <v>422</v>
      </c>
      <c r="AE111" s="8" t="s">
        <v>44</v>
      </c>
      <c r="AF111" s="8" t="s">
        <v>45</v>
      </c>
      <c r="AG111" s="8" t="n">
        <v>7591</v>
      </c>
      <c r="AH111" s="8" t="s">
        <v>37</v>
      </c>
      <c r="AO111" s="11"/>
      <c r="AW111" s="11"/>
      <c r="BE111" s="11"/>
      <c r="BM111" s="11"/>
      <c r="BU111" s="11"/>
      <c r="CC111" s="11"/>
      <c r="CK111" s="11"/>
      <c r="CS111" s="11"/>
      <c r="DA111" s="11"/>
      <c r="DI111" s="11"/>
      <c r="DQ111" s="11"/>
      <c r="DY111" s="11"/>
      <c r="EG111" s="11"/>
      <c r="EO111" s="11"/>
      <c r="EW111" s="11"/>
      <c r="FE111" s="11"/>
      <c r="FM111" s="11"/>
      <c r="FU111" s="11"/>
      <c r="GC111" s="11"/>
      <c r="GK111" s="11"/>
      <c r="GS111" s="11"/>
      <c r="HA111" s="11"/>
      <c r="HI111" s="11"/>
    </row>
    <row r="112" s="8" customFormat="true" ht="18.75" hidden="false" customHeight="true" outlineLevel="0" collapsed="false">
      <c r="A112" s="7" t="n">
        <v>27</v>
      </c>
      <c r="B112" s="8" t="s">
        <v>408</v>
      </c>
      <c r="C112" s="8" t="n">
        <v>5</v>
      </c>
      <c r="D112" s="9" t="str">
        <f aca="false">B112&amp;" "&amp;C112</f>
        <v>EURE 5</v>
      </c>
      <c r="E112" s="9" t="n">
        <f aca="false">MATCH(MAX(U112,AA112,AG112),Q112:AH112,0)</f>
        <v>5</v>
      </c>
      <c r="F112" s="9"/>
      <c r="G112" s="9" t="str">
        <f aca="false">INDEX($Q112:$AH112,1,$E112-4)</f>
        <v>PICARD</v>
      </c>
      <c r="H112" s="9" t="str">
        <f aca="false">INDEX($Q112:$AK112,1,$E112-3)</f>
        <v>CATHERINE</v>
      </c>
      <c r="I112" s="9" t="str">
        <f aca="false">INDEX($Q112:$AK112,1,$E112-2)</f>
        <v>ASSOCIATION PARTI SOCIALISTE, PARTI RADICAL SOCIALISTE ET APPARENTES</v>
      </c>
      <c r="J112" s="9" t="str">
        <f aca="false">INDEX($Q112:$AK112,1,$E112-1)</f>
        <v>PRG</v>
      </c>
      <c r="K112" s="10" t="n">
        <f aca="false">INDEX($Q112:$AK112,1,$E112)/N112</f>
        <v>0.430143277002204</v>
      </c>
      <c r="L112" s="8" t="n">
        <v>74668</v>
      </c>
      <c r="M112" s="8" t="n">
        <v>56180</v>
      </c>
      <c r="N112" s="8" t="n">
        <v>54440</v>
      </c>
      <c r="O112" s="8" t="n">
        <v>1740</v>
      </c>
      <c r="P112" s="11" t="n">
        <v>0.7524</v>
      </c>
      <c r="Q112" s="8" t="s">
        <v>423</v>
      </c>
      <c r="R112" s="8" t="s">
        <v>415</v>
      </c>
      <c r="S112" s="8" t="s">
        <v>30</v>
      </c>
      <c r="T112" s="8" t="s">
        <v>31</v>
      </c>
      <c r="U112" s="8" t="n">
        <v>23417</v>
      </c>
      <c r="V112" s="8" t="s">
        <v>32</v>
      </c>
      <c r="W112" s="8" t="s">
        <v>424</v>
      </c>
      <c r="X112" s="8" t="s">
        <v>64</v>
      </c>
      <c r="Y112" s="8" t="s">
        <v>35</v>
      </c>
      <c r="Z112" s="8" t="s">
        <v>36</v>
      </c>
      <c r="AA112" s="8" t="n">
        <v>21929</v>
      </c>
      <c r="AB112" s="8" t="s">
        <v>37</v>
      </c>
      <c r="AC112" s="8" t="s">
        <v>425</v>
      </c>
      <c r="AD112" s="8" t="s">
        <v>95</v>
      </c>
      <c r="AE112" s="8" t="s">
        <v>44</v>
      </c>
      <c r="AF112" s="8" t="s">
        <v>45</v>
      </c>
      <c r="AG112" s="8" t="n">
        <v>9094</v>
      </c>
      <c r="AH112" s="8" t="s">
        <v>37</v>
      </c>
      <c r="AO112" s="11"/>
      <c r="AW112" s="11"/>
      <c r="BE112" s="11"/>
      <c r="BM112" s="11"/>
      <c r="BU112" s="11"/>
      <c r="CC112" s="11"/>
      <c r="CK112" s="11"/>
      <c r="CS112" s="11"/>
      <c r="DA112" s="11"/>
      <c r="DI112" s="11"/>
      <c r="DQ112" s="11"/>
      <c r="DY112" s="11"/>
      <c r="EG112" s="11"/>
      <c r="EO112" s="11"/>
      <c r="EW112" s="11"/>
      <c r="FE112" s="11"/>
      <c r="FM112" s="11"/>
      <c r="FU112" s="11"/>
      <c r="GC112" s="11"/>
      <c r="GK112" s="11"/>
      <c r="GS112" s="11"/>
      <c r="HA112" s="11"/>
      <c r="HI112" s="11"/>
    </row>
    <row r="113" s="8" customFormat="true" ht="18.75" hidden="false" customHeight="true" outlineLevel="0" collapsed="false">
      <c r="A113" s="7" t="n">
        <v>28</v>
      </c>
      <c r="B113" s="8" t="s">
        <v>426</v>
      </c>
      <c r="C113" s="8" t="n">
        <v>1</v>
      </c>
      <c r="D113" s="9" t="str">
        <f aca="false">B113&amp;" "&amp;C113</f>
        <v>EURE-ET-LOIR 1</v>
      </c>
      <c r="E113" s="9" t="n">
        <f aca="false">MATCH(MAX(U113,AA113,AG113),Q113:AH113,0)</f>
        <v>5</v>
      </c>
      <c r="F113" s="9"/>
      <c r="G113" s="9" t="str">
        <f aca="false">INDEX($Q113:$AH113,1,$E113-4)</f>
        <v>LEMOINE</v>
      </c>
      <c r="H113" s="9" t="str">
        <f aca="false">INDEX($Q113:$AK113,1,$E113-3)</f>
        <v>GEORGES</v>
      </c>
      <c r="I113" s="9" t="str">
        <f aca="false">INDEX($Q113:$AK113,1,$E113-2)</f>
        <v>ASSOCIATION PARTI SOCIALISTE, PARTI RADICAL SOCIALISTE ET APPARENTES</v>
      </c>
      <c r="J113" s="9" t="str">
        <f aca="false">INDEX($Q113:$AK113,1,$E113-1)</f>
        <v>PRG</v>
      </c>
      <c r="K113" s="10" t="n">
        <f aca="false">INDEX($Q113:$AK113,1,$E113)/N113</f>
        <v>0.508229926648443</v>
      </c>
      <c r="L113" s="8" t="n">
        <v>74068</v>
      </c>
      <c r="M113" s="8" t="n">
        <v>53884</v>
      </c>
      <c r="N113" s="8" t="n">
        <v>50851</v>
      </c>
      <c r="O113" s="8" t="n">
        <v>3033</v>
      </c>
      <c r="P113" s="11" t="n">
        <v>0.7275</v>
      </c>
      <c r="Q113" s="8" t="s">
        <v>427</v>
      </c>
      <c r="R113" s="8" t="s">
        <v>406</v>
      </c>
      <c r="S113" s="8" t="s">
        <v>30</v>
      </c>
      <c r="T113" s="8" t="s">
        <v>31</v>
      </c>
      <c r="U113" s="8" t="n">
        <v>25844</v>
      </c>
      <c r="V113" s="8" t="s">
        <v>32</v>
      </c>
      <c r="W113" s="8" t="s">
        <v>428</v>
      </c>
      <c r="X113" s="8" t="s">
        <v>97</v>
      </c>
      <c r="Y113" s="8" t="s">
        <v>35</v>
      </c>
      <c r="Z113" s="8" t="s">
        <v>36</v>
      </c>
      <c r="AA113" s="8" t="n">
        <v>25007</v>
      </c>
      <c r="AB113" s="8" t="s">
        <v>37</v>
      </c>
      <c r="AC113" s="0"/>
      <c r="AD113" s="0"/>
      <c r="AE113" s="0"/>
      <c r="AF113" s="0"/>
      <c r="AG113" s="0"/>
      <c r="AH113" s="0"/>
      <c r="AO113" s="11"/>
      <c r="AW113" s="11"/>
      <c r="BE113" s="11"/>
      <c r="BM113" s="11"/>
      <c r="BU113" s="11"/>
      <c r="CC113" s="11"/>
      <c r="CK113" s="11"/>
      <c r="CS113" s="11"/>
      <c r="DA113" s="11"/>
      <c r="DI113" s="11"/>
      <c r="DQ113" s="11"/>
      <c r="DY113" s="11"/>
      <c r="EG113" s="11"/>
      <c r="EO113" s="11"/>
      <c r="EW113" s="11"/>
      <c r="FE113" s="11"/>
      <c r="FM113" s="11"/>
      <c r="FU113" s="11"/>
      <c r="GC113" s="11"/>
      <c r="GK113" s="11"/>
      <c r="GS113" s="11"/>
      <c r="HA113" s="11"/>
      <c r="HI113" s="11"/>
    </row>
    <row r="114" s="8" customFormat="true" ht="18.75" hidden="false" customHeight="true" outlineLevel="0" collapsed="false">
      <c r="A114" s="7" t="n">
        <v>28</v>
      </c>
      <c r="B114" s="8" t="s">
        <v>426</v>
      </c>
      <c r="C114" s="8" t="n">
        <v>2</v>
      </c>
      <c r="D114" s="9" t="str">
        <f aca="false">B114&amp;" "&amp;C114</f>
        <v>EURE-ET-LOIR 2</v>
      </c>
      <c r="E114" s="9" t="n">
        <f aca="false">MATCH(MAX(U114,AA114,AG114),Q114:AH114,0)</f>
        <v>5</v>
      </c>
      <c r="F114" s="9"/>
      <c r="G114" s="9" t="str">
        <f aca="false">INDEX($Q114:$AH114,1,$E114-4)</f>
        <v>HAMEL</v>
      </c>
      <c r="H114" s="9" t="str">
        <f aca="false">INDEX($Q114:$AK114,1,$E114-3)</f>
        <v>GERARD</v>
      </c>
      <c r="I114" s="9" t="str">
        <f aca="false">INDEX($Q114:$AK114,1,$E114-2)</f>
        <v>RASSEMBLEMENT POUR LA REPUBLIQUE</v>
      </c>
      <c r="J114" s="9" t="str">
        <f aca="false">INDEX($Q114:$AK114,1,$E114-1)</f>
        <v>RPR</v>
      </c>
      <c r="K114" s="10" t="n">
        <f aca="false">INDEX($Q114:$AK114,1,$E114)/N114</f>
        <v>0.561731418701178</v>
      </c>
      <c r="L114" s="8" t="n">
        <v>63617</v>
      </c>
      <c r="M114" s="8" t="n">
        <v>44057</v>
      </c>
      <c r="N114" s="8" t="n">
        <v>38789</v>
      </c>
      <c r="O114" s="8" t="n">
        <v>5268</v>
      </c>
      <c r="P114" s="11" t="n">
        <v>0.6925</v>
      </c>
      <c r="Q114" s="8" t="s">
        <v>429</v>
      </c>
      <c r="R114" s="8" t="s">
        <v>97</v>
      </c>
      <c r="S114" s="8" t="s">
        <v>35</v>
      </c>
      <c r="T114" s="8" t="s">
        <v>36</v>
      </c>
      <c r="U114" s="8" t="n">
        <v>21789</v>
      </c>
      <c r="V114" s="8" t="s">
        <v>32</v>
      </c>
      <c r="W114" s="8" t="s">
        <v>430</v>
      </c>
      <c r="X114" s="8" t="s">
        <v>431</v>
      </c>
      <c r="Y114" s="8" t="s">
        <v>44</v>
      </c>
      <c r="Z114" s="8" t="s">
        <v>45</v>
      </c>
      <c r="AA114" s="8" t="n">
        <v>17000</v>
      </c>
      <c r="AB114" s="8" t="s">
        <v>37</v>
      </c>
      <c r="AC114" s="0"/>
      <c r="AD114" s="0"/>
      <c r="AE114" s="0"/>
      <c r="AF114" s="0"/>
      <c r="AG114" s="0"/>
      <c r="AH114" s="0"/>
      <c r="AO114" s="11"/>
      <c r="AW114" s="11"/>
      <c r="BE114" s="11"/>
      <c r="BM114" s="11"/>
      <c r="BU114" s="11"/>
      <c r="CC114" s="11"/>
      <c r="CK114" s="11"/>
      <c r="CS114" s="11"/>
      <c r="DA114" s="11"/>
      <c r="DI114" s="11"/>
      <c r="DQ114" s="11"/>
      <c r="DY114" s="11"/>
      <c r="EG114" s="11"/>
      <c r="EO114" s="11"/>
      <c r="EW114" s="11"/>
      <c r="FE114" s="11"/>
      <c r="FM114" s="11"/>
      <c r="FU114" s="11"/>
      <c r="GC114" s="11"/>
      <c r="GK114" s="11"/>
      <c r="GS114" s="11"/>
      <c r="HA114" s="11"/>
      <c r="HI114" s="11"/>
    </row>
    <row r="115" s="8" customFormat="true" ht="18.75" hidden="false" customHeight="true" outlineLevel="0" collapsed="false">
      <c r="A115" s="7" t="n">
        <v>28</v>
      </c>
      <c r="B115" s="8" t="s">
        <v>426</v>
      </c>
      <c r="C115" s="8" t="n">
        <v>3</v>
      </c>
      <c r="D115" s="9" t="str">
        <f aca="false">B115&amp;" "&amp;C115</f>
        <v>EURE-ET-LOIR 3</v>
      </c>
      <c r="E115" s="9" t="n">
        <f aca="false">MATCH(MAX(U115,AA115,AG115),Q115:AH115,0)</f>
        <v>5</v>
      </c>
      <c r="F115" s="9"/>
      <c r="G115" s="9" t="str">
        <f aca="false">INDEX($Q115:$AH115,1,$E115-4)</f>
        <v>HUWART</v>
      </c>
      <c r="H115" s="9" t="str">
        <f aca="false">INDEX($Q115:$AK115,1,$E115-3)</f>
        <v>FRANCOIS</v>
      </c>
      <c r="I115" s="9" t="str">
        <f aca="false">INDEX($Q115:$AK115,1,$E115-2)</f>
        <v>ASSOCIATION PARTI SOCIALISTE, PARTI RADICAL SOCIALISTE ET APPARENTES</v>
      </c>
      <c r="J115" s="9" t="str">
        <f aca="false">INDEX($Q115:$AK115,1,$E115-1)</f>
        <v>PRG</v>
      </c>
      <c r="K115" s="10" t="n">
        <f aca="false">INDEX($Q115:$AK115,1,$E115)/N115</f>
        <v>0.426653902982124</v>
      </c>
      <c r="L115" s="8" t="n">
        <v>67798</v>
      </c>
      <c r="M115" s="8" t="n">
        <v>49964</v>
      </c>
      <c r="N115" s="8" t="n">
        <v>48053</v>
      </c>
      <c r="O115" s="8" t="n">
        <v>1911</v>
      </c>
      <c r="P115" s="11" t="n">
        <v>0.737</v>
      </c>
      <c r="Q115" s="8" t="s">
        <v>432</v>
      </c>
      <c r="R115" s="8" t="s">
        <v>84</v>
      </c>
      <c r="S115" s="8" t="s">
        <v>30</v>
      </c>
      <c r="T115" s="8" t="s">
        <v>31</v>
      </c>
      <c r="U115" s="8" t="n">
        <v>20502</v>
      </c>
      <c r="V115" s="8" t="s">
        <v>32</v>
      </c>
      <c r="W115" s="8" t="s">
        <v>433</v>
      </c>
      <c r="X115" s="8" t="s">
        <v>118</v>
      </c>
      <c r="Y115" s="8" t="s">
        <v>57</v>
      </c>
      <c r="Z115" s="8" t="s">
        <v>53</v>
      </c>
      <c r="AA115" s="8" t="n">
        <v>19745</v>
      </c>
      <c r="AB115" s="8" t="s">
        <v>37</v>
      </c>
      <c r="AC115" s="8" t="s">
        <v>434</v>
      </c>
      <c r="AD115" s="8" t="s">
        <v>167</v>
      </c>
      <c r="AE115" s="8" t="s">
        <v>44</v>
      </c>
      <c r="AF115" s="8" t="s">
        <v>45</v>
      </c>
      <c r="AG115" s="8" t="n">
        <v>7806</v>
      </c>
      <c r="AH115" s="8" t="s">
        <v>37</v>
      </c>
      <c r="AO115" s="11"/>
      <c r="AW115" s="11"/>
      <c r="BE115" s="11"/>
      <c r="BM115" s="11"/>
      <c r="BU115" s="11"/>
      <c r="CC115" s="11"/>
      <c r="CK115" s="11"/>
      <c r="CS115" s="11"/>
      <c r="DA115" s="11"/>
      <c r="DI115" s="11"/>
      <c r="DQ115" s="11"/>
      <c r="DY115" s="11"/>
      <c r="EG115" s="11"/>
      <c r="EO115" s="11"/>
      <c r="EW115" s="11"/>
      <c r="FE115" s="11"/>
      <c r="FM115" s="11"/>
      <c r="FU115" s="11"/>
      <c r="GC115" s="11"/>
      <c r="GK115" s="11"/>
      <c r="GS115" s="11"/>
      <c r="HA115" s="11"/>
      <c r="HI115" s="11"/>
    </row>
    <row r="116" s="8" customFormat="true" ht="18.75" hidden="false" customHeight="true" outlineLevel="0" collapsed="false">
      <c r="A116" s="7" t="n">
        <v>28</v>
      </c>
      <c r="B116" s="8" t="s">
        <v>426</v>
      </c>
      <c r="C116" s="8" t="n">
        <v>4</v>
      </c>
      <c r="D116" s="9" t="str">
        <f aca="false">B116&amp;" "&amp;C116</f>
        <v>EURE-ET-LOIR 4</v>
      </c>
      <c r="E116" s="9" t="n">
        <f aca="false">MATCH(MAX(U116,AA116,AG116),Q116:AH116,0)</f>
        <v>5</v>
      </c>
      <c r="F116" s="9"/>
      <c r="G116" s="9" t="str">
        <f aca="false">INDEX($Q116:$AH116,1,$E116-4)</f>
        <v>AUBERT</v>
      </c>
      <c r="H116" s="9" t="str">
        <f aca="false">INDEX($Q116:$AK116,1,$E116-3)</f>
        <v>MARIE HELENE</v>
      </c>
      <c r="I116" s="9" t="str">
        <f aca="false">INDEX($Q116:$AK116,1,$E116-2)</f>
        <v>LES VERTS</v>
      </c>
      <c r="J116" s="9" t="str">
        <f aca="false">INDEX($Q116:$AK116,1,$E116-1)</f>
        <v>ECO</v>
      </c>
      <c r="K116" s="10" t="n">
        <f aca="false">INDEX($Q116:$AK116,1,$E116)/N116</f>
        <v>0.524660912453761</v>
      </c>
      <c r="L116" s="8" t="n">
        <v>63783</v>
      </c>
      <c r="M116" s="8" t="n">
        <v>47447</v>
      </c>
      <c r="N116" s="8" t="n">
        <v>43794</v>
      </c>
      <c r="O116" s="8" t="n">
        <v>3653</v>
      </c>
      <c r="P116" s="11" t="n">
        <v>0.7439</v>
      </c>
      <c r="Q116" s="8" t="s">
        <v>332</v>
      </c>
      <c r="R116" s="8" t="s">
        <v>435</v>
      </c>
      <c r="S116" s="8" t="s">
        <v>146</v>
      </c>
      <c r="T116" s="8" t="s">
        <v>49</v>
      </c>
      <c r="U116" s="8" t="n">
        <v>22977</v>
      </c>
      <c r="V116" s="8" t="s">
        <v>32</v>
      </c>
      <c r="W116" s="8" t="s">
        <v>436</v>
      </c>
      <c r="X116" s="8" t="s">
        <v>239</v>
      </c>
      <c r="Y116" s="8" t="s">
        <v>57</v>
      </c>
      <c r="Z116" s="8" t="s">
        <v>53</v>
      </c>
      <c r="AA116" s="8" t="n">
        <v>20817</v>
      </c>
      <c r="AB116" s="8" t="s">
        <v>37</v>
      </c>
      <c r="AC116" s="0"/>
      <c r="AD116" s="0"/>
      <c r="AE116" s="0"/>
      <c r="AF116" s="0"/>
      <c r="AG116" s="0"/>
      <c r="AH116" s="0"/>
      <c r="AO116" s="11"/>
      <c r="AW116" s="11"/>
      <c r="BE116" s="11"/>
      <c r="BM116" s="11"/>
      <c r="BU116" s="11"/>
      <c r="CC116" s="11"/>
      <c r="CK116" s="11"/>
      <c r="CS116" s="11"/>
      <c r="DA116" s="11"/>
      <c r="DI116" s="11"/>
      <c r="DQ116" s="11"/>
      <c r="DY116" s="11"/>
      <c r="EG116" s="11"/>
      <c r="EO116" s="11"/>
      <c r="EW116" s="11"/>
      <c r="FE116" s="11"/>
      <c r="FM116" s="11"/>
      <c r="FU116" s="11"/>
      <c r="GC116" s="11"/>
      <c r="GK116" s="11"/>
      <c r="GS116" s="11"/>
      <c r="HA116" s="11"/>
      <c r="HI116" s="11"/>
    </row>
    <row r="117" s="8" customFormat="true" ht="18.75" hidden="false" customHeight="true" outlineLevel="0" collapsed="false">
      <c r="A117" s="7" t="n">
        <v>29</v>
      </c>
      <c r="B117" s="8" t="s">
        <v>437</v>
      </c>
      <c r="C117" s="8" t="n">
        <v>1</v>
      </c>
      <c r="D117" s="9" t="str">
        <f aca="false">B117&amp;" "&amp;C117</f>
        <v>FINISTERE 1</v>
      </c>
      <c r="E117" s="9" t="n">
        <f aca="false">MATCH(MAX(U117,AA117,AG117),Q117:AH117,0)</f>
        <v>11</v>
      </c>
      <c r="F117" s="9"/>
      <c r="G117" s="9" t="str">
        <f aca="false">INDEX($Q117:$AH117,1,$E117-4)</f>
        <v>ANGOT</v>
      </c>
      <c r="H117" s="9" t="str">
        <f aca="false">INDEX($Q117:$AK117,1,$E117-3)</f>
        <v>ANDRE</v>
      </c>
      <c r="I117" s="9" t="str">
        <f aca="false">INDEX($Q117:$AK117,1,$E117-2)</f>
        <v>RASSEMBLEMENT POUR LA REPUBLIQUE</v>
      </c>
      <c r="J117" s="9" t="str">
        <f aca="false">INDEX($Q117:$AK117,1,$E117-1)</f>
        <v>RPR</v>
      </c>
      <c r="K117" s="10" t="n">
        <f aca="false">INDEX($Q117:$AK117,1,$E117)/N117</f>
        <v>0.52937188507769</v>
      </c>
      <c r="L117" s="8" t="n">
        <v>74222</v>
      </c>
      <c r="M117" s="8" t="n">
        <v>57117</v>
      </c>
      <c r="N117" s="8" t="n">
        <v>54576</v>
      </c>
      <c r="O117" s="8" t="n">
        <v>2541</v>
      </c>
      <c r="P117" s="11" t="n">
        <v>0.7695</v>
      </c>
      <c r="Q117" s="8" t="s">
        <v>438</v>
      </c>
      <c r="R117" s="8" t="s">
        <v>95</v>
      </c>
      <c r="S117" s="8" t="s">
        <v>30</v>
      </c>
      <c r="T117" s="8" t="s">
        <v>31</v>
      </c>
      <c r="U117" s="8" t="n">
        <v>25685</v>
      </c>
      <c r="V117" s="8" t="s">
        <v>37</v>
      </c>
      <c r="W117" s="8" t="s">
        <v>439</v>
      </c>
      <c r="X117" s="8" t="s">
        <v>29</v>
      </c>
      <c r="Y117" s="8" t="s">
        <v>35</v>
      </c>
      <c r="Z117" s="8" t="s">
        <v>36</v>
      </c>
      <c r="AA117" s="8" t="n">
        <v>28891</v>
      </c>
      <c r="AB117" s="8" t="s">
        <v>32</v>
      </c>
      <c r="AC117" s="0"/>
      <c r="AD117" s="0"/>
      <c r="AE117" s="0"/>
      <c r="AF117" s="0"/>
      <c r="AG117" s="0"/>
      <c r="AH117" s="0"/>
      <c r="AO117" s="11"/>
      <c r="AW117" s="11"/>
      <c r="BE117" s="11"/>
      <c r="BM117" s="11"/>
      <c r="BU117" s="11"/>
      <c r="CC117" s="11"/>
      <c r="CK117" s="11"/>
      <c r="CS117" s="11"/>
      <c r="DA117" s="11"/>
      <c r="DI117" s="11"/>
      <c r="DQ117" s="11"/>
      <c r="DY117" s="11"/>
      <c r="EG117" s="11"/>
      <c r="EO117" s="11"/>
      <c r="EW117" s="11"/>
      <c r="FE117" s="11"/>
      <c r="FM117" s="11"/>
      <c r="FU117" s="11"/>
      <c r="GC117" s="11"/>
      <c r="GK117" s="11"/>
      <c r="GS117" s="11"/>
      <c r="HA117" s="11"/>
      <c r="HI117" s="11"/>
    </row>
    <row r="118" s="8" customFormat="true" ht="18.75" hidden="false" customHeight="true" outlineLevel="0" collapsed="false">
      <c r="A118" s="7" t="n">
        <v>29</v>
      </c>
      <c r="B118" s="8" t="s">
        <v>437</v>
      </c>
      <c r="C118" s="8" t="n">
        <v>2</v>
      </c>
      <c r="D118" s="9" t="str">
        <f aca="false">B118&amp;" "&amp;C118</f>
        <v>FINISTERE 2</v>
      </c>
      <c r="E118" s="9" t="n">
        <f aca="false">MATCH(MAX(U118,AA118,AG118),Q118:AH118,0)</f>
        <v>5</v>
      </c>
      <c r="F118" s="9"/>
      <c r="G118" s="9" t="str">
        <f aca="false">INDEX($Q118:$AH118,1,$E118-4)</f>
        <v>KERDRAON</v>
      </c>
      <c r="H118" s="9" t="str">
        <f aca="false">INDEX($Q118:$AK118,1,$E118-3)</f>
        <v>JEAN NOEL</v>
      </c>
      <c r="I118" s="9" t="str">
        <f aca="false">INDEX($Q118:$AK118,1,$E118-2)</f>
        <v>ASSOCIATION PARTI SOCIALISTE, PARTI RADICAL SOCIALISTE ET APPARENTES</v>
      </c>
      <c r="J118" s="9" t="str">
        <f aca="false">INDEX($Q118:$AK118,1,$E118-1)</f>
        <v>PRG</v>
      </c>
      <c r="K118" s="10" t="n">
        <f aca="false">INDEX($Q118:$AK118,1,$E118)/N118</f>
        <v>0.549945922561107</v>
      </c>
      <c r="L118" s="8" t="n">
        <v>68716</v>
      </c>
      <c r="M118" s="8" t="n">
        <v>47886</v>
      </c>
      <c r="N118" s="8" t="n">
        <v>46230</v>
      </c>
      <c r="O118" s="8" t="n">
        <v>1656</v>
      </c>
      <c r="P118" s="11" t="n">
        <v>0.6969</v>
      </c>
      <c r="Q118" s="8" t="s">
        <v>440</v>
      </c>
      <c r="R118" s="8" t="s">
        <v>220</v>
      </c>
      <c r="S118" s="8" t="s">
        <v>30</v>
      </c>
      <c r="T118" s="8" t="s">
        <v>31</v>
      </c>
      <c r="U118" s="8" t="n">
        <v>25424</v>
      </c>
      <c r="V118" s="8" t="s">
        <v>32</v>
      </c>
      <c r="W118" s="8" t="s">
        <v>441</v>
      </c>
      <c r="X118" s="8" t="s">
        <v>34</v>
      </c>
      <c r="Y118" s="8" t="s">
        <v>35</v>
      </c>
      <c r="Z118" s="8" t="s">
        <v>36</v>
      </c>
      <c r="AA118" s="8" t="n">
        <v>20806</v>
      </c>
      <c r="AB118" s="8" t="s">
        <v>37</v>
      </c>
      <c r="AC118" s="0"/>
      <c r="AD118" s="0"/>
      <c r="AE118" s="0"/>
      <c r="AF118" s="0"/>
      <c r="AG118" s="0"/>
      <c r="AH118" s="0"/>
      <c r="AO118" s="11"/>
      <c r="AW118" s="11"/>
      <c r="BE118" s="11"/>
      <c r="BM118" s="11"/>
      <c r="BU118" s="11"/>
      <c r="CC118" s="11"/>
      <c r="CK118" s="11"/>
      <c r="CS118" s="11"/>
      <c r="DA118" s="11"/>
      <c r="DI118" s="11"/>
      <c r="DQ118" s="11"/>
      <c r="DY118" s="11"/>
      <c r="EG118" s="11"/>
      <c r="EO118" s="11"/>
      <c r="EW118" s="11"/>
      <c r="FE118" s="11"/>
      <c r="FM118" s="11"/>
      <c r="FU118" s="11"/>
      <c r="GC118" s="11"/>
      <c r="GK118" s="11"/>
      <c r="GS118" s="11"/>
      <c r="HA118" s="11"/>
      <c r="HI118" s="11"/>
    </row>
    <row r="119" s="8" customFormat="true" ht="18.75" hidden="false" customHeight="true" outlineLevel="0" collapsed="false">
      <c r="A119" s="7" t="n">
        <v>29</v>
      </c>
      <c r="B119" s="8" t="s">
        <v>437</v>
      </c>
      <c r="C119" s="8" t="n">
        <v>3</v>
      </c>
      <c r="D119" s="9" t="str">
        <f aca="false">B119&amp;" "&amp;C119</f>
        <v>FINISTERE 3</v>
      </c>
      <c r="E119" s="9" t="n">
        <f aca="false">MATCH(MAX(U119,AA119,AG119),Q119:AH119,0)</f>
        <v>5</v>
      </c>
      <c r="F119" s="9"/>
      <c r="G119" s="9" t="str">
        <f aca="false">INDEX($Q119:$AH119,1,$E119-4)</f>
        <v>CUILLANDRE</v>
      </c>
      <c r="H119" s="9" t="str">
        <f aca="false">INDEX($Q119:$AK119,1,$E119-3)</f>
        <v>FRANCOIS</v>
      </c>
      <c r="I119" s="9" t="str">
        <f aca="false">INDEX($Q119:$AK119,1,$E119-2)</f>
        <v>ASSOCIATION PARTI SOCIALISTE, PARTI RADICAL SOCIALISTE ET APPARENTES</v>
      </c>
      <c r="J119" s="9" t="str">
        <f aca="false">INDEX($Q119:$AK119,1,$E119-1)</f>
        <v>PRG</v>
      </c>
      <c r="K119" s="10" t="n">
        <f aca="false">INDEX($Q119:$AK119,1,$E119)/N119</f>
        <v>0.503087584479742</v>
      </c>
      <c r="L119" s="8" t="n">
        <v>83103</v>
      </c>
      <c r="M119" s="8" t="n">
        <v>60710</v>
      </c>
      <c r="N119" s="8" t="n">
        <v>58298</v>
      </c>
      <c r="O119" s="8" t="n">
        <v>2412</v>
      </c>
      <c r="P119" s="11" t="n">
        <v>0.7305</v>
      </c>
      <c r="Q119" s="8" t="s">
        <v>442</v>
      </c>
      <c r="R119" s="8" t="s">
        <v>84</v>
      </c>
      <c r="S119" s="8" t="s">
        <v>30</v>
      </c>
      <c r="T119" s="8" t="s">
        <v>31</v>
      </c>
      <c r="U119" s="8" t="n">
        <v>29329</v>
      </c>
      <c r="V119" s="8" t="s">
        <v>32</v>
      </c>
      <c r="W119" s="8" t="s">
        <v>443</v>
      </c>
      <c r="X119" s="8" t="s">
        <v>103</v>
      </c>
      <c r="Y119" s="8" t="s">
        <v>35</v>
      </c>
      <c r="Z119" s="8" t="s">
        <v>36</v>
      </c>
      <c r="AA119" s="8" t="n">
        <v>28969</v>
      </c>
      <c r="AB119" s="8" t="s">
        <v>37</v>
      </c>
      <c r="AC119" s="0"/>
      <c r="AD119" s="0"/>
      <c r="AE119" s="0"/>
      <c r="AF119" s="0"/>
      <c r="AG119" s="0"/>
      <c r="AH119" s="0"/>
      <c r="AO119" s="11"/>
      <c r="AW119" s="11"/>
      <c r="BE119" s="11"/>
      <c r="BM119" s="11"/>
      <c r="BU119" s="11"/>
      <c r="CC119" s="11"/>
      <c r="CK119" s="11"/>
      <c r="CS119" s="11"/>
      <c r="DA119" s="11"/>
      <c r="DI119" s="11"/>
      <c r="DQ119" s="11"/>
      <c r="DY119" s="11"/>
      <c r="EG119" s="11"/>
      <c r="EO119" s="11"/>
      <c r="EW119" s="11"/>
      <c r="FE119" s="11"/>
      <c r="FM119" s="11"/>
      <c r="FU119" s="11"/>
      <c r="GC119" s="11"/>
      <c r="GK119" s="11"/>
      <c r="GS119" s="11"/>
      <c r="HA119" s="11"/>
      <c r="HI119" s="11"/>
    </row>
    <row r="120" s="8" customFormat="true" ht="18.75" hidden="false" customHeight="true" outlineLevel="0" collapsed="false">
      <c r="A120" s="7" t="n">
        <v>29</v>
      </c>
      <c r="B120" s="8" t="s">
        <v>437</v>
      </c>
      <c r="C120" s="8" t="n">
        <v>4</v>
      </c>
      <c r="D120" s="9" t="str">
        <f aca="false">B120&amp;" "&amp;C120</f>
        <v>FINISTERE 4</v>
      </c>
      <c r="E120" s="9" t="n">
        <f aca="false">MATCH(MAX(U120,AA120,AG120),Q120:AH120,0)</f>
        <v>5</v>
      </c>
      <c r="F120" s="9"/>
      <c r="G120" s="9" t="str">
        <f aca="false">INDEX($Q120:$AH120,1,$E120-4)</f>
        <v>LEBRANCHU</v>
      </c>
      <c r="H120" s="9" t="str">
        <f aca="false">INDEX($Q120:$AK120,1,$E120-3)</f>
        <v>MARYLISE</v>
      </c>
      <c r="I120" s="9" t="str">
        <f aca="false">INDEX($Q120:$AK120,1,$E120-2)</f>
        <v>ASSOCIATION PARTI SOCIALISTE, PARTI RADICAL SOCIALISTE ET APPARENTES</v>
      </c>
      <c r="J120" s="9" t="str">
        <f aca="false">INDEX($Q120:$AK120,1,$E120-1)</f>
        <v>PRG</v>
      </c>
      <c r="K120" s="10" t="n">
        <f aca="false">INDEX($Q120:$AK120,1,$E120)/N120</f>
        <v>0.526461614000631</v>
      </c>
      <c r="L120" s="8" t="n">
        <v>76118</v>
      </c>
      <c r="M120" s="8" t="n">
        <v>59012</v>
      </c>
      <c r="N120" s="8" t="n">
        <v>57026</v>
      </c>
      <c r="O120" s="8" t="n">
        <v>1986</v>
      </c>
      <c r="P120" s="11" t="n">
        <v>0.7753</v>
      </c>
      <c r="Q120" s="8" t="s">
        <v>444</v>
      </c>
      <c r="R120" s="8" t="s">
        <v>445</v>
      </c>
      <c r="S120" s="8" t="s">
        <v>30</v>
      </c>
      <c r="T120" s="8" t="s">
        <v>31</v>
      </c>
      <c r="U120" s="8" t="n">
        <v>30022</v>
      </c>
      <c r="V120" s="8" t="s">
        <v>32</v>
      </c>
      <c r="W120" s="8" t="s">
        <v>446</v>
      </c>
      <c r="X120" s="8" t="s">
        <v>154</v>
      </c>
      <c r="Y120" s="8" t="s">
        <v>57</v>
      </c>
      <c r="Z120" s="8" t="s">
        <v>53</v>
      </c>
      <c r="AA120" s="8" t="n">
        <v>27004</v>
      </c>
      <c r="AB120" s="8" t="s">
        <v>37</v>
      </c>
      <c r="AC120" s="0"/>
      <c r="AD120" s="0"/>
      <c r="AE120" s="0"/>
      <c r="AF120" s="0"/>
      <c r="AG120" s="0"/>
      <c r="AH120" s="0"/>
      <c r="AO120" s="11"/>
      <c r="AW120" s="11"/>
      <c r="BE120" s="11"/>
      <c r="BM120" s="11"/>
      <c r="BU120" s="11"/>
      <c r="CC120" s="11"/>
      <c r="CK120" s="11"/>
      <c r="CS120" s="11"/>
      <c r="DA120" s="11"/>
      <c r="DI120" s="11"/>
      <c r="DQ120" s="11"/>
      <c r="DY120" s="11"/>
      <c r="EG120" s="11"/>
      <c r="EO120" s="11"/>
      <c r="EW120" s="11"/>
      <c r="FE120" s="11"/>
      <c r="FM120" s="11"/>
      <c r="FU120" s="11"/>
      <c r="GC120" s="11"/>
      <c r="GK120" s="11"/>
      <c r="GS120" s="11"/>
      <c r="HA120" s="11"/>
      <c r="HI120" s="11"/>
    </row>
    <row r="121" s="8" customFormat="true" ht="18.75" hidden="false" customHeight="true" outlineLevel="0" collapsed="false">
      <c r="A121" s="7" t="n">
        <v>29</v>
      </c>
      <c r="B121" s="8" t="s">
        <v>437</v>
      </c>
      <c r="C121" s="8" t="n">
        <v>5</v>
      </c>
      <c r="D121" s="9" t="str">
        <f aca="false">B121&amp;" "&amp;C121</f>
        <v>FINISTERE 5</v>
      </c>
      <c r="E121" s="9" t="n">
        <f aca="false">MATCH(MAX(U121,AA121,AG121),Q121:AH121,0)</f>
        <v>11</v>
      </c>
      <c r="F121" s="9"/>
      <c r="G121" s="9" t="str">
        <f aca="false">INDEX($Q121:$AH121,1,$E121-4)</f>
        <v>MIOSSEC</v>
      </c>
      <c r="H121" s="9" t="str">
        <f aca="false">INDEX($Q121:$AK121,1,$E121-3)</f>
        <v>CHARLES</v>
      </c>
      <c r="I121" s="9" t="str">
        <f aca="false">INDEX($Q121:$AK121,1,$E121-2)</f>
        <v>RASSEMBLEMENT POUR LA REPUBLIQUE</v>
      </c>
      <c r="J121" s="9" t="str">
        <f aca="false">INDEX($Q121:$AK121,1,$E121-1)</f>
        <v>RPR</v>
      </c>
      <c r="K121" s="10" t="n">
        <f aca="false">INDEX($Q121:$AK121,1,$E121)/N121</f>
        <v>0.542948560177209</v>
      </c>
      <c r="L121" s="8" t="n">
        <v>79861</v>
      </c>
      <c r="M121" s="8" t="n">
        <v>59213</v>
      </c>
      <c r="N121" s="8" t="n">
        <v>56882</v>
      </c>
      <c r="O121" s="8" t="n">
        <v>2331</v>
      </c>
      <c r="P121" s="11" t="n">
        <v>0.7415</v>
      </c>
      <c r="Q121" s="8" t="s">
        <v>447</v>
      </c>
      <c r="R121" s="8" t="s">
        <v>69</v>
      </c>
      <c r="S121" s="8" t="s">
        <v>30</v>
      </c>
      <c r="T121" s="8" t="s">
        <v>31</v>
      </c>
      <c r="U121" s="8" t="n">
        <v>25998</v>
      </c>
      <c r="V121" s="8" t="s">
        <v>37</v>
      </c>
      <c r="W121" s="8" t="s">
        <v>448</v>
      </c>
      <c r="X121" s="8" t="s">
        <v>51</v>
      </c>
      <c r="Y121" s="8" t="s">
        <v>35</v>
      </c>
      <c r="Z121" s="8" t="s">
        <v>36</v>
      </c>
      <c r="AA121" s="8" t="n">
        <v>30884</v>
      </c>
      <c r="AB121" s="8" t="s">
        <v>32</v>
      </c>
      <c r="AC121" s="0"/>
      <c r="AD121" s="0"/>
      <c r="AE121" s="0"/>
      <c r="AF121" s="0"/>
      <c r="AG121" s="0"/>
      <c r="AH121" s="0"/>
      <c r="AO121" s="11"/>
      <c r="AW121" s="11"/>
      <c r="BE121" s="11"/>
      <c r="BM121" s="11"/>
      <c r="BU121" s="11"/>
      <c r="CC121" s="11"/>
      <c r="CK121" s="11"/>
      <c r="CS121" s="11"/>
      <c r="DA121" s="11"/>
      <c r="DI121" s="11"/>
      <c r="DQ121" s="11"/>
      <c r="DY121" s="11"/>
      <c r="EG121" s="11"/>
      <c r="EO121" s="11"/>
      <c r="EW121" s="11"/>
      <c r="FE121" s="11"/>
      <c r="FM121" s="11"/>
      <c r="FU121" s="11"/>
      <c r="GC121" s="11"/>
      <c r="GK121" s="11"/>
      <c r="GS121" s="11"/>
      <c r="HA121" s="11"/>
      <c r="HI121" s="11"/>
    </row>
    <row r="122" s="8" customFormat="true" ht="18.75" hidden="false" customHeight="true" outlineLevel="0" collapsed="false">
      <c r="A122" s="7" t="n">
        <v>29</v>
      </c>
      <c r="B122" s="8" t="s">
        <v>437</v>
      </c>
      <c r="C122" s="8" t="n">
        <v>6</v>
      </c>
      <c r="D122" s="9" t="str">
        <f aca="false">B122&amp;" "&amp;C122</f>
        <v>FINISTERE 6</v>
      </c>
      <c r="E122" s="9" t="n">
        <f aca="false">MATCH(MAX(U122,AA122,AG122),Q122:AH122,0)</f>
        <v>5</v>
      </c>
      <c r="F122" s="9"/>
      <c r="G122" s="9" t="str">
        <f aca="false">INDEX($Q122:$AH122,1,$E122-4)</f>
        <v>YAMGNANE</v>
      </c>
      <c r="H122" s="9" t="str">
        <f aca="false">INDEX($Q122:$AK122,1,$E122-3)</f>
        <v>KOFI</v>
      </c>
      <c r="I122" s="9" t="str">
        <f aca="false">INDEX($Q122:$AK122,1,$E122-2)</f>
        <v>ASSOCIATION PARTI SOCIALISTE, PARTI RADICAL SOCIALISTE ET APPARENTES</v>
      </c>
      <c r="J122" s="9" t="str">
        <f aca="false">INDEX($Q122:$AK122,1,$E122-1)</f>
        <v>PRG</v>
      </c>
      <c r="K122" s="10" t="n">
        <f aca="false">INDEX($Q122:$AK122,1,$E122)/N122</f>
        <v>0.537472446730345</v>
      </c>
      <c r="L122" s="8" t="n">
        <v>83102</v>
      </c>
      <c r="M122" s="8" t="n">
        <v>65677</v>
      </c>
      <c r="N122" s="8" t="n">
        <v>62606</v>
      </c>
      <c r="O122" s="8" t="n">
        <v>3071</v>
      </c>
      <c r="P122" s="11" t="n">
        <v>0.7903</v>
      </c>
      <c r="Q122" s="8" t="s">
        <v>449</v>
      </c>
      <c r="R122" s="8" t="s">
        <v>450</v>
      </c>
      <c r="S122" s="8" t="s">
        <v>30</v>
      </c>
      <c r="T122" s="8" t="s">
        <v>31</v>
      </c>
      <c r="U122" s="8" t="n">
        <v>33649</v>
      </c>
      <c r="V122" s="8" t="s">
        <v>32</v>
      </c>
      <c r="W122" s="8" t="s">
        <v>451</v>
      </c>
      <c r="X122" s="8" t="s">
        <v>452</v>
      </c>
      <c r="Y122" s="8" t="s">
        <v>57</v>
      </c>
      <c r="Z122" s="8" t="s">
        <v>53</v>
      </c>
      <c r="AA122" s="8" t="n">
        <v>28957</v>
      </c>
      <c r="AB122" s="8" t="s">
        <v>37</v>
      </c>
      <c r="AC122" s="0"/>
      <c r="AD122" s="0"/>
      <c r="AE122" s="0"/>
      <c r="AF122" s="0"/>
      <c r="AG122" s="0"/>
      <c r="AH122" s="0"/>
      <c r="AO122" s="11"/>
      <c r="AW122" s="11"/>
      <c r="BE122" s="11"/>
      <c r="BM122" s="11"/>
      <c r="BU122" s="11"/>
      <c r="CC122" s="11"/>
      <c r="CK122" s="11"/>
      <c r="CS122" s="11"/>
      <c r="DA122" s="11"/>
      <c r="DI122" s="11"/>
      <c r="DQ122" s="11"/>
      <c r="DY122" s="11"/>
      <c r="EG122" s="11"/>
      <c r="EO122" s="11"/>
      <c r="EW122" s="11"/>
      <c r="FE122" s="11"/>
      <c r="FM122" s="11"/>
      <c r="FU122" s="11"/>
      <c r="GC122" s="11"/>
      <c r="GK122" s="11"/>
      <c r="GS122" s="11"/>
      <c r="HA122" s="11"/>
      <c r="HI122" s="11"/>
    </row>
    <row r="123" s="8" customFormat="true" ht="18.75" hidden="false" customHeight="true" outlineLevel="0" collapsed="false">
      <c r="A123" s="7" t="n">
        <v>29</v>
      </c>
      <c r="B123" s="8" t="s">
        <v>437</v>
      </c>
      <c r="C123" s="8" t="n">
        <v>7</v>
      </c>
      <c r="D123" s="9" t="str">
        <f aca="false">B123&amp;" "&amp;C123</f>
        <v>FINISTERE 7</v>
      </c>
      <c r="E123" s="9" t="n">
        <f aca="false">MATCH(MAX(U123,AA123,AG123),Q123:AH123,0)</f>
        <v>5</v>
      </c>
      <c r="F123" s="9"/>
      <c r="G123" s="9" t="str">
        <f aca="false">INDEX($Q123:$AH123,1,$E123-4)</f>
        <v>LAZARD</v>
      </c>
      <c r="H123" s="9" t="str">
        <f aca="false">INDEX($Q123:$AK123,1,$E123-3)</f>
        <v>JACQUELINE</v>
      </c>
      <c r="I123" s="9" t="str">
        <f aca="false">INDEX($Q123:$AK123,1,$E123-2)</f>
        <v>ASSOCIATION PARTI SOCIALISTE, PARTI RADICAL SOCIALISTE ET APPARENTES</v>
      </c>
      <c r="J123" s="9" t="str">
        <f aca="false">INDEX($Q123:$AK123,1,$E123-1)</f>
        <v>PRG</v>
      </c>
      <c r="K123" s="10" t="n">
        <f aca="false">INDEX($Q123:$AK123,1,$E123)/N123</f>
        <v>0.501166632445448</v>
      </c>
      <c r="L123" s="8" t="n">
        <v>74955</v>
      </c>
      <c r="M123" s="8" t="n">
        <v>56017</v>
      </c>
      <c r="N123" s="8" t="n">
        <v>53573</v>
      </c>
      <c r="O123" s="8" t="n">
        <v>2444</v>
      </c>
      <c r="P123" s="11" t="n">
        <v>0.7473</v>
      </c>
      <c r="Q123" s="8" t="s">
        <v>453</v>
      </c>
      <c r="R123" s="8" t="s">
        <v>454</v>
      </c>
      <c r="S123" s="8" t="s">
        <v>30</v>
      </c>
      <c r="T123" s="8" t="s">
        <v>31</v>
      </c>
      <c r="U123" s="8" t="n">
        <v>26849</v>
      </c>
      <c r="V123" s="8" t="s">
        <v>32</v>
      </c>
      <c r="W123" s="8" t="s">
        <v>455</v>
      </c>
      <c r="X123" s="8" t="s">
        <v>456</v>
      </c>
      <c r="Y123" s="8" t="s">
        <v>57</v>
      </c>
      <c r="Z123" s="8" t="s">
        <v>53</v>
      </c>
      <c r="AA123" s="8" t="n">
        <v>26724</v>
      </c>
      <c r="AB123" s="8" t="s">
        <v>37</v>
      </c>
      <c r="AC123" s="0"/>
      <c r="AD123" s="0"/>
      <c r="AE123" s="0"/>
      <c r="AF123" s="0"/>
      <c r="AG123" s="0"/>
      <c r="AH123" s="0"/>
      <c r="AO123" s="11"/>
      <c r="AW123" s="11"/>
      <c r="BE123" s="11"/>
      <c r="BM123" s="11"/>
      <c r="BU123" s="11"/>
      <c r="CC123" s="11"/>
      <c r="CK123" s="11"/>
      <c r="CS123" s="11"/>
      <c r="DA123" s="11"/>
      <c r="DI123" s="11"/>
      <c r="DQ123" s="11"/>
      <c r="DY123" s="11"/>
      <c r="EG123" s="11"/>
      <c r="EO123" s="11"/>
      <c r="EW123" s="11"/>
      <c r="FE123" s="11"/>
      <c r="FM123" s="11"/>
      <c r="FU123" s="11"/>
      <c r="GC123" s="11"/>
      <c r="GK123" s="11"/>
      <c r="GS123" s="11"/>
      <c r="HA123" s="11"/>
      <c r="HI123" s="11"/>
    </row>
    <row r="124" s="8" customFormat="true" ht="18.75" hidden="false" customHeight="true" outlineLevel="0" collapsed="false">
      <c r="A124" s="7" t="n">
        <v>29</v>
      </c>
      <c r="B124" s="8" t="s">
        <v>437</v>
      </c>
      <c r="C124" s="8" t="n">
        <v>8</v>
      </c>
      <c r="D124" s="9" t="str">
        <f aca="false">B124&amp;" "&amp;C124</f>
        <v>FINISTERE 8</v>
      </c>
      <c r="E124" s="9" t="n">
        <f aca="false">MATCH(MAX(U124,AA124,AG124),Q124:AH124,0)</f>
        <v>5</v>
      </c>
      <c r="F124" s="9"/>
      <c r="G124" s="9" t="str">
        <f aca="false">INDEX($Q124:$AH124,1,$E124-4)</f>
        <v>LE PENSEC</v>
      </c>
      <c r="H124" s="9" t="str">
        <f aca="false">INDEX($Q124:$AK124,1,$E124-3)</f>
        <v>LOUIS</v>
      </c>
      <c r="I124" s="9" t="str">
        <f aca="false">INDEX($Q124:$AK124,1,$E124-2)</f>
        <v>ASSOCIATION PARTI SOCIALISTE, PARTI RADICAL SOCIALISTE ET APPARENTES</v>
      </c>
      <c r="J124" s="9" t="str">
        <f aca="false">INDEX($Q124:$AK124,1,$E124-1)</f>
        <v>PRG</v>
      </c>
      <c r="K124" s="10" t="n">
        <f aca="false">INDEX($Q124:$AK124,1,$E124)/N124</f>
        <v>0.592122791775268</v>
      </c>
      <c r="L124" s="8" t="n">
        <v>74317</v>
      </c>
      <c r="M124" s="8" t="n">
        <v>54247</v>
      </c>
      <c r="N124" s="8" t="n">
        <v>51795</v>
      </c>
      <c r="O124" s="8" t="n">
        <v>2452</v>
      </c>
      <c r="P124" s="11" t="n">
        <v>0.7299</v>
      </c>
      <c r="Q124" s="8" t="s">
        <v>457</v>
      </c>
      <c r="R124" s="8" t="s">
        <v>276</v>
      </c>
      <c r="S124" s="8" t="s">
        <v>30</v>
      </c>
      <c r="T124" s="8" t="s">
        <v>31</v>
      </c>
      <c r="U124" s="8" t="n">
        <v>30669</v>
      </c>
      <c r="V124" s="8" t="s">
        <v>32</v>
      </c>
      <c r="W124" s="8" t="s">
        <v>458</v>
      </c>
      <c r="X124" s="8" t="s">
        <v>92</v>
      </c>
      <c r="Y124" s="8" t="s">
        <v>459</v>
      </c>
      <c r="Z124" s="8" t="s">
        <v>135</v>
      </c>
      <c r="AA124" s="8" t="n">
        <v>21126</v>
      </c>
      <c r="AB124" s="8" t="s">
        <v>37</v>
      </c>
      <c r="AC124" s="0"/>
      <c r="AD124" s="0"/>
      <c r="AE124" s="0"/>
      <c r="AF124" s="0"/>
      <c r="AG124" s="0"/>
      <c r="AH124" s="0"/>
      <c r="AO124" s="11"/>
      <c r="AW124" s="11"/>
      <c r="BE124" s="11"/>
      <c r="BM124" s="11"/>
      <c r="BU124" s="11"/>
      <c r="CC124" s="11"/>
      <c r="CK124" s="11"/>
      <c r="CS124" s="11"/>
      <c r="DA124" s="11"/>
      <c r="DI124" s="11"/>
      <c r="DQ124" s="11"/>
      <c r="DY124" s="11"/>
      <c r="EG124" s="11"/>
      <c r="EO124" s="11"/>
      <c r="EW124" s="11"/>
      <c r="FE124" s="11"/>
      <c r="FM124" s="11"/>
      <c r="FU124" s="11"/>
      <c r="GC124" s="11"/>
      <c r="GK124" s="11"/>
      <c r="GS124" s="11"/>
      <c r="HA124" s="11"/>
      <c r="HI124" s="11"/>
    </row>
    <row r="125" s="8" customFormat="true" ht="18.75" hidden="false" customHeight="true" outlineLevel="0" collapsed="false">
      <c r="A125" s="7" t="s">
        <v>460</v>
      </c>
      <c r="B125" s="8" t="s">
        <v>461</v>
      </c>
      <c r="C125" s="8" t="n">
        <v>1</v>
      </c>
      <c r="D125" s="9" t="str">
        <f aca="false">B125&amp;" "&amp;C125</f>
        <v>CORSE-DU-SUD 1</v>
      </c>
      <c r="E125" s="9" t="n">
        <f aca="false">MATCH(MAX(U125,AA125,AG125),Q125:AH125,0)</f>
        <v>11</v>
      </c>
      <c r="F125" s="9"/>
      <c r="G125" s="9" t="str">
        <f aca="false">INDEX($Q125:$AH125,1,$E125-4)</f>
        <v>ROSSI</v>
      </c>
      <c r="H125" s="9" t="str">
        <f aca="false">INDEX($Q125:$AK125,1,$E125-3)</f>
        <v>JOSE</v>
      </c>
      <c r="I125" s="9" t="str">
        <f aca="false">INDEX($Q125:$AK125,1,$E125-2)</f>
        <v>UDF-RADICAL</v>
      </c>
      <c r="J125" s="9" t="str">
        <f aca="false">INDEX($Q125:$AK125,1,$E125-1)</f>
        <v>UDF</v>
      </c>
      <c r="K125" s="10" t="n">
        <f aca="false">INDEX($Q125:$AK125,1,$E125)/N125</f>
        <v>0.52186065915728</v>
      </c>
      <c r="L125" s="8" t="n">
        <v>37072</v>
      </c>
      <c r="M125" s="8" t="n">
        <v>24906</v>
      </c>
      <c r="N125" s="8" t="n">
        <v>23970</v>
      </c>
      <c r="O125" s="8" t="n">
        <v>936</v>
      </c>
      <c r="P125" s="11" t="n">
        <v>0.6718</v>
      </c>
      <c r="Q125" s="8" t="s">
        <v>462</v>
      </c>
      <c r="R125" s="8" t="s">
        <v>463</v>
      </c>
      <c r="S125" s="8" t="s">
        <v>30</v>
      </c>
      <c r="T125" s="8" t="s">
        <v>31</v>
      </c>
      <c r="U125" s="8" t="n">
        <v>11461</v>
      </c>
      <c r="V125" s="8" t="s">
        <v>37</v>
      </c>
      <c r="W125" s="8" t="s">
        <v>464</v>
      </c>
      <c r="X125" s="8" t="s">
        <v>465</v>
      </c>
      <c r="Y125" s="8" t="s">
        <v>466</v>
      </c>
      <c r="Z125" s="8" t="s">
        <v>53</v>
      </c>
      <c r="AA125" s="8" t="n">
        <v>12509</v>
      </c>
      <c r="AB125" s="8" t="s">
        <v>32</v>
      </c>
      <c r="AC125" s="0"/>
      <c r="AD125" s="0"/>
      <c r="AE125" s="0"/>
      <c r="AF125" s="0"/>
      <c r="AG125" s="0"/>
      <c r="AH125" s="0"/>
      <c r="AO125" s="11"/>
      <c r="AW125" s="11"/>
      <c r="BE125" s="11"/>
      <c r="BM125" s="11"/>
      <c r="BU125" s="11"/>
      <c r="CC125" s="11"/>
      <c r="CK125" s="11"/>
      <c r="CS125" s="11"/>
      <c r="DA125" s="11"/>
      <c r="DI125" s="11"/>
      <c r="DQ125" s="11"/>
      <c r="DY125" s="11"/>
      <c r="EG125" s="11"/>
      <c r="EO125" s="11"/>
      <c r="EW125" s="11"/>
      <c r="FE125" s="11"/>
      <c r="FM125" s="11"/>
      <c r="FU125" s="11"/>
      <c r="GC125" s="11"/>
      <c r="GK125" s="11"/>
      <c r="GS125" s="11"/>
      <c r="HA125" s="11"/>
      <c r="HI125" s="11"/>
    </row>
    <row r="126" s="8" customFormat="true" ht="18.75" hidden="false" customHeight="true" outlineLevel="0" collapsed="false">
      <c r="A126" s="7" t="s">
        <v>460</v>
      </c>
      <c r="B126" s="8" t="s">
        <v>461</v>
      </c>
      <c r="C126" s="8" t="n">
        <v>2</v>
      </c>
      <c r="D126" s="9" t="str">
        <f aca="false">B126&amp;" "&amp;C126</f>
        <v>CORSE-DU-SUD 2</v>
      </c>
      <c r="E126" s="9" t="n">
        <f aca="false">MATCH(MAX(U126,AA126,AG126),Q126:AH126,0)</f>
        <v>11</v>
      </c>
      <c r="F126" s="9"/>
      <c r="G126" s="9" t="str">
        <f aca="false">INDEX($Q126:$AH126,1,$E126-4)</f>
        <v>ROCCA SERRA DE</v>
      </c>
      <c r="H126" s="9" t="str">
        <f aca="false">INDEX($Q126:$AK126,1,$E126-3)</f>
        <v>JEAN PAUL</v>
      </c>
      <c r="I126" s="9" t="str">
        <f aca="false">INDEX($Q126:$AK126,1,$E126-2)</f>
        <v>RASSEMBLEMENT POUR LA REPUBLIQUE</v>
      </c>
      <c r="J126" s="9" t="str">
        <f aca="false">INDEX($Q126:$AK126,1,$E126-1)</f>
        <v>RPR</v>
      </c>
      <c r="K126" s="10" t="n">
        <f aca="false">INDEX($Q126:$AK126,1,$E126)/N126</f>
        <v>0.348806236803638</v>
      </c>
      <c r="L126" s="8" t="n">
        <v>42170</v>
      </c>
      <c r="M126" s="8" t="n">
        <v>31602</v>
      </c>
      <c r="N126" s="8" t="n">
        <v>30785</v>
      </c>
      <c r="O126" s="8" t="n">
        <v>817</v>
      </c>
      <c r="P126" s="11" t="n">
        <v>0.7494</v>
      </c>
      <c r="Q126" s="8" t="s">
        <v>467</v>
      </c>
      <c r="R126" s="8" t="s">
        <v>71</v>
      </c>
      <c r="S126" s="8" t="s">
        <v>89</v>
      </c>
      <c r="T126" s="8" t="s">
        <v>90</v>
      </c>
      <c r="U126" s="8" t="n">
        <v>9798</v>
      </c>
      <c r="V126" s="8" t="s">
        <v>37</v>
      </c>
      <c r="W126" s="8" t="s">
        <v>468</v>
      </c>
      <c r="X126" s="8" t="s">
        <v>137</v>
      </c>
      <c r="Y126" s="8" t="s">
        <v>35</v>
      </c>
      <c r="Z126" s="8" t="s">
        <v>36</v>
      </c>
      <c r="AA126" s="8" t="n">
        <v>10738</v>
      </c>
      <c r="AB126" s="8" t="s">
        <v>32</v>
      </c>
      <c r="AC126" s="8" t="s">
        <v>468</v>
      </c>
      <c r="AD126" s="8" t="s">
        <v>469</v>
      </c>
      <c r="AE126" s="8" t="s">
        <v>459</v>
      </c>
      <c r="AF126" s="8" t="s">
        <v>135</v>
      </c>
      <c r="AG126" s="8" t="n">
        <v>10249</v>
      </c>
      <c r="AH126" s="8" t="s">
        <v>37</v>
      </c>
      <c r="AO126" s="11"/>
      <c r="AW126" s="11"/>
      <c r="BE126" s="11"/>
      <c r="BM126" s="11"/>
      <c r="BU126" s="11"/>
      <c r="CC126" s="11"/>
      <c r="CK126" s="11"/>
      <c r="CS126" s="11"/>
      <c r="DA126" s="11"/>
      <c r="DI126" s="11"/>
      <c r="DQ126" s="11"/>
      <c r="DY126" s="11"/>
      <c r="EG126" s="11"/>
      <c r="EO126" s="11"/>
      <c r="EW126" s="11"/>
      <c r="FE126" s="11"/>
      <c r="FM126" s="11"/>
      <c r="FU126" s="11"/>
      <c r="GC126" s="11"/>
      <c r="GK126" s="11"/>
      <c r="GS126" s="11"/>
      <c r="HA126" s="11"/>
      <c r="HI126" s="11"/>
    </row>
    <row r="127" s="8" customFormat="true" ht="18.75" hidden="false" customHeight="true" outlineLevel="0" collapsed="false">
      <c r="A127" s="7" t="s">
        <v>470</v>
      </c>
      <c r="B127" s="8" t="s">
        <v>471</v>
      </c>
      <c r="C127" s="8" t="n">
        <v>1</v>
      </c>
      <c r="D127" s="9" t="str">
        <f aca="false">B127&amp;" "&amp;C127</f>
        <v>HAUTE-CORSE 1</v>
      </c>
      <c r="E127" s="9" t="n">
        <f aca="false">MATCH(MAX(U127,AA127,AG127),Q127:AH127,0)</f>
        <v>5</v>
      </c>
      <c r="F127" s="9"/>
      <c r="G127" s="9" t="str">
        <f aca="false">INDEX($Q127:$AH127,1,$E127-4)</f>
        <v>ZUCCARELLI</v>
      </c>
      <c r="H127" s="9" t="str">
        <f aca="false">INDEX($Q127:$AK127,1,$E127-3)</f>
        <v>EMILE</v>
      </c>
      <c r="I127" s="9" t="str">
        <f aca="false">INDEX($Q127:$AK127,1,$E127-2)</f>
        <v>ASSOCIATION PARTI SOCIALISTE, PARTI RADICAL SOCIALISTE ET APPARENTES</v>
      </c>
      <c r="J127" s="9" t="str">
        <f aca="false">INDEX($Q127:$AK127,1,$E127-1)</f>
        <v>PRG</v>
      </c>
      <c r="K127" s="10" t="n">
        <f aca="false">INDEX($Q127:$AK127,1,$E127)/N127</f>
        <v>0.543122102009274</v>
      </c>
      <c r="L127" s="8" t="n">
        <v>43542</v>
      </c>
      <c r="M127" s="8" t="n">
        <v>30793</v>
      </c>
      <c r="N127" s="8" t="n">
        <v>29115</v>
      </c>
      <c r="O127" s="8" t="n">
        <v>1678</v>
      </c>
      <c r="P127" s="11" t="n">
        <v>0.7072</v>
      </c>
      <c r="Q127" s="8" t="s">
        <v>472</v>
      </c>
      <c r="R127" s="8" t="s">
        <v>473</v>
      </c>
      <c r="S127" s="8" t="s">
        <v>30</v>
      </c>
      <c r="T127" s="8" t="s">
        <v>31</v>
      </c>
      <c r="U127" s="8" t="n">
        <v>15813</v>
      </c>
      <c r="V127" s="8" t="s">
        <v>32</v>
      </c>
      <c r="W127" s="8" t="s">
        <v>474</v>
      </c>
      <c r="X127" s="8" t="s">
        <v>103</v>
      </c>
      <c r="Y127" s="8" t="s">
        <v>35</v>
      </c>
      <c r="Z127" s="8" t="s">
        <v>36</v>
      </c>
      <c r="AA127" s="8" t="n">
        <v>13302</v>
      </c>
      <c r="AB127" s="8" t="s">
        <v>37</v>
      </c>
      <c r="AC127" s="0"/>
      <c r="AD127" s="0"/>
      <c r="AE127" s="0"/>
      <c r="AF127" s="0"/>
      <c r="AG127" s="0"/>
      <c r="AH127" s="0"/>
      <c r="AO127" s="11"/>
      <c r="AW127" s="11"/>
      <c r="BE127" s="11"/>
      <c r="BM127" s="11"/>
      <c r="BU127" s="11"/>
      <c r="CC127" s="11"/>
      <c r="CK127" s="11"/>
      <c r="CS127" s="11"/>
      <c r="DA127" s="11"/>
      <c r="DI127" s="11"/>
      <c r="DQ127" s="11"/>
      <c r="DY127" s="11"/>
      <c r="EG127" s="11"/>
      <c r="EO127" s="11"/>
      <c r="EW127" s="11"/>
      <c r="FE127" s="11"/>
      <c r="FM127" s="11"/>
      <c r="FU127" s="11"/>
      <c r="GC127" s="11"/>
      <c r="GK127" s="11"/>
      <c r="GS127" s="11"/>
      <c r="HA127" s="11"/>
      <c r="HI127" s="11"/>
    </row>
    <row r="128" s="8" customFormat="true" ht="18.75" hidden="false" customHeight="true" outlineLevel="0" collapsed="false">
      <c r="A128" s="7" t="s">
        <v>470</v>
      </c>
      <c r="B128" s="8" t="s">
        <v>471</v>
      </c>
      <c r="C128" s="8" t="n">
        <v>2</v>
      </c>
      <c r="D128" s="9" t="str">
        <f aca="false">B128&amp;" "&amp;C128</f>
        <v>HAUTE-CORSE 2</v>
      </c>
      <c r="E128" s="9" t="n">
        <f aca="false">MATCH(MAX(U128,AA128,AG128),Q128:AH128,0)</f>
        <v>11</v>
      </c>
      <c r="F128" s="9"/>
      <c r="G128" s="9" t="str">
        <f aca="false">INDEX($Q128:$AH128,1,$E128-4)</f>
        <v>PATRIARCHE</v>
      </c>
      <c r="H128" s="9" t="str">
        <f aca="false">INDEX($Q128:$AK128,1,$E128-3)</f>
        <v>PAUL</v>
      </c>
      <c r="I128" s="9" t="str">
        <f aca="false">INDEX($Q128:$AK128,1,$E128-2)</f>
        <v>SANS ETIQUETTE</v>
      </c>
      <c r="J128" s="9" t="str">
        <f aca="false">INDEX($Q128:$AK128,1,$E128-1)</f>
        <v>DVD</v>
      </c>
      <c r="K128" s="10" t="n">
        <f aca="false">INDEX($Q128:$AK128,1,$E128)/N128</f>
        <v>0.556251601697087</v>
      </c>
      <c r="L128" s="8" t="n">
        <v>53632</v>
      </c>
      <c r="M128" s="8" t="n">
        <v>36539</v>
      </c>
      <c r="N128" s="8" t="n">
        <v>35119</v>
      </c>
      <c r="O128" s="8" t="n">
        <v>1420</v>
      </c>
      <c r="P128" s="11" t="n">
        <v>0.6813</v>
      </c>
      <c r="Q128" s="8" t="s">
        <v>475</v>
      </c>
      <c r="R128" s="8" t="s">
        <v>422</v>
      </c>
      <c r="S128" s="8" t="s">
        <v>30</v>
      </c>
      <c r="T128" s="8" t="s">
        <v>31</v>
      </c>
      <c r="U128" s="8" t="n">
        <v>15584</v>
      </c>
      <c r="V128" s="8" t="s">
        <v>37</v>
      </c>
      <c r="W128" s="8" t="s">
        <v>476</v>
      </c>
      <c r="X128" s="8" t="s">
        <v>422</v>
      </c>
      <c r="Y128" s="8" t="s">
        <v>459</v>
      </c>
      <c r="Z128" s="8" t="s">
        <v>135</v>
      </c>
      <c r="AA128" s="8" t="n">
        <v>19535</v>
      </c>
      <c r="AB128" s="8" t="s">
        <v>32</v>
      </c>
      <c r="AC128" s="0"/>
      <c r="AD128" s="0"/>
      <c r="AE128" s="0"/>
      <c r="AF128" s="0"/>
      <c r="AG128" s="0"/>
      <c r="AH128" s="0"/>
      <c r="AO128" s="11"/>
      <c r="AW128" s="11"/>
      <c r="BE128" s="11"/>
      <c r="BM128" s="11"/>
      <c r="BU128" s="11"/>
      <c r="CC128" s="11"/>
      <c r="CK128" s="11"/>
      <c r="CS128" s="11"/>
      <c r="DA128" s="11"/>
      <c r="DI128" s="11"/>
      <c r="DQ128" s="11"/>
      <c r="DY128" s="11"/>
      <c r="EG128" s="11"/>
      <c r="EO128" s="11"/>
      <c r="EW128" s="11"/>
      <c r="FE128" s="11"/>
      <c r="FM128" s="11"/>
      <c r="FU128" s="11"/>
      <c r="GC128" s="11"/>
      <c r="GK128" s="11"/>
      <c r="GS128" s="11"/>
      <c r="HA128" s="11"/>
      <c r="HI128" s="11"/>
    </row>
    <row r="129" s="8" customFormat="true" ht="18.75" hidden="false" customHeight="true" outlineLevel="0" collapsed="false">
      <c r="A129" s="7" t="n">
        <v>30</v>
      </c>
      <c r="B129" s="8" t="s">
        <v>477</v>
      </c>
      <c r="C129" s="8" t="n">
        <v>1</v>
      </c>
      <c r="D129" s="9" t="str">
        <f aca="false">B129&amp;" "&amp;C129</f>
        <v>GARD 1</v>
      </c>
      <c r="E129" s="9" t="n">
        <f aca="false">MATCH(MAX(U129,AA129,AG129),Q129:AH129,0)</f>
        <v>5</v>
      </c>
      <c r="F129" s="9"/>
      <c r="G129" s="9" t="str">
        <f aca="false">INDEX($Q129:$AH129,1,$E129-4)</f>
        <v>CLARY</v>
      </c>
      <c r="H129" s="9" t="str">
        <f aca="false">INDEX($Q129:$AK129,1,$E129-3)</f>
        <v>ALAIN</v>
      </c>
      <c r="I129" s="9" t="str">
        <f aca="false">INDEX($Q129:$AK129,1,$E129-2)</f>
        <v>PARTI COMMUNISTE FRANCAIS</v>
      </c>
      <c r="J129" s="9" t="str">
        <f aca="false">INDEX($Q129:$AK129,1,$E129-1)</f>
        <v>COM</v>
      </c>
      <c r="K129" s="10" t="n">
        <f aca="false">INDEX($Q129:$AK129,1,$E129)/N129</f>
        <v>0.412023260789233</v>
      </c>
      <c r="L129" s="8" t="n">
        <v>73468</v>
      </c>
      <c r="M129" s="8" t="n">
        <v>53151</v>
      </c>
      <c r="N129" s="8" t="n">
        <v>51417</v>
      </c>
      <c r="O129" s="8" t="n">
        <v>1734</v>
      </c>
      <c r="P129" s="11" t="n">
        <v>0.7235</v>
      </c>
      <c r="Q129" s="8" t="s">
        <v>478</v>
      </c>
      <c r="R129" s="8" t="s">
        <v>116</v>
      </c>
      <c r="S129" s="8" t="s">
        <v>89</v>
      </c>
      <c r="T129" s="8" t="s">
        <v>90</v>
      </c>
      <c r="U129" s="8" t="n">
        <v>21185</v>
      </c>
      <c r="V129" s="8" t="s">
        <v>32</v>
      </c>
      <c r="W129" s="8" t="s">
        <v>479</v>
      </c>
      <c r="X129" s="8" t="s">
        <v>480</v>
      </c>
      <c r="Y129" s="8" t="s">
        <v>100</v>
      </c>
      <c r="Z129" s="8" t="s">
        <v>53</v>
      </c>
      <c r="AA129" s="8" t="n">
        <v>20819</v>
      </c>
      <c r="AB129" s="8" t="s">
        <v>37</v>
      </c>
      <c r="AC129" s="8" t="s">
        <v>113</v>
      </c>
      <c r="AD129" s="8" t="s">
        <v>206</v>
      </c>
      <c r="AE129" s="8" t="s">
        <v>44</v>
      </c>
      <c r="AF129" s="8" t="s">
        <v>45</v>
      </c>
      <c r="AG129" s="8" t="n">
        <v>9413</v>
      </c>
      <c r="AH129" s="8" t="s">
        <v>37</v>
      </c>
      <c r="AO129" s="11"/>
      <c r="AW129" s="11"/>
      <c r="BE129" s="11"/>
      <c r="BM129" s="11"/>
      <c r="BU129" s="11"/>
      <c r="CC129" s="11"/>
      <c r="CK129" s="11"/>
      <c r="CS129" s="11"/>
      <c r="DA129" s="11"/>
      <c r="DI129" s="11"/>
      <c r="DQ129" s="11"/>
      <c r="DY129" s="11"/>
      <c r="EG129" s="11"/>
      <c r="EO129" s="11"/>
      <c r="EW129" s="11"/>
      <c r="FE129" s="11"/>
      <c r="FM129" s="11"/>
      <c r="FU129" s="11"/>
      <c r="GC129" s="11"/>
      <c r="GK129" s="11"/>
      <c r="GS129" s="11"/>
      <c r="HA129" s="11"/>
      <c r="HI129" s="11"/>
    </row>
    <row r="130" s="8" customFormat="true" ht="18.75" hidden="false" customHeight="true" outlineLevel="0" collapsed="false">
      <c r="A130" s="7" t="n">
        <v>30</v>
      </c>
      <c r="B130" s="8" t="s">
        <v>477</v>
      </c>
      <c r="C130" s="8" t="n">
        <v>2</v>
      </c>
      <c r="D130" s="9" t="str">
        <f aca="false">B130&amp;" "&amp;C130</f>
        <v>GARD 2</v>
      </c>
      <c r="E130" s="9" t="n">
        <f aca="false">MATCH(MAX(U130,AA130,AG130),Q130:AH130,0)</f>
        <v>5</v>
      </c>
      <c r="F130" s="9"/>
      <c r="G130" s="9" t="str">
        <f aca="false">INDEX($Q130:$AH130,1,$E130-4)</f>
        <v>FABRE PUJOL</v>
      </c>
      <c r="H130" s="9" t="str">
        <f aca="false">INDEX($Q130:$AK130,1,$E130-3)</f>
        <v>ALAIN</v>
      </c>
      <c r="I130" s="9" t="str">
        <f aca="false">INDEX($Q130:$AK130,1,$E130-2)</f>
        <v>ASSOCIATION PARTI SOCIALISTE, PARTI RADICAL SOCIALISTE ET APPARENTES</v>
      </c>
      <c r="J130" s="9" t="str">
        <f aca="false">INDEX($Q130:$AK130,1,$E130-1)</f>
        <v>PRG</v>
      </c>
      <c r="K130" s="10" t="n">
        <f aca="false">INDEX($Q130:$AK130,1,$E130)/N130</f>
        <v>0.417358853978572</v>
      </c>
      <c r="L130" s="8" t="n">
        <v>92535</v>
      </c>
      <c r="M130" s="8" t="n">
        <v>68620</v>
      </c>
      <c r="N130" s="8" t="n">
        <v>66456</v>
      </c>
      <c r="O130" s="8" t="n">
        <v>2164</v>
      </c>
      <c r="P130" s="11" t="n">
        <v>0.7416</v>
      </c>
      <c r="Q130" s="8" t="s">
        <v>481</v>
      </c>
      <c r="R130" s="8" t="s">
        <v>116</v>
      </c>
      <c r="S130" s="8" t="s">
        <v>30</v>
      </c>
      <c r="T130" s="8" t="s">
        <v>31</v>
      </c>
      <c r="U130" s="8" t="n">
        <v>27736</v>
      </c>
      <c r="V130" s="8" t="s">
        <v>32</v>
      </c>
      <c r="W130" s="8" t="s">
        <v>29</v>
      </c>
      <c r="X130" s="8" t="s">
        <v>159</v>
      </c>
      <c r="Y130" s="8" t="s">
        <v>57</v>
      </c>
      <c r="Z130" s="8" t="s">
        <v>53</v>
      </c>
      <c r="AA130" s="8" t="n">
        <v>26203</v>
      </c>
      <c r="AB130" s="8" t="s">
        <v>37</v>
      </c>
      <c r="AC130" s="8" t="s">
        <v>482</v>
      </c>
      <c r="AD130" s="8" t="s">
        <v>483</v>
      </c>
      <c r="AE130" s="8" t="s">
        <v>44</v>
      </c>
      <c r="AF130" s="8" t="s">
        <v>45</v>
      </c>
      <c r="AG130" s="8" t="n">
        <v>12517</v>
      </c>
      <c r="AH130" s="8" t="s">
        <v>37</v>
      </c>
      <c r="AO130" s="11"/>
      <c r="AW130" s="11"/>
      <c r="BE130" s="11"/>
      <c r="BM130" s="11"/>
      <c r="BU130" s="11"/>
      <c r="CC130" s="11"/>
      <c r="CK130" s="11"/>
      <c r="CS130" s="11"/>
      <c r="DA130" s="11"/>
      <c r="DI130" s="11"/>
      <c r="DQ130" s="11"/>
      <c r="DY130" s="11"/>
      <c r="EG130" s="11"/>
      <c r="EO130" s="11"/>
      <c r="EW130" s="11"/>
      <c r="FE130" s="11"/>
      <c r="FM130" s="11"/>
      <c r="FU130" s="11"/>
      <c r="GC130" s="11"/>
      <c r="GK130" s="11"/>
      <c r="GS130" s="11"/>
      <c r="HA130" s="11"/>
      <c r="HI130" s="11"/>
    </row>
    <row r="131" s="8" customFormat="true" ht="18.75" hidden="false" customHeight="true" outlineLevel="0" collapsed="false">
      <c r="A131" s="7" t="n">
        <v>30</v>
      </c>
      <c r="B131" s="8" t="s">
        <v>477</v>
      </c>
      <c r="C131" s="8" t="n">
        <v>3</v>
      </c>
      <c r="D131" s="9" t="str">
        <f aca="false">B131&amp;" "&amp;C131</f>
        <v>GARD 3</v>
      </c>
      <c r="E131" s="9" t="n">
        <f aca="false">MATCH(MAX(U131,AA131,AG131),Q131:AH131,0)</f>
        <v>5</v>
      </c>
      <c r="F131" s="9"/>
      <c r="G131" s="9" t="str">
        <f aca="false">INDEX($Q131:$AH131,1,$E131-4)</f>
        <v>REVOL</v>
      </c>
      <c r="H131" s="9" t="str">
        <f aca="false">INDEX($Q131:$AK131,1,$E131-3)</f>
        <v>GERARD</v>
      </c>
      <c r="I131" s="9" t="str">
        <f aca="false">INDEX($Q131:$AK131,1,$E131-2)</f>
        <v>ASSOCIATION PARTI SOCIALISTE, PARTI RADICAL SOCIALISTE ET APPARENTES</v>
      </c>
      <c r="J131" s="9" t="str">
        <f aca="false">INDEX($Q131:$AK131,1,$E131-1)</f>
        <v>PRG</v>
      </c>
      <c r="K131" s="10" t="n">
        <f aca="false">INDEX($Q131:$AK131,1,$E131)/N131</f>
        <v>0.43780635910042</v>
      </c>
      <c r="L131" s="8" t="n">
        <v>93198</v>
      </c>
      <c r="M131" s="8" t="n">
        <v>71182</v>
      </c>
      <c r="N131" s="8" t="n">
        <v>68343</v>
      </c>
      <c r="O131" s="8" t="n">
        <v>2839</v>
      </c>
      <c r="P131" s="11" t="n">
        <v>0.7638</v>
      </c>
      <c r="Q131" s="8" t="s">
        <v>484</v>
      </c>
      <c r="R131" s="8" t="s">
        <v>97</v>
      </c>
      <c r="S131" s="8" t="s">
        <v>30</v>
      </c>
      <c r="T131" s="8" t="s">
        <v>31</v>
      </c>
      <c r="U131" s="8" t="n">
        <v>29921</v>
      </c>
      <c r="V131" s="8" t="s">
        <v>32</v>
      </c>
      <c r="W131" s="8" t="s">
        <v>485</v>
      </c>
      <c r="X131" s="8" t="s">
        <v>486</v>
      </c>
      <c r="Y131" s="8" t="s">
        <v>100</v>
      </c>
      <c r="Z131" s="8" t="s">
        <v>36</v>
      </c>
      <c r="AA131" s="8" t="n">
        <v>27486</v>
      </c>
      <c r="AB131" s="8" t="s">
        <v>37</v>
      </c>
      <c r="AC131" s="8" t="s">
        <v>487</v>
      </c>
      <c r="AD131" s="8" t="s">
        <v>488</v>
      </c>
      <c r="AE131" s="8" t="s">
        <v>44</v>
      </c>
      <c r="AF131" s="8" t="s">
        <v>45</v>
      </c>
      <c r="AG131" s="8" t="n">
        <v>10936</v>
      </c>
      <c r="AH131" s="8" t="s">
        <v>37</v>
      </c>
      <c r="AO131" s="11"/>
      <c r="AW131" s="11"/>
      <c r="BE131" s="11"/>
      <c r="BM131" s="11"/>
      <c r="BU131" s="11"/>
      <c r="CC131" s="11"/>
      <c r="CK131" s="11"/>
      <c r="CS131" s="11"/>
      <c r="DA131" s="11"/>
      <c r="DI131" s="11"/>
      <c r="DQ131" s="11"/>
      <c r="DY131" s="11"/>
      <c r="EG131" s="11"/>
      <c r="EO131" s="11"/>
      <c r="EW131" s="11"/>
      <c r="FE131" s="11"/>
      <c r="FM131" s="11"/>
      <c r="FU131" s="11"/>
      <c r="GC131" s="11"/>
      <c r="GK131" s="11"/>
      <c r="GS131" s="11"/>
      <c r="HA131" s="11"/>
      <c r="HI131" s="11"/>
    </row>
    <row r="132" s="8" customFormat="true" ht="18.75" hidden="false" customHeight="true" outlineLevel="0" collapsed="false">
      <c r="A132" s="7" t="n">
        <v>30</v>
      </c>
      <c r="B132" s="8" t="s">
        <v>477</v>
      </c>
      <c r="C132" s="8" t="n">
        <v>4</v>
      </c>
      <c r="D132" s="9" t="str">
        <f aca="false">B132&amp;" "&amp;C132</f>
        <v>GARD 4</v>
      </c>
      <c r="E132" s="9" t="n">
        <f aca="false">MATCH(MAX(U132,AA132,AG132),Q132:AH132,0)</f>
        <v>5</v>
      </c>
      <c r="F132" s="9"/>
      <c r="G132" s="9" t="str">
        <f aca="false">INDEX($Q132:$AH132,1,$E132-4)</f>
        <v>MALAVIEILLE</v>
      </c>
      <c r="H132" s="9" t="str">
        <f aca="false">INDEX($Q132:$AK132,1,$E132-3)</f>
        <v>PATRICK</v>
      </c>
      <c r="I132" s="9" t="str">
        <f aca="false">INDEX($Q132:$AK132,1,$E132-2)</f>
        <v>PARTI COMMUNISTE FRANCAIS</v>
      </c>
      <c r="J132" s="9" t="str">
        <f aca="false">INDEX($Q132:$AK132,1,$E132-1)</f>
        <v>COM</v>
      </c>
      <c r="K132" s="10" t="n">
        <f aca="false">INDEX($Q132:$AK132,1,$E132)/N132</f>
        <v>0.576931583603657</v>
      </c>
      <c r="L132" s="8" t="n">
        <v>77150</v>
      </c>
      <c r="M132" s="8" t="n">
        <v>58599</v>
      </c>
      <c r="N132" s="8" t="n">
        <v>54256</v>
      </c>
      <c r="O132" s="8" t="n">
        <v>4343</v>
      </c>
      <c r="P132" s="11" t="n">
        <v>0.7595</v>
      </c>
      <c r="Q132" s="8" t="s">
        <v>489</v>
      </c>
      <c r="R132" s="8" t="s">
        <v>118</v>
      </c>
      <c r="S132" s="8" t="s">
        <v>89</v>
      </c>
      <c r="T132" s="8" t="s">
        <v>90</v>
      </c>
      <c r="U132" s="8" t="n">
        <v>31302</v>
      </c>
      <c r="V132" s="8" t="s">
        <v>32</v>
      </c>
      <c r="W132" s="8" t="s">
        <v>490</v>
      </c>
      <c r="X132" s="8" t="s">
        <v>483</v>
      </c>
      <c r="Y132" s="8" t="s">
        <v>57</v>
      </c>
      <c r="Z132" s="8" t="s">
        <v>53</v>
      </c>
      <c r="AA132" s="8" t="n">
        <v>22954</v>
      </c>
      <c r="AB132" s="8" t="s">
        <v>37</v>
      </c>
      <c r="AC132" s="0"/>
      <c r="AD132" s="0"/>
      <c r="AE132" s="0"/>
      <c r="AF132" s="0"/>
      <c r="AG132" s="0"/>
      <c r="AH132" s="0"/>
      <c r="AO132" s="11"/>
      <c r="AW132" s="11"/>
      <c r="BE132" s="11"/>
      <c r="BM132" s="11"/>
      <c r="BU132" s="11"/>
      <c r="CC132" s="11"/>
      <c r="CK132" s="11"/>
      <c r="CS132" s="11"/>
      <c r="DA132" s="11"/>
      <c r="DI132" s="11"/>
      <c r="DQ132" s="11"/>
      <c r="DY132" s="11"/>
      <c r="EG132" s="11"/>
      <c r="EO132" s="11"/>
      <c r="EW132" s="11"/>
      <c r="FE132" s="11"/>
      <c r="FM132" s="11"/>
      <c r="FU132" s="11"/>
      <c r="GC132" s="11"/>
      <c r="GK132" s="11"/>
      <c r="GS132" s="11"/>
      <c r="HA132" s="11"/>
      <c r="HI132" s="11"/>
    </row>
    <row r="133" s="8" customFormat="true" ht="18.75" hidden="false" customHeight="true" outlineLevel="0" collapsed="false">
      <c r="A133" s="7" t="n">
        <v>30</v>
      </c>
      <c r="B133" s="8" t="s">
        <v>477</v>
      </c>
      <c r="C133" s="8" t="n">
        <v>5</v>
      </c>
      <c r="D133" s="9" t="str">
        <f aca="false">B133&amp;" "&amp;C133</f>
        <v>GARD 5</v>
      </c>
      <c r="E133" s="9" t="n">
        <f aca="false">MATCH(MAX(U133,AA133,AG133),Q133:AH133,0)</f>
        <v>5</v>
      </c>
      <c r="F133" s="9"/>
      <c r="G133" s="9" t="str">
        <f aca="false">INDEX($Q133:$AH133,1,$E133-4)</f>
        <v>ALARY</v>
      </c>
      <c r="H133" s="9" t="str">
        <f aca="false">INDEX($Q133:$AK133,1,$E133-3)</f>
        <v>DAMIEN</v>
      </c>
      <c r="I133" s="9" t="str">
        <f aca="false">INDEX($Q133:$AK133,1,$E133-2)</f>
        <v>ASSOCIATION PARTI SOCIALISTE, PARTI RADICAL SOCIALISTE ET APPARENTES</v>
      </c>
      <c r="J133" s="9" t="str">
        <f aca="false">INDEX($Q133:$AK133,1,$E133-1)</f>
        <v>PRG</v>
      </c>
      <c r="K133" s="10" t="n">
        <f aca="false">INDEX($Q133:$AK133,1,$E133)/N133</f>
        <v>0.594143953475532</v>
      </c>
      <c r="L133" s="8" t="n">
        <v>78008</v>
      </c>
      <c r="M133" s="8" t="n">
        <v>58759</v>
      </c>
      <c r="N133" s="8" t="n">
        <v>54337</v>
      </c>
      <c r="O133" s="8" t="n">
        <v>4422</v>
      </c>
      <c r="P133" s="11" t="n">
        <v>0.7532</v>
      </c>
      <c r="Q133" s="8" t="s">
        <v>491</v>
      </c>
      <c r="R133" s="8" t="s">
        <v>251</v>
      </c>
      <c r="S133" s="8" t="s">
        <v>30</v>
      </c>
      <c r="T133" s="8" t="s">
        <v>31</v>
      </c>
      <c r="U133" s="8" t="n">
        <v>32284</v>
      </c>
      <c r="V133" s="8" t="s">
        <v>32</v>
      </c>
      <c r="W133" s="8" t="s">
        <v>492</v>
      </c>
      <c r="X133" s="8" t="s">
        <v>116</v>
      </c>
      <c r="Y133" s="8" t="s">
        <v>35</v>
      </c>
      <c r="Z133" s="8" t="s">
        <v>36</v>
      </c>
      <c r="AA133" s="8" t="n">
        <v>22053</v>
      </c>
      <c r="AB133" s="8" t="s">
        <v>37</v>
      </c>
      <c r="AC133" s="0"/>
      <c r="AD133" s="0"/>
      <c r="AE133" s="0"/>
      <c r="AF133" s="0"/>
      <c r="AG133" s="0"/>
      <c r="AH133" s="0"/>
      <c r="AO133" s="11"/>
      <c r="AW133" s="11"/>
      <c r="BE133" s="11"/>
      <c r="BM133" s="11"/>
      <c r="BU133" s="11"/>
      <c r="CC133" s="11"/>
      <c r="CK133" s="11"/>
      <c r="CS133" s="11"/>
      <c r="DA133" s="11"/>
      <c r="DI133" s="11"/>
      <c r="DQ133" s="11"/>
      <c r="DY133" s="11"/>
      <c r="EG133" s="11"/>
      <c r="EO133" s="11"/>
      <c r="EW133" s="11"/>
      <c r="FE133" s="11"/>
      <c r="FM133" s="11"/>
      <c r="FU133" s="11"/>
      <c r="GC133" s="11"/>
      <c r="GK133" s="11"/>
      <c r="GS133" s="11"/>
      <c r="HA133" s="11"/>
      <c r="HI133" s="11"/>
    </row>
    <row r="134" s="8" customFormat="true" ht="18.75" hidden="false" customHeight="true" outlineLevel="0" collapsed="false">
      <c r="A134" s="7" t="n">
        <v>31</v>
      </c>
      <c r="B134" s="8" t="s">
        <v>493</v>
      </c>
      <c r="C134" s="8" t="n">
        <v>1</v>
      </c>
      <c r="D134" s="9" t="str">
        <f aca="false">B134&amp;" "&amp;C134</f>
        <v>HAUTE-GARONNE 1</v>
      </c>
      <c r="E134" s="9" t="n">
        <f aca="false">MATCH(MAX(U134,AA134,AG134),Q134:AH134,0)</f>
        <v>11</v>
      </c>
      <c r="F134" s="9"/>
      <c r="G134" s="9" t="str">
        <f aca="false">INDEX($Q134:$AH134,1,$E134-4)</f>
        <v>BAUDIS</v>
      </c>
      <c r="H134" s="9" t="str">
        <f aca="false">INDEX($Q134:$AK134,1,$E134-3)</f>
        <v>DOMINIQUE</v>
      </c>
      <c r="I134" s="9" t="str">
        <f aca="false">INDEX($Q134:$AK134,1,$E134-2)</f>
        <v>UNION POUR LA DEMOCRATIE FRANCAISE</v>
      </c>
      <c r="J134" s="9" t="str">
        <f aca="false">INDEX($Q134:$AK134,1,$E134-1)</f>
        <v>UDF</v>
      </c>
      <c r="K134" s="10" t="n">
        <f aca="false">INDEX($Q134:$AK134,1,$E134)/N134</f>
        <v>0.534524949462709</v>
      </c>
      <c r="L134" s="8" t="n">
        <v>61288</v>
      </c>
      <c r="M134" s="8" t="n">
        <v>39058</v>
      </c>
      <c r="N134" s="8" t="n">
        <v>37596</v>
      </c>
      <c r="O134" s="8" t="n">
        <v>1462</v>
      </c>
      <c r="P134" s="11" t="n">
        <v>0.6373</v>
      </c>
      <c r="Q134" s="8" t="s">
        <v>494</v>
      </c>
      <c r="R134" s="8" t="s">
        <v>495</v>
      </c>
      <c r="S134" s="8" t="s">
        <v>146</v>
      </c>
      <c r="T134" s="8" t="s">
        <v>49</v>
      </c>
      <c r="U134" s="8" t="n">
        <v>17500</v>
      </c>
      <c r="V134" s="8" t="s">
        <v>37</v>
      </c>
      <c r="W134" s="8" t="s">
        <v>496</v>
      </c>
      <c r="X134" s="8" t="s">
        <v>71</v>
      </c>
      <c r="Y134" s="8" t="s">
        <v>57</v>
      </c>
      <c r="Z134" s="8" t="s">
        <v>53</v>
      </c>
      <c r="AA134" s="8" t="n">
        <v>20096</v>
      </c>
      <c r="AB134" s="8" t="s">
        <v>32</v>
      </c>
      <c r="AC134" s="0"/>
      <c r="AD134" s="0"/>
      <c r="AE134" s="0"/>
      <c r="AF134" s="0"/>
      <c r="AG134" s="0"/>
      <c r="AH134" s="0"/>
      <c r="AO134" s="11"/>
      <c r="AW134" s="11"/>
      <c r="BE134" s="11"/>
      <c r="BM134" s="11"/>
      <c r="BU134" s="11"/>
      <c r="CC134" s="11"/>
      <c r="CK134" s="11"/>
      <c r="CS134" s="11"/>
      <c r="DA134" s="11"/>
      <c r="DI134" s="11"/>
      <c r="DQ134" s="11"/>
      <c r="DY134" s="11"/>
      <c r="EG134" s="11"/>
      <c r="EO134" s="11"/>
      <c r="EW134" s="11"/>
      <c r="FE134" s="11"/>
      <c r="FM134" s="11"/>
      <c r="FU134" s="11"/>
      <c r="GC134" s="11"/>
      <c r="GK134" s="11"/>
      <c r="GS134" s="11"/>
      <c r="HA134" s="11"/>
      <c r="HI134" s="11"/>
    </row>
    <row r="135" s="8" customFormat="true" ht="18.75" hidden="false" customHeight="true" outlineLevel="0" collapsed="false">
      <c r="A135" s="7" t="n">
        <v>31</v>
      </c>
      <c r="B135" s="8" t="s">
        <v>493</v>
      </c>
      <c r="C135" s="8" t="n">
        <v>2</v>
      </c>
      <c r="D135" s="9" t="str">
        <f aca="false">B135&amp;" "&amp;C135</f>
        <v>HAUTE-GARONNE 2</v>
      </c>
      <c r="E135" s="9" t="n">
        <f aca="false">MATCH(MAX(U135,AA135,AG135),Q135:AH135,0)</f>
        <v>5</v>
      </c>
      <c r="F135" s="9"/>
      <c r="G135" s="9" t="str">
        <f aca="false">INDEX($Q135:$AH135,1,$E135-4)</f>
        <v>BAPT</v>
      </c>
      <c r="H135" s="9" t="str">
        <f aca="false">INDEX($Q135:$AK135,1,$E135-3)</f>
        <v>GERARD</v>
      </c>
      <c r="I135" s="9" t="str">
        <f aca="false">INDEX($Q135:$AK135,1,$E135-2)</f>
        <v>PARTI SOCIALISTE</v>
      </c>
      <c r="J135" s="9" t="str">
        <f aca="false">INDEX($Q135:$AK135,1,$E135-1)</f>
        <v>SOC</v>
      </c>
      <c r="K135" s="10" t="n">
        <f aca="false">INDEX($Q135:$AK135,1,$E135)/N135</f>
        <v>0.555874799357945</v>
      </c>
      <c r="L135" s="8" t="n">
        <v>90447</v>
      </c>
      <c r="M135" s="8" t="n">
        <v>66774</v>
      </c>
      <c r="N135" s="8" t="n">
        <v>62300</v>
      </c>
      <c r="O135" s="8" t="n">
        <v>4474</v>
      </c>
      <c r="P135" s="11" t="n">
        <v>0.7383</v>
      </c>
      <c r="Q135" s="8" t="s">
        <v>497</v>
      </c>
      <c r="R135" s="8" t="s">
        <v>97</v>
      </c>
      <c r="S135" s="8" t="s">
        <v>61</v>
      </c>
      <c r="T135" s="8" t="s">
        <v>62</v>
      </c>
      <c r="U135" s="8" t="n">
        <v>34631</v>
      </c>
      <c r="V135" s="8" t="s">
        <v>32</v>
      </c>
      <c r="W135" s="8" t="s">
        <v>498</v>
      </c>
      <c r="X135" s="8" t="s">
        <v>107</v>
      </c>
      <c r="Y135" s="8" t="s">
        <v>35</v>
      </c>
      <c r="Z135" s="8" t="s">
        <v>36</v>
      </c>
      <c r="AA135" s="8" t="n">
        <v>27669</v>
      </c>
      <c r="AB135" s="8" t="s">
        <v>37</v>
      </c>
      <c r="AC135" s="0"/>
      <c r="AD135" s="0"/>
      <c r="AE135" s="0"/>
      <c r="AF135" s="0"/>
      <c r="AG135" s="0"/>
      <c r="AH135" s="0"/>
      <c r="AO135" s="11"/>
      <c r="AW135" s="11"/>
      <c r="BE135" s="11"/>
      <c r="BM135" s="11"/>
      <c r="BU135" s="11"/>
      <c r="CC135" s="11"/>
      <c r="CK135" s="11"/>
      <c r="CS135" s="11"/>
      <c r="DA135" s="11"/>
      <c r="DI135" s="11"/>
      <c r="DQ135" s="11"/>
      <c r="DY135" s="11"/>
      <c r="EG135" s="11"/>
      <c r="EO135" s="11"/>
      <c r="EW135" s="11"/>
      <c r="FE135" s="11"/>
      <c r="FM135" s="11"/>
      <c r="FU135" s="11"/>
      <c r="GC135" s="11"/>
      <c r="GK135" s="11"/>
      <c r="GS135" s="11"/>
      <c r="HA135" s="11"/>
      <c r="HI135" s="11"/>
    </row>
    <row r="136" s="8" customFormat="true" ht="18.75" hidden="false" customHeight="true" outlineLevel="0" collapsed="false">
      <c r="A136" s="7" t="n">
        <v>31</v>
      </c>
      <c r="B136" s="8" t="s">
        <v>493</v>
      </c>
      <c r="C136" s="8" t="n">
        <v>3</v>
      </c>
      <c r="D136" s="9" t="str">
        <f aca="false">B136&amp;" "&amp;C136</f>
        <v>HAUTE-GARONNE 3</v>
      </c>
      <c r="E136" s="9" t="n">
        <f aca="false">MATCH(MAX(U136,AA136,AG136),Q136:AH136,0)</f>
        <v>5</v>
      </c>
      <c r="F136" s="9"/>
      <c r="G136" s="9" t="str">
        <f aca="false">INDEX($Q136:$AH136,1,$E136-4)</f>
        <v>COHEN</v>
      </c>
      <c r="H136" s="9" t="str">
        <f aca="false">INDEX($Q136:$AK136,1,$E136-3)</f>
        <v>PIERRE</v>
      </c>
      <c r="I136" s="9" t="str">
        <f aca="false">INDEX($Q136:$AK136,1,$E136-2)</f>
        <v>PARTI SOCIALISTE</v>
      </c>
      <c r="J136" s="9" t="str">
        <f aca="false">INDEX($Q136:$AK136,1,$E136-1)</f>
        <v>SOC</v>
      </c>
      <c r="K136" s="10" t="n">
        <f aca="false">INDEX($Q136:$AK136,1,$E136)/N136</f>
        <v>0.55346274216155</v>
      </c>
      <c r="L136" s="8" t="n">
        <v>73849</v>
      </c>
      <c r="M136" s="8" t="n">
        <v>54840</v>
      </c>
      <c r="N136" s="8" t="n">
        <v>52083</v>
      </c>
      <c r="O136" s="8" t="n">
        <v>2757</v>
      </c>
      <c r="P136" s="11" t="n">
        <v>0.7426</v>
      </c>
      <c r="Q136" s="8" t="s">
        <v>499</v>
      </c>
      <c r="R136" s="8" t="s">
        <v>88</v>
      </c>
      <c r="S136" s="8" t="s">
        <v>61</v>
      </c>
      <c r="T136" s="8" t="s">
        <v>62</v>
      </c>
      <c r="U136" s="8" t="n">
        <v>28826</v>
      </c>
      <c r="V136" s="8" t="s">
        <v>32</v>
      </c>
      <c r="W136" s="8" t="s">
        <v>320</v>
      </c>
      <c r="X136" s="8" t="s">
        <v>206</v>
      </c>
      <c r="Y136" s="8" t="s">
        <v>57</v>
      </c>
      <c r="Z136" s="8" t="s">
        <v>53</v>
      </c>
      <c r="AA136" s="8" t="n">
        <v>23257</v>
      </c>
      <c r="AB136" s="8" t="s">
        <v>37</v>
      </c>
      <c r="AC136" s="0"/>
      <c r="AD136" s="0"/>
      <c r="AE136" s="0"/>
      <c r="AF136" s="0"/>
      <c r="AG136" s="0"/>
      <c r="AH136" s="0"/>
      <c r="AO136" s="11"/>
      <c r="AW136" s="11"/>
      <c r="BE136" s="11"/>
      <c r="BM136" s="11"/>
      <c r="BU136" s="11"/>
      <c r="CC136" s="11"/>
      <c r="CK136" s="11"/>
      <c r="CS136" s="11"/>
      <c r="DA136" s="11"/>
      <c r="DI136" s="11"/>
      <c r="DQ136" s="11"/>
      <c r="DY136" s="11"/>
      <c r="EG136" s="11"/>
      <c r="EO136" s="11"/>
      <c r="EW136" s="11"/>
      <c r="FE136" s="11"/>
      <c r="FM136" s="11"/>
      <c r="FU136" s="11"/>
      <c r="GC136" s="11"/>
      <c r="GK136" s="11"/>
      <c r="GS136" s="11"/>
      <c r="HA136" s="11"/>
      <c r="HI136" s="11"/>
    </row>
    <row r="137" s="8" customFormat="true" ht="18.75" hidden="false" customHeight="true" outlineLevel="0" collapsed="false">
      <c r="A137" s="7" t="n">
        <v>31</v>
      </c>
      <c r="B137" s="8" t="s">
        <v>493</v>
      </c>
      <c r="C137" s="8" t="n">
        <v>4</v>
      </c>
      <c r="D137" s="9" t="str">
        <f aca="false">B137&amp;" "&amp;C137</f>
        <v>HAUTE-GARONNE 4</v>
      </c>
      <c r="E137" s="9" t="n">
        <f aca="false">MATCH(MAX(U137,AA137,AG137),Q137:AH137,0)</f>
        <v>5</v>
      </c>
      <c r="F137" s="9"/>
      <c r="G137" s="9" t="str">
        <f aca="false">INDEX($Q137:$AH137,1,$E137-4)</f>
        <v>BENAYOU NAKACHE</v>
      </c>
      <c r="H137" s="9" t="str">
        <f aca="false">INDEX($Q137:$AK137,1,$E137-3)</f>
        <v>YVETTE</v>
      </c>
      <c r="I137" s="9" t="str">
        <f aca="false">INDEX($Q137:$AK137,1,$E137-2)</f>
        <v>PARTI SOCIALISTE</v>
      </c>
      <c r="J137" s="9" t="str">
        <f aca="false">INDEX($Q137:$AK137,1,$E137-1)</f>
        <v>SOC</v>
      </c>
      <c r="K137" s="10" t="n">
        <f aca="false">INDEX($Q137:$AK137,1,$E137)/N137</f>
        <v>0.504047859023962</v>
      </c>
      <c r="L137" s="8" t="n">
        <v>49736</v>
      </c>
      <c r="M137" s="8" t="n">
        <v>32177</v>
      </c>
      <c r="N137" s="8" t="n">
        <v>30757</v>
      </c>
      <c r="O137" s="8" t="n">
        <v>1420</v>
      </c>
      <c r="P137" s="11" t="n">
        <v>0.647</v>
      </c>
      <c r="Q137" s="8" t="s">
        <v>500</v>
      </c>
      <c r="R137" s="8" t="s">
        <v>280</v>
      </c>
      <c r="S137" s="8" t="s">
        <v>61</v>
      </c>
      <c r="T137" s="8" t="s">
        <v>62</v>
      </c>
      <c r="U137" s="8" t="n">
        <v>15503</v>
      </c>
      <c r="V137" s="8" t="s">
        <v>32</v>
      </c>
      <c r="W137" s="8" t="s">
        <v>501</v>
      </c>
      <c r="X137" s="8" t="s">
        <v>92</v>
      </c>
      <c r="Y137" s="8" t="s">
        <v>35</v>
      </c>
      <c r="Z137" s="8" t="s">
        <v>36</v>
      </c>
      <c r="AA137" s="8" t="n">
        <v>15254</v>
      </c>
      <c r="AB137" s="8" t="s">
        <v>37</v>
      </c>
      <c r="AC137" s="0"/>
      <c r="AD137" s="0"/>
      <c r="AE137" s="0"/>
      <c r="AF137" s="0"/>
      <c r="AG137" s="0"/>
      <c r="AH137" s="0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  <c r="DQ137" s="11"/>
      <c r="DY137" s="11"/>
      <c r="EG137" s="11"/>
      <c r="EO137" s="11"/>
      <c r="EW137" s="11"/>
      <c r="FE137" s="11"/>
      <c r="FM137" s="11"/>
      <c r="FU137" s="11"/>
      <c r="GC137" s="11"/>
      <c r="GK137" s="11"/>
      <c r="GS137" s="11"/>
      <c r="HA137" s="11"/>
      <c r="HI137" s="11"/>
    </row>
    <row r="138" s="8" customFormat="true" ht="18.75" hidden="false" customHeight="true" outlineLevel="0" collapsed="false">
      <c r="A138" s="7" t="n">
        <v>31</v>
      </c>
      <c r="B138" s="8" t="s">
        <v>493</v>
      </c>
      <c r="C138" s="8" t="n">
        <v>5</v>
      </c>
      <c r="D138" s="9" t="str">
        <f aca="false">B138&amp;" "&amp;C138</f>
        <v>HAUTE-GARONNE 5</v>
      </c>
      <c r="E138" s="9" t="n">
        <f aca="false">MATCH(MAX(U138,AA138,AG138),Q138:AH138,0)</f>
        <v>5</v>
      </c>
      <c r="F138" s="9"/>
      <c r="G138" s="9" t="str">
        <f aca="false">INDEX($Q138:$AH138,1,$E138-4)</f>
        <v>IMBERT</v>
      </c>
      <c r="H138" s="9" t="str">
        <f aca="false">INDEX($Q138:$AK138,1,$E138-3)</f>
        <v>FRANCOISE</v>
      </c>
      <c r="I138" s="9" t="str">
        <f aca="false">INDEX($Q138:$AK138,1,$E138-2)</f>
        <v>ASSOCIATION PARTI SOCIALISTE, PARTI RADICAL SOCIALISTE ET APPARENTES</v>
      </c>
      <c r="J138" s="9" t="str">
        <f aca="false">INDEX($Q138:$AK138,1,$E138-1)</f>
        <v>PRG</v>
      </c>
      <c r="K138" s="10" t="n">
        <f aca="false">INDEX($Q138:$AK138,1,$E138)/N138</f>
        <v>0.603739309156004</v>
      </c>
      <c r="L138" s="8" t="n">
        <v>104866</v>
      </c>
      <c r="M138" s="8" t="n">
        <v>80433</v>
      </c>
      <c r="N138" s="8" t="n">
        <v>75415</v>
      </c>
      <c r="O138" s="8" t="n">
        <v>5018</v>
      </c>
      <c r="P138" s="11" t="n">
        <v>0.767</v>
      </c>
      <c r="Q138" s="8" t="s">
        <v>151</v>
      </c>
      <c r="R138" s="8" t="s">
        <v>309</v>
      </c>
      <c r="S138" s="8" t="s">
        <v>30</v>
      </c>
      <c r="T138" s="8" t="s">
        <v>31</v>
      </c>
      <c r="U138" s="8" t="n">
        <v>45531</v>
      </c>
      <c r="V138" s="8" t="s">
        <v>32</v>
      </c>
      <c r="W138" s="8" t="s">
        <v>502</v>
      </c>
      <c r="X138" s="8" t="s">
        <v>402</v>
      </c>
      <c r="Y138" s="8" t="s">
        <v>35</v>
      </c>
      <c r="Z138" s="8" t="s">
        <v>36</v>
      </c>
      <c r="AA138" s="8" t="n">
        <v>29884</v>
      </c>
      <c r="AB138" s="8" t="s">
        <v>37</v>
      </c>
      <c r="AC138" s="0"/>
      <c r="AD138" s="0"/>
      <c r="AE138" s="0"/>
      <c r="AF138" s="0"/>
      <c r="AG138" s="0"/>
      <c r="AH138" s="0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  <c r="DQ138" s="11"/>
      <c r="DY138" s="11"/>
      <c r="EG138" s="11"/>
      <c r="EO138" s="11"/>
      <c r="EW138" s="11"/>
      <c r="FE138" s="11"/>
      <c r="FM138" s="11"/>
      <c r="FU138" s="11"/>
      <c r="GC138" s="11"/>
      <c r="GK138" s="11"/>
      <c r="GS138" s="11"/>
      <c r="HA138" s="11"/>
      <c r="HI138" s="11"/>
    </row>
    <row r="139" s="8" customFormat="true" ht="18.75" hidden="false" customHeight="true" outlineLevel="0" collapsed="false">
      <c r="A139" s="7" t="n">
        <v>31</v>
      </c>
      <c r="B139" s="8" t="s">
        <v>493</v>
      </c>
      <c r="C139" s="8" t="n">
        <v>6</v>
      </c>
      <c r="D139" s="9" t="str">
        <f aca="false">B139&amp;" "&amp;C139</f>
        <v>HAUTE-GARONNE 6</v>
      </c>
      <c r="E139" s="9" t="n">
        <f aca="false">MATCH(MAX(U139,AA139,AG139),Q139:AH139,0)</f>
        <v>5</v>
      </c>
      <c r="F139" s="9"/>
      <c r="G139" s="9" t="str">
        <f aca="false">INDEX($Q139:$AH139,1,$E139-4)</f>
        <v>MIGNON</v>
      </c>
      <c r="H139" s="9" t="str">
        <f aca="false">INDEX($Q139:$AK139,1,$E139-3)</f>
        <v>HELENE</v>
      </c>
      <c r="I139" s="9" t="str">
        <f aca="false">INDEX($Q139:$AK139,1,$E139-2)</f>
        <v>ASSOCIATION PARTI SOCIALISTE, PARTI RADICAL SOCIALISTE ET APPARENTES</v>
      </c>
      <c r="J139" s="9" t="str">
        <f aca="false">INDEX($Q139:$AK139,1,$E139-1)</f>
        <v>PRG</v>
      </c>
      <c r="K139" s="10" t="n">
        <f aca="false">INDEX($Q139:$AK139,1,$E139)/N139</f>
        <v>0.584654062160016</v>
      </c>
      <c r="L139" s="8" t="n">
        <v>96557</v>
      </c>
      <c r="M139" s="8" t="n">
        <v>72481</v>
      </c>
      <c r="N139" s="8" t="n">
        <v>68018</v>
      </c>
      <c r="O139" s="8" t="n">
        <v>4463</v>
      </c>
      <c r="P139" s="11" t="n">
        <v>0.7507</v>
      </c>
      <c r="Q139" s="8" t="s">
        <v>503</v>
      </c>
      <c r="R139" s="8" t="s">
        <v>504</v>
      </c>
      <c r="S139" s="8" t="s">
        <v>30</v>
      </c>
      <c r="T139" s="8" t="s">
        <v>31</v>
      </c>
      <c r="U139" s="8" t="n">
        <v>39767</v>
      </c>
      <c r="V139" s="8" t="s">
        <v>32</v>
      </c>
      <c r="W139" s="8" t="s">
        <v>505</v>
      </c>
      <c r="X139" s="8" t="s">
        <v>309</v>
      </c>
      <c r="Y139" s="8" t="s">
        <v>57</v>
      </c>
      <c r="Z139" s="8" t="s">
        <v>53</v>
      </c>
      <c r="AA139" s="8" t="n">
        <v>28251</v>
      </c>
      <c r="AB139" s="8" t="s">
        <v>37</v>
      </c>
      <c r="AC139" s="0"/>
      <c r="AD139" s="0"/>
      <c r="AE139" s="0"/>
      <c r="AF139" s="0"/>
      <c r="AG139" s="0"/>
      <c r="AH139" s="0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  <c r="DQ139" s="11"/>
      <c r="DY139" s="11"/>
      <c r="EG139" s="11"/>
      <c r="EO139" s="11"/>
      <c r="EW139" s="11"/>
      <c r="FE139" s="11"/>
      <c r="FM139" s="11"/>
      <c r="FU139" s="11"/>
      <c r="GC139" s="11"/>
      <c r="GK139" s="11"/>
      <c r="GS139" s="11"/>
      <c r="HA139" s="11"/>
      <c r="HI139" s="11"/>
    </row>
    <row r="140" s="8" customFormat="true" ht="18.75" hidden="false" customHeight="true" outlineLevel="0" collapsed="false">
      <c r="A140" s="7" t="n">
        <v>31</v>
      </c>
      <c r="B140" s="8" t="s">
        <v>493</v>
      </c>
      <c r="C140" s="8" t="n">
        <v>7</v>
      </c>
      <c r="D140" s="9" t="str">
        <f aca="false">B140&amp;" "&amp;C140</f>
        <v>HAUTE-GARONNE 7</v>
      </c>
      <c r="E140" s="9" t="n">
        <f aca="false">MATCH(MAX(U140,AA140,AG140),Q140:AH140,0)</f>
        <v>5</v>
      </c>
      <c r="F140" s="9"/>
      <c r="G140" s="9" t="str">
        <f aca="false">INDEX($Q140:$AH140,1,$E140-4)</f>
        <v>JOSPIN</v>
      </c>
      <c r="H140" s="9" t="str">
        <f aca="false">INDEX($Q140:$AK140,1,$E140-3)</f>
        <v>LIONEL</v>
      </c>
      <c r="I140" s="9" t="str">
        <f aca="false">INDEX($Q140:$AK140,1,$E140-2)</f>
        <v>ASSOCIATION PARTI SOCIALISTE, PARTI RADICAL SOCIALISTE ET APPARENTES</v>
      </c>
      <c r="J140" s="9" t="str">
        <f aca="false">INDEX($Q140:$AK140,1,$E140-1)</f>
        <v>PRG</v>
      </c>
      <c r="K140" s="10" t="n">
        <f aca="false">INDEX($Q140:$AK140,1,$E140)/N140</f>
        <v>0.633774862403401</v>
      </c>
      <c r="L140" s="8" t="n">
        <v>95607</v>
      </c>
      <c r="M140" s="8" t="n">
        <v>75638</v>
      </c>
      <c r="N140" s="8" t="n">
        <v>71041</v>
      </c>
      <c r="O140" s="8" t="n">
        <v>4597</v>
      </c>
      <c r="P140" s="11" t="n">
        <v>0.7911</v>
      </c>
      <c r="Q140" s="8" t="s">
        <v>506</v>
      </c>
      <c r="R140" s="8" t="s">
        <v>134</v>
      </c>
      <c r="S140" s="8" t="s">
        <v>30</v>
      </c>
      <c r="T140" s="8" t="s">
        <v>31</v>
      </c>
      <c r="U140" s="8" t="n">
        <v>45024</v>
      </c>
      <c r="V140" s="8" t="s">
        <v>32</v>
      </c>
      <c r="W140" s="8" t="s">
        <v>507</v>
      </c>
      <c r="X140" s="8" t="s">
        <v>508</v>
      </c>
      <c r="Y140" s="8" t="s">
        <v>100</v>
      </c>
      <c r="Z140" s="8" t="s">
        <v>53</v>
      </c>
      <c r="AA140" s="8" t="n">
        <v>26017</v>
      </c>
      <c r="AB140" s="8" t="s">
        <v>37</v>
      </c>
      <c r="AC140" s="0"/>
      <c r="AD140" s="0"/>
      <c r="AE140" s="0"/>
      <c r="AF140" s="0"/>
      <c r="AG140" s="0"/>
      <c r="AH140" s="0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  <c r="DQ140" s="11"/>
      <c r="DY140" s="11"/>
      <c r="EG140" s="11"/>
      <c r="EO140" s="11"/>
      <c r="EW140" s="11"/>
      <c r="FE140" s="11"/>
      <c r="FM140" s="11"/>
      <c r="FU140" s="11"/>
      <c r="GC140" s="11"/>
      <c r="GK140" s="11"/>
      <c r="GS140" s="11"/>
      <c r="HA140" s="11"/>
      <c r="HI140" s="11"/>
    </row>
    <row r="141" s="8" customFormat="true" ht="18.75" hidden="false" customHeight="true" outlineLevel="0" collapsed="false">
      <c r="A141" s="7" t="n">
        <v>31</v>
      </c>
      <c r="B141" s="8" t="s">
        <v>493</v>
      </c>
      <c r="C141" s="8" t="n">
        <v>8</v>
      </c>
      <c r="D141" s="9" t="str">
        <f aca="false">B141&amp;" "&amp;C141</f>
        <v>HAUTE-GARONNE 8</v>
      </c>
      <c r="E141" s="9" t="n">
        <f aca="false">MATCH(MAX(U141,AA141,AG141),Q141:AH141,0)</f>
        <v>5</v>
      </c>
      <c r="F141" s="9"/>
      <c r="G141" s="9" t="str">
        <f aca="false">INDEX($Q141:$AH141,1,$E141-4)</f>
        <v>IDIART</v>
      </c>
      <c r="H141" s="9" t="str">
        <f aca="false">INDEX($Q141:$AK141,1,$E141-3)</f>
        <v>JEAN LOUIS</v>
      </c>
      <c r="I141" s="9" t="n">
        <f aca="false">INDEX($Q141:$AK141,1,$E141-2)</f>
        <v>0</v>
      </c>
      <c r="J141" s="9" t="str">
        <f aca="false">INDEX($Q141:$AK141,1,$E141-1)</f>
        <v>SOC</v>
      </c>
      <c r="K141" s="10" t="n">
        <f aca="false">INDEX($Q141:$AK141,1,$E141)/N141</f>
        <v>0.635190495698484</v>
      </c>
      <c r="L141" s="8" t="n">
        <v>77414</v>
      </c>
      <c r="M141" s="8" t="n">
        <v>57390</v>
      </c>
      <c r="N141" s="8" t="n">
        <v>53702</v>
      </c>
      <c r="O141" s="8" t="n">
        <v>3688</v>
      </c>
      <c r="P141" s="11" t="n">
        <v>0.7413</v>
      </c>
      <c r="Q141" s="8" t="s">
        <v>509</v>
      </c>
      <c r="R141" s="8" t="s">
        <v>103</v>
      </c>
      <c r="S141" s="0"/>
      <c r="T141" s="8" t="s">
        <v>62</v>
      </c>
      <c r="U141" s="8" t="n">
        <v>34111</v>
      </c>
      <c r="V141" s="8" t="s">
        <v>32</v>
      </c>
      <c r="W141" s="8" t="s">
        <v>510</v>
      </c>
      <c r="X141" s="8" t="s">
        <v>95</v>
      </c>
      <c r="Y141" s="8" t="s">
        <v>35</v>
      </c>
      <c r="Z141" s="8" t="s">
        <v>36</v>
      </c>
      <c r="AA141" s="8" t="n">
        <v>19591</v>
      </c>
      <c r="AB141" s="8" t="s">
        <v>37</v>
      </c>
      <c r="AC141" s="0"/>
      <c r="AD141" s="0"/>
      <c r="AE141" s="0"/>
      <c r="AF141" s="0"/>
      <c r="AG141" s="0"/>
      <c r="AH141" s="0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  <c r="DQ141" s="11"/>
      <c r="DY141" s="11"/>
      <c r="EG141" s="11"/>
      <c r="EO141" s="11"/>
      <c r="EW141" s="11"/>
      <c r="FE141" s="11"/>
      <c r="FM141" s="11"/>
      <c r="FU141" s="11"/>
      <c r="GC141" s="11"/>
      <c r="GK141" s="11"/>
      <c r="GS141" s="11"/>
      <c r="HA141" s="11"/>
      <c r="HI141" s="11"/>
    </row>
    <row r="142" s="8" customFormat="true" ht="18.75" hidden="false" customHeight="true" outlineLevel="0" collapsed="false">
      <c r="A142" s="7" t="n">
        <v>32</v>
      </c>
      <c r="B142" s="8" t="s">
        <v>511</v>
      </c>
      <c r="C142" s="8" t="n">
        <v>1</v>
      </c>
      <c r="D142" s="9" t="str">
        <f aca="false">B142&amp;" "&amp;C142</f>
        <v>GERS 1</v>
      </c>
      <c r="E142" s="9" t="n">
        <f aca="false">MATCH(MAX(U142,AA142,AG142),Q142:AH142,0)</f>
        <v>5</v>
      </c>
      <c r="F142" s="9"/>
      <c r="G142" s="9" t="str">
        <f aca="false">INDEX($Q142:$AH142,1,$E142-4)</f>
        <v>DESBONS</v>
      </c>
      <c r="H142" s="9" t="str">
        <f aca="false">INDEX($Q142:$AK142,1,$E142-3)</f>
        <v>CLAUDE</v>
      </c>
      <c r="I142" s="9" t="str">
        <f aca="false">INDEX($Q142:$AK142,1,$E142-2)</f>
        <v>PARTI SOCIALISTE</v>
      </c>
      <c r="J142" s="9" t="str">
        <f aca="false">INDEX($Q142:$AK142,1,$E142-1)</f>
        <v>SOC</v>
      </c>
      <c r="K142" s="10" t="n">
        <f aca="false">INDEX($Q142:$AK142,1,$E142)/N142</f>
        <v>0.55824133255859</v>
      </c>
      <c r="L142" s="8" t="n">
        <v>69704</v>
      </c>
      <c r="M142" s="8" t="n">
        <v>54564</v>
      </c>
      <c r="N142" s="8" t="n">
        <v>51630</v>
      </c>
      <c r="O142" s="8" t="n">
        <v>2934</v>
      </c>
      <c r="P142" s="11" t="n">
        <v>0.7828</v>
      </c>
      <c r="Q142" s="8" t="s">
        <v>512</v>
      </c>
      <c r="R142" s="8" t="s">
        <v>99</v>
      </c>
      <c r="S142" s="8" t="s">
        <v>61</v>
      </c>
      <c r="T142" s="8" t="s">
        <v>62</v>
      </c>
      <c r="U142" s="8" t="n">
        <v>28822</v>
      </c>
      <c r="V142" s="8" t="s">
        <v>32</v>
      </c>
      <c r="W142" s="8" t="s">
        <v>513</v>
      </c>
      <c r="X142" s="8" t="s">
        <v>188</v>
      </c>
      <c r="Y142" s="8" t="s">
        <v>35</v>
      </c>
      <c r="Z142" s="8" t="s">
        <v>36</v>
      </c>
      <c r="AA142" s="8" t="n">
        <v>22808</v>
      </c>
      <c r="AB142" s="8" t="s">
        <v>37</v>
      </c>
      <c r="AC142" s="0"/>
      <c r="AD142" s="0"/>
      <c r="AE142" s="0"/>
      <c r="AF142" s="0"/>
      <c r="AG142" s="0"/>
      <c r="AH142" s="0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  <c r="DQ142" s="11"/>
      <c r="DY142" s="11"/>
      <c r="EG142" s="11"/>
      <c r="EO142" s="11"/>
      <c r="EW142" s="11"/>
      <c r="FE142" s="11"/>
      <c r="FM142" s="11"/>
      <c r="FU142" s="11"/>
      <c r="GC142" s="11"/>
      <c r="GK142" s="11"/>
      <c r="GS142" s="11"/>
      <c r="HA142" s="11"/>
      <c r="HI142" s="11"/>
    </row>
    <row r="143" s="8" customFormat="true" ht="18.75" hidden="false" customHeight="true" outlineLevel="0" collapsed="false">
      <c r="A143" s="7" t="n">
        <v>32</v>
      </c>
      <c r="B143" s="8" t="s">
        <v>511</v>
      </c>
      <c r="C143" s="8" t="n">
        <v>2</v>
      </c>
      <c r="D143" s="9" t="str">
        <f aca="false">B143&amp;" "&amp;C143</f>
        <v>GERS 2</v>
      </c>
      <c r="E143" s="9" t="n">
        <f aca="false">MATCH(MAX(U143,AA143,AG143),Q143:AH143,0)</f>
        <v>5</v>
      </c>
      <c r="F143" s="9"/>
      <c r="G143" s="9" t="str">
        <f aca="false">INDEX($Q143:$AH143,1,$E143-4)</f>
        <v>MONTANE</v>
      </c>
      <c r="H143" s="9" t="str">
        <f aca="false">INDEX($Q143:$AK143,1,$E143-3)</f>
        <v>YVON</v>
      </c>
      <c r="I143" s="9" t="str">
        <f aca="false">INDEX($Q143:$AK143,1,$E143-2)</f>
        <v>PARTI SOCIALISTE</v>
      </c>
      <c r="J143" s="9" t="str">
        <f aca="false">INDEX($Q143:$AK143,1,$E143-1)</f>
        <v>SOC</v>
      </c>
      <c r="K143" s="10" t="n">
        <f aca="false">INDEX($Q143:$AK143,1,$E143)/N143</f>
        <v>0.502940929333669</v>
      </c>
      <c r="L143" s="8" t="n">
        <v>64347</v>
      </c>
      <c r="M143" s="8" t="n">
        <v>50584</v>
      </c>
      <c r="N143" s="8" t="n">
        <v>47604</v>
      </c>
      <c r="O143" s="8" t="n">
        <v>2980</v>
      </c>
      <c r="P143" s="11" t="n">
        <v>0.7861</v>
      </c>
      <c r="Q143" s="8" t="s">
        <v>514</v>
      </c>
      <c r="R143" s="8" t="s">
        <v>243</v>
      </c>
      <c r="S143" s="8" t="s">
        <v>61</v>
      </c>
      <c r="T143" s="8" t="s">
        <v>62</v>
      </c>
      <c r="U143" s="8" t="n">
        <v>23942</v>
      </c>
      <c r="V143" s="8" t="s">
        <v>32</v>
      </c>
      <c r="W143" s="8" t="s">
        <v>515</v>
      </c>
      <c r="X143" s="8" t="s">
        <v>516</v>
      </c>
      <c r="Y143" s="8" t="s">
        <v>57</v>
      </c>
      <c r="Z143" s="8" t="s">
        <v>53</v>
      </c>
      <c r="AA143" s="8" t="n">
        <v>23662</v>
      </c>
      <c r="AB143" s="8" t="s">
        <v>37</v>
      </c>
      <c r="AC143" s="0"/>
      <c r="AD143" s="0"/>
      <c r="AE143" s="0"/>
      <c r="AF143" s="0"/>
      <c r="AG143" s="0"/>
      <c r="AH143" s="0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  <c r="DQ143" s="11"/>
      <c r="DY143" s="11"/>
      <c r="EG143" s="11"/>
      <c r="EO143" s="11"/>
      <c r="EW143" s="11"/>
      <c r="FE143" s="11"/>
      <c r="FM143" s="11"/>
      <c r="FU143" s="11"/>
      <c r="GC143" s="11"/>
      <c r="GK143" s="11"/>
      <c r="GS143" s="11"/>
      <c r="HA143" s="11"/>
      <c r="HI143" s="11"/>
    </row>
    <row r="144" s="8" customFormat="true" ht="18.75" hidden="false" customHeight="true" outlineLevel="0" collapsed="false">
      <c r="A144" s="7" t="n">
        <v>33</v>
      </c>
      <c r="B144" s="8" t="s">
        <v>517</v>
      </c>
      <c r="C144" s="8" t="n">
        <v>1</v>
      </c>
      <c r="D144" s="9" t="str">
        <f aca="false">B144&amp;" "&amp;C144</f>
        <v>GIRONDE 1</v>
      </c>
      <c r="E144" s="9" t="n">
        <f aca="false">MATCH(MAX(U144,AA144,AG144),Q144:AH144,0)</f>
        <v>11</v>
      </c>
      <c r="F144" s="9"/>
      <c r="G144" s="9" t="str">
        <f aca="false">INDEX($Q144:$AH144,1,$E144-4)</f>
        <v>VALLEIX</v>
      </c>
      <c r="H144" s="9" t="str">
        <f aca="false">INDEX($Q144:$AK144,1,$E144-3)</f>
        <v>JEAN</v>
      </c>
      <c r="I144" s="9" t="str">
        <f aca="false">INDEX($Q144:$AK144,1,$E144-2)</f>
        <v>RASSEMBLEMENT POUR LA REPUBLIQUE</v>
      </c>
      <c r="J144" s="9" t="str">
        <f aca="false">INDEX($Q144:$AK144,1,$E144-1)</f>
        <v>RPR</v>
      </c>
      <c r="K144" s="10" t="n">
        <f aca="false">INDEX($Q144:$AK144,1,$E144)/N144</f>
        <v>0.549894957983193</v>
      </c>
      <c r="L144" s="8" t="n">
        <v>69956</v>
      </c>
      <c r="M144" s="8" t="n">
        <v>49904</v>
      </c>
      <c r="N144" s="8" t="n">
        <v>47600</v>
      </c>
      <c r="O144" s="8" t="n">
        <v>2304</v>
      </c>
      <c r="P144" s="11" t="n">
        <v>0.7134</v>
      </c>
      <c r="Q144" s="8" t="s">
        <v>518</v>
      </c>
      <c r="R144" s="8" t="s">
        <v>519</v>
      </c>
      <c r="S144" s="8" t="s">
        <v>61</v>
      </c>
      <c r="T144" s="8" t="s">
        <v>62</v>
      </c>
      <c r="U144" s="8" t="n">
        <v>21425</v>
      </c>
      <c r="V144" s="8" t="s">
        <v>37</v>
      </c>
      <c r="W144" s="8" t="s">
        <v>520</v>
      </c>
      <c r="X144" s="8" t="s">
        <v>92</v>
      </c>
      <c r="Y144" s="8" t="s">
        <v>35</v>
      </c>
      <c r="Z144" s="8" t="s">
        <v>36</v>
      </c>
      <c r="AA144" s="8" t="n">
        <v>26175</v>
      </c>
      <c r="AB144" s="8" t="s">
        <v>32</v>
      </c>
      <c r="AC144" s="0"/>
      <c r="AD144" s="0"/>
      <c r="AE144" s="0"/>
      <c r="AF144" s="0"/>
      <c r="AG144" s="0"/>
      <c r="AH144" s="0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  <c r="DQ144" s="11"/>
      <c r="DY144" s="11"/>
      <c r="EG144" s="11"/>
      <c r="EO144" s="11"/>
      <c r="EW144" s="11"/>
      <c r="FE144" s="11"/>
      <c r="FM144" s="11"/>
      <c r="FU144" s="11"/>
      <c r="GC144" s="11"/>
      <c r="GK144" s="11"/>
      <c r="GS144" s="11"/>
      <c r="HA144" s="11"/>
      <c r="HI144" s="11"/>
    </row>
    <row r="145" s="8" customFormat="true" ht="18.75" hidden="false" customHeight="true" outlineLevel="0" collapsed="false">
      <c r="A145" s="7" t="n">
        <v>33</v>
      </c>
      <c r="B145" s="8" t="s">
        <v>517</v>
      </c>
      <c r="C145" s="8" t="n">
        <v>2</v>
      </c>
      <c r="D145" s="9" t="str">
        <f aca="false">B145&amp;" "&amp;C145</f>
        <v>GIRONDE 2</v>
      </c>
      <c r="E145" s="9" t="n">
        <f aca="false">MATCH(MAX(U145,AA145,AG145),Q145:AH145,0)</f>
        <v>11</v>
      </c>
      <c r="F145" s="9"/>
      <c r="G145" s="9" t="str">
        <f aca="false">INDEX($Q145:$AH145,1,$E145-4)</f>
        <v>JUPPE</v>
      </c>
      <c r="H145" s="9" t="str">
        <f aca="false">INDEX($Q145:$AK145,1,$E145-3)</f>
        <v>ALAIN</v>
      </c>
      <c r="I145" s="9" t="str">
        <f aca="false">INDEX($Q145:$AK145,1,$E145-2)</f>
        <v>RASSEMBLEMENT POUR LA REPUBLIQUE</v>
      </c>
      <c r="J145" s="9" t="str">
        <f aca="false">INDEX($Q145:$AK145,1,$E145-1)</f>
        <v>RPR</v>
      </c>
      <c r="K145" s="10" t="n">
        <f aca="false">INDEX($Q145:$AK145,1,$E145)/N145</f>
        <v>0.539933973407639</v>
      </c>
      <c r="L145" s="8" t="n">
        <v>50651</v>
      </c>
      <c r="M145" s="8" t="n">
        <v>34412</v>
      </c>
      <c r="N145" s="8" t="n">
        <v>33017</v>
      </c>
      <c r="O145" s="8" t="n">
        <v>1395</v>
      </c>
      <c r="P145" s="11" t="n">
        <v>0.6794</v>
      </c>
      <c r="Q145" s="8" t="s">
        <v>521</v>
      </c>
      <c r="R145" s="8" t="s">
        <v>522</v>
      </c>
      <c r="S145" s="8" t="s">
        <v>61</v>
      </c>
      <c r="T145" s="8" t="s">
        <v>62</v>
      </c>
      <c r="U145" s="8" t="n">
        <v>15190</v>
      </c>
      <c r="V145" s="8" t="s">
        <v>37</v>
      </c>
      <c r="W145" s="8" t="s">
        <v>523</v>
      </c>
      <c r="X145" s="8" t="s">
        <v>116</v>
      </c>
      <c r="Y145" s="8" t="s">
        <v>35</v>
      </c>
      <c r="Z145" s="8" t="s">
        <v>36</v>
      </c>
      <c r="AA145" s="8" t="n">
        <v>17827</v>
      </c>
      <c r="AB145" s="8" t="s">
        <v>32</v>
      </c>
      <c r="AC145" s="0"/>
      <c r="AD145" s="0"/>
      <c r="AE145" s="0"/>
      <c r="AF145" s="0"/>
      <c r="AG145" s="0"/>
      <c r="AH145" s="0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  <c r="DQ145" s="11"/>
      <c r="DY145" s="11"/>
      <c r="EG145" s="11"/>
      <c r="EO145" s="11"/>
      <c r="EW145" s="11"/>
      <c r="FE145" s="11"/>
      <c r="FM145" s="11"/>
      <c r="FU145" s="11"/>
      <c r="GC145" s="11"/>
      <c r="GK145" s="11"/>
      <c r="GS145" s="11"/>
      <c r="HA145" s="11"/>
      <c r="HI145" s="11"/>
    </row>
    <row r="146" s="8" customFormat="true" ht="18.75" hidden="false" customHeight="true" outlineLevel="0" collapsed="false">
      <c r="A146" s="7" t="n">
        <v>33</v>
      </c>
      <c r="B146" s="8" t="s">
        <v>517</v>
      </c>
      <c r="C146" s="8" t="n">
        <v>3</v>
      </c>
      <c r="D146" s="9" t="str">
        <f aca="false">B146&amp;" "&amp;C146</f>
        <v>GIRONDE 3</v>
      </c>
      <c r="E146" s="9" t="n">
        <f aca="false">MATCH(MAX(U146,AA146,AG146),Q146:AH146,0)</f>
        <v>11</v>
      </c>
      <c r="F146" s="9"/>
      <c r="G146" s="9" t="str">
        <f aca="false">INDEX($Q146:$AH146,1,$E146-4)</f>
        <v>MAMERE</v>
      </c>
      <c r="H146" s="9" t="str">
        <f aca="false">INDEX($Q146:$AK146,1,$E146-3)</f>
        <v>NOEL</v>
      </c>
      <c r="I146" s="9" t="str">
        <f aca="false">INDEX($Q146:$AK146,1,$E146-2)</f>
        <v>SOLIDAIRES REGIONS ECOLOGIE</v>
      </c>
      <c r="J146" s="9" t="str">
        <f aca="false">INDEX($Q146:$AK146,1,$E146-1)</f>
        <v>DIV</v>
      </c>
      <c r="K146" s="10" t="n">
        <f aca="false">INDEX($Q146:$AK146,1,$E146)/N146</f>
        <v>0.609095249462879</v>
      </c>
      <c r="L146" s="8" t="n">
        <v>63168</v>
      </c>
      <c r="M146" s="8" t="n">
        <v>44934</v>
      </c>
      <c r="N146" s="8" t="n">
        <v>41890</v>
      </c>
      <c r="O146" s="8" t="n">
        <v>3044</v>
      </c>
      <c r="P146" s="11" t="n">
        <v>0.7113</v>
      </c>
      <c r="Q146" s="8" t="s">
        <v>524</v>
      </c>
      <c r="R146" s="8" t="s">
        <v>64</v>
      </c>
      <c r="S146" s="8" t="s">
        <v>35</v>
      </c>
      <c r="T146" s="8" t="s">
        <v>36</v>
      </c>
      <c r="U146" s="8" t="n">
        <v>16375</v>
      </c>
      <c r="V146" s="8" t="s">
        <v>37</v>
      </c>
      <c r="W146" s="8" t="s">
        <v>525</v>
      </c>
      <c r="X146" s="8" t="s">
        <v>526</v>
      </c>
      <c r="Y146" s="8" t="s">
        <v>527</v>
      </c>
      <c r="Z146" s="8" t="s">
        <v>528</v>
      </c>
      <c r="AA146" s="8" t="n">
        <v>25515</v>
      </c>
      <c r="AB146" s="8" t="s">
        <v>32</v>
      </c>
      <c r="AC146" s="0"/>
      <c r="AD146" s="0"/>
      <c r="AE146" s="0"/>
      <c r="AF146" s="0"/>
      <c r="AG146" s="0"/>
      <c r="AH146" s="0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  <c r="DQ146" s="11"/>
      <c r="DY146" s="11"/>
      <c r="EG146" s="11"/>
      <c r="EO146" s="11"/>
      <c r="EW146" s="11"/>
      <c r="FE146" s="11"/>
      <c r="FM146" s="11"/>
      <c r="FU146" s="11"/>
      <c r="GC146" s="11"/>
      <c r="GK146" s="11"/>
      <c r="GS146" s="11"/>
      <c r="HA146" s="11"/>
      <c r="HI146" s="11"/>
    </row>
    <row r="147" s="8" customFormat="true" ht="18.75" hidden="false" customHeight="true" outlineLevel="0" collapsed="false">
      <c r="A147" s="7" t="n">
        <v>33</v>
      </c>
      <c r="B147" s="8" t="s">
        <v>517</v>
      </c>
      <c r="C147" s="8" t="n">
        <v>4</v>
      </c>
      <c r="D147" s="9" t="str">
        <f aca="false">B147&amp;" "&amp;C147</f>
        <v>GIRONDE 4</v>
      </c>
      <c r="E147" s="9" t="n">
        <f aca="false">MATCH(MAX(U147,AA147,AG147),Q147:AH147,0)</f>
        <v>5</v>
      </c>
      <c r="F147" s="9"/>
      <c r="G147" s="9" t="str">
        <f aca="false">INDEX($Q147:$AH147,1,$E147-4)</f>
        <v>LACUEY</v>
      </c>
      <c r="H147" s="9" t="str">
        <f aca="false">INDEX($Q147:$AK147,1,$E147-3)</f>
        <v>CONCHITA</v>
      </c>
      <c r="I147" s="9" t="str">
        <f aca="false">INDEX($Q147:$AK147,1,$E147-2)</f>
        <v>PARTI SOCIALISTE</v>
      </c>
      <c r="J147" s="9" t="str">
        <f aca="false">INDEX($Q147:$AK147,1,$E147-1)</f>
        <v>SOC</v>
      </c>
      <c r="K147" s="10" t="n">
        <f aca="false">INDEX($Q147:$AK147,1,$E147)/N147</f>
        <v>0.637068840354261</v>
      </c>
      <c r="L147" s="8" t="n">
        <v>72635</v>
      </c>
      <c r="M147" s="8" t="n">
        <v>51985</v>
      </c>
      <c r="N147" s="8" t="n">
        <v>48213</v>
      </c>
      <c r="O147" s="8" t="n">
        <v>3772</v>
      </c>
      <c r="P147" s="11" t="n">
        <v>0.7157</v>
      </c>
      <c r="Q147" s="8" t="s">
        <v>529</v>
      </c>
      <c r="R147" s="8" t="s">
        <v>530</v>
      </c>
      <c r="S147" s="8" t="s">
        <v>61</v>
      </c>
      <c r="T147" s="8" t="s">
        <v>62</v>
      </c>
      <c r="U147" s="8" t="n">
        <v>30715</v>
      </c>
      <c r="V147" s="8" t="s">
        <v>32</v>
      </c>
      <c r="W147" s="8" t="s">
        <v>531</v>
      </c>
      <c r="X147" s="8" t="s">
        <v>69</v>
      </c>
      <c r="Y147" s="8" t="s">
        <v>35</v>
      </c>
      <c r="Z147" s="8" t="s">
        <v>36</v>
      </c>
      <c r="AA147" s="8" t="n">
        <v>17498</v>
      </c>
      <c r="AB147" s="8" t="s">
        <v>37</v>
      </c>
      <c r="AC147" s="0"/>
      <c r="AD147" s="0"/>
      <c r="AE147" s="0"/>
      <c r="AF147" s="0"/>
      <c r="AG147" s="0"/>
      <c r="AH147" s="0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  <c r="DQ147" s="11"/>
      <c r="DY147" s="11"/>
      <c r="EG147" s="11"/>
      <c r="EO147" s="11"/>
      <c r="EW147" s="11"/>
      <c r="FE147" s="11"/>
      <c r="FM147" s="11"/>
      <c r="FU147" s="11"/>
      <c r="GC147" s="11"/>
      <c r="GK147" s="11"/>
      <c r="GS147" s="11"/>
      <c r="HA147" s="11"/>
      <c r="HI147" s="11"/>
    </row>
    <row r="148" s="8" customFormat="true" ht="18.75" hidden="false" customHeight="true" outlineLevel="0" collapsed="false">
      <c r="A148" s="7" t="n">
        <v>33</v>
      </c>
      <c r="B148" s="8" t="s">
        <v>517</v>
      </c>
      <c r="C148" s="8" t="n">
        <v>5</v>
      </c>
      <c r="D148" s="9" t="str">
        <f aca="false">B148&amp;" "&amp;C148</f>
        <v>GIRONDE 5</v>
      </c>
      <c r="E148" s="9" t="n">
        <f aca="false">MATCH(MAX(U148,AA148,AG148),Q148:AH148,0)</f>
        <v>5</v>
      </c>
      <c r="F148" s="9"/>
      <c r="G148" s="9" t="str">
        <f aca="false">INDEX($Q148:$AH148,1,$E148-4)</f>
        <v>BRANA</v>
      </c>
      <c r="H148" s="9" t="str">
        <f aca="false">INDEX($Q148:$AK148,1,$E148-3)</f>
        <v>PIERRE</v>
      </c>
      <c r="I148" s="9" t="str">
        <f aca="false">INDEX($Q148:$AK148,1,$E148-2)</f>
        <v>PARTI SOCIALISTE</v>
      </c>
      <c r="J148" s="9" t="str">
        <f aca="false">INDEX($Q148:$AK148,1,$E148-1)</f>
        <v>SOC</v>
      </c>
      <c r="K148" s="10" t="n">
        <f aca="false">INDEX($Q148:$AK148,1,$E148)/N148</f>
        <v>0.548883225372553</v>
      </c>
      <c r="L148" s="8" t="n">
        <v>79674</v>
      </c>
      <c r="M148" s="8" t="n">
        <v>59854</v>
      </c>
      <c r="N148" s="8" t="n">
        <v>56502</v>
      </c>
      <c r="O148" s="8" t="n">
        <v>3352</v>
      </c>
      <c r="P148" s="11" t="n">
        <v>0.7512</v>
      </c>
      <c r="Q148" s="8" t="s">
        <v>532</v>
      </c>
      <c r="R148" s="8" t="s">
        <v>88</v>
      </c>
      <c r="S148" s="8" t="s">
        <v>61</v>
      </c>
      <c r="T148" s="8" t="s">
        <v>62</v>
      </c>
      <c r="U148" s="8" t="n">
        <v>31013</v>
      </c>
      <c r="V148" s="8" t="s">
        <v>32</v>
      </c>
      <c r="W148" s="8" t="s">
        <v>533</v>
      </c>
      <c r="X148" s="8" t="s">
        <v>315</v>
      </c>
      <c r="Y148" s="8" t="s">
        <v>57</v>
      </c>
      <c r="Z148" s="8" t="s">
        <v>53</v>
      </c>
      <c r="AA148" s="8" t="n">
        <v>25489</v>
      </c>
      <c r="AB148" s="8" t="s">
        <v>37</v>
      </c>
      <c r="AC148" s="0"/>
      <c r="AD148" s="0"/>
      <c r="AE148" s="0"/>
      <c r="AF148" s="0"/>
      <c r="AG148" s="0"/>
      <c r="AH148" s="0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  <c r="DQ148" s="11"/>
      <c r="DY148" s="11"/>
      <c r="EG148" s="11"/>
      <c r="EO148" s="11"/>
      <c r="EW148" s="11"/>
      <c r="FE148" s="11"/>
      <c r="FM148" s="11"/>
      <c r="FU148" s="11"/>
      <c r="GC148" s="11"/>
      <c r="GK148" s="11"/>
      <c r="GS148" s="11"/>
      <c r="HA148" s="11"/>
      <c r="HI148" s="11"/>
    </row>
    <row r="149" s="8" customFormat="true" ht="18.75" hidden="false" customHeight="true" outlineLevel="0" collapsed="false">
      <c r="A149" s="7" t="n">
        <v>33</v>
      </c>
      <c r="B149" s="8" t="s">
        <v>517</v>
      </c>
      <c r="C149" s="8" t="n">
        <v>6</v>
      </c>
      <c r="D149" s="9" t="str">
        <f aca="false">B149&amp;" "&amp;C149</f>
        <v>GIRONDE 6</v>
      </c>
      <c r="E149" s="9" t="n">
        <f aca="false">MATCH(MAX(U149,AA149,AG149),Q149:AH149,0)</f>
        <v>5</v>
      </c>
      <c r="F149" s="9"/>
      <c r="G149" s="9" t="str">
        <f aca="false">INDEX($Q149:$AH149,1,$E149-4)</f>
        <v>SAINTE MARIE</v>
      </c>
      <c r="H149" s="9" t="str">
        <f aca="false">INDEX($Q149:$AK149,1,$E149-3)</f>
        <v>MICHEL</v>
      </c>
      <c r="I149" s="9" t="str">
        <f aca="false">INDEX($Q149:$AK149,1,$E149-2)</f>
        <v>PARTI SOCIALISTE</v>
      </c>
      <c r="J149" s="9" t="str">
        <f aca="false">INDEX($Q149:$AK149,1,$E149-1)</f>
        <v>SOC</v>
      </c>
      <c r="K149" s="10" t="n">
        <f aca="false">INDEX($Q149:$AK149,1,$E149)/N149</f>
        <v>0.557465401420515</v>
      </c>
      <c r="L149" s="8" t="n">
        <v>74142</v>
      </c>
      <c r="M149" s="8" t="n">
        <v>54730</v>
      </c>
      <c r="N149" s="8" t="n">
        <v>51953</v>
      </c>
      <c r="O149" s="8" t="n">
        <v>2777</v>
      </c>
      <c r="P149" s="11" t="n">
        <v>0.7382</v>
      </c>
      <c r="Q149" s="8" t="s">
        <v>534</v>
      </c>
      <c r="R149" s="8" t="s">
        <v>55</v>
      </c>
      <c r="S149" s="8" t="s">
        <v>61</v>
      </c>
      <c r="T149" s="8" t="s">
        <v>62</v>
      </c>
      <c r="U149" s="8" t="n">
        <v>28962</v>
      </c>
      <c r="V149" s="8" t="s">
        <v>32</v>
      </c>
      <c r="W149" s="8" t="s">
        <v>535</v>
      </c>
      <c r="X149" s="8" t="s">
        <v>88</v>
      </c>
      <c r="Y149" s="8" t="s">
        <v>57</v>
      </c>
      <c r="Z149" s="8" t="s">
        <v>53</v>
      </c>
      <c r="AA149" s="8" t="n">
        <v>22991</v>
      </c>
      <c r="AB149" s="8" t="s">
        <v>37</v>
      </c>
      <c r="AC149" s="0"/>
      <c r="AD149" s="0"/>
      <c r="AE149" s="0"/>
      <c r="AF149" s="0"/>
      <c r="AG149" s="0"/>
      <c r="AH149" s="0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  <c r="DQ149" s="11"/>
      <c r="DY149" s="11"/>
      <c r="EG149" s="11"/>
      <c r="EO149" s="11"/>
      <c r="EW149" s="11"/>
      <c r="FE149" s="11"/>
      <c r="FM149" s="11"/>
      <c r="FU149" s="11"/>
      <c r="GC149" s="11"/>
      <c r="GK149" s="11"/>
      <c r="GS149" s="11"/>
      <c r="HA149" s="11"/>
      <c r="HI149" s="11"/>
    </row>
    <row r="150" s="8" customFormat="true" ht="18.75" hidden="false" customHeight="true" outlineLevel="0" collapsed="false">
      <c r="A150" s="7" t="n">
        <v>33</v>
      </c>
      <c r="B150" s="8" t="s">
        <v>517</v>
      </c>
      <c r="C150" s="8" t="n">
        <v>7</v>
      </c>
      <c r="D150" s="9" t="str">
        <f aca="false">B150&amp;" "&amp;C150</f>
        <v>GIRONDE 7</v>
      </c>
      <c r="E150" s="9" t="n">
        <f aca="false">MATCH(MAX(U150,AA150,AG150),Q150:AH150,0)</f>
        <v>5</v>
      </c>
      <c r="F150" s="9"/>
      <c r="G150" s="9" t="str">
        <f aca="false">INDEX($Q150:$AH150,1,$E150-4)</f>
        <v>DUCOUT</v>
      </c>
      <c r="H150" s="9" t="str">
        <f aca="false">INDEX($Q150:$AK150,1,$E150-3)</f>
        <v>PIERRE</v>
      </c>
      <c r="I150" s="9" t="str">
        <f aca="false">INDEX($Q150:$AK150,1,$E150-2)</f>
        <v>PARTI SOCIALISTE</v>
      </c>
      <c r="J150" s="9" t="str">
        <f aca="false">INDEX($Q150:$AK150,1,$E150-1)</f>
        <v>SOC</v>
      </c>
      <c r="K150" s="10" t="n">
        <f aca="false">INDEX($Q150:$AK150,1,$E150)/N150</f>
        <v>0.606782433184855</v>
      </c>
      <c r="L150" s="8" t="n">
        <v>83576</v>
      </c>
      <c r="M150" s="8" t="n">
        <v>60635</v>
      </c>
      <c r="N150" s="8" t="n">
        <v>57472</v>
      </c>
      <c r="O150" s="8" t="n">
        <v>3163</v>
      </c>
      <c r="P150" s="11" t="n">
        <v>0.7255</v>
      </c>
      <c r="Q150" s="8" t="s">
        <v>536</v>
      </c>
      <c r="R150" s="8" t="s">
        <v>88</v>
      </c>
      <c r="S150" s="8" t="s">
        <v>61</v>
      </c>
      <c r="T150" s="8" t="s">
        <v>62</v>
      </c>
      <c r="U150" s="8" t="n">
        <v>34873</v>
      </c>
      <c r="V150" s="8" t="s">
        <v>32</v>
      </c>
      <c r="W150" s="8" t="s">
        <v>537</v>
      </c>
      <c r="X150" s="8" t="s">
        <v>55</v>
      </c>
      <c r="Y150" s="8" t="s">
        <v>35</v>
      </c>
      <c r="Z150" s="8" t="s">
        <v>36</v>
      </c>
      <c r="AA150" s="8" t="n">
        <v>22599</v>
      </c>
      <c r="AB150" s="8" t="s">
        <v>37</v>
      </c>
      <c r="AC150" s="0"/>
      <c r="AD150" s="0"/>
      <c r="AE150" s="0"/>
      <c r="AF150" s="0"/>
      <c r="AG150" s="0"/>
      <c r="AH150" s="0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  <c r="DQ150" s="11"/>
      <c r="DY150" s="11"/>
      <c r="EG150" s="11"/>
      <c r="EO150" s="11"/>
      <c r="EW150" s="11"/>
      <c r="FE150" s="11"/>
      <c r="FM150" s="11"/>
      <c r="FU150" s="11"/>
      <c r="GC150" s="11"/>
      <c r="GK150" s="11"/>
      <c r="GS150" s="11"/>
      <c r="HA150" s="11"/>
      <c r="HI150" s="11"/>
    </row>
    <row r="151" s="8" customFormat="true" ht="18.75" hidden="false" customHeight="true" outlineLevel="0" collapsed="false">
      <c r="A151" s="7" t="n">
        <v>33</v>
      </c>
      <c r="B151" s="8" t="s">
        <v>517</v>
      </c>
      <c r="C151" s="8" t="n">
        <v>8</v>
      </c>
      <c r="D151" s="9" t="str">
        <f aca="false">B151&amp;" "&amp;C151</f>
        <v>GIRONDE 8</v>
      </c>
      <c r="E151" s="9" t="n">
        <f aca="false">MATCH(MAX(U151,AA151,AG151),Q151:AH151,0)</f>
        <v>5</v>
      </c>
      <c r="F151" s="9"/>
      <c r="G151" s="9" t="str">
        <f aca="false">INDEX($Q151:$AH151,1,$E151-4)</f>
        <v>DELUGA</v>
      </c>
      <c r="H151" s="9" t="str">
        <f aca="false">INDEX($Q151:$AK151,1,$E151-3)</f>
        <v>FRANCOIS</v>
      </c>
      <c r="I151" s="9" t="str">
        <f aca="false">INDEX($Q151:$AK151,1,$E151-2)</f>
        <v>PARTI SOCIALISTE</v>
      </c>
      <c r="J151" s="9" t="str">
        <f aca="false">INDEX($Q151:$AK151,1,$E151-1)</f>
        <v>SOC</v>
      </c>
      <c r="K151" s="10" t="n">
        <f aca="false">INDEX($Q151:$AK151,1,$E151)/N151</f>
        <v>0.519352762710306</v>
      </c>
      <c r="L151" s="8" t="n">
        <v>92365</v>
      </c>
      <c r="M151" s="8" t="n">
        <v>68973</v>
      </c>
      <c r="N151" s="8" t="n">
        <v>65262</v>
      </c>
      <c r="O151" s="8" t="n">
        <v>3711</v>
      </c>
      <c r="P151" s="11" t="n">
        <v>0.7467</v>
      </c>
      <c r="Q151" s="8" t="s">
        <v>538</v>
      </c>
      <c r="R151" s="8" t="s">
        <v>84</v>
      </c>
      <c r="S151" s="8" t="s">
        <v>61</v>
      </c>
      <c r="T151" s="8" t="s">
        <v>62</v>
      </c>
      <c r="U151" s="8" t="n">
        <v>33894</v>
      </c>
      <c r="V151" s="8" t="s">
        <v>32</v>
      </c>
      <c r="W151" s="8" t="s">
        <v>539</v>
      </c>
      <c r="X151" s="8" t="s">
        <v>107</v>
      </c>
      <c r="Y151" s="8" t="s">
        <v>57</v>
      </c>
      <c r="Z151" s="8" t="s">
        <v>53</v>
      </c>
      <c r="AA151" s="8" t="n">
        <v>31368</v>
      </c>
      <c r="AB151" s="8" t="s">
        <v>37</v>
      </c>
      <c r="AC151" s="0"/>
      <c r="AD151" s="0"/>
      <c r="AE151" s="0"/>
      <c r="AF151" s="0"/>
      <c r="AG151" s="0"/>
      <c r="AH151" s="0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  <c r="DQ151" s="11"/>
      <c r="DY151" s="11"/>
      <c r="EG151" s="11"/>
      <c r="EO151" s="11"/>
      <c r="EW151" s="11"/>
      <c r="FE151" s="11"/>
      <c r="FM151" s="11"/>
      <c r="FU151" s="11"/>
      <c r="GC151" s="11"/>
      <c r="GK151" s="11"/>
      <c r="GS151" s="11"/>
      <c r="HA151" s="11"/>
      <c r="HI151" s="11"/>
    </row>
    <row r="152" s="8" customFormat="true" ht="18.75" hidden="false" customHeight="true" outlineLevel="0" collapsed="false">
      <c r="A152" s="7" t="n">
        <v>33</v>
      </c>
      <c r="B152" s="8" t="s">
        <v>517</v>
      </c>
      <c r="C152" s="8" t="n">
        <v>9</v>
      </c>
      <c r="D152" s="9" t="str">
        <f aca="false">B152&amp;" "&amp;C152</f>
        <v>GIRONDE 9</v>
      </c>
      <c r="E152" s="9" t="n">
        <f aca="false">MATCH(MAX(U152,AA152,AG152),Q152:AH152,0)</f>
        <v>5</v>
      </c>
      <c r="F152" s="9"/>
      <c r="G152" s="9" t="str">
        <f aca="false">INDEX($Q152:$AH152,1,$E152-4)</f>
        <v>TRUPIN</v>
      </c>
      <c r="H152" s="9" t="str">
        <f aca="false">INDEX($Q152:$AK152,1,$E152-3)</f>
        <v>ODETTE</v>
      </c>
      <c r="I152" s="9" t="str">
        <f aca="false">INDEX($Q152:$AK152,1,$E152-2)</f>
        <v>PARTI SOCIALISTE</v>
      </c>
      <c r="J152" s="9" t="str">
        <f aca="false">INDEX($Q152:$AK152,1,$E152-1)</f>
        <v>SOC</v>
      </c>
      <c r="K152" s="10" t="n">
        <f aca="false">INDEX($Q152:$AK152,1,$E152)/N152</f>
        <v>0.558621784693553</v>
      </c>
      <c r="L152" s="8" t="n">
        <v>86555</v>
      </c>
      <c r="M152" s="8" t="n">
        <v>66831</v>
      </c>
      <c r="N152" s="8" t="n">
        <v>62980</v>
      </c>
      <c r="O152" s="8" t="n">
        <v>3851</v>
      </c>
      <c r="P152" s="11" t="n">
        <v>0.7721</v>
      </c>
      <c r="Q152" s="8" t="s">
        <v>540</v>
      </c>
      <c r="R152" s="8" t="s">
        <v>66</v>
      </c>
      <c r="S152" s="8" t="s">
        <v>61</v>
      </c>
      <c r="T152" s="8" t="s">
        <v>62</v>
      </c>
      <c r="U152" s="8" t="n">
        <v>35182</v>
      </c>
      <c r="V152" s="8" t="s">
        <v>32</v>
      </c>
      <c r="W152" s="8" t="s">
        <v>541</v>
      </c>
      <c r="X152" s="8" t="s">
        <v>167</v>
      </c>
      <c r="Y152" s="8" t="s">
        <v>100</v>
      </c>
      <c r="Z152" s="8" t="s">
        <v>36</v>
      </c>
      <c r="AA152" s="8" t="n">
        <v>27798</v>
      </c>
      <c r="AB152" s="8" t="s">
        <v>37</v>
      </c>
      <c r="AC152" s="0"/>
      <c r="AD152" s="0"/>
      <c r="AE152" s="0"/>
      <c r="AF152" s="0"/>
      <c r="AG152" s="0"/>
      <c r="AH152" s="0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  <c r="DQ152" s="11"/>
      <c r="DY152" s="11"/>
      <c r="EG152" s="11"/>
      <c r="EO152" s="11"/>
      <c r="EW152" s="11"/>
      <c r="FE152" s="11"/>
      <c r="FM152" s="11"/>
      <c r="FU152" s="11"/>
      <c r="GC152" s="11"/>
      <c r="GK152" s="11"/>
      <c r="GS152" s="11"/>
      <c r="HA152" s="11"/>
      <c r="HI152" s="11"/>
    </row>
    <row r="153" s="8" customFormat="true" ht="18.75" hidden="false" customHeight="true" outlineLevel="0" collapsed="false">
      <c r="A153" s="7" t="n">
        <v>33</v>
      </c>
      <c r="B153" s="8" t="s">
        <v>517</v>
      </c>
      <c r="C153" s="8" t="n">
        <v>10</v>
      </c>
      <c r="D153" s="9" t="str">
        <f aca="false">B153&amp;" "&amp;C153</f>
        <v>GIRONDE 10</v>
      </c>
      <c r="E153" s="9" t="n">
        <f aca="false">MATCH(MAX(U153,AA153,AG153),Q153:AH153,0)</f>
        <v>5</v>
      </c>
      <c r="F153" s="9"/>
      <c r="G153" s="9" t="str">
        <f aca="false">INDEX($Q153:$AH153,1,$E153-4)</f>
        <v>MITTERRAND</v>
      </c>
      <c r="H153" s="9" t="str">
        <f aca="false">INDEX($Q153:$AK153,1,$E153-3)</f>
        <v>GILBERT</v>
      </c>
      <c r="I153" s="9" t="str">
        <f aca="false">INDEX($Q153:$AK153,1,$E153-2)</f>
        <v>PARTI SOCIALISTE</v>
      </c>
      <c r="J153" s="9" t="str">
        <f aca="false">INDEX($Q153:$AK153,1,$E153-1)</f>
        <v>SOC</v>
      </c>
      <c r="K153" s="10" t="n">
        <f aca="false">INDEX($Q153:$AK153,1,$E153)/N153</f>
        <v>0.557591471083335</v>
      </c>
      <c r="L153" s="8" t="n">
        <v>72153</v>
      </c>
      <c r="M153" s="8" t="n">
        <v>54785</v>
      </c>
      <c r="N153" s="8" t="n">
        <v>51683</v>
      </c>
      <c r="O153" s="8" t="n">
        <v>3102</v>
      </c>
      <c r="P153" s="11" t="n">
        <v>0.7593</v>
      </c>
      <c r="Q153" s="8" t="s">
        <v>542</v>
      </c>
      <c r="R153" s="8" t="s">
        <v>46</v>
      </c>
      <c r="S153" s="8" t="s">
        <v>61</v>
      </c>
      <c r="T153" s="8" t="s">
        <v>62</v>
      </c>
      <c r="U153" s="8" t="n">
        <v>28818</v>
      </c>
      <c r="V153" s="8" t="s">
        <v>32</v>
      </c>
      <c r="W153" s="8" t="s">
        <v>543</v>
      </c>
      <c r="X153" s="8" t="s">
        <v>64</v>
      </c>
      <c r="Y153" s="8" t="s">
        <v>35</v>
      </c>
      <c r="Z153" s="8" t="s">
        <v>36</v>
      </c>
      <c r="AA153" s="8" t="n">
        <v>22865</v>
      </c>
      <c r="AB153" s="8" t="s">
        <v>37</v>
      </c>
      <c r="AC153" s="0"/>
      <c r="AD153" s="0"/>
      <c r="AE153" s="0"/>
      <c r="AF153" s="0"/>
      <c r="AG153" s="0"/>
      <c r="AH153" s="0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  <c r="DQ153" s="11"/>
      <c r="DY153" s="11"/>
      <c r="EG153" s="11"/>
      <c r="EO153" s="11"/>
      <c r="EW153" s="11"/>
      <c r="FE153" s="11"/>
      <c r="FM153" s="11"/>
      <c r="FU153" s="11"/>
      <c r="GC153" s="11"/>
      <c r="GK153" s="11"/>
      <c r="GS153" s="11"/>
      <c r="HA153" s="11"/>
      <c r="HI153" s="11"/>
    </row>
    <row r="154" s="8" customFormat="true" ht="18.75" hidden="false" customHeight="true" outlineLevel="0" collapsed="false">
      <c r="A154" s="7" t="n">
        <v>33</v>
      </c>
      <c r="B154" s="8" t="s">
        <v>517</v>
      </c>
      <c r="C154" s="8" t="n">
        <v>11</v>
      </c>
      <c r="D154" s="9" t="str">
        <f aca="false">B154&amp;" "&amp;C154</f>
        <v>GIRONDE 11</v>
      </c>
      <c r="E154" s="9" t="n">
        <f aca="false">MATCH(MAX(U154,AA154,AG154),Q154:AH154,0)</f>
        <v>5</v>
      </c>
      <c r="F154" s="9"/>
      <c r="G154" s="9" t="str">
        <f aca="false">INDEX($Q154:$AH154,1,$E154-4)</f>
        <v>MADRELLE</v>
      </c>
      <c r="H154" s="9" t="str">
        <f aca="false">INDEX($Q154:$AK154,1,$E154-3)</f>
        <v>BERNARD</v>
      </c>
      <c r="I154" s="9" t="str">
        <f aca="false">INDEX($Q154:$AK154,1,$E154-2)</f>
        <v>PARTI SOCIALISTE</v>
      </c>
      <c r="J154" s="9" t="str">
        <f aca="false">INDEX($Q154:$AK154,1,$E154-1)</f>
        <v>SOC</v>
      </c>
      <c r="K154" s="10" t="n">
        <f aca="false">INDEX($Q154:$AK154,1,$E154)/N154</f>
        <v>0.580629688609198</v>
      </c>
      <c r="L154" s="8" t="n">
        <v>71585</v>
      </c>
      <c r="M154" s="8" t="n">
        <v>55309</v>
      </c>
      <c r="N154" s="8" t="n">
        <v>52121</v>
      </c>
      <c r="O154" s="8" t="n">
        <v>3188</v>
      </c>
      <c r="P154" s="11" t="n">
        <v>0.7726</v>
      </c>
      <c r="Q154" s="8" t="s">
        <v>544</v>
      </c>
      <c r="R154" s="8" t="s">
        <v>95</v>
      </c>
      <c r="S154" s="8" t="s">
        <v>61</v>
      </c>
      <c r="T154" s="8" t="s">
        <v>62</v>
      </c>
      <c r="U154" s="8" t="n">
        <v>30263</v>
      </c>
      <c r="V154" s="8" t="s">
        <v>32</v>
      </c>
      <c r="W154" s="8" t="s">
        <v>545</v>
      </c>
      <c r="X154" s="8" t="s">
        <v>112</v>
      </c>
      <c r="Y154" s="8" t="s">
        <v>57</v>
      </c>
      <c r="Z154" s="8" t="s">
        <v>53</v>
      </c>
      <c r="AA154" s="8" t="n">
        <v>21858</v>
      </c>
      <c r="AB154" s="8" t="s">
        <v>37</v>
      </c>
      <c r="AC154" s="0"/>
      <c r="AD154" s="0"/>
      <c r="AE154" s="0"/>
      <c r="AF154" s="0"/>
      <c r="AG154" s="0"/>
      <c r="AH154" s="0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  <c r="DQ154" s="11"/>
      <c r="DY154" s="11"/>
      <c r="EG154" s="11"/>
      <c r="EO154" s="11"/>
      <c r="EW154" s="11"/>
      <c r="FE154" s="11"/>
      <c r="FM154" s="11"/>
      <c r="FU154" s="11"/>
      <c r="GC154" s="11"/>
      <c r="GK154" s="11"/>
      <c r="GS154" s="11"/>
      <c r="HA154" s="11"/>
      <c r="HI154" s="11"/>
    </row>
    <row r="155" s="8" customFormat="true" ht="18.75" hidden="false" customHeight="true" outlineLevel="0" collapsed="false">
      <c r="A155" s="7" t="n">
        <v>34</v>
      </c>
      <c r="B155" s="8" t="s">
        <v>546</v>
      </c>
      <c r="C155" s="8" t="n">
        <v>1</v>
      </c>
      <c r="D155" s="9" t="str">
        <f aca="false">B155&amp;" "&amp;C155</f>
        <v>HERAULT 1</v>
      </c>
      <c r="E155" s="9" t="n">
        <f aca="false">MATCH(MAX(U155,AA155,AG155),Q155:AH155,0)</f>
        <v>5</v>
      </c>
      <c r="F155" s="9"/>
      <c r="G155" s="9" t="str">
        <f aca="false">INDEX($Q155:$AH155,1,$E155-4)</f>
        <v>ROSEAU</v>
      </c>
      <c r="H155" s="9" t="str">
        <f aca="false">INDEX($Q155:$AK155,1,$E155-3)</f>
        <v>GILBERT</v>
      </c>
      <c r="I155" s="9" t="str">
        <f aca="false">INDEX($Q155:$AK155,1,$E155-2)</f>
        <v>PARTI SOCIALISTE</v>
      </c>
      <c r="J155" s="9" t="str">
        <f aca="false">INDEX($Q155:$AK155,1,$E155-1)</f>
        <v>SOC</v>
      </c>
      <c r="K155" s="10" t="n">
        <f aca="false">INDEX($Q155:$AK155,1,$E155)/N155</f>
        <v>0.442345030070559</v>
      </c>
      <c r="L155" s="8" t="n">
        <v>60857</v>
      </c>
      <c r="M155" s="8" t="n">
        <v>43630</v>
      </c>
      <c r="N155" s="8" t="n">
        <v>42234</v>
      </c>
      <c r="O155" s="8" t="n">
        <v>1396</v>
      </c>
      <c r="P155" s="11" t="n">
        <v>0.7169</v>
      </c>
      <c r="Q155" s="8" t="s">
        <v>547</v>
      </c>
      <c r="R155" s="8" t="s">
        <v>46</v>
      </c>
      <c r="S155" s="8" t="s">
        <v>61</v>
      </c>
      <c r="T155" s="8" t="s">
        <v>62</v>
      </c>
      <c r="U155" s="8" t="n">
        <v>18682</v>
      </c>
      <c r="V155" s="8" t="s">
        <v>32</v>
      </c>
      <c r="W155" s="8" t="s">
        <v>548</v>
      </c>
      <c r="X155" s="8" t="s">
        <v>549</v>
      </c>
      <c r="Y155" s="8" t="s">
        <v>57</v>
      </c>
      <c r="Z155" s="8" t="s">
        <v>53</v>
      </c>
      <c r="AA155" s="8" t="n">
        <v>17801</v>
      </c>
      <c r="AB155" s="8" t="s">
        <v>37</v>
      </c>
      <c r="AC155" s="8" t="s">
        <v>113</v>
      </c>
      <c r="AD155" s="8" t="s">
        <v>64</v>
      </c>
      <c r="AE155" s="8" t="s">
        <v>44</v>
      </c>
      <c r="AF155" s="8" t="s">
        <v>45</v>
      </c>
      <c r="AG155" s="8" t="n">
        <v>5751</v>
      </c>
      <c r="AH155" s="8" t="s">
        <v>37</v>
      </c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  <c r="DQ155" s="11"/>
      <c r="DY155" s="11"/>
      <c r="EG155" s="11"/>
      <c r="EO155" s="11"/>
      <c r="EW155" s="11"/>
      <c r="FE155" s="11"/>
      <c r="FM155" s="11"/>
      <c r="FU155" s="11"/>
      <c r="GC155" s="11"/>
      <c r="GK155" s="11"/>
      <c r="GS155" s="11"/>
      <c r="HA155" s="11"/>
      <c r="HI155" s="11"/>
    </row>
    <row r="156" s="8" customFormat="true" ht="18.75" hidden="false" customHeight="true" outlineLevel="0" collapsed="false">
      <c r="A156" s="7" t="n">
        <v>34</v>
      </c>
      <c r="B156" s="8" t="s">
        <v>546</v>
      </c>
      <c r="C156" s="8" t="n">
        <v>2</v>
      </c>
      <c r="D156" s="9" t="str">
        <f aca="false">B156&amp;" "&amp;C156</f>
        <v>HERAULT 2</v>
      </c>
      <c r="E156" s="9" t="n">
        <f aca="false">MATCH(MAX(U156,AA156,AG156),Q156:AH156,0)</f>
        <v>5</v>
      </c>
      <c r="F156" s="9"/>
      <c r="G156" s="9" t="str">
        <f aca="false">INDEX($Q156:$AH156,1,$E156-4)</f>
        <v>FRECHE</v>
      </c>
      <c r="H156" s="9" t="str">
        <f aca="false">INDEX($Q156:$AK156,1,$E156-3)</f>
        <v>GEORGES</v>
      </c>
      <c r="I156" s="9" t="str">
        <f aca="false">INDEX($Q156:$AK156,1,$E156-2)</f>
        <v>PARTI SOCIALISTE</v>
      </c>
      <c r="J156" s="9" t="str">
        <f aca="false">INDEX($Q156:$AK156,1,$E156-1)</f>
        <v>SOC</v>
      </c>
      <c r="K156" s="10" t="n">
        <f aca="false">INDEX($Q156:$AK156,1,$E156)/N156</f>
        <v>0.537592717464599</v>
      </c>
      <c r="L156" s="8" t="n">
        <v>54252</v>
      </c>
      <c r="M156" s="8" t="n">
        <v>38342</v>
      </c>
      <c r="N156" s="8" t="n">
        <v>35592</v>
      </c>
      <c r="O156" s="8" t="n">
        <v>2750</v>
      </c>
      <c r="P156" s="11" t="n">
        <v>0.7067</v>
      </c>
      <c r="Q156" s="8" t="s">
        <v>550</v>
      </c>
      <c r="R156" s="8" t="s">
        <v>406</v>
      </c>
      <c r="S156" s="8" t="s">
        <v>61</v>
      </c>
      <c r="T156" s="8" t="s">
        <v>62</v>
      </c>
      <c r="U156" s="8" t="n">
        <v>19134</v>
      </c>
      <c r="V156" s="8" t="s">
        <v>32</v>
      </c>
      <c r="W156" s="8" t="s">
        <v>551</v>
      </c>
      <c r="X156" s="8" t="s">
        <v>95</v>
      </c>
      <c r="Y156" s="8" t="s">
        <v>35</v>
      </c>
      <c r="Z156" s="8" t="s">
        <v>36</v>
      </c>
      <c r="AA156" s="8" t="n">
        <v>16458</v>
      </c>
      <c r="AB156" s="8" t="s">
        <v>37</v>
      </c>
      <c r="AC156" s="0"/>
      <c r="AD156" s="0"/>
      <c r="AE156" s="0"/>
      <c r="AF156" s="0"/>
      <c r="AG156" s="0"/>
      <c r="AH156" s="0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  <c r="DQ156" s="11"/>
      <c r="DY156" s="11"/>
      <c r="EG156" s="11"/>
      <c r="EO156" s="11"/>
      <c r="EW156" s="11"/>
      <c r="FE156" s="11"/>
      <c r="FM156" s="11"/>
      <c r="FU156" s="11"/>
      <c r="GC156" s="11"/>
      <c r="GK156" s="11"/>
      <c r="GS156" s="11"/>
      <c r="HA156" s="11"/>
      <c r="HI156" s="11"/>
    </row>
    <row r="157" s="8" customFormat="true" ht="18.75" hidden="false" customHeight="true" outlineLevel="0" collapsed="false">
      <c r="A157" s="7" t="n">
        <v>34</v>
      </c>
      <c r="B157" s="8" t="s">
        <v>546</v>
      </c>
      <c r="C157" s="8" t="n">
        <v>3</v>
      </c>
      <c r="D157" s="9" t="str">
        <f aca="false">B157&amp;" "&amp;C157</f>
        <v>HERAULT 3</v>
      </c>
      <c r="E157" s="9" t="n">
        <f aca="false">MATCH(MAX(U157,AA157,AG157),Q157:AH157,0)</f>
        <v>5</v>
      </c>
      <c r="F157" s="9"/>
      <c r="G157" s="9" t="str">
        <f aca="false">INDEX($Q157:$AH157,1,$E157-4)</f>
        <v>LAZERGES</v>
      </c>
      <c r="H157" s="9" t="str">
        <f aca="false">INDEX($Q157:$AK157,1,$E157-3)</f>
        <v>CHRISTINE</v>
      </c>
      <c r="I157" s="9" t="str">
        <f aca="false">INDEX($Q157:$AK157,1,$E157-2)</f>
        <v>PARTI SOCIALISTE</v>
      </c>
      <c r="J157" s="9" t="str">
        <f aca="false">INDEX($Q157:$AK157,1,$E157-1)</f>
        <v>SOC</v>
      </c>
      <c r="K157" s="10" t="n">
        <f aca="false">INDEX($Q157:$AK157,1,$E157)/N157</f>
        <v>0.585742401755178</v>
      </c>
      <c r="L157" s="8" t="n">
        <v>98384</v>
      </c>
      <c r="M157" s="8" t="n">
        <v>70660</v>
      </c>
      <c r="N157" s="8" t="n">
        <v>61988</v>
      </c>
      <c r="O157" s="8" t="n">
        <v>8672</v>
      </c>
      <c r="P157" s="11" t="n">
        <v>0.7182</v>
      </c>
      <c r="Q157" s="8" t="s">
        <v>552</v>
      </c>
      <c r="R157" s="8" t="s">
        <v>553</v>
      </c>
      <c r="S157" s="8" t="s">
        <v>61</v>
      </c>
      <c r="T157" s="8" t="s">
        <v>62</v>
      </c>
      <c r="U157" s="8" t="n">
        <v>36309</v>
      </c>
      <c r="V157" s="8" t="s">
        <v>32</v>
      </c>
      <c r="W157" s="8" t="s">
        <v>554</v>
      </c>
      <c r="X157" s="8" t="s">
        <v>103</v>
      </c>
      <c r="Y157" s="8" t="s">
        <v>44</v>
      </c>
      <c r="Z157" s="8" t="s">
        <v>45</v>
      </c>
      <c r="AA157" s="8" t="n">
        <v>25679</v>
      </c>
      <c r="AB157" s="8" t="s">
        <v>37</v>
      </c>
      <c r="AC157" s="0"/>
      <c r="AD157" s="0"/>
      <c r="AE157" s="0"/>
      <c r="AF157" s="0"/>
      <c r="AG157" s="0"/>
      <c r="AH157" s="0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  <c r="DQ157" s="11"/>
      <c r="DY157" s="11"/>
      <c r="EG157" s="11"/>
      <c r="EO157" s="11"/>
      <c r="EW157" s="11"/>
      <c r="FE157" s="11"/>
      <c r="FM157" s="11"/>
      <c r="FU157" s="11"/>
      <c r="GC157" s="11"/>
      <c r="GK157" s="11"/>
      <c r="GS157" s="11"/>
      <c r="HA157" s="11"/>
      <c r="HI157" s="11"/>
    </row>
    <row r="158" s="8" customFormat="true" ht="18.75" hidden="false" customHeight="true" outlineLevel="0" collapsed="false">
      <c r="A158" s="7" t="n">
        <v>34</v>
      </c>
      <c r="B158" s="8" t="s">
        <v>546</v>
      </c>
      <c r="C158" s="8" t="n">
        <v>4</v>
      </c>
      <c r="D158" s="9" t="str">
        <f aca="false">B158&amp;" "&amp;C158</f>
        <v>HERAULT 4</v>
      </c>
      <c r="E158" s="9" t="n">
        <f aca="false">MATCH(MAX(U158,AA158,AG158),Q158:AH158,0)</f>
        <v>5</v>
      </c>
      <c r="F158" s="9"/>
      <c r="G158" s="9" t="str">
        <f aca="false">INDEX($Q158:$AH158,1,$E158-4)</f>
        <v>SAUMADE</v>
      </c>
      <c r="H158" s="9" t="str">
        <f aca="false">INDEX($Q158:$AK158,1,$E158-3)</f>
        <v>GERARD</v>
      </c>
      <c r="I158" s="9" t="str">
        <f aca="false">INDEX($Q158:$AK158,1,$E158-2)</f>
        <v>SANS ETIQUETTE</v>
      </c>
      <c r="J158" s="9" t="str">
        <f aca="false">INDEX($Q158:$AK158,1,$E158-1)</f>
        <v>DVG</v>
      </c>
      <c r="K158" s="10" t="n">
        <f aca="false">INDEX($Q158:$AK158,1,$E158)/N158</f>
        <v>0.586034809295381</v>
      </c>
      <c r="L158" s="8" t="n">
        <v>104714</v>
      </c>
      <c r="M158" s="8" t="n">
        <v>78008</v>
      </c>
      <c r="N158" s="8" t="n">
        <v>72337</v>
      </c>
      <c r="O158" s="8" t="n">
        <v>5671</v>
      </c>
      <c r="P158" s="11" t="n">
        <v>0.745</v>
      </c>
      <c r="Q158" s="8" t="s">
        <v>555</v>
      </c>
      <c r="R158" s="8" t="s">
        <v>97</v>
      </c>
      <c r="S158" s="8" t="s">
        <v>459</v>
      </c>
      <c r="T158" s="8" t="s">
        <v>74</v>
      </c>
      <c r="U158" s="8" t="n">
        <v>42392</v>
      </c>
      <c r="V158" s="8" t="s">
        <v>32</v>
      </c>
      <c r="W158" s="8" t="s">
        <v>556</v>
      </c>
      <c r="X158" s="8" t="s">
        <v>107</v>
      </c>
      <c r="Y158" s="8" t="s">
        <v>57</v>
      </c>
      <c r="Z158" s="8" t="s">
        <v>53</v>
      </c>
      <c r="AA158" s="8" t="n">
        <v>29945</v>
      </c>
      <c r="AB158" s="8" t="s">
        <v>37</v>
      </c>
      <c r="AC158" s="0"/>
      <c r="AD158" s="0"/>
      <c r="AE158" s="0"/>
      <c r="AF158" s="0"/>
      <c r="AG158" s="0"/>
      <c r="AH158" s="0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  <c r="DQ158" s="11"/>
      <c r="DY158" s="11"/>
      <c r="EG158" s="11"/>
      <c r="EO158" s="11"/>
      <c r="EW158" s="11"/>
      <c r="FE158" s="11"/>
      <c r="FM158" s="11"/>
      <c r="FU158" s="11"/>
      <c r="GC158" s="11"/>
      <c r="GK158" s="11"/>
      <c r="GS158" s="11"/>
      <c r="HA158" s="11"/>
      <c r="HI158" s="11"/>
    </row>
    <row r="159" s="8" customFormat="true" ht="18.75" hidden="false" customHeight="true" outlineLevel="0" collapsed="false">
      <c r="A159" s="7" t="n">
        <v>34</v>
      </c>
      <c r="B159" s="8" t="s">
        <v>546</v>
      </c>
      <c r="C159" s="8" t="n">
        <v>5</v>
      </c>
      <c r="D159" s="9" t="str">
        <f aca="false">B159&amp;" "&amp;C159</f>
        <v>HERAULT 5</v>
      </c>
      <c r="E159" s="9" t="n">
        <f aca="false">MATCH(MAX(U159,AA159,AG159),Q159:AH159,0)</f>
        <v>5</v>
      </c>
      <c r="F159" s="9"/>
      <c r="G159" s="9" t="str">
        <f aca="false">INDEX($Q159:$AH159,1,$E159-4)</f>
        <v>NAYRAL</v>
      </c>
      <c r="H159" s="9" t="str">
        <f aca="false">INDEX($Q159:$AK159,1,$E159-3)</f>
        <v>BERNARD</v>
      </c>
      <c r="I159" s="9" t="str">
        <f aca="false">INDEX($Q159:$AK159,1,$E159-2)</f>
        <v>PARTI SOCIALISTE</v>
      </c>
      <c r="J159" s="9" t="str">
        <f aca="false">INDEX($Q159:$AK159,1,$E159-1)</f>
        <v>SOC</v>
      </c>
      <c r="K159" s="10" t="n">
        <f aca="false">INDEX($Q159:$AK159,1,$E159)/N159</f>
        <v>0.580497705913456</v>
      </c>
      <c r="L159" s="8" t="n">
        <v>82421</v>
      </c>
      <c r="M159" s="8" t="n">
        <v>62747</v>
      </c>
      <c r="N159" s="8" t="n">
        <v>58629</v>
      </c>
      <c r="O159" s="8" t="n">
        <v>4118</v>
      </c>
      <c r="P159" s="11" t="n">
        <v>0.7613</v>
      </c>
      <c r="Q159" s="8" t="s">
        <v>557</v>
      </c>
      <c r="R159" s="8" t="s">
        <v>95</v>
      </c>
      <c r="S159" s="8" t="s">
        <v>61</v>
      </c>
      <c r="T159" s="8" t="s">
        <v>62</v>
      </c>
      <c r="U159" s="8" t="n">
        <v>34034</v>
      </c>
      <c r="V159" s="8" t="s">
        <v>32</v>
      </c>
      <c r="W159" s="8" t="s">
        <v>205</v>
      </c>
      <c r="X159" s="8" t="s">
        <v>558</v>
      </c>
      <c r="Y159" s="8" t="s">
        <v>559</v>
      </c>
      <c r="Z159" s="8" t="s">
        <v>53</v>
      </c>
      <c r="AA159" s="8" t="n">
        <v>24595</v>
      </c>
      <c r="AB159" s="8" t="s">
        <v>37</v>
      </c>
      <c r="AC159" s="0"/>
      <c r="AD159" s="0"/>
      <c r="AE159" s="0"/>
      <c r="AF159" s="0"/>
      <c r="AG159" s="0"/>
      <c r="AH159" s="0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  <c r="DQ159" s="11"/>
      <c r="DY159" s="11"/>
      <c r="EG159" s="11"/>
      <c r="EO159" s="11"/>
      <c r="EW159" s="11"/>
      <c r="FE159" s="11"/>
      <c r="FM159" s="11"/>
      <c r="FU159" s="11"/>
      <c r="GC159" s="11"/>
      <c r="GK159" s="11"/>
      <c r="GS159" s="11"/>
      <c r="HA159" s="11"/>
      <c r="HI159" s="11"/>
    </row>
    <row r="160" s="8" customFormat="true" ht="18.75" hidden="false" customHeight="true" outlineLevel="0" collapsed="false">
      <c r="A160" s="7" t="n">
        <v>34</v>
      </c>
      <c r="B160" s="8" t="s">
        <v>546</v>
      </c>
      <c r="C160" s="8" t="n">
        <v>6</v>
      </c>
      <c r="D160" s="9" t="str">
        <f aca="false">B160&amp;" "&amp;C160</f>
        <v>HERAULT 6</v>
      </c>
      <c r="E160" s="9" t="n">
        <f aca="false">MATCH(MAX(U160,AA160,AG160),Q160:AH160,0)</f>
        <v>5</v>
      </c>
      <c r="F160" s="9"/>
      <c r="G160" s="9" t="str">
        <f aca="false">INDEX($Q160:$AH160,1,$E160-4)</f>
        <v>BARRAU</v>
      </c>
      <c r="H160" s="9" t="str">
        <f aca="false">INDEX($Q160:$AK160,1,$E160-3)</f>
        <v>ALAIN</v>
      </c>
      <c r="I160" s="9" t="str">
        <f aca="false">INDEX($Q160:$AK160,1,$E160-2)</f>
        <v>PARTI SOCIALISTE</v>
      </c>
      <c r="J160" s="9" t="str">
        <f aca="false">INDEX($Q160:$AK160,1,$E160-1)</f>
        <v>SOC</v>
      </c>
      <c r="K160" s="10" t="n">
        <f aca="false">INDEX($Q160:$AK160,1,$E160)/N160</f>
        <v>0.435251467584329</v>
      </c>
      <c r="L160" s="8" t="n">
        <v>76929</v>
      </c>
      <c r="M160" s="8" t="n">
        <v>56294</v>
      </c>
      <c r="N160" s="8" t="n">
        <v>54341</v>
      </c>
      <c r="O160" s="8" t="n">
        <v>1953</v>
      </c>
      <c r="P160" s="11" t="n">
        <v>0.7318</v>
      </c>
      <c r="Q160" s="8" t="s">
        <v>560</v>
      </c>
      <c r="R160" s="8" t="s">
        <v>116</v>
      </c>
      <c r="S160" s="8" t="s">
        <v>61</v>
      </c>
      <c r="T160" s="8" t="s">
        <v>62</v>
      </c>
      <c r="U160" s="8" t="n">
        <v>23652</v>
      </c>
      <c r="V160" s="8" t="s">
        <v>32</v>
      </c>
      <c r="W160" s="8" t="s">
        <v>561</v>
      </c>
      <c r="X160" s="8" t="s">
        <v>54</v>
      </c>
      <c r="Y160" s="8" t="s">
        <v>121</v>
      </c>
      <c r="Z160" s="8" t="s">
        <v>53</v>
      </c>
      <c r="AA160" s="8" t="n">
        <v>20043</v>
      </c>
      <c r="AB160" s="8" t="s">
        <v>37</v>
      </c>
      <c r="AC160" s="8" t="s">
        <v>562</v>
      </c>
      <c r="AD160" s="8" t="s">
        <v>188</v>
      </c>
      <c r="AE160" s="8" t="s">
        <v>44</v>
      </c>
      <c r="AF160" s="8" t="s">
        <v>45</v>
      </c>
      <c r="AG160" s="8" t="n">
        <v>10646</v>
      </c>
      <c r="AH160" s="8" t="s">
        <v>37</v>
      </c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  <c r="DQ160" s="11"/>
      <c r="DY160" s="11"/>
      <c r="EG160" s="11"/>
      <c r="EO160" s="11"/>
      <c r="EW160" s="11"/>
      <c r="FE160" s="11"/>
      <c r="FM160" s="11"/>
      <c r="FU160" s="11"/>
      <c r="GC160" s="11"/>
      <c r="GK160" s="11"/>
      <c r="GS160" s="11"/>
      <c r="HA160" s="11"/>
      <c r="HI160" s="11"/>
    </row>
    <row r="161" s="8" customFormat="true" ht="18.75" hidden="false" customHeight="true" outlineLevel="0" collapsed="false">
      <c r="A161" s="7" t="n">
        <v>34</v>
      </c>
      <c r="B161" s="8" t="s">
        <v>546</v>
      </c>
      <c r="C161" s="8" t="n">
        <v>7</v>
      </c>
      <c r="D161" s="9" t="str">
        <f aca="false">B161&amp;" "&amp;C161</f>
        <v>HERAULT 7</v>
      </c>
      <c r="E161" s="9" t="n">
        <f aca="false">MATCH(MAX(U161,AA161,AG161),Q161:AH161,0)</f>
        <v>5</v>
      </c>
      <c r="F161" s="9"/>
      <c r="G161" s="9" t="str">
        <f aca="false">INDEX($Q161:$AH161,1,$E161-4)</f>
        <v>LIBERTI</v>
      </c>
      <c r="H161" s="9" t="str">
        <f aca="false">INDEX($Q161:$AK161,1,$E161-3)</f>
        <v>FRANCOIS</v>
      </c>
      <c r="I161" s="9" t="str">
        <f aca="false">INDEX($Q161:$AK161,1,$E161-2)</f>
        <v>PARTI COMMUNISTE FRANCAIS</v>
      </c>
      <c r="J161" s="9" t="str">
        <f aca="false">INDEX($Q161:$AK161,1,$E161-1)</f>
        <v>COM</v>
      </c>
      <c r="K161" s="10" t="n">
        <f aca="false">INDEX($Q161:$AK161,1,$E161)/N161</f>
        <v>0.604916087472453</v>
      </c>
      <c r="L161" s="8" t="n">
        <v>94274</v>
      </c>
      <c r="M161" s="8" t="n">
        <v>66596</v>
      </c>
      <c r="N161" s="8" t="n">
        <v>58990</v>
      </c>
      <c r="O161" s="8" t="n">
        <v>7606</v>
      </c>
      <c r="P161" s="11" t="n">
        <v>0.7064</v>
      </c>
      <c r="Q161" s="8" t="s">
        <v>563</v>
      </c>
      <c r="R161" s="8" t="s">
        <v>84</v>
      </c>
      <c r="S161" s="8" t="s">
        <v>89</v>
      </c>
      <c r="T161" s="8" t="s">
        <v>90</v>
      </c>
      <c r="U161" s="8" t="n">
        <v>35684</v>
      </c>
      <c r="V161" s="8" t="s">
        <v>32</v>
      </c>
      <c r="W161" s="8" t="s">
        <v>564</v>
      </c>
      <c r="X161" s="8" t="s">
        <v>41</v>
      </c>
      <c r="Y161" s="8" t="s">
        <v>44</v>
      </c>
      <c r="Z161" s="8" t="s">
        <v>45</v>
      </c>
      <c r="AA161" s="8" t="n">
        <v>23306</v>
      </c>
      <c r="AB161" s="8" t="s">
        <v>37</v>
      </c>
      <c r="AC161" s="0"/>
      <c r="AD161" s="0"/>
      <c r="AE161" s="0"/>
      <c r="AF161" s="0"/>
      <c r="AG161" s="0"/>
      <c r="AH161" s="0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  <c r="DQ161" s="11"/>
      <c r="DY161" s="11"/>
      <c r="EG161" s="11"/>
      <c r="EO161" s="11"/>
      <c r="EW161" s="11"/>
      <c r="FE161" s="11"/>
      <c r="FM161" s="11"/>
      <c r="FU161" s="11"/>
      <c r="GC161" s="11"/>
      <c r="GK161" s="11"/>
      <c r="GS161" s="11"/>
      <c r="HA161" s="11"/>
      <c r="HI161" s="11"/>
    </row>
    <row r="162" s="8" customFormat="true" ht="18.75" hidden="false" customHeight="true" outlineLevel="0" collapsed="false">
      <c r="A162" s="7" t="n">
        <v>35</v>
      </c>
      <c r="B162" s="8" t="s">
        <v>565</v>
      </c>
      <c r="C162" s="8" t="n">
        <v>1</v>
      </c>
      <c r="D162" s="9" t="str">
        <f aca="false">B162&amp;" "&amp;C162</f>
        <v>ILLE-ET-VILAINE 1</v>
      </c>
      <c r="E162" s="9" t="n">
        <f aca="false">MATCH(MAX(U162,AA162,AG162),Q162:AH162,0)</f>
        <v>5</v>
      </c>
      <c r="F162" s="9"/>
      <c r="G162" s="9" t="str">
        <f aca="false">INDEX($Q162:$AH162,1,$E162-4)</f>
        <v>BOUCHERON</v>
      </c>
      <c r="H162" s="9" t="str">
        <f aca="false">INDEX($Q162:$AK162,1,$E162-3)</f>
        <v>JEAN MICHEL</v>
      </c>
      <c r="I162" s="9" t="str">
        <f aca="false">INDEX($Q162:$AK162,1,$E162-2)</f>
        <v>PARTI SOCIALISTE</v>
      </c>
      <c r="J162" s="9" t="str">
        <f aca="false">INDEX($Q162:$AK162,1,$E162-1)</f>
        <v>SOC</v>
      </c>
      <c r="K162" s="10" t="n">
        <f aca="false">INDEX($Q162:$AK162,1,$E162)/N162</f>
        <v>0.633792419313909</v>
      </c>
      <c r="L162" s="8" t="n">
        <v>68781</v>
      </c>
      <c r="M162" s="8" t="n">
        <v>45459</v>
      </c>
      <c r="N162" s="8" t="n">
        <v>43347</v>
      </c>
      <c r="O162" s="8" t="n">
        <v>2112</v>
      </c>
      <c r="P162" s="11" t="n">
        <v>0.6609</v>
      </c>
      <c r="Q162" s="8" t="s">
        <v>566</v>
      </c>
      <c r="R162" s="8" t="s">
        <v>567</v>
      </c>
      <c r="S162" s="8" t="s">
        <v>61</v>
      </c>
      <c r="T162" s="8" t="s">
        <v>62</v>
      </c>
      <c r="U162" s="8" t="n">
        <v>27473</v>
      </c>
      <c r="V162" s="8" t="s">
        <v>32</v>
      </c>
      <c r="W162" s="8" t="s">
        <v>568</v>
      </c>
      <c r="X162" s="8" t="s">
        <v>69</v>
      </c>
      <c r="Y162" s="8" t="s">
        <v>559</v>
      </c>
      <c r="Z162" s="8" t="s">
        <v>53</v>
      </c>
      <c r="AA162" s="8" t="n">
        <v>15874</v>
      </c>
      <c r="AB162" s="8" t="s">
        <v>37</v>
      </c>
      <c r="AC162" s="0"/>
      <c r="AD162" s="0"/>
      <c r="AE162" s="0"/>
      <c r="AF162" s="0"/>
      <c r="AG162" s="0"/>
      <c r="AH162" s="0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  <c r="DQ162" s="11"/>
      <c r="DY162" s="11"/>
      <c r="EG162" s="11"/>
      <c r="EO162" s="11"/>
      <c r="EW162" s="11"/>
      <c r="FE162" s="11"/>
      <c r="FM162" s="11"/>
      <c r="FU162" s="11"/>
      <c r="GC162" s="11"/>
      <c r="GK162" s="11"/>
      <c r="GS162" s="11"/>
      <c r="HA162" s="11"/>
      <c r="HI162" s="11"/>
    </row>
    <row r="163" s="8" customFormat="true" ht="18.75" hidden="false" customHeight="true" outlineLevel="0" collapsed="false">
      <c r="A163" s="7" t="n">
        <v>35</v>
      </c>
      <c r="B163" s="8" t="s">
        <v>565</v>
      </c>
      <c r="C163" s="8" t="n">
        <v>2</v>
      </c>
      <c r="D163" s="9" t="str">
        <f aca="false">B163&amp;" "&amp;C163</f>
        <v>ILLE-ET-VILAINE 2</v>
      </c>
      <c r="E163" s="9" t="n">
        <f aca="false">MATCH(MAX(U163,AA163,AG163),Q163:AH163,0)</f>
        <v>5</v>
      </c>
      <c r="F163" s="9"/>
      <c r="G163" s="9" t="str">
        <f aca="false">INDEX($Q163:$AH163,1,$E163-4)</f>
        <v>HERVE</v>
      </c>
      <c r="H163" s="9" t="str">
        <f aca="false">INDEX($Q163:$AK163,1,$E163-3)</f>
        <v>EDMOND</v>
      </c>
      <c r="I163" s="9" t="str">
        <f aca="false">INDEX($Q163:$AK163,1,$E163-2)</f>
        <v>PARTI SOCIALISTE</v>
      </c>
      <c r="J163" s="9" t="str">
        <f aca="false">INDEX($Q163:$AK163,1,$E163-1)</f>
        <v>SOC</v>
      </c>
      <c r="K163" s="10" t="n">
        <f aca="false">INDEX($Q163:$AK163,1,$E163)/N163</f>
        <v>0.548776847022461</v>
      </c>
      <c r="L163" s="8" t="n">
        <v>81822</v>
      </c>
      <c r="M163" s="8" t="n">
        <v>59793</v>
      </c>
      <c r="N163" s="8" t="n">
        <v>56943</v>
      </c>
      <c r="O163" s="8" t="n">
        <v>2850</v>
      </c>
      <c r="P163" s="11" t="n">
        <v>0.7308</v>
      </c>
      <c r="Q163" s="8" t="s">
        <v>264</v>
      </c>
      <c r="R163" s="8" t="s">
        <v>43</v>
      </c>
      <c r="S163" s="8" t="s">
        <v>61</v>
      </c>
      <c r="T163" s="8" t="s">
        <v>62</v>
      </c>
      <c r="U163" s="8" t="n">
        <v>31249</v>
      </c>
      <c r="V163" s="8" t="s">
        <v>32</v>
      </c>
      <c r="W163" s="8" t="s">
        <v>569</v>
      </c>
      <c r="X163" s="8" t="s">
        <v>243</v>
      </c>
      <c r="Y163" s="8" t="s">
        <v>35</v>
      </c>
      <c r="Z163" s="8" t="s">
        <v>36</v>
      </c>
      <c r="AA163" s="8" t="n">
        <v>25694</v>
      </c>
      <c r="AB163" s="8" t="s">
        <v>37</v>
      </c>
      <c r="AC163" s="0"/>
      <c r="AD163" s="0"/>
      <c r="AE163" s="0"/>
      <c r="AF163" s="0"/>
      <c r="AG163" s="0"/>
      <c r="AH163" s="0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  <c r="DQ163" s="11"/>
      <c r="DY163" s="11"/>
      <c r="EG163" s="11"/>
      <c r="EO163" s="11"/>
      <c r="EW163" s="11"/>
      <c r="FE163" s="11"/>
      <c r="FM163" s="11"/>
      <c r="FU163" s="11"/>
      <c r="GC163" s="11"/>
      <c r="GK163" s="11"/>
      <c r="GS163" s="11"/>
      <c r="HA163" s="11"/>
      <c r="HI163" s="11"/>
    </row>
    <row r="164" s="8" customFormat="true" ht="18.75" hidden="false" customHeight="true" outlineLevel="0" collapsed="false">
      <c r="A164" s="7" t="n">
        <v>35</v>
      </c>
      <c r="B164" s="8" t="s">
        <v>565</v>
      </c>
      <c r="C164" s="8" t="n">
        <v>3</v>
      </c>
      <c r="D164" s="9" t="str">
        <f aca="false">B164&amp;" "&amp;C164</f>
        <v>ILLE-ET-VILAINE 3</v>
      </c>
      <c r="E164" s="9" t="n">
        <f aca="false">MATCH(MAX(U164,AA164,AG164),Q164:AH164,0)</f>
        <v>5</v>
      </c>
      <c r="F164" s="9"/>
      <c r="G164" s="9" t="str">
        <f aca="false">INDEX($Q164:$AH164,1,$E164-4)</f>
        <v>ROGEMONT</v>
      </c>
      <c r="H164" s="9" t="str">
        <f aca="false">INDEX($Q164:$AK164,1,$E164-3)</f>
        <v>MARCEL</v>
      </c>
      <c r="I164" s="9" t="str">
        <f aca="false">INDEX($Q164:$AK164,1,$E164-2)</f>
        <v>PARTI SOCIALISTE</v>
      </c>
      <c r="J164" s="9" t="str">
        <f aca="false">INDEX($Q164:$AK164,1,$E164-1)</f>
        <v>SOC</v>
      </c>
      <c r="K164" s="10" t="n">
        <f aca="false">INDEX($Q164:$AK164,1,$E164)/N164</f>
        <v>0.538059673343141</v>
      </c>
      <c r="L164" s="8" t="n">
        <v>76345</v>
      </c>
      <c r="M164" s="8" t="n">
        <v>55605</v>
      </c>
      <c r="N164" s="8" t="n">
        <v>53022</v>
      </c>
      <c r="O164" s="8" t="n">
        <v>2583</v>
      </c>
      <c r="P164" s="11" t="n">
        <v>0.7283</v>
      </c>
      <c r="Q164" s="8" t="s">
        <v>570</v>
      </c>
      <c r="R164" s="8" t="s">
        <v>558</v>
      </c>
      <c r="S164" s="8" t="s">
        <v>61</v>
      </c>
      <c r="T164" s="8" t="s">
        <v>62</v>
      </c>
      <c r="U164" s="8" t="n">
        <v>28529</v>
      </c>
      <c r="V164" s="8" t="s">
        <v>32</v>
      </c>
      <c r="W164" s="8" t="s">
        <v>571</v>
      </c>
      <c r="X164" s="8" t="s">
        <v>97</v>
      </c>
      <c r="Y164" s="8" t="s">
        <v>559</v>
      </c>
      <c r="Z164" s="8" t="s">
        <v>53</v>
      </c>
      <c r="AA164" s="8" t="n">
        <v>24493</v>
      </c>
      <c r="AB164" s="8" t="s">
        <v>37</v>
      </c>
      <c r="AC164" s="0"/>
      <c r="AD164" s="0"/>
      <c r="AE164" s="0"/>
      <c r="AF164" s="0"/>
      <c r="AG164" s="0"/>
      <c r="AH164" s="0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  <c r="DQ164" s="11"/>
      <c r="DY164" s="11"/>
      <c r="EG164" s="11"/>
      <c r="EO164" s="11"/>
      <c r="EW164" s="11"/>
      <c r="FE164" s="11"/>
      <c r="FM164" s="11"/>
      <c r="FU164" s="11"/>
      <c r="GC164" s="11"/>
      <c r="GK164" s="11"/>
      <c r="GS164" s="11"/>
      <c r="HA164" s="11"/>
      <c r="HI164" s="11"/>
    </row>
    <row r="165" s="8" customFormat="true" ht="18.75" hidden="false" customHeight="true" outlineLevel="0" collapsed="false">
      <c r="A165" s="7" t="n">
        <v>35</v>
      </c>
      <c r="B165" s="8" t="s">
        <v>565</v>
      </c>
      <c r="C165" s="8" t="n">
        <v>4</v>
      </c>
      <c r="D165" s="9" t="str">
        <f aca="false">B165&amp;" "&amp;C165</f>
        <v>ILLE-ET-VILAINE 4</v>
      </c>
      <c r="E165" s="9" t="n">
        <f aca="false">MATCH(MAX(U165,AA165,AG165),Q165:AH165,0)</f>
        <v>11</v>
      </c>
      <c r="F165" s="9"/>
      <c r="G165" s="9" t="str">
        <f aca="false">INDEX($Q165:$AH165,1,$E165-4)</f>
        <v>MADELIN</v>
      </c>
      <c r="H165" s="9" t="str">
        <f aca="false">INDEX($Q165:$AK165,1,$E165-3)</f>
        <v>ALAIN</v>
      </c>
      <c r="I165" s="9" t="str">
        <f aca="false">INDEX($Q165:$AK165,1,$E165-2)</f>
        <v>UDF-PARTI REPUBLICAIN</v>
      </c>
      <c r="J165" s="9" t="str">
        <f aca="false">INDEX($Q165:$AK165,1,$E165-1)</f>
        <v>UDF</v>
      </c>
      <c r="K165" s="10" t="n">
        <f aca="false">INDEX($Q165:$AK165,1,$E165)/N165</f>
        <v>0.551458048393361</v>
      </c>
      <c r="L165" s="8" t="n">
        <v>87599</v>
      </c>
      <c r="M165" s="8" t="n">
        <v>61824</v>
      </c>
      <c r="N165" s="8" t="n">
        <v>59223</v>
      </c>
      <c r="O165" s="8" t="n">
        <v>2601</v>
      </c>
      <c r="P165" s="11" t="n">
        <v>0.7058</v>
      </c>
      <c r="Q165" s="8" t="s">
        <v>572</v>
      </c>
      <c r="R165" s="8" t="s">
        <v>573</v>
      </c>
      <c r="S165" s="8" t="s">
        <v>61</v>
      </c>
      <c r="T165" s="8" t="s">
        <v>62</v>
      </c>
      <c r="U165" s="8" t="n">
        <v>26564</v>
      </c>
      <c r="V165" s="8" t="s">
        <v>37</v>
      </c>
      <c r="W165" s="8" t="s">
        <v>574</v>
      </c>
      <c r="X165" s="8" t="s">
        <v>116</v>
      </c>
      <c r="Y165" s="8" t="s">
        <v>121</v>
      </c>
      <c r="Z165" s="8" t="s">
        <v>53</v>
      </c>
      <c r="AA165" s="8" t="n">
        <v>32659</v>
      </c>
      <c r="AB165" s="8" t="s">
        <v>32</v>
      </c>
      <c r="AC165" s="0"/>
      <c r="AD165" s="0"/>
      <c r="AE165" s="0"/>
      <c r="AF165" s="0"/>
      <c r="AG165" s="0"/>
      <c r="AH165" s="0"/>
      <c r="AO165" s="11"/>
      <c r="AW165" s="11"/>
      <c r="BE165" s="11"/>
      <c r="BM165" s="11"/>
      <c r="BU165" s="11"/>
      <c r="CC165" s="11"/>
      <c r="CK165" s="11"/>
      <c r="CS165" s="11"/>
      <c r="DA165" s="11"/>
      <c r="DI165" s="11"/>
      <c r="DQ165" s="11"/>
      <c r="DY165" s="11"/>
      <c r="EG165" s="11"/>
      <c r="EO165" s="11"/>
      <c r="EW165" s="11"/>
      <c r="FE165" s="11"/>
      <c r="FM165" s="11"/>
      <c r="FU165" s="11"/>
      <c r="GC165" s="11"/>
      <c r="GK165" s="11"/>
      <c r="GS165" s="11"/>
      <c r="HA165" s="11"/>
      <c r="HI165" s="11"/>
    </row>
    <row r="166" s="8" customFormat="true" ht="18.75" hidden="false" customHeight="true" outlineLevel="0" collapsed="false">
      <c r="A166" s="7" t="n">
        <v>35</v>
      </c>
      <c r="B166" s="8" t="s">
        <v>565</v>
      </c>
      <c r="C166" s="8" t="n">
        <v>6</v>
      </c>
      <c r="D166" s="9" t="str">
        <f aca="false">B166&amp;" "&amp;C166</f>
        <v>ILLE-ET-VILAINE 6</v>
      </c>
      <c r="E166" s="9" t="n">
        <f aca="false">MATCH(MAX(U166,AA166,AG166),Q166:AH166,0)</f>
        <v>11</v>
      </c>
      <c r="F166" s="9"/>
      <c r="G166" s="9" t="str">
        <f aca="false">INDEX($Q166:$AH166,1,$E166-4)</f>
        <v>BOISSEAU</v>
      </c>
      <c r="H166" s="9" t="str">
        <f aca="false">INDEX($Q166:$AK166,1,$E166-3)</f>
        <v>MARIE THERESE</v>
      </c>
      <c r="I166" s="9" t="str">
        <f aca="false">INDEX($Q166:$AK166,1,$E166-2)</f>
        <v>FORCE DEMOCRATE</v>
      </c>
      <c r="J166" s="9" t="str">
        <f aca="false">INDEX($Q166:$AK166,1,$E166-1)</f>
        <v>UDF</v>
      </c>
      <c r="K166" s="10" t="n">
        <f aca="false">INDEX($Q166:$AK166,1,$E166)/N166</f>
        <v>0.557901751317132</v>
      </c>
      <c r="L166" s="8" t="n">
        <v>70715</v>
      </c>
      <c r="M166" s="8" t="n">
        <v>51035</v>
      </c>
      <c r="N166" s="8" t="n">
        <v>48021</v>
      </c>
      <c r="O166" s="8" t="n">
        <v>3014</v>
      </c>
      <c r="P166" s="11" t="n">
        <v>0.7217</v>
      </c>
      <c r="Q166" s="8" t="s">
        <v>575</v>
      </c>
      <c r="R166" s="8" t="s">
        <v>576</v>
      </c>
      <c r="S166" s="8" t="s">
        <v>61</v>
      </c>
      <c r="T166" s="8" t="s">
        <v>62</v>
      </c>
      <c r="U166" s="8" t="n">
        <v>21230</v>
      </c>
      <c r="V166" s="8" t="s">
        <v>37</v>
      </c>
      <c r="W166" s="8" t="s">
        <v>577</v>
      </c>
      <c r="X166" s="8" t="s">
        <v>578</v>
      </c>
      <c r="Y166" s="8" t="s">
        <v>559</v>
      </c>
      <c r="Z166" s="8" t="s">
        <v>53</v>
      </c>
      <c r="AA166" s="8" t="n">
        <v>26791</v>
      </c>
      <c r="AB166" s="8" t="s">
        <v>32</v>
      </c>
      <c r="AC166" s="0"/>
      <c r="AD166" s="0"/>
      <c r="AE166" s="0"/>
      <c r="AF166" s="0"/>
      <c r="AG166" s="0"/>
      <c r="AH166" s="0"/>
      <c r="AO166" s="11"/>
      <c r="AW166" s="11"/>
      <c r="BE166" s="11"/>
      <c r="BM166" s="11"/>
      <c r="BU166" s="11"/>
      <c r="CC166" s="11"/>
      <c r="CK166" s="11"/>
      <c r="CS166" s="11"/>
      <c r="DA166" s="11"/>
      <c r="DI166" s="11"/>
      <c r="DQ166" s="11"/>
      <c r="DY166" s="11"/>
      <c r="EG166" s="11"/>
      <c r="EO166" s="11"/>
      <c r="EW166" s="11"/>
      <c r="FE166" s="11"/>
      <c r="FM166" s="11"/>
      <c r="FU166" s="11"/>
      <c r="GC166" s="11"/>
      <c r="GK166" s="11"/>
      <c r="GS166" s="11"/>
      <c r="HA166" s="11"/>
      <c r="HI166" s="11"/>
    </row>
    <row r="167" s="8" customFormat="true" ht="18.75" hidden="false" customHeight="true" outlineLevel="0" collapsed="false">
      <c r="A167" s="7" t="n">
        <v>35</v>
      </c>
      <c r="B167" s="8" t="s">
        <v>565</v>
      </c>
      <c r="C167" s="8" t="n">
        <v>7</v>
      </c>
      <c r="D167" s="9" t="str">
        <f aca="false">B167&amp;" "&amp;C167</f>
        <v>ILLE-ET-VILAINE 7</v>
      </c>
      <c r="E167" s="9" t="n">
        <f aca="false">MATCH(MAX(U167,AA167,AG167),Q167:AH167,0)</f>
        <v>11</v>
      </c>
      <c r="F167" s="9"/>
      <c r="G167" s="9" t="str">
        <f aca="false">INDEX($Q167:$AH167,1,$E167-4)</f>
        <v>COUANAU</v>
      </c>
      <c r="H167" s="9" t="str">
        <f aca="false">INDEX($Q167:$AK167,1,$E167-3)</f>
        <v>RENE</v>
      </c>
      <c r="I167" s="9" t="str">
        <f aca="false">INDEX($Q167:$AK167,1,$E167-2)</f>
        <v>FORCE DEMOCRATE</v>
      </c>
      <c r="J167" s="9" t="str">
        <f aca="false">INDEX($Q167:$AK167,1,$E167-1)</f>
        <v>UDF</v>
      </c>
      <c r="K167" s="10" t="n">
        <f aca="false">INDEX($Q167:$AK167,1,$E167)/N167</f>
        <v>0.539285473314891</v>
      </c>
      <c r="L167" s="8" t="n">
        <v>88145</v>
      </c>
      <c r="M167" s="8" t="n">
        <v>62476</v>
      </c>
      <c r="N167" s="8" t="n">
        <v>59284</v>
      </c>
      <c r="O167" s="8" t="n">
        <v>3192</v>
      </c>
      <c r="P167" s="11" t="n">
        <v>0.7088</v>
      </c>
      <c r="Q167" s="8" t="s">
        <v>579</v>
      </c>
      <c r="R167" s="8" t="s">
        <v>580</v>
      </c>
      <c r="S167" s="8" t="s">
        <v>61</v>
      </c>
      <c r="T167" s="8" t="s">
        <v>62</v>
      </c>
      <c r="U167" s="8" t="n">
        <v>27313</v>
      </c>
      <c r="V167" s="8" t="s">
        <v>37</v>
      </c>
      <c r="W167" s="8" t="s">
        <v>581</v>
      </c>
      <c r="X167" s="8" t="s">
        <v>60</v>
      </c>
      <c r="Y167" s="8" t="s">
        <v>559</v>
      </c>
      <c r="Z167" s="8" t="s">
        <v>53</v>
      </c>
      <c r="AA167" s="8" t="n">
        <v>31971</v>
      </c>
      <c r="AB167" s="8" t="s">
        <v>32</v>
      </c>
      <c r="AC167" s="0"/>
      <c r="AD167" s="0"/>
      <c r="AE167" s="0"/>
      <c r="AF167" s="0"/>
      <c r="AG167" s="0"/>
      <c r="AH167" s="0"/>
      <c r="AO167" s="11"/>
      <c r="AW167" s="11"/>
      <c r="BE167" s="11"/>
      <c r="BM167" s="11"/>
      <c r="BU167" s="11"/>
      <c r="CC167" s="11"/>
      <c r="CK167" s="11"/>
      <c r="CS167" s="11"/>
      <c r="DA167" s="11"/>
      <c r="DI167" s="11"/>
      <c r="DQ167" s="11"/>
      <c r="DY167" s="11"/>
      <c r="EG167" s="11"/>
      <c r="EO167" s="11"/>
      <c r="EW167" s="11"/>
      <c r="FE167" s="11"/>
      <c r="FM167" s="11"/>
      <c r="FU167" s="11"/>
      <c r="GC167" s="11"/>
      <c r="GK167" s="11"/>
      <c r="GS167" s="11"/>
      <c r="HA167" s="11"/>
      <c r="HI167" s="11"/>
    </row>
    <row r="168" s="8" customFormat="true" ht="18.75" hidden="false" customHeight="true" outlineLevel="0" collapsed="false">
      <c r="A168" s="7" t="n">
        <v>36</v>
      </c>
      <c r="B168" s="8" t="s">
        <v>582</v>
      </c>
      <c r="C168" s="8" t="n">
        <v>1</v>
      </c>
      <c r="D168" s="9" t="str">
        <f aca="false">B168&amp;" "&amp;C168</f>
        <v>INDRE 1</v>
      </c>
      <c r="E168" s="9" t="n">
        <f aca="false">MATCH(MAX(U168,AA168,AG168),Q168:AH168,0)</f>
        <v>5</v>
      </c>
      <c r="F168" s="9"/>
      <c r="G168" s="9" t="str">
        <f aca="false">INDEX($Q168:$AH168,1,$E168-4)</f>
        <v>GATEAUD</v>
      </c>
      <c r="H168" s="9" t="str">
        <f aca="false">INDEX($Q168:$AK168,1,$E168-3)</f>
        <v>JEAN YVES</v>
      </c>
      <c r="I168" s="9" t="str">
        <f aca="false">INDEX($Q168:$AK168,1,$E168-2)</f>
        <v>ASSOCIATION PARTI SOCIALISTE, PARTI RADICAL SOCIALISTE ET APPARENTES</v>
      </c>
      <c r="J168" s="9" t="str">
        <f aca="false">INDEX($Q168:$AK168,1,$E168-1)</f>
        <v>PRG</v>
      </c>
      <c r="K168" s="10" t="n">
        <f aca="false">INDEX($Q168:$AK168,1,$E168)/N168</f>
        <v>0.531483630671237</v>
      </c>
      <c r="L168" s="8" t="n">
        <v>54882</v>
      </c>
      <c r="M168" s="8" t="n">
        <v>39773</v>
      </c>
      <c r="N168" s="8" t="n">
        <v>37051</v>
      </c>
      <c r="O168" s="8" t="n">
        <v>2722</v>
      </c>
      <c r="P168" s="11" t="n">
        <v>0.7247</v>
      </c>
      <c r="Q168" s="8" t="s">
        <v>583</v>
      </c>
      <c r="R168" s="8" t="s">
        <v>452</v>
      </c>
      <c r="S168" s="8" t="s">
        <v>30</v>
      </c>
      <c r="T168" s="8" t="s">
        <v>31</v>
      </c>
      <c r="U168" s="8" t="n">
        <v>19692</v>
      </c>
      <c r="V168" s="8" t="s">
        <v>32</v>
      </c>
      <c r="W168" s="8" t="s">
        <v>584</v>
      </c>
      <c r="X168" s="8" t="s">
        <v>55</v>
      </c>
      <c r="Y168" s="8" t="s">
        <v>57</v>
      </c>
      <c r="Z168" s="8" t="s">
        <v>53</v>
      </c>
      <c r="AA168" s="8" t="n">
        <v>17359</v>
      </c>
      <c r="AB168" s="8" t="s">
        <v>37</v>
      </c>
      <c r="AC168" s="0"/>
      <c r="AD168" s="0"/>
      <c r="AE168" s="0"/>
      <c r="AF168" s="0"/>
      <c r="AG168" s="0"/>
      <c r="AH168" s="0"/>
      <c r="AO168" s="11"/>
      <c r="AW168" s="11"/>
      <c r="BE168" s="11"/>
      <c r="BM168" s="11"/>
      <c r="BU168" s="11"/>
      <c r="CC168" s="11"/>
      <c r="CK168" s="11"/>
      <c r="CS168" s="11"/>
      <c r="DA168" s="11"/>
      <c r="DI168" s="11"/>
      <c r="DQ168" s="11"/>
      <c r="DY168" s="11"/>
      <c r="EG168" s="11"/>
      <c r="EO168" s="11"/>
      <c r="EW168" s="11"/>
      <c r="FE168" s="11"/>
      <c r="FM168" s="11"/>
      <c r="FU168" s="11"/>
      <c r="GC168" s="11"/>
      <c r="GK168" s="11"/>
      <c r="GS168" s="11"/>
      <c r="HA168" s="11"/>
      <c r="HI168" s="11"/>
    </row>
    <row r="169" s="8" customFormat="true" ht="18.75" hidden="false" customHeight="true" outlineLevel="0" collapsed="false">
      <c r="A169" s="7" t="n">
        <v>36</v>
      </c>
      <c r="B169" s="8" t="s">
        <v>582</v>
      </c>
      <c r="C169" s="8" t="n">
        <v>2</v>
      </c>
      <c r="D169" s="9" t="str">
        <f aca="false">B169&amp;" "&amp;C169</f>
        <v>INDRE 2</v>
      </c>
      <c r="E169" s="9" t="n">
        <f aca="false">MATCH(MAX(U169,AA169,AG169),Q169:AH169,0)</f>
        <v>11</v>
      </c>
      <c r="F169" s="9"/>
      <c r="G169" s="9" t="str">
        <f aca="false">INDEX($Q169:$AH169,1,$E169-4)</f>
        <v>FORISSIER</v>
      </c>
      <c r="H169" s="9" t="str">
        <f aca="false">INDEX($Q169:$AK169,1,$E169-3)</f>
        <v>NICOLAS</v>
      </c>
      <c r="I169" s="9" t="str">
        <f aca="false">INDEX($Q169:$AK169,1,$E169-2)</f>
        <v>UNION POUR LA DEMOCRATIE FRANCAISE</v>
      </c>
      <c r="J169" s="9" t="str">
        <f aca="false">INDEX($Q169:$AK169,1,$E169-1)</f>
        <v>UDF</v>
      </c>
      <c r="K169" s="10" t="n">
        <f aca="false">INDEX($Q169:$AK169,1,$E169)/N169</f>
        <v>0.504325149472077</v>
      </c>
      <c r="L169" s="8" t="n">
        <v>64190</v>
      </c>
      <c r="M169" s="8" t="n">
        <v>49924</v>
      </c>
      <c r="N169" s="8" t="n">
        <v>47166</v>
      </c>
      <c r="O169" s="8" t="n">
        <v>2758</v>
      </c>
      <c r="P169" s="11" t="n">
        <v>0.7778</v>
      </c>
      <c r="Q169" s="8" t="s">
        <v>585</v>
      </c>
      <c r="R169" s="8" t="s">
        <v>29</v>
      </c>
      <c r="S169" s="8" t="s">
        <v>30</v>
      </c>
      <c r="T169" s="8" t="s">
        <v>31</v>
      </c>
      <c r="U169" s="8" t="n">
        <v>23379</v>
      </c>
      <c r="V169" s="8" t="s">
        <v>37</v>
      </c>
      <c r="W169" s="8" t="s">
        <v>586</v>
      </c>
      <c r="X169" s="8" t="s">
        <v>414</v>
      </c>
      <c r="Y169" s="8" t="s">
        <v>57</v>
      </c>
      <c r="Z169" s="8" t="s">
        <v>53</v>
      </c>
      <c r="AA169" s="8" t="n">
        <v>23787</v>
      </c>
      <c r="AB169" s="8" t="s">
        <v>32</v>
      </c>
      <c r="AC169" s="0"/>
      <c r="AD169" s="0"/>
      <c r="AE169" s="0"/>
      <c r="AF169" s="0"/>
      <c r="AG169" s="0"/>
      <c r="AH169" s="0"/>
      <c r="AO169" s="11"/>
      <c r="AW169" s="11"/>
      <c r="BE169" s="11"/>
      <c r="BM169" s="11"/>
      <c r="BU169" s="11"/>
      <c r="CC169" s="11"/>
      <c r="CK169" s="11"/>
      <c r="CS169" s="11"/>
      <c r="DA169" s="11"/>
      <c r="DI169" s="11"/>
      <c r="DQ169" s="11"/>
      <c r="DY169" s="11"/>
      <c r="EG169" s="11"/>
      <c r="EO169" s="11"/>
      <c r="EW169" s="11"/>
      <c r="FE169" s="11"/>
      <c r="FM169" s="11"/>
      <c r="FU169" s="11"/>
      <c r="GC169" s="11"/>
      <c r="GK169" s="11"/>
      <c r="GS169" s="11"/>
      <c r="HA169" s="11"/>
      <c r="HI169" s="11"/>
    </row>
    <row r="170" s="8" customFormat="true" ht="18.75" hidden="false" customHeight="true" outlineLevel="0" collapsed="false">
      <c r="A170" s="7" t="n">
        <v>36</v>
      </c>
      <c r="B170" s="8" t="s">
        <v>582</v>
      </c>
      <c r="C170" s="8" t="n">
        <v>3</v>
      </c>
      <c r="D170" s="9" t="str">
        <f aca="false">B170&amp;" "&amp;C170</f>
        <v>INDRE 3</v>
      </c>
      <c r="E170" s="9" t="n">
        <f aca="false">MATCH(MAX(U170,AA170,AG170),Q170:AH170,0)</f>
        <v>5</v>
      </c>
      <c r="F170" s="9"/>
      <c r="G170" s="9" t="str">
        <f aca="false">INDEX($Q170:$AH170,1,$E170-4)</f>
        <v>CHANTEGUET</v>
      </c>
      <c r="H170" s="9" t="str">
        <f aca="false">INDEX($Q170:$AK170,1,$E170-3)</f>
        <v>JEAN PAUL</v>
      </c>
      <c r="I170" s="9" t="str">
        <f aca="false">INDEX($Q170:$AK170,1,$E170-2)</f>
        <v>ASSOCIATION PARTI SOCIALISTE, PARTI RADICAL SOCIALISTE ET APPARENTES</v>
      </c>
      <c r="J170" s="9" t="str">
        <f aca="false">INDEX($Q170:$AK170,1,$E170-1)</f>
        <v>PRG</v>
      </c>
      <c r="K170" s="10" t="n">
        <f aca="false">INDEX($Q170:$AK170,1,$E170)/N170</f>
        <v>0.557433489827856</v>
      </c>
      <c r="L170" s="8" t="n">
        <v>57932</v>
      </c>
      <c r="M170" s="8" t="n">
        <v>44492</v>
      </c>
      <c r="N170" s="8" t="n">
        <v>41535</v>
      </c>
      <c r="O170" s="8" t="n">
        <v>2957</v>
      </c>
      <c r="P170" s="11" t="n">
        <v>0.768</v>
      </c>
      <c r="Q170" s="8" t="s">
        <v>587</v>
      </c>
      <c r="R170" s="8" t="s">
        <v>137</v>
      </c>
      <c r="S170" s="8" t="s">
        <v>30</v>
      </c>
      <c r="T170" s="8" t="s">
        <v>31</v>
      </c>
      <c r="U170" s="8" t="n">
        <v>23153</v>
      </c>
      <c r="V170" s="8" t="s">
        <v>32</v>
      </c>
      <c r="W170" s="8" t="s">
        <v>588</v>
      </c>
      <c r="X170" s="8" t="s">
        <v>60</v>
      </c>
      <c r="Y170" s="8" t="s">
        <v>35</v>
      </c>
      <c r="Z170" s="8" t="s">
        <v>36</v>
      </c>
      <c r="AA170" s="8" t="n">
        <v>18382</v>
      </c>
      <c r="AB170" s="8" t="s">
        <v>37</v>
      </c>
      <c r="AC170" s="0"/>
      <c r="AD170" s="0"/>
      <c r="AE170" s="0"/>
      <c r="AF170" s="0"/>
      <c r="AG170" s="0"/>
      <c r="AH170" s="0"/>
      <c r="AO170" s="11"/>
      <c r="AW170" s="11"/>
      <c r="BE170" s="11"/>
      <c r="BM170" s="11"/>
      <c r="BU170" s="11"/>
      <c r="CC170" s="11"/>
      <c r="CK170" s="11"/>
      <c r="CS170" s="11"/>
      <c r="DA170" s="11"/>
      <c r="DI170" s="11"/>
      <c r="DQ170" s="11"/>
      <c r="DY170" s="11"/>
      <c r="EG170" s="11"/>
      <c r="EO170" s="11"/>
      <c r="EW170" s="11"/>
      <c r="FE170" s="11"/>
      <c r="FM170" s="11"/>
      <c r="FU170" s="11"/>
      <c r="GC170" s="11"/>
      <c r="GK170" s="11"/>
      <c r="GS170" s="11"/>
      <c r="HA170" s="11"/>
      <c r="HI170" s="11"/>
    </row>
    <row r="171" s="8" customFormat="true" ht="18.75" hidden="false" customHeight="true" outlineLevel="0" collapsed="false">
      <c r="A171" s="7" t="n">
        <v>37</v>
      </c>
      <c r="B171" s="8" t="s">
        <v>589</v>
      </c>
      <c r="C171" s="8" t="n">
        <v>1</v>
      </c>
      <c r="D171" s="9" t="str">
        <f aca="false">B171&amp;" "&amp;C171</f>
        <v>INDRE-ET-LOIRE 1</v>
      </c>
      <c r="E171" s="9" t="n">
        <f aca="false">MATCH(MAX(U171,AA171,AG171),Q171:AH171,0)</f>
        <v>11</v>
      </c>
      <c r="F171" s="9"/>
      <c r="G171" s="9" t="str">
        <f aca="false">INDEX($Q171:$AH171,1,$E171-4)</f>
        <v>DONNEDIEU DE VABRES</v>
      </c>
      <c r="H171" s="9" t="str">
        <f aca="false">INDEX($Q171:$AK171,1,$E171-3)</f>
        <v>RENAUD</v>
      </c>
      <c r="I171" s="9" t="str">
        <f aca="false">INDEX($Q171:$AK171,1,$E171-2)</f>
        <v>MAJORITE PRESIDENTIELLE UDF-RPR</v>
      </c>
      <c r="J171" s="9" t="str">
        <f aca="false">INDEX($Q171:$AK171,1,$E171-1)</f>
        <v>UDF</v>
      </c>
      <c r="K171" s="10" t="n">
        <f aca="false">INDEX($Q171:$AK171,1,$E171)/N171</f>
        <v>0.510787907927159</v>
      </c>
      <c r="L171" s="8" t="n">
        <v>52735</v>
      </c>
      <c r="M171" s="8" t="n">
        <v>34910</v>
      </c>
      <c r="N171" s="8" t="n">
        <v>33278</v>
      </c>
      <c r="O171" s="8" t="n">
        <v>1632</v>
      </c>
      <c r="P171" s="11" t="n">
        <v>0.662</v>
      </c>
      <c r="Q171" s="8" t="s">
        <v>590</v>
      </c>
      <c r="R171" s="8" t="s">
        <v>591</v>
      </c>
      <c r="S171" s="8" t="s">
        <v>61</v>
      </c>
      <c r="T171" s="8" t="s">
        <v>62</v>
      </c>
      <c r="U171" s="8" t="n">
        <v>16280</v>
      </c>
      <c r="V171" s="8" t="s">
        <v>37</v>
      </c>
      <c r="W171" s="8" t="s">
        <v>592</v>
      </c>
      <c r="X171" s="8" t="s">
        <v>79</v>
      </c>
      <c r="Y171" s="8" t="s">
        <v>100</v>
      </c>
      <c r="Z171" s="8" t="s">
        <v>53</v>
      </c>
      <c r="AA171" s="8" t="n">
        <v>16998</v>
      </c>
      <c r="AB171" s="8" t="s">
        <v>32</v>
      </c>
      <c r="AC171" s="0"/>
      <c r="AD171" s="0"/>
      <c r="AE171" s="0"/>
      <c r="AF171" s="0"/>
      <c r="AG171" s="0"/>
      <c r="AH171" s="0"/>
      <c r="AO171" s="11"/>
      <c r="AW171" s="11"/>
      <c r="BE171" s="11"/>
      <c r="BM171" s="11"/>
      <c r="BU171" s="11"/>
      <c r="CC171" s="11"/>
      <c r="CK171" s="11"/>
      <c r="CS171" s="11"/>
      <c r="DA171" s="11"/>
      <c r="DI171" s="11"/>
      <c r="DQ171" s="11"/>
      <c r="DY171" s="11"/>
      <c r="EG171" s="11"/>
      <c r="EO171" s="11"/>
      <c r="EW171" s="11"/>
      <c r="FE171" s="11"/>
      <c r="FM171" s="11"/>
      <c r="FU171" s="11"/>
      <c r="GC171" s="11"/>
      <c r="GK171" s="11"/>
      <c r="GS171" s="11"/>
      <c r="HA171" s="11"/>
      <c r="HI171" s="11"/>
    </row>
    <row r="172" s="8" customFormat="true" ht="18.75" hidden="false" customHeight="true" outlineLevel="0" collapsed="false">
      <c r="A172" s="7" t="n">
        <v>37</v>
      </c>
      <c r="B172" s="8" t="s">
        <v>589</v>
      </c>
      <c r="C172" s="8" t="n">
        <v>2</v>
      </c>
      <c r="D172" s="9" t="str">
        <f aca="false">B172&amp;" "&amp;C172</f>
        <v>INDRE-ET-LOIRE 2</v>
      </c>
      <c r="E172" s="9" t="n">
        <f aca="false">MATCH(MAX(U172,AA172,AG172),Q172:AH172,0)</f>
        <v>5</v>
      </c>
      <c r="F172" s="9"/>
      <c r="G172" s="9" t="str">
        <f aca="false">INDEX($Q172:$AH172,1,$E172-4)</f>
        <v>FILLEUL</v>
      </c>
      <c r="H172" s="9" t="str">
        <f aca="false">INDEX($Q172:$AK172,1,$E172-3)</f>
        <v>JEAN JACQUES</v>
      </c>
      <c r="I172" s="9" t="str">
        <f aca="false">INDEX($Q172:$AK172,1,$E172-2)</f>
        <v>PARTI SOCIALISTE</v>
      </c>
      <c r="J172" s="9" t="str">
        <f aca="false">INDEX($Q172:$AK172,1,$E172-1)</f>
        <v>SOC</v>
      </c>
      <c r="K172" s="10" t="n">
        <f aca="false">INDEX($Q172:$AK172,1,$E172)/N172</f>
        <v>0.524427592241505</v>
      </c>
      <c r="L172" s="8" t="n">
        <v>78069</v>
      </c>
      <c r="M172" s="8" t="n">
        <v>58061</v>
      </c>
      <c r="N172" s="8" t="n">
        <v>54856</v>
      </c>
      <c r="O172" s="8" t="n">
        <v>3205</v>
      </c>
      <c r="P172" s="11" t="n">
        <v>0.7437</v>
      </c>
      <c r="Q172" s="8" t="s">
        <v>593</v>
      </c>
      <c r="R172" s="8" t="s">
        <v>226</v>
      </c>
      <c r="S172" s="8" t="s">
        <v>61</v>
      </c>
      <c r="T172" s="8" t="s">
        <v>62</v>
      </c>
      <c r="U172" s="8" t="n">
        <v>28768</v>
      </c>
      <c r="V172" s="8" t="s">
        <v>32</v>
      </c>
      <c r="W172" s="8" t="s">
        <v>411</v>
      </c>
      <c r="X172" s="8" t="s">
        <v>95</v>
      </c>
      <c r="Y172" s="8" t="s">
        <v>35</v>
      </c>
      <c r="Z172" s="8" t="s">
        <v>36</v>
      </c>
      <c r="AA172" s="8" t="n">
        <v>26088</v>
      </c>
      <c r="AB172" s="8" t="s">
        <v>37</v>
      </c>
      <c r="AC172" s="0"/>
      <c r="AD172" s="0"/>
      <c r="AE172" s="0"/>
      <c r="AF172" s="0"/>
      <c r="AG172" s="0"/>
      <c r="AH172" s="0"/>
      <c r="AO172" s="11"/>
      <c r="AW172" s="11"/>
      <c r="BE172" s="11"/>
      <c r="BM172" s="11"/>
      <c r="BU172" s="11"/>
      <c r="CC172" s="11"/>
      <c r="CK172" s="11"/>
      <c r="CS172" s="11"/>
      <c r="DA172" s="11"/>
      <c r="DI172" s="11"/>
      <c r="DQ172" s="11"/>
      <c r="DY172" s="11"/>
      <c r="EG172" s="11"/>
      <c r="EO172" s="11"/>
      <c r="EW172" s="11"/>
      <c r="FE172" s="11"/>
      <c r="FM172" s="11"/>
      <c r="FU172" s="11"/>
      <c r="GC172" s="11"/>
      <c r="GK172" s="11"/>
      <c r="GS172" s="11"/>
      <c r="HA172" s="11"/>
      <c r="HI172" s="11"/>
    </row>
    <row r="173" s="8" customFormat="true" ht="18.75" hidden="false" customHeight="true" outlineLevel="0" collapsed="false">
      <c r="A173" s="7" t="n">
        <v>37</v>
      </c>
      <c r="B173" s="8" t="s">
        <v>589</v>
      </c>
      <c r="C173" s="8" t="n">
        <v>3</v>
      </c>
      <c r="D173" s="9" t="str">
        <f aca="false">B173&amp;" "&amp;C173</f>
        <v>INDRE-ET-LOIRE 3</v>
      </c>
      <c r="E173" s="9" t="n">
        <f aca="false">MATCH(MAX(U173,AA173,AG173),Q173:AH173,0)</f>
        <v>5</v>
      </c>
      <c r="F173" s="9"/>
      <c r="G173" s="9" t="str">
        <f aca="false">INDEX($Q173:$AH173,1,$E173-4)</f>
        <v>TOURAINE</v>
      </c>
      <c r="H173" s="9" t="str">
        <f aca="false">INDEX($Q173:$AK173,1,$E173-3)</f>
        <v>MARISOL</v>
      </c>
      <c r="I173" s="9" t="str">
        <f aca="false">INDEX($Q173:$AK173,1,$E173-2)</f>
        <v>PARTI SOCIALISTE</v>
      </c>
      <c r="J173" s="9" t="str">
        <f aca="false">INDEX($Q173:$AK173,1,$E173-1)</f>
        <v>SOC</v>
      </c>
      <c r="K173" s="10" t="n">
        <f aca="false">INDEX($Q173:$AK173,1,$E173)/N173</f>
        <v>0.534853245073167</v>
      </c>
      <c r="L173" s="8" t="n">
        <v>84204</v>
      </c>
      <c r="M173" s="8" t="n">
        <v>62780</v>
      </c>
      <c r="N173" s="8" t="n">
        <v>59521</v>
      </c>
      <c r="O173" s="8" t="n">
        <v>3259</v>
      </c>
      <c r="P173" s="11" t="n">
        <v>0.7456</v>
      </c>
      <c r="Q173" s="8" t="s">
        <v>594</v>
      </c>
      <c r="R173" s="8" t="s">
        <v>595</v>
      </c>
      <c r="S173" s="8" t="s">
        <v>61</v>
      </c>
      <c r="T173" s="8" t="s">
        <v>62</v>
      </c>
      <c r="U173" s="8" t="n">
        <v>31835</v>
      </c>
      <c r="V173" s="8" t="s">
        <v>32</v>
      </c>
      <c r="W173" s="8" t="s">
        <v>596</v>
      </c>
      <c r="X173" s="8" t="s">
        <v>226</v>
      </c>
      <c r="Y173" s="8" t="s">
        <v>100</v>
      </c>
      <c r="Z173" s="8" t="s">
        <v>53</v>
      </c>
      <c r="AA173" s="8" t="n">
        <v>27686</v>
      </c>
      <c r="AB173" s="8" t="s">
        <v>37</v>
      </c>
      <c r="AC173" s="0"/>
      <c r="AD173" s="0"/>
      <c r="AE173" s="0"/>
      <c r="AF173" s="0"/>
      <c r="AG173" s="0"/>
      <c r="AH173" s="0"/>
      <c r="AO173" s="11"/>
      <c r="AW173" s="11"/>
      <c r="BE173" s="11"/>
      <c r="BM173" s="11"/>
      <c r="BU173" s="11"/>
      <c r="CC173" s="11"/>
      <c r="CK173" s="11"/>
      <c r="CS173" s="11"/>
      <c r="DA173" s="11"/>
      <c r="DI173" s="11"/>
      <c r="DQ173" s="11"/>
      <c r="DY173" s="11"/>
      <c r="EG173" s="11"/>
      <c r="EO173" s="11"/>
      <c r="EW173" s="11"/>
      <c r="FE173" s="11"/>
      <c r="FM173" s="11"/>
      <c r="FU173" s="11"/>
      <c r="GC173" s="11"/>
      <c r="GK173" s="11"/>
      <c r="GS173" s="11"/>
      <c r="HA173" s="11"/>
      <c r="HI173" s="11"/>
    </row>
    <row r="174" s="8" customFormat="true" ht="18.75" hidden="false" customHeight="true" outlineLevel="0" collapsed="false">
      <c r="A174" s="7" t="n">
        <v>37</v>
      </c>
      <c r="B174" s="8" t="s">
        <v>589</v>
      </c>
      <c r="C174" s="8" t="n">
        <v>4</v>
      </c>
      <c r="D174" s="9" t="str">
        <f aca="false">B174&amp;" "&amp;C174</f>
        <v>INDRE-ET-LOIRE 4</v>
      </c>
      <c r="E174" s="9" t="n">
        <f aca="false">MATCH(MAX(U174,AA174,AG174),Q174:AH174,0)</f>
        <v>5</v>
      </c>
      <c r="F174" s="9"/>
      <c r="G174" s="9" t="str">
        <f aca="false">INDEX($Q174:$AH174,1,$E174-4)</f>
        <v>DAUGE</v>
      </c>
      <c r="H174" s="9" t="str">
        <f aca="false">INDEX($Q174:$AK174,1,$E174-3)</f>
        <v>YVES</v>
      </c>
      <c r="I174" s="9" t="str">
        <f aca="false">INDEX($Q174:$AK174,1,$E174-2)</f>
        <v>PARTI SOCIALISTE</v>
      </c>
      <c r="J174" s="9" t="str">
        <f aca="false">INDEX($Q174:$AK174,1,$E174-1)</f>
        <v>SOC</v>
      </c>
      <c r="K174" s="10" t="n">
        <f aca="false">INDEX($Q174:$AK174,1,$E174)/N174</f>
        <v>0.508466691477484</v>
      </c>
      <c r="L174" s="8" t="n">
        <v>79373</v>
      </c>
      <c r="M174" s="8" t="n">
        <v>56934</v>
      </c>
      <c r="N174" s="8" t="n">
        <v>53740</v>
      </c>
      <c r="O174" s="8" t="n">
        <v>3194</v>
      </c>
      <c r="P174" s="11" t="n">
        <v>0.7173</v>
      </c>
      <c r="Q174" s="8" t="s">
        <v>597</v>
      </c>
      <c r="R174" s="8" t="s">
        <v>188</v>
      </c>
      <c r="S174" s="8" t="s">
        <v>61</v>
      </c>
      <c r="T174" s="8" t="s">
        <v>62</v>
      </c>
      <c r="U174" s="8" t="n">
        <v>27325</v>
      </c>
      <c r="V174" s="8" t="s">
        <v>32</v>
      </c>
      <c r="W174" s="8" t="s">
        <v>598</v>
      </c>
      <c r="X174" s="8" t="s">
        <v>264</v>
      </c>
      <c r="Y174" s="8" t="s">
        <v>100</v>
      </c>
      <c r="Z174" s="8" t="s">
        <v>53</v>
      </c>
      <c r="AA174" s="8" t="n">
        <v>26415</v>
      </c>
      <c r="AB174" s="8" t="s">
        <v>37</v>
      </c>
      <c r="AC174" s="0"/>
      <c r="AD174" s="0"/>
      <c r="AE174" s="0"/>
      <c r="AF174" s="0"/>
      <c r="AG174" s="0"/>
      <c r="AH174" s="0"/>
      <c r="AO174" s="11"/>
      <c r="AW174" s="11"/>
      <c r="BE174" s="11"/>
      <c r="BM174" s="11"/>
      <c r="BU174" s="11"/>
      <c r="CC174" s="11"/>
      <c r="CK174" s="11"/>
      <c r="CS174" s="11"/>
      <c r="DA174" s="11"/>
      <c r="DI174" s="11"/>
      <c r="DQ174" s="11"/>
      <c r="DY174" s="11"/>
      <c r="EG174" s="11"/>
      <c r="EO174" s="11"/>
      <c r="EW174" s="11"/>
      <c r="FE174" s="11"/>
      <c r="FM174" s="11"/>
      <c r="FU174" s="11"/>
      <c r="GC174" s="11"/>
      <c r="GK174" s="11"/>
      <c r="GS174" s="11"/>
      <c r="HA174" s="11"/>
      <c r="HI174" s="11"/>
    </row>
    <row r="175" s="8" customFormat="true" ht="18.75" hidden="false" customHeight="true" outlineLevel="0" collapsed="false">
      <c r="A175" s="7" t="n">
        <v>37</v>
      </c>
      <c r="B175" s="8" t="s">
        <v>589</v>
      </c>
      <c r="C175" s="8" t="n">
        <v>5</v>
      </c>
      <c r="D175" s="9" t="str">
        <f aca="false">B175&amp;" "&amp;C175</f>
        <v>INDRE-ET-LOIRE 5</v>
      </c>
      <c r="E175" s="9" t="n">
        <f aca="false">MATCH(MAX(U175,AA175,AG175),Q175:AH175,0)</f>
        <v>11</v>
      </c>
      <c r="F175" s="9"/>
      <c r="G175" s="9" t="str">
        <f aca="false">INDEX($Q175:$AH175,1,$E175-4)</f>
        <v>BRIAND</v>
      </c>
      <c r="H175" s="9" t="str">
        <f aca="false">INDEX($Q175:$AK175,1,$E175-3)</f>
        <v>PHILIPPE</v>
      </c>
      <c r="I175" s="9" t="str">
        <f aca="false">INDEX($Q175:$AK175,1,$E175-2)</f>
        <v>RASSEMBLEMENT POUR LA REPUBLIQUE</v>
      </c>
      <c r="J175" s="9" t="str">
        <f aca="false">INDEX($Q175:$AK175,1,$E175-1)</f>
        <v>RPR</v>
      </c>
      <c r="K175" s="10" t="n">
        <f aca="false">INDEX($Q175:$AK175,1,$E175)/N175</f>
        <v>0.504307392107612</v>
      </c>
      <c r="L175" s="8" t="n">
        <v>69347</v>
      </c>
      <c r="M175" s="8" t="n">
        <v>50787</v>
      </c>
      <c r="N175" s="8" t="n">
        <v>48173</v>
      </c>
      <c r="O175" s="8" t="n">
        <v>2614</v>
      </c>
      <c r="P175" s="11" t="n">
        <v>0.7324</v>
      </c>
      <c r="Q175" s="8" t="s">
        <v>599</v>
      </c>
      <c r="R175" s="8" t="s">
        <v>99</v>
      </c>
      <c r="S175" s="8" t="s">
        <v>61</v>
      </c>
      <c r="T175" s="8" t="s">
        <v>62</v>
      </c>
      <c r="U175" s="8" t="n">
        <v>23879</v>
      </c>
      <c r="V175" s="8" t="s">
        <v>37</v>
      </c>
      <c r="W175" s="8" t="s">
        <v>600</v>
      </c>
      <c r="X175" s="8" t="s">
        <v>167</v>
      </c>
      <c r="Y175" s="8" t="s">
        <v>35</v>
      </c>
      <c r="Z175" s="8" t="s">
        <v>36</v>
      </c>
      <c r="AA175" s="8" t="n">
        <v>24294</v>
      </c>
      <c r="AB175" s="8" t="s">
        <v>32</v>
      </c>
      <c r="AC175" s="0"/>
      <c r="AD175" s="0"/>
      <c r="AE175" s="0"/>
      <c r="AF175" s="0"/>
      <c r="AG175" s="0"/>
      <c r="AH175" s="0"/>
      <c r="AO175" s="11"/>
      <c r="AW175" s="11"/>
      <c r="BE175" s="11"/>
      <c r="BM175" s="11"/>
      <c r="BU175" s="11"/>
      <c r="CC175" s="11"/>
      <c r="CK175" s="11"/>
      <c r="CS175" s="11"/>
      <c r="DA175" s="11"/>
      <c r="DI175" s="11"/>
      <c r="DQ175" s="11"/>
      <c r="DY175" s="11"/>
      <c r="EG175" s="11"/>
      <c r="EO175" s="11"/>
      <c r="EW175" s="11"/>
      <c r="FE175" s="11"/>
      <c r="FM175" s="11"/>
      <c r="FU175" s="11"/>
      <c r="GC175" s="11"/>
      <c r="GK175" s="11"/>
      <c r="GS175" s="11"/>
      <c r="HA175" s="11"/>
      <c r="HI175" s="11"/>
    </row>
    <row r="176" s="8" customFormat="true" ht="18.75" hidden="false" customHeight="true" outlineLevel="0" collapsed="false">
      <c r="A176" s="7" t="n">
        <v>38</v>
      </c>
      <c r="B176" s="8" t="s">
        <v>601</v>
      </c>
      <c r="C176" s="8" t="n">
        <v>1</v>
      </c>
      <c r="D176" s="9" t="str">
        <f aca="false">B176&amp;" "&amp;C176</f>
        <v>ISERE 1</v>
      </c>
      <c r="E176" s="9" t="n">
        <f aca="false">MATCH(MAX(U176,AA176,AG176),Q176:AH176,0)</f>
        <v>11</v>
      </c>
      <c r="F176" s="9"/>
      <c r="G176" s="9" t="str">
        <f aca="false">INDEX($Q176:$AH176,1,$E176-4)</f>
        <v>CAZENAVE</v>
      </c>
      <c r="H176" s="9" t="str">
        <f aca="false">INDEX($Q176:$AK176,1,$E176-3)</f>
        <v>RICHARD</v>
      </c>
      <c r="I176" s="9" t="str">
        <f aca="false">INDEX($Q176:$AK176,1,$E176-2)</f>
        <v>RASSEMBLEMENT POUR LA REPUBLIQUE</v>
      </c>
      <c r="J176" s="9" t="str">
        <f aca="false">INDEX($Q176:$AK176,1,$E176-1)</f>
        <v>RPR</v>
      </c>
      <c r="K176" s="10" t="n">
        <f aca="false">INDEX($Q176:$AK176,1,$E176)/N176</f>
        <v>0.531190582143291</v>
      </c>
      <c r="L176" s="8" t="n">
        <v>73805</v>
      </c>
      <c r="M176" s="8" t="n">
        <v>51480</v>
      </c>
      <c r="N176" s="8" t="n">
        <v>49438</v>
      </c>
      <c r="O176" s="8" t="n">
        <v>2042</v>
      </c>
      <c r="P176" s="11" t="n">
        <v>0.6975</v>
      </c>
      <c r="Q176" s="8" t="s">
        <v>602</v>
      </c>
      <c r="R176" s="8" t="s">
        <v>603</v>
      </c>
      <c r="S176" s="8" t="s">
        <v>30</v>
      </c>
      <c r="T176" s="8" t="s">
        <v>31</v>
      </c>
      <c r="U176" s="8" t="n">
        <v>23177</v>
      </c>
      <c r="V176" s="8" t="s">
        <v>37</v>
      </c>
      <c r="W176" s="8" t="s">
        <v>604</v>
      </c>
      <c r="X176" s="8" t="s">
        <v>605</v>
      </c>
      <c r="Y176" s="8" t="s">
        <v>35</v>
      </c>
      <c r="Z176" s="8" t="s">
        <v>36</v>
      </c>
      <c r="AA176" s="8" t="n">
        <v>26261</v>
      </c>
      <c r="AB176" s="8" t="s">
        <v>32</v>
      </c>
      <c r="AC176" s="0"/>
      <c r="AD176" s="0"/>
      <c r="AE176" s="0"/>
      <c r="AF176" s="0"/>
      <c r="AG176" s="0"/>
      <c r="AH176" s="0"/>
      <c r="AO176" s="11"/>
      <c r="AW176" s="11"/>
      <c r="BE176" s="11"/>
      <c r="BM176" s="11"/>
      <c r="BU176" s="11"/>
      <c r="CC176" s="11"/>
      <c r="CK176" s="11"/>
      <c r="CS176" s="11"/>
      <c r="DA176" s="11"/>
      <c r="DI176" s="11"/>
      <c r="DQ176" s="11"/>
      <c r="DY176" s="11"/>
      <c r="EG176" s="11"/>
      <c r="EO176" s="11"/>
      <c r="EW176" s="11"/>
      <c r="FE176" s="11"/>
      <c r="FM176" s="11"/>
      <c r="FU176" s="11"/>
      <c r="GC176" s="11"/>
      <c r="GK176" s="11"/>
      <c r="GS176" s="11"/>
      <c r="HA176" s="11"/>
      <c r="HI176" s="11"/>
    </row>
    <row r="177" s="8" customFormat="true" ht="18.75" hidden="false" customHeight="true" outlineLevel="0" collapsed="false">
      <c r="A177" s="7" t="n">
        <v>38</v>
      </c>
      <c r="B177" s="8" t="s">
        <v>601</v>
      </c>
      <c r="C177" s="8" t="n">
        <v>2</v>
      </c>
      <c r="D177" s="9" t="str">
        <f aca="false">B177&amp;" "&amp;C177</f>
        <v>ISERE 2</v>
      </c>
      <c r="E177" s="9" t="n">
        <f aca="false">MATCH(MAX(U177,AA177,AG177),Q177:AH177,0)</f>
        <v>5</v>
      </c>
      <c r="F177" s="9"/>
      <c r="G177" s="9" t="str">
        <f aca="false">INDEX($Q177:$AH177,1,$E177-4)</f>
        <v>BIESSY</v>
      </c>
      <c r="H177" s="9" t="str">
        <f aca="false">INDEX($Q177:$AK177,1,$E177-3)</f>
        <v>GILBERT</v>
      </c>
      <c r="I177" s="9" t="str">
        <f aca="false">INDEX($Q177:$AK177,1,$E177-2)</f>
        <v>PARTI COMMUNISTE FRANCAIS</v>
      </c>
      <c r="J177" s="9" t="str">
        <f aca="false">INDEX($Q177:$AK177,1,$E177-1)</f>
        <v>COM</v>
      </c>
      <c r="K177" s="10" t="n">
        <f aca="false">INDEX($Q177:$AK177,1,$E177)/N177</f>
        <v>1</v>
      </c>
      <c r="L177" s="8" t="n">
        <v>64807</v>
      </c>
      <c r="M177" s="8" t="n">
        <v>33119</v>
      </c>
      <c r="N177" s="8" t="n">
        <v>22415</v>
      </c>
      <c r="O177" s="8" t="n">
        <v>10704</v>
      </c>
      <c r="P177" s="11" t="n">
        <v>0.511</v>
      </c>
      <c r="Q177" s="8" t="s">
        <v>606</v>
      </c>
      <c r="R177" s="8" t="s">
        <v>46</v>
      </c>
      <c r="S177" s="8" t="s">
        <v>89</v>
      </c>
      <c r="T177" s="8" t="s">
        <v>90</v>
      </c>
      <c r="U177" s="8" t="n">
        <v>22415</v>
      </c>
      <c r="V177" s="8" t="s">
        <v>32</v>
      </c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O177" s="11"/>
      <c r="AW177" s="11"/>
      <c r="BE177" s="11"/>
      <c r="BM177" s="11"/>
      <c r="BU177" s="11"/>
      <c r="CC177" s="11"/>
      <c r="CK177" s="11"/>
      <c r="CS177" s="11"/>
      <c r="DA177" s="11"/>
      <c r="DI177" s="11"/>
      <c r="DQ177" s="11"/>
      <c r="DY177" s="11"/>
      <c r="EG177" s="11"/>
      <c r="EO177" s="11"/>
      <c r="EW177" s="11"/>
      <c r="FE177" s="11"/>
      <c r="FM177" s="11"/>
      <c r="FU177" s="11"/>
      <c r="GC177" s="11"/>
      <c r="GK177" s="11"/>
      <c r="GS177" s="11"/>
      <c r="HA177" s="11"/>
      <c r="HI177" s="11"/>
    </row>
    <row r="178" s="8" customFormat="true" ht="18.75" hidden="false" customHeight="true" outlineLevel="0" collapsed="false">
      <c r="A178" s="7" t="n">
        <v>38</v>
      </c>
      <c r="B178" s="8" t="s">
        <v>601</v>
      </c>
      <c r="C178" s="8" t="n">
        <v>3</v>
      </c>
      <c r="D178" s="9" t="str">
        <f aca="false">B178&amp;" "&amp;C178</f>
        <v>ISERE 3</v>
      </c>
      <c r="E178" s="9" t="n">
        <f aca="false">MATCH(MAX(U178,AA178,AG178),Q178:AH178,0)</f>
        <v>5</v>
      </c>
      <c r="F178" s="9"/>
      <c r="G178" s="9" t="str">
        <f aca="false">INDEX($Q178:$AH178,1,$E178-4)</f>
        <v>DESTOT</v>
      </c>
      <c r="H178" s="9" t="str">
        <f aca="false">INDEX($Q178:$AK178,1,$E178-3)</f>
        <v>MICHEL</v>
      </c>
      <c r="I178" s="9" t="str">
        <f aca="false">INDEX($Q178:$AK178,1,$E178-2)</f>
        <v>PARTI SOCIALISTE</v>
      </c>
      <c r="J178" s="9" t="str">
        <f aca="false">INDEX($Q178:$AK178,1,$E178-1)</f>
        <v>SOC</v>
      </c>
      <c r="K178" s="10" t="n">
        <f aca="false">INDEX($Q178:$AK178,1,$E178)/N178</f>
        <v>0.619338936239717</v>
      </c>
      <c r="L178" s="8" t="n">
        <v>54472</v>
      </c>
      <c r="M178" s="8" t="n">
        <v>35647</v>
      </c>
      <c r="N178" s="8" t="n">
        <v>33673</v>
      </c>
      <c r="O178" s="8" t="n">
        <v>1974</v>
      </c>
      <c r="P178" s="11" t="n">
        <v>0.6544</v>
      </c>
      <c r="Q178" s="8" t="s">
        <v>607</v>
      </c>
      <c r="R178" s="8" t="s">
        <v>55</v>
      </c>
      <c r="S178" s="8" t="s">
        <v>61</v>
      </c>
      <c r="T178" s="8" t="s">
        <v>62</v>
      </c>
      <c r="U178" s="8" t="n">
        <v>20855</v>
      </c>
      <c r="V178" s="8" t="s">
        <v>32</v>
      </c>
      <c r="W178" s="8" t="s">
        <v>608</v>
      </c>
      <c r="X178" s="8" t="s">
        <v>88</v>
      </c>
      <c r="Y178" s="8" t="s">
        <v>57</v>
      </c>
      <c r="Z178" s="8" t="s">
        <v>53</v>
      </c>
      <c r="AA178" s="8" t="n">
        <v>12818</v>
      </c>
      <c r="AB178" s="8" t="s">
        <v>37</v>
      </c>
      <c r="AC178" s="0"/>
      <c r="AD178" s="0"/>
      <c r="AE178" s="0"/>
      <c r="AF178" s="0"/>
      <c r="AG178" s="0"/>
      <c r="AH178" s="0"/>
      <c r="AO178" s="11"/>
      <c r="AW178" s="11"/>
      <c r="BE178" s="11"/>
      <c r="BM178" s="11"/>
      <c r="BU178" s="11"/>
      <c r="CC178" s="11"/>
      <c r="CK178" s="11"/>
      <c r="CS178" s="11"/>
      <c r="DA178" s="11"/>
      <c r="DI178" s="11"/>
      <c r="DQ178" s="11"/>
      <c r="DY178" s="11"/>
      <c r="EG178" s="11"/>
      <c r="EO178" s="11"/>
      <c r="EW178" s="11"/>
      <c r="FE178" s="11"/>
      <c r="FM178" s="11"/>
      <c r="FU178" s="11"/>
      <c r="GC178" s="11"/>
      <c r="GK178" s="11"/>
      <c r="GS178" s="11"/>
      <c r="HA178" s="11"/>
      <c r="HI178" s="11"/>
    </row>
    <row r="179" s="8" customFormat="true" ht="18.75" hidden="false" customHeight="true" outlineLevel="0" collapsed="false">
      <c r="A179" s="7" t="n">
        <v>38</v>
      </c>
      <c r="B179" s="8" t="s">
        <v>601</v>
      </c>
      <c r="C179" s="8" t="n">
        <v>4</v>
      </c>
      <c r="D179" s="9" t="str">
        <f aca="false">B179&amp;" "&amp;C179</f>
        <v>ISERE 4</v>
      </c>
      <c r="E179" s="9" t="n">
        <f aca="false">MATCH(MAX(U179,AA179,AG179),Q179:AH179,0)</f>
        <v>5</v>
      </c>
      <c r="F179" s="9"/>
      <c r="G179" s="9" t="str">
        <f aca="false">INDEX($Q179:$AH179,1,$E179-4)</f>
        <v>MIGAUD</v>
      </c>
      <c r="H179" s="9" t="str">
        <f aca="false">INDEX($Q179:$AK179,1,$E179-3)</f>
        <v>DIDIER</v>
      </c>
      <c r="I179" s="9" t="str">
        <f aca="false">INDEX($Q179:$AK179,1,$E179-2)</f>
        <v>PARTI SOCIALISTE</v>
      </c>
      <c r="J179" s="9" t="str">
        <f aca="false">INDEX($Q179:$AK179,1,$E179-1)</f>
        <v>SOC</v>
      </c>
      <c r="K179" s="10" t="n">
        <f aca="false">INDEX($Q179:$AK179,1,$E179)/N179</f>
        <v>0.629795736178715</v>
      </c>
      <c r="L179" s="8" t="n">
        <v>73341</v>
      </c>
      <c r="M179" s="8" t="n">
        <v>49777</v>
      </c>
      <c r="N179" s="8" t="n">
        <v>47047</v>
      </c>
      <c r="O179" s="8" t="n">
        <v>2730</v>
      </c>
      <c r="P179" s="11" t="n">
        <v>0.6787</v>
      </c>
      <c r="Q179" s="8" t="s">
        <v>609</v>
      </c>
      <c r="R179" s="8" t="s">
        <v>320</v>
      </c>
      <c r="S179" s="8" t="s">
        <v>61</v>
      </c>
      <c r="T179" s="8" t="s">
        <v>62</v>
      </c>
      <c r="U179" s="8" t="n">
        <v>29630</v>
      </c>
      <c r="V179" s="8" t="s">
        <v>32</v>
      </c>
      <c r="W179" s="8" t="s">
        <v>610</v>
      </c>
      <c r="X179" s="8" t="s">
        <v>97</v>
      </c>
      <c r="Y179" s="8" t="s">
        <v>611</v>
      </c>
      <c r="Z179" s="8" t="s">
        <v>135</v>
      </c>
      <c r="AA179" s="8" t="n">
        <v>17417</v>
      </c>
      <c r="AB179" s="8" t="s">
        <v>37</v>
      </c>
      <c r="AC179" s="0"/>
      <c r="AD179" s="0"/>
      <c r="AE179" s="0"/>
      <c r="AF179" s="0"/>
      <c r="AG179" s="0"/>
      <c r="AH179" s="0"/>
      <c r="AO179" s="11"/>
      <c r="AW179" s="11"/>
      <c r="BE179" s="11"/>
      <c r="BM179" s="11"/>
      <c r="BU179" s="11"/>
      <c r="CC179" s="11"/>
      <c r="CK179" s="11"/>
      <c r="CS179" s="11"/>
      <c r="DA179" s="11"/>
      <c r="DI179" s="11"/>
      <c r="DQ179" s="11"/>
      <c r="DY179" s="11"/>
      <c r="EG179" s="11"/>
      <c r="EO179" s="11"/>
      <c r="EW179" s="11"/>
      <c r="FE179" s="11"/>
      <c r="FM179" s="11"/>
      <c r="FU179" s="11"/>
      <c r="GC179" s="11"/>
      <c r="GK179" s="11"/>
      <c r="GS179" s="11"/>
      <c r="HA179" s="11"/>
      <c r="HI179" s="11"/>
    </row>
    <row r="180" s="8" customFormat="true" ht="18.75" hidden="false" customHeight="true" outlineLevel="0" collapsed="false">
      <c r="A180" s="7" t="n">
        <v>38</v>
      </c>
      <c r="B180" s="8" t="s">
        <v>601</v>
      </c>
      <c r="C180" s="8" t="n">
        <v>5</v>
      </c>
      <c r="D180" s="9" t="str">
        <f aca="false">B180&amp;" "&amp;C180</f>
        <v>ISERE 5</v>
      </c>
      <c r="E180" s="9" t="n">
        <f aca="false">MATCH(MAX(U180,AA180,AG180),Q180:AH180,0)</f>
        <v>5</v>
      </c>
      <c r="F180" s="9"/>
      <c r="G180" s="9" t="str">
        <f aca="false">INDEX($Q180:$AH180,1,$E180-4)</f>
        <v>BROTTES</v>
      </c>
      <c r="H180" s="9" t="str">
        <f aca="false">INDEX($Q180:$AK180,1,$E180-3)</f>
        <v>FRANCOIS</v>
      </c>
      <c r="I180" s="9" t="str">
        <f aca="false">INDEX($Q180:$AK180,1,$E180-2)</f>
        <v>PARTI SOCIALISTE</v>
      </c>
      <c r="J180" s="9" t="str">
        <f aca="false">INDEX($Q180:$AK180,1,$E180-1)</f>
        <v>SOC</v>
      </c>
      <c r="K180" s="10" t="n">
        <f aca="false">INDEX($Q180:$AK180,1,$E180)/N180</f>
        <v>0.517102419841532</v>
      </c>
      <c r="L180" s="8" t="n">
        <v>74119</v>
      </c>
      <c r="M180" s="8" t="n">
        <v>54272</v>
      </c>
      <c r="N180" s="8" t="n">
        <v>51367</v>
      </c>
      <c r="O180" s="8" t="n">
        <v>2905</v>
      </c>
      <c r="P180" s="11" t="n">
        <v>0.7322</v>
      </c>
      <c r="Q180" s="8" t="s">
        <v>612</v>
      </c>
      <c r="R180" s="8" t="s">
        <v>84</v>
      </c>
      <c r="S180" s="8" t="s">
        <v>61</v>
      </c>
      <c r="T180" s="8" t="s">
        <v>62</v>
      </c>
      <c r="U180" s="8" t="n">
        <v>26562</v>
      </c>
      <c r="V180" s="8" t="s">
        <v>32</v>
      </c>
      <c r="W180" s="8" t="s">
        <v>613</v>
      </c>
      <c r="X180" s="8" t="s">
        <v>167</v>
      </c>
      <c r="Y180" s="8" t="s">
        <v>35</v>
      </c>
      <c r="Z180" s="8" t="s">
        <v>36</v>
      </c>
      <c r="AA180" s="8" t="n">
        <v>24805</v>
      </c>
      <c r="AB180" s="8" t="s">
        <v>37</v>
      </c>
      <c r="AC180" s="0"/>
      <c r="AD180" s="0"/>
      <c r="AE180" s="0"/>
      <c r="AF180" s="0"/>
      <c r="AG180" s="0"/>
      <c r="AH180" s="0"/>
      <c r="AO180" s="11"/>
      <c r="AW180" s="11"/>
      <c r="BE180" s="11"/>
      <c r="BM180" s="11"/>
      <c r="BU180" s="11"/>
      <c r="CC180" s="11"/>
      <c r="CK180" s="11"/>
      <c r="CS180" s="11"/>
      <c r="DA180" s="11"/>
      <c r="DI180" s="11"/>
      <c r="DQ180" s="11"/>
      <c r="DY180" s="11"/>
      <c r="EG180" s="11"/>
      <c r="EO180" s="11"/>
      <c r="EW180" s="11"/>
      <c r="FE180" s="11"/>
      <c r="FM180" s="11"/>
      <c r="FU180" s="11"/>
      <c r="GC180" s="11"/>
      <c r="GK180" s="11"/>
      <c r="GS180" s="11"/>
      <c r="HA180" s="11"/>
      <c r="HI180" s="11"/>
    </row>
    <row r="181" s="8" customFormat="true" ht="18.75" hidden="false" customHeight="true" outlineLevel="0" collapsed="false">
      <c r="A181" s="7" t="n">
        <v>38</v>
      </c>
      <c r="B181" s="8" t="s">
        <v>601</v>
      </c>
      <c r="C181" s="8" t="n">
        <v>6</v>
      </c>
      <c r="D181" s="9" t="str">
        <f aca="false">B181&amp;" "&amp;C181</f>
        <v>ISERE 6</v>
      </c>
      <c r="E181" s="9" t="n">
        <f aca="false">MATCH(MAX(U181,AA181,AG181),Q181:AH181,0)</f>
        <v>11</v>
      </c>
      <c r="F181" s="9"/>
      <c r="G181" s="9" t="str">
        <f aca="false">INDEX($Q181:$AH181,1,$E181-4)</f>
        <v>MOYNE BRESSAND</v>
      </c>
      <c r="H181" s="9" t="str">
        <f aca="false">INDEX($Q181:$AK181,1,$E181-3)</f>
        <v>ALAIN</v>
      </c>
      <c r="I181" s="9" t="str">
        <f aca="false">INDEX($Q181:$AK181,1,$E181-2)</f>
        <v>UNION POUR LA DEMOCRATIE FRANCAISE</v>
      </c>
      <c r="J181" s="9" t="str">
        <f aca="false">INDEX($Q181:$AK181,1,$E181-1)</f>
        <v>UDF</v>
      </c>
      <c r="K181" s="10" t="n">
        <f aca="false">INDEX($Q181:$AK181,1,$E181)/N181</f>
        <v>0.434563962058023</v>
      </c>
      <c r="L181" s="8" t="n">
        <v>83687</v>
      </c>
      <c r="M181" s="8" t="n">
        <v>59608</v>
      </c>
      <c r="N181" s="8" t="n">
        <v>57667</v>
      </c>
      <c r="O181" s="8" t="n">
        <v>1941</v>
      </c>
      <c r="P181" s="11" t="n">
        <v>0.7123</v>
      </c>
      <c r="Q181" s="8" t="s">
        <v>614</v>
      </c>
      <c r="R181" s="8" t="s">
        <v>615</v>
      </c>
      <c r="S181" s="8" t="s">
        <v>61</v>
      </c>
      <c r="T181" s="8" t="s">
        <v>62</v>
      </c>
      <c r="U181" s="8" t="n">
        <v>22587</v>
      </c>
      <c r="V181" s="8" t="s">
        <v>37</v>
      </c>
      <c r="W181" s="8" t="s">
        <v>616</v>
      </c>
      <c r="X181" s="8" t="s">
        <v>116</v>
      </c>
      <c r="Y181" s="8" t="s">
        <v>57</v>
      </c>
      <c r="Z181" s="8" t="s">
        <v>53</v>
      </c>
      <c r="AA181" s="8" t="n">
        <v>25060</v>
      </c>
      <c r="AB181" s="8" t="s">
        <v>32</v>
      </c>
      <c r="AC181" s="8" t="s">
        <v>617</v>
      </c>
      <c r="AD181" s="8" t="s">
        <v>125</v>
      </c>
      <c r="AE181" s="8" t="s">
        <v>44</v>
      </c>
      <c r="AF181" s="8" t="s">
        <v>45</v>
      </c>
      <c r="AG181" s="8" t="n">
        <v>10020</v>
      </c>
      <c r="AH181" s="8" t="s">
        <v>37</v>
      </c>
      <c r="AO181" s="11"/>
      <c r="AW181" s="11"/>
      <c r="BE181" s="11"/>
      <c r="BM181" s="11"/>
      <c r="BU181" s="11"/>
      <c r="CC181" s="11"/>
      <c r="CK181" s="11"/>
      <c r="CS181" s="11"/>
      <c r="DA181" s="11"/>
      <c r="DI181" s="11"/>
      <c r="DQ181" s="11"/>
      <c r="DY181" s="11"/>
      <c r="EG181" s="11"/>
      <c r="EO181" s="11"/>
      <c r="EW181" s="11"/>
      <c r="FE181" s="11"/>
      <c r="FM181" s="11"/>
      <c r="FU181" s="11"/>
      <c r="GC181" s="11"/>
      <c r="GK181" s="11"/>
      <c r="GS181" s="11"/>
      <c r="HA181" s="11"/>
      <c r="HI181" s="11"/>
    </row>
    <row r="182" s="8" customFormat="true" ht="18.75" hidden="false" customHeight="true" outlineLevel="0" collapsed="false">
      <c r="A182" s="7" t="n">
        <v>38</v>
      </c>
      <c r="B182" s="8" t="s">
        <v>601</v>
      </c>
      <c r="C182" s="8" t="n">
        <v>7</v>
      </c>
      <c r="D182" s="9" t="str">
        <f aca="false">B182&amp;" "&amp;C182</f>
        <v>ISERE 7</v>
      </c>
      <c r="E182" s="9" t="n">
        <f aca="false">MATCH(MAX(U182,AA182,AG182),Q182:AH182,0)</f>
        <v>5</v>
      </c>
      <c r="F182" s="9"/>
      <c r="G182" s="9" t="str">
        <f aca="false">INDEX($Q182:$AH182,1,$E182-4)</f>
        <v>COLOMBIER</v>
      </c>
      <c r="H182" s="9" t="str">
        <f aca="false">INDEX($Q182:$AK182,1,$E182-3)</f>
        <v>GEORGES</v>
      </c>
      <c r="I182" s="9" t="str">
        <f aca="false">INDEX($Q182:$AK182,1,$E182-2)</f>
        <v>MAJORITE PRESIDENTIELLE UDF-RPR</v>
      </c>
      <c r="J182" s="9" t="str">
        <f aca="false">INDEX($Q182:$AK182,1,$E182-1)</f>
        <v>UDF</v>
      </c>
      <c r="K182" s="10" t="n">
        <f aca="false">INDEX($Q182:$AK182,1,$E182)/N182</f>
        <v>0.741050173960813</v>
      </c>
      <c r="L182" s="8" t="n">
        <v>81286</v>
      </c>
      <c r="M182" s="8" t="n">
        <v>52004</v>
      </c>
      <c r="N182" s="8" t="n">
        <v>43688</v>
      </c>
      <c r="O182" s="8" t="n">
        <v>8316</v>
      </c>
      <c r="P182" s="11" t="n">
        <v>0.6398</v>
      </c>
      <c r="Q182" s="8" t="s">
        <v>618</v>
      </c>
      <c r="R182" s="8" t="s">
        <v>406</v>
      </c>
      <c r="S182" s="8" t="s">
        <v>100</v>
      </c>
      <c r="T182" s="8" t="s">
        <v>53</v>
      </c>
      <c r="U182" s="8" t="n">
        <v>32375</v>
      </c>
      <c r="V182" s="8" t="s">
        <v>32</v>
      </c>
      <c r="W182" s="8" t="s">
        <v>619</v>
      </c>
      <c r="X182" s="8" t="s">
        <v>47</v>
      </c>
      <c r="Y182" s="8" t="s">
        <v>44</v>
      </c>
      <c r="Z182" s="8" t="s">
        <v>45</v>
      </c>
      <c r="AA182" s="8" t="n">
        <v>11313</v>
      </c>
      <c r="AB182" s="8" t="s">
        <v>37</v>
      </c>
      <c r="AC182" s="0"/>
      <c r="AD182" s="0"/>
      <c r="AE182" s="0"/>
      <c r="AF182" s="0"/>
      <c r="AG182" s="0"/>
      <c r="AH182" s="0"/>
      <c r="AO182" s="11"/>
      <c r="AW182" s="11"/>
      <c r="BE182" s="11"/>
      <c r="BM182" s="11"/>
      <c r="BU182" s="11"/>
      <c r="CC182" s="11"/>
      <c r="CK182" s="11"/>
      <c r="CS182" s="11"/>
      <c r="DA182" s="11"/>
      <c r="DI182" s="11"/>
      <c r="DQ182" s="11"/>
      <c r="DY182" s="11"/>
      <c r="EG182" s="11"/>
      <c r="EO182" s="11"/>
      <c r="EW182" s="11"/>
      <c r="FE182" s="11"/>
      <c r="FM182" s="11"/>
      <c r="FU182" s="11"/>
      <c r="GC182" s="11"/>
      <c r="GK182" s="11"/>
      <c r="GS182" s="11"/>
      <c r="HA182" s="11"/>
      <c r="HI182" s="11"/>
    </row>
    <row r="183" s="8" customFormat="true" ht="18.75" hidden="false" customHeight="true" outlineLevel="0" collapsed="false">
      <c r="A183" s="7" t="n">
        <v>38</v>
      </c>
      <c r="B183" s="8" t="s">
        <v>601</v>
      </c>
      <c r="C183" s="8" t="n">
        <v>8</v>
      </c>
      <c r="D183" s="9" t="str">
        <f aca="false">B183&amp;" "&amp;C183</f>
        <v>ISERE 8</v>
      </c>
      <c r="E183" s="9" t="n">
        <f aca="false">MATCH(MAX(U183,AA183,AG183),Q183:AH183,0)</f>
        <v>5</v>
      </c>
      <c r="F183" s="9"/>
      <c r="G183" s="9" t="str">
        <f aca="false">INDEX($Q183:$AH183,1,$E183-4)</f>
        <v>MERMAZ</v>
      </c>
      <c r="H183" s="9" t="str">
        <f aca="false">INDEX($Q183:$AK183,1,$E183-3)</f>
        <v>LOUIS</v>
      </c>
      <c r="I183" s="9" t="str">
        <f aca="false">INDEX($Q183:$AK183,1,$E183-2)</f>
        <v>PARTI SOCIALISTE</v>
      </c>
      <c r="J183" s="9" t="str">
        <f aca="false">INDEX($Q183:$AK183,1,$E183-1)</f>
        <v>SOC</v>
      </c>
      <c r="K183" s="10" t="n">
        <f aca="false">INDEX($Q183:$AK183,1,$E183)/N183</f>
        <v>0.434471675371635</v>
      </c>
      <c r="L183" s="8" t="n">
        <v>87415</v>
      </c>
      <c r="M183" s="8" t="n">
        <v>64532</v>
      </c>
      <c r="N183" s="8" t="n">
        <v>62225</v>
      </c>
      <c r="O183" s="8" t="n">
        <v>2307</v>
      </c>
      <c r="P183" s="11" t="n">
        <v>0.7382</v>
      </c>
      <c r="Q183" s="8" t="s">
        <v>620</v>
      </c>
      <c r="R183" s="8" t="s">
        <v>276</v>
      </c>
      <c r="S183" s="8" t="s">
        <v>61</v>
      </c>
      <c r="T183" s="8" t="s">
        <v>62</v>
      </c>
      <c r="U183" s="8" t="n">
        <v>27035</v>
      </c>
      <c r="V183" s="8" t="s">
        <v>32</v>
      </c>
      <c r="W183" s="8" t="s">
        <v>621</v>
      </c>
      <c r="X183" s="8" t="s">
        <v>95</v>
      </c>
      <c r="Y183" s="8" t="s">
        <v>57</v>
      </c>
      <c r="Z183" s="8" t="s">
        <v>53</v>
      </c>
      <c r="AA183" s="8" t="n">
        <v>25907</v>
      </c>
      <c r="AB183" s="8" t="s">
        <v>37</v>
      </c>
      <c r="AC183" s="8" t="s">
        <v>622</v>
      </c>
      <c r="AD183" s="8" t="s">
        <v>226</v>
      </c>
      <c r="AE183" s="8" t="s">
        <v>44</v>
      </c>
      <c r="AF183" s="8" t="s">
        <v>45</v>
      </c>
      <c r="AG183" s="8" t="n">
        <v>9283</v>
      </c>
      <c r="AH183" s="8" t="s">
        <v>37</v>
      </c>
      <c r="AO183" s="11"/>
      <c r="AW183" s="11"/>
      <c r="BE183" s="11"/>
      <c r="BM183" s="11"/>
      <c r="BU183" s="11"/>
      <c r="CC183" s="11"/>
      <c r="CK183" s="11"/>
      <c r="CS183" s="11"/>
      <c r="DA183" s="11"/>
      <c r="DI183" s="11"/>
      <c r="DQ183" s="11"/>
      <c r="DY183" s="11"/>
      <c r="EG183" s="11"/>
      <c r="EO183" s="11"/>
      <c r="EW183" s="11"/>
      <c r="FE183" s="11"/>
      <c r="FM183" s="11"/>
      <c r="FU183" s="11"/>
      <c r="GC183" s="11"/>
      <c r="GK183" s="11"/>
      <c r="GS183" s="11"/>
      <c r="HA183" s="11"/>
      <c r="HI183" s="11"/>
    </row>
    <row r="184" s="8" customFormat="true" ht="18.75" hidden="false" customHeight="true" outlineLevel="0" collapsed="false">
      <c r="A184" s="7" t="n">
        <v>38</v>
      </c>
      <c r="B184" s="8" t="s">
        <v>601</v>
      </c>
      <c r="C184" s="8" t="n">
        <v>9</v>
      </c>
      <c r="D184" s="9" t="str">
        <f aca="false">B184&amp;" "&amp;C184</f>
        <v>ISERE 9</v>
      </c>
      <c r="E184" s="9" t="n">
        <f aca="false">MATCH(MAX(U184,AA184,AG184),Q184:AH184,0)</f>
        <v>5</v>
      </c>
      <c r="F184" s="9"/>
      <c r="G184" s="9" t="str">
        <f aca="false">INDEX($Q184:$AH184,1,$E184-4)</f>
        <v>VALLINI</v>
      </c>
      <c r="H184" s="9" t="str">
        <f aca="false">INDEX($Q184:$AK184,1,$E184-3)</f>
        <v>ANDRE</v>
      </c>
      <c r="I184" s="9" t="str">
        <f aca="false">INDEX($Q184:$AK184,1,$E184-2)</f>
        <v>ASSOCIATION PARTI SOCIALISTE, PARTI RADICAL SOCIALISTE ET APPARENTES</v>
      </c>
      <c r="J184" s="9" t="str">
        <f aca="false">INDEX($Q184:$AK184,1,$E184-1)</f>
        <v>PRG</v>
      </c>
      <c r="K184" s="10" t="n">
        <f aca="false">INDEX($Q184:$AK184,1,$E184)/N184</f>
        <v>0.534564946496034</v>
      </c>
      <c r="L184" s="8" t="n">
        <v>74081</v>
      </c>
      <c r="M184" s="8" t="n">
        <v>54254</v>
      </c>
      <c r="N184" s="8" t="n">
        <v>50557</v>
      </c>
      <c r="O184" s="8" t="n">
        <v>3697</v>
      </c>
      <c r="P184" s="11" t="n">
        <v>0.7324</v>
      </c>
      <c r="Q184" s="8" t="s">
        <v>623</v>
      </c>
      <c r="R184" s="8" t="s">
        <v>29</v>
      </c>
      <c r="S184" s="8" t="s">
        <v>30</v>
      </c>
      <c r="T184" s="8" t="s">
        <v>31</v>
      </c>
      <c r="U184" s="8" t="n">
        <v>27026</v>
      </c>
      <c r="V184" s="8" t="s">
        <v>32</v>
      </c>
      <c r="W184" s="8" t="s">
        <v>624</v>
      </c>
      <c r="X184" s="8" t="s">
        <v>55</v>
      </c>
      <c r="Y184" s="8" t="s">
        <v>35</v>
      </c>
      <c r="Z184" s="8" t="s">
        <v>36</v>
      </c>
      <c r="AA184" s="8" t="n">
        <v>23531</v>
      </c>
      <c r="AB184" s="8" t="s">
        <v>37</v>
      </c>
      <c r="AC184" s="0"/>
      <c r="AD184" s="0"/>
      <c r="AE184" s="0"/>
      <c r="AF184" s="0"/>
      <c r="AG184" s="0"/>
      <c r="AH184" s="0"/>
      <c r="AO184" s="11"/>
      <c r="AW184" s="11"/>
      <c r="BE184" s="11"/>
      <c r="BM184" s="11"/>
      <c r="BU184" s="11"/>
      <c r="CC184" s="11"/>
      <c r="CK184" s="11"/>
      <c r="CS184" s="11"/>
      <c r="DA184" s="11"/>
      <c r="DI184" s="11"/>
      <c r="DQ184" s="11"/>
      <c r="DY184" s="11"/>
      <c r="EG184" s="11"/>
      <c r="EO184" s="11"/>
      <c r="EW184" s="11"/>
      <c r="FE184" s="11"/>
      <c r="FM184" s="11"/>
      <c r="FU184" s="11"/>
      <c r="GC184" s="11"/>
      <c r="GK184" s="11"/>
      <c r="GS184" s="11"/>
      <c r="HA184" s="11"/>
      <c r="HI184" s="11"/>
    </row>
    <row r="185" s="8" customFormat="true" ht="18.75" hidden="false" customHeight="true" outlineLevel="0" collapsed="false">
      <c r="A185" s="7" t="n">
        <v>39</v>
      </c>
      <c r="B185" s="8" t="s">
        <v>625</v>
      </c>
      <c r="C185" s="8" t="n">
        <v>1</v>
      </c>
      <c r="D185" s="9" t="str">
        <f aca="false">B185&amp;" "&amp;C185</f>
        <v>JURA 1</v>
      </c>
      <c r="E185" s="9" t="n">
        <f aca="false">MATCH(MAX(U185,AA185,AG185),Q185:AH185,0)</f>
        <v>11</v>
      </c>
      <c r="F185" s="9"/>
      <c r="G185" s="9" t="str">
        <f aca="false">INDEX($Q185:$AH185,1,$E185-4)</f>
        <v>PELISSARD</v>
      </c>
      <c r="H185" s="9" t="str">
        <f aca="false">INDEX($Q185:$AK185,1,$E185-3)</f>
        <v>JACQUES</v>
      </c>
      <c r="I185" s="9" t="str">
        <f aca="false">INDEX($Q185:$AK185,1,$E185-2)</f>
        <v>RASSEMBLEMENT POUR LA REPUBLIQUE</v>
      </c>
      <c r="J185" s="9" t="str">
        <f aca="false">INDEX($Q185:$AK185,1,$E185-1)</f>
        <v>RPR</v>
      </c>
      <c r="K185" s="10" t="n">
        <f aca="false">INDEX($Q185:$AK185,1,$E185)/N185</f>
        <v>0.529805265914393</v>
      </c>
      <c r="L185" s="8" t="n">
        <v>60465</v>
      </c>
      <c r="M185" s="8" t="n">
        <v>45045</v>
      </c>
      <c r="N185" s="8" t="n">
        <v>42006</v>
      </c>
      <c r="O185" s="8" t="n">
        <v>3039</v>
      </c>
      <c r="P185" s="11" t="n">
        <v>0.745</v>
      </c>
      <c r="Q185" s="8" t="s">
        <v>626</v>
      </c>
      <c r="R185" s="8" t="s">
        <v>188</v>
      </c>
      <c r="S185" s="8" t="s">
        <v>61</v>
      </c>
      <c r="T185" s="8" t="s">
        <v>62</v>
      </c>
      <c r="U185" s="8" t="n">
        <v>19751</v>
      </c>
      <c r="V185" s="8" t="s">
        <v>37</v>
      </c>
      <c r="W185" s="8" t="s">
        <v>627</v>
      </c>
      <c r="X185" s="8" t="s">
        <v>34</v>
      </c>
      <c r="Y185" s="8" t="s">
        <v>35</v>
      </c>
      <c r="Z185" s="8" t="s">
        <v>36</v>
      </c>
      <c r="AA185" s="8" t="n">
        <v>22255</v>
      </c>
      <c r="AB185" s="8" t="s">
        <v>32</v>
      </c>
      <c r="AC185" s="0"/>
      <c r="AD185" s="0"/>
      <c r="AE185" s="0"/>
      <c r="AF185" s="0"/>
      <c r="AG185" s="0"/>
      <c r="AH185" s="0"/>
      <c r="AO185" s="11"/>
      <c r="AW185" s="11"/>
      <c r="BE185" s="11"/>
      <c r="BM185" s="11"/>
      <c r="BU185" s="11"/>
      <c r="CC185" s="11"/>
      <c r="CK185" s="11"/>
      <c r="CS185" s="11"/>
      <c r="DA185" s="11"/>
      <c r="DI185" s="11"/>
      <c r="DQ185" s="11"/>
      <c r="DY185" s="11"/>
      <c r="EG185" s="11"/>
      <c r="EO185" s="11"/>
      <c r="EW185" s="11"/>
      <c r="FE185" s="11"/>
      <c r="FM185" s="11"/>
      <c r="FU185" s="11"/>
      <c r="GC185" s="11"/>
      <c r="GK185" s="11"/>
      <c r="GS185" s="11"/>
      <c r="HA185" s="11"/>
      <c r="HI185" s="11"/>
    </row>
    <row r="186" s="8" customFormat="true" ht="18.75" hidden="false" customHeight="true" outlineLevel="0" collapsed="false">
      <c r="A186" s="7" t="n">
        <v>39</v>
      </c>
      <c r="B186" s="8" t="s">
        <v>625</v>
      </c>
      <c r="C186" s="8" t="n">
        <v>2</v>
      </c>
      <c r="D186" s="9" t="str">
        <f aca="false">B186&amp;" "&amp;C186</f>
        <v>JURA 2</v>
      </c>
      <c r="E186" s="9" t="n">
        <f aca="false">MATCH(MAX(U186,AA186,AG186),Q186:AH186,0)</f>
        <v>11</v>
      </c>
      <c r="F186" s="9"/>
      <c r="G186" s="9" t="str">
        <f aca="false">INDEX($Q186:$AH186,1,$E186-4)</f>
        <v>CHARROPPIN</v>
      </c>
      <c r="H186" s="9" t="str">
        <f aca="false">INDEX($Q186:$AK186,1,$E186-3)</f>
        <v>JEAN</v>
      </c>
      <c r="I186" s="9" t="str">
        <f aca="false">INDEX($Q186:$AK186,1,$E186-2)</f>
        <v>RASSEMBLEMENT POUR LA REPUBLIQUE</v>
      </c>
      <c r="J186" s="9" t="str">
        <f aca="false">INDEX($Q186:$AK186,1,$E186-1)</f>
        <v>RPR</v>
      </c>
      <c r="K186" s="10" t="n">
        <f aca="false">INDEX($Q186:$AK186,1,$E186)/N186</f>
        <v>0.518094738987393</v>
      </c>
      <c r="L186" s="8" t="n">
        <v>50747</v>
      </c>
      <c r="M186" s="8" t="n">
        <v>37108</v>
      </c>
      <c r="N186" s="8" t="n">
        <v>34347</v>
      </c>
      <c r="O186" s="8" t="n">
        <v>2761</v>
      </c>
      <c r="P186" s="11" t="n">
        <v>0.7312</v>
      </c>
      <c r="Q186" s="8" t="s">
        <v>628</v>
      </c>
      <c r="R186" s="8" t="s">
        <v>469</v>
      </c>
      <c r="S186" s="8" t="s">
        <v>61</v>
      </c>
      <c r="T186" s="8" t="s">
        <v>74</v>
      </c>
      <c r="U186" s="8" t="n">
        <v>16552</v>
      </c>
      <c r="V186" s="8" t="s">
        <v>37</v>
      </c>
      <c r="W186" s="8" t="s">
        <v>629</v>
      </c>
      <c r="X186" s="8" t="s">
        <v>92</v>
      </c>
      <c r="Y186" s="8" t="s">
        <v>35</v>
      </c>
      <c r="Z186" s="8" t="s">
        <v>36</v>
      </c>
      <c r="AA186" s="8" t="n">
        <v>17795</v>
      </c>
      <c r="AB186" s="8" t="s">
        <v>32</v>
      </c>
      <c r="AC186" s="0"/>
      <c r="AD186" s="0"/>
      <c r="AE186" s="0"/>
      <c r="AF186" s="0"/>
      <c r="AG186" s="0"/>
      <c r="AH186" s="0"/>
      <c r="AO186" s="11"/>
      <c r="AW186" s="11"/>
      <c r="BE186" s="11"/>
      <c r="BM186" s="11"/>
      <c r="BU186" s="11"/>
      <c r="CC186" s="11"/>
      <c r="CK186" s="11"/>
      <c r="CS186" s="11"/>
      <c r="DA186" s="11"/>
      <c r="DI186" s="11"/>
      <c r="DQ186" s="11"/>
      <c r="DY186" s="11"/>
      <c r="EG186" s="11"/>
      <c r="EO186" s="11"/>
      <c r="EW186" s="11"/>
      <c r="FE186" s="11"/>
      <c r="FM186" s="11"/>
      <c r="FU186" s="11"/>
      <c r="GC186" s="11"/>
      <c r="GK186" s="11"/>
      <c r="GS186" s="11"/>
      <c r="HA186" s="11"/>
      <c r="HI186" s="11"/>
    </row>
    <row r="187" s="8" customFormat="true" ht="18.75" hidden="false" customHeight="true" outlineLevel="0" collapsed="false">
      <c r="A187" s="7" t="n">
        <v>39</v>
      </c>
      <c r="B187" s="8" t="s">
        <v>625</v>
      </c>
      <c r="C187" s="8" t="n">
        <v>3</v>
      </c>
      <c r="D187" s="9" t="str">
        <f aca="false">B187&amp;" "&amp;C187</f>
        <v>JURA 3</v>
      </c>
      <c r="E187" s="9" t="n">
        <f aca="false">MATCH(MAX(U187,AA187,AG187),Q187:AH187,0)</f>
        <v>5</v>
      </c>
      <c r="F187" s="9"/>
      <c r="G187" s="9" t="str">
        <f aca="false">INDEX($Q187:$AH187,1,$E187-4)</f>
        <v>VOYNET</v>
      </c>
      <c r="H187" s="9" t="str">
        <f aca="false">INDEX($Q187:$AK187,1,$E187-3)</f>
        <v>DOMINIQUE</v>
      </c>
      <c r="I187" s="9" t="str">
        <f aca="false">INDEX($Q187:$AK187,1,$E187-2)</f>
        <v>LES VERTS</v>
      </c>
      <c r="J187" s="9" t="str">
        <f aca="false">INDEX($Q187:$AK187,1,$E187-1)</f>
        <v>ECO</v>
      </c>
      <c r="K187" s="10" t="n">
        <f aca="false">INDEX($Q187:$AK187,1,$E187)/N187</f>
        <v>0.559531540892757</v>
      </c>
      <c r="L187" s="8" t="n">
        <v>63144</v>
      </c>
      <c r="M187" s="8" t="n">
        <v>49749</v>
      </c>
      <c r="N187" s="8" t="n">
        <v>46194</v>
      </c>
      <c r="O187" s="8" t="n">
        <v>3555</v>
      </c>
      <c r="P187" s="11" t="n">
        <v>0.7879</v>
      </c>
      <c r="Q187" s="8" t="s">
        <v>630</v>
      </c>
      <c r="R187" s="8" t="s">
        <v>71</v>
      </c>
      <c r="S187" s="8" t="s">
        <v>146</v>
      </c>
      <c r="T187" s="8" t="s">
        <v>49</v>
      </c>
      <c r="U187" s="8" t="n">
        <v>25847</v>
      </c>
      <c r="V187" s="8" t="s">
        <v>32</v>
      </c>
      <c r="W187" s="8" t="s">
        <v>631</v>
      </c>
      <c r="X187" s="8" t="s">
        <v>46</v>
      </c>
      <c r="Y187" s="8" t="s">
        <v>100</v>
      </c>
      <c r="Z187" s="8" t="s">
        <v>53</v>
      </c>
      <c r="AA187" s="8" t="n">
        <v>20347</v>
      </c>
      <c r="AB187" s="8" t="s">
        <v>37</v>
      </c>
      <c r="AC187" s="0"/>
      <c r="AD187" s="0"/>
      <c r="AE187" s="0"/>
      <c r="AF187" s="0"/>
      <c r="AG187" s="0"/>
      <c r="AH187" s="0"/>
      <c r="AO187" s="11"/>
      <c r="AW187" s="11"/>
      <c r="BE187" s="11"/>
      <c r="BM187" s="11"/>
      <c r="BU187" s="11"/>
      <c r="CC187" s="11"/>
      <c r="CK187" s="11"/>
      <c r="CS187" s="11"/>
      <c r="DA187" s="11"/>
      <c r="DI187" s="11"/>
      <c r="DQ187" s="11"/>
      <c r="DY187" s="11"/>
      <c r="EG187" s="11"/>
      <c r="EO187" s="11"/>
      <c r="EW187" s="11"/>
      <c r="FE187" s="11"/>
      <c r="FM187" s="11"/>
      <c r="FU187" s="11"/>
      <c r="GC187" s="11"/>
      <c r="GK187" s="11"/>
      <c r="GS187" s="11"/>
      <c r="HA187" s="11"/>
      <c r="HI187" s="11"/>
    </row>
    <row r="188" s="8" customFormat="true" ht="18.75" hidden="false" customHeight="true" outlineLevel="0" collapsed="false">
      <c r="A188" s="7" t="n">
        <v>40</v>
      </c>
      <c r="B188" s="8" t="s">
        <v>632</v>
      </c>
      <c r="C188" s="8" t="n">
        <v>1</v>
      </c>
      <c r="D188" s="9" t="str">
        <f aca="false">B188&amp;" "&amp;C188</f>
        <v>LANDES 1</v>
      </c>
      <c r="E188" s="9" t="n">
        <f aca="false">MATCH(MAX(U188,AA188,AG188),Q188:AH188,0)</f>
        <v>5</v>
      </c>
      <c r="F188" s="9"/>
      <c r="G188" s="9" t="str">
        <f aca="false">INDEX($Q188:$AH188,1,$E188-4)</f>
        <v>VIDALIES</v>
      </c>
      <c r="H188" s="9" t="str">
        <f aca="false">INDEX($Q188:$AK188,1,$E188-3)</f>
        <v>ALAIN</v>
      </c>
      <c r="I188" s="9" t="str">
        <f aca="false">INDEX($Q188:$AK188,1,$E188-2)</f>
        <v>ASSOCIATION PARTI SOCIALISTE, PARTI RADICAL SOCIALISTE ET APPARENTES</v>
      </c>
      <c r="J188" s="9" t="str">
        <f aca="false">INDEX($Q188:$AK188,1,$E188-1)</f>
        <v>PRG</v>
      </c>
      <c r="K188" s="10" t="n">
        <f aca="false">INDEX($Q188:$AK188,1,$E188)/N188</f>
        <v>0.541210425048102</v>
      </c>
      <c r="L188" s="8" t="n">
        <v>79080</v>
      </c>
      <c r="M188" s="8" t="n">
        <v>60460</v>
      </c>
      <c r="N188" s="8" t="n">
        <v>57170</v>
      </c>
      <c r="O188" s="8" t="n">
        <v>3290</v>
      </c>
      <c r="P188" s="11" t="n">
        <v>0.7645</v>
      </c>
      <c r="Q188" s="8" t="s">
        <v>633</v>
      </c>
      <c r="R188" s="8" t="s">
        <v>116</v>
      </c>
      <c r="S188" s="8" t="s">
        <v>30</v>
      </c>
      <c r="T188" s="8" t="s">
        <v>31</v>
      </c>
      <c r="U188" s="8" t="n">
        <v>30941</v>
      </c>
      <c r="V188" s="8" t="s">
        <v>32</v>
      </c>
      <c r="W188" s="8" t="s">
        <v>634</v>
      </c>
      <c r="X188" s="8" t="s">
        <v>276</v>
      </c>
      <c r="Y188" s="8" t="s">
        <v>35</v>
      </c>
      <c r="Z188" s="8" t="s">
        <v>36</v>
      </c>
      <c r="AA188" s="8" t="n">
        <v>26229</v>
      </c>
      <c r="AB188" s="8" t="s">
        <v>37</v>
      </c>
      <c r="AC188" s="0"/>
      <c r="AD188" s="0"/>
      <c r="AE188" s="0"/>
      <c r="AF188" s="0"/>
      <c r="AG188" s="0"/>
      <c r="AH188" s="0"/>
      <c r="AO188" s="11"/>
      <c r="AW188" s="11"/>
      <c r="BE188" s="11"/>
      <c r="BM188" s="11"/>
      <c r="BU188" s="11"/>
      <c r="CC188" s="11"/>
      <c r="CK188" s="11"/>
      <c r="CS188" s="11"/>
      <c r="DA188" s="11"/>
      <c r="DI188" s="11"/>
      <c r="DQ188" s="11"/>
      <c r="DY188" s="11"/>
      <c r="EG188" s="11"/>
      <c r="EO188" s="11"/>
      <c r="EW188" s="11"/>
      <c r="FE188" s="11"/>
      <c r="FM188" s="11"/>
      <c r="FU188" s="11"/>
      <c r="GC188" s="11"/>
      <c r="GK188" s="11"/>
      <c r="GS188" s="11"/>
      <c r="HA188" s="11"/>
      <c r="HI188" s="11"/>
    </row>
    <row r="189" s="8" customFormat="true" ht="18.75" hidden="false" customHeight="true" outlineLevel="0" collapsed="false">
      <c r="A189" s="7" t="n">
        <v>40</v>
      </c>
      <c r="B189" s="8" t="s">
        <v>632</v>
      </c>
      <c r="C189" s="8" t="n">
        <v>2</v>
      </c>
      <c r="D189" s="9" t="str">
        <f aca="false">B189&amp;" "&amp;C189</f>
        <v>LANDES 2</v>
      </c>
      <c r="E189" s="9" t="n">
        <f aca="false">MATCH(MAX(U189,AA189,AG189),Q189:AH189,0)</f>
        <v>5</v>
      </c>
      <c r="F189" s="9"/>
      <c r="G189" s="9" t="str">
        <f aca="false">INDEX($Q189:$AH189,1,$E189-4)</f>
        <v>DUFAU</v>
      </c>
      <c r="H189" s="9" t="str">
        <f aca="false">INDEX($Q189:$AK189,1,$E189-3)</f>
        <v>JEAN PIERRE</v>
      </c>
      <c r="I189" s="9" t="str">
        <f aca="false">INDEX($Q189:$AK189,1,$E189-2)</f>
        <v>ASSOCIATION PARTI SOCIALISTE, PARTI RADICAL SOCIALISTE ET APPARENTES</v>
      </c>
      <c r="J189" s="9" t="str">
        <f aca="false">INDEX($Q189:$AK189,1,$E189-1)</f>
        <v>PRG</v>
      </c>
      <c r="K189" s="10" t="n">
        <f aca="false">INDEX($Q189:$AK189,1,$E189)/N189</f>
        <v>0.560144469818441</v>
      </c>
      <c r="L189" s="8" t="n">
        <v>86736</v>
      </c>
      <c r="M189" s="8" t="n">
        <v>65207</v>
      </c>
      <c r="N189" s="8" t="n">
        <v>61743</v>
      </c>
      <c r="O189" s="8" t="n">
        <v>3464</v>
      </c>
      <c r="P189" s="11" t="n">
        <v>0.7518</v>
      </c>
      <c r="Q189" s="8" t="s">
        <v>635</v>
      </c>
      <c r="R189" s="8" t="s">
        <v>69</v>
      </c>
      <c r="S189" s="8" t="s">
        <v>30</v>
      </c>
      <c r="T189" s="8" t="s">
        <v>31</v>
      </c>
      <c r="U189" s="8" t="n">
        <v>34585</v>
      </c>
      <c r="V189" s="8" t="s">
        <v>32</v>
      </c>
      <c r="W189" s="8" t="s">
        <v>636</v>
      </c>
      <c r="X189" s="8" t="s">
        <v>177</v>
      </c>
      <c r="Y189" s="8" t="s">
        <v>57</v>
      </c>
      <c r="Z189" s="8" t="s">
        <v>53</v>
      </c>
      <c r="AA189" s="8" t="n">
        <v>27158</v>
      </c>
      <c r="AB189" s="8" t="s">
        <v>37</v>
      </c>
      <c r="AC189" s="0"/>
      <c r="AD189" s="0"/>
      <c r="AE189" s="0"/>
      <c r="AF189" s="0"/>
      <c r="AG189" s="0"/>
      <c r="AH189" s="0"/>
      <c r="AO189" s="11"/>
      <c r="AW189" s="11"/>
      <c r="BE189" s="11"/>
      <c r="BM189" s="11"/>
      <c r="BU189" s="11"/>
      <c r="CC189" s="11"/>
      <c r="CK189" s="11"/>
      <c r="CS189" s="11"/>
      <c r="DA189" s="11"/>
      <c r="DI189" s="11"/>
      <c r="DQ189" s="11"/>
      <c r="DY189" s="11"/>
      <c r="EG189" s="11"/>
      <c r="EO189" s="11"/>
      <c r="EW189" s="11"/>
      <c r="FE189" s="11"/>
      <c r="FM189" s="11"/>
      <c r="FU189" s="11"/>
      <c r="GC189" s="11"/>
      <c r="GK189" s="11"/>
      <c r="GS189" s="11"/>
      <c r="HA189" s="11"/>
      <c r="HI189" s="11"/>
    </row>
    <row r="190" s="8" customFormat="true" ht="18.75" hidden="false" customHeight="true" outlineLevel="0" collapsed="false">
      <c r="A190" s="7" t="n">
        <v>40</v>
      </c>
      <c r="B190" s="8" t="s">
        <v>632</v>
      </c>
      <c r="C190" s="8" t="n">
        <v>3</v>
      </c>
      <c r="D190" s="9" t="str">
        <f aca="false">B190&amp;" "&amp;C190</f>
        <v>LANDES 3</v>
      </c>
      <c r="E190" s="9" t="n">
        <f aca="false">MATCH(MAX(U190,AA190,AG190),Q190:AH190,0)</f>
        <v>5</v>
      </c>
      <c r="F190" s="9"/>
      <c r="G190" s="9" t="str">
        <f aca="false">INDEX($Q190:$AH190,1,$E190-4)</f>
        <v>EMMANUELLI</v>
      </c>
      <c r="H190" s="9" t="str">
        <f aca="false">INDEX($Q190:$AK190,1,$E190-3)</f>
        <v>HENRI</v>
      </c>
      <c r="I190" s="9" t="str">
        <f aca="false">INDEX($Q190:$AK190,1,$E190-2)</f>
        <v>ASSOCIATION PARTI SOCIALISTE, PARTI RADICAL SOCIALISTE ET APPARENTES</v>
      </c>
      <c r="J190" s="9" t="str">
        <f aca="false">INDEX($Q190:$AK190,1,$E190-1)</f>
        <v>PRG</v>
      </c>
      <c r="K190" s="10" t="n">
        <f aca="false">INDEX($Q190:$AK190,1,$E190)/N190</f>
        <v>0.609334531423437</v>
      </c>
      <c r="L190" s="8" t="n">
        <v>76516</v>
      </c>
      <c r="M190" s="8" t="n">
        <v>59920</v>
      </c>
      <c r="N190" s="8" t="n">
        <v>56757</v>
      </c>
      <c r="O190" s="8" t="n">
        <v>3163</v>
      </c>
      <c r="P190" s="11" t="n">
        <v>0.7831</v>
      </c>
      <c r="Q190" s="8" t="s">
        <v>637</v>
      </c>
      <c r="R190" s="8" t="s">
        <v>177</v>
      </c>
      <c r="S190" s="8" t="s">
        <v>30</v>
      </c>
      <c r="T190" s="8" t="s">
        <v>31</v>
      </c>
      <c r="U190" s="8" t="n">
        <v>34584</v>
      </c>
      <c r="V190" s="8" t="s">
        <v>32</v>
      </c>
      <c r="W190" s="8" t="s">
        <v>638</v>
      </c>
      <c r="X190" s="8" t="s">
        <v>88</v>
      </c>
      <c r="Y190" s="8" t="s">
        <v>57</v>
      </c>
      <c r="Z190" s="8" t="s">
        <v>53</v>
      </c>
      <c r="AA190" s="8" t="n">
        <v>22173</v>
      </c>
      <c r="AB190" s="8" t="s">
        <v>37</v>
      </c>
      <c r="AC190" s="0"/>
      <c r="AD190" s="0"/>
      <c r="AE190" s="0"/>
      <c r="AF190" s="0"/>
      <c r="AG190" s="0"/>
      <c r="AH190" s="0"/>
      <c r="AO190" s="11"/>
      <c r="AW190" s="11"/>
      <c r="BE190" s="11"/>
      <c r="BM190" s="11"/>
      <c r="BU190" s="11"/>
      <c r="CC190" s="11"/>
      <c r="CK190" s="11"/>
      <c r="CS190" s="11"/>
      <c r="DA190" s="11"/>
      <c r="DI190" s="11"/>
      <c r="DQ190" s="11"/>
      <c r="DY190" s="11"/>
      <c r="EG190" s="11"/>
      <c r="EO190" s="11"/>
      <c r="EW190" s="11"/>
      <c r="FE190" s="11"/>
      <c r="FM190" s="11"/>
      <c r="FU190" s="11"/>
      <c r="GC190" s="11"/>
      <c r="GK190" s="11"/>
      <c r="GS190" s="11"/>
      <c r="HA190" s="11"/>
      <c r="HI190" s="11"/>
    </row>
    <row r="191" s="8" customFormat="true" ht="18.75" hidden="false" customHeight="true" outlineLevel="0" collapsed="false">
      <c r="A191" s="7" t="n">
        <v>41</v>
      </c>
      <c r="B191" s="8" t="s">
        <v>639</v>
      </c>
      <c r="C191" s="8" t="n">
        <v>1</v>
      </c>
      <c r="D191" s="9" t="str">
        <f aca="false">B191&amp;" "&amp;C191</f>
        <v>LOIR-ET-CHER 1</v>
      </c>
      <c r="E191" s="9" t="n">
        <f aca="false">MATCH(MAX(U191,AA191,AG191),Q191:AH191,0)</f>
        <v>5</v>
      </c>
      <c r="F191" s="9"/>
      <c r="G191" s="9" t="str">
        <f aca="false">INDEX($Q191:$AH191,1,$E191-4)</f>
        <v>LANG</v>
      </c>
      <c r="H191" s="9" t="str">
        <f aca="false">INDEX($Q191:$AK191,1,$E191-3)</f>
        <v>JACK</v>
      </c>
      <c r="I191" s="9" t="str">
        <f aca="false">INDEX($Q191:$AK191,1,$E191-2)</f>
        <v>PARTI SOCIALISTE</v>
      </c>
      <c r="J191" s="9" t="str">
        <f aca="false">INDEX($Q191:$AK191,1,$E191-1)</f>
        <v>SOC</v>
      </c>
      <c r="K191" s="10" t="n">
        <f aca="false">INDEX($Q191:$AK191,1,$E191)/N191</f>
        <v>0.531884487356001</v>
      </c>
      <c r="L191" s="8" t="n">
        <v>84104</v>
      </c>
      <c r="M191" s="8" t="n">
        <v>61547</v>
      </c>
      <c r="N191" s="8" t="n">
        <v>57379</v>
      </c>
      <c r="O191" s="8" t="n">
        <v>4168</v>
      </c>
      <c r="P191" s="11" t="n">
        <v>0.7318</v>
      </c>
      <c r="Q191" s="8" t="s">
        <v>640</v>
      </c>
      <c r="R191" s="8" t="s">
        <v>641</v>
      </c>
      <c r="S191" s="8" t="s">
        <v>61</v>
      </c>
      <c r="T191" s="8" t="s">
        <v>62</v>
      </c>
      <c r="U191" s="8" t="n">
        <v>30519</v>
      </c>
      <c r="V191" s="8" t="s">
        <v>32</v>
      </c>
      <c r="W191" s="8" t="s">
        <v>642</v>
      </c>
      <c r="X191" s="8" t="s">
        <v>454</v>
      </c>
      <c r="Y191" s="8" t="s">
        <v>57</v>
      </c>
      <c r="Z191" s="8" t="s">
        <v>53</v>
      </c>
      <c r="AA191" s="8" t="n">
        <v>26860</v>
      </c>
      <c r="AB191" s="8" t="s">
        <v>37</v>
      </c>
      <c r="AC191" s="0"/>
      <c r="AD191" s="0"/>
      <c r="AE191" s="0"/>
      <c r="AF191" s="0"/>
      <c r="AG191" s="0"/>
      <c r="AH191" s="0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  <c r="DQ191" s="11"/>
      <c r="DY191" s="11"/>
      <c r="EG191" s="11"/>
      <c r="EO191" s="11"/>
      <c r="EW191" s="11"/>
      <c r="FE191" s="11"/>
      <c r="FM191" s="11"/>
      <c r="FU191" s="11"/>
      <c r="GC191" s="11"/>
      <c r="GK191" s="11"/>
      <c r="GS191" s="11"/>
      <c r="HA191" s="11"/>
      <c r="HI191" s="11"/>
    </row>
    <row r="192" s="8" customFormat="true" ht="18.75" hidden="false" customHeight="true" outlineLevel="0" collapsed="false">
      <c r="A192" s="7" t="n">
        <v>41</v>
      </c>
      <c r="B192" s="8" t="s">
        <v>639</v>
      </c>
      <c r="C192" s="8" t="n">
        <v>2</v>
      </c>
      <c r="D192" s="9" t="str">
        <f aca="false">B192&amp;" "&amp;C192</f>
        <v>LOIR-ET-CHER 2</v>
      </c>
      <c r="E192" s="9" t="n">
        <f aca="false">MATCH(MAX(U192,AA192,AG192),Q192:AH192,0)</f>
        <v>11</v>
      </c>
      <c r="F192" s="9"/>
      <c r="G192" s="9" t="str">
        <f aca="false">INDEX($Q192:$AH192,1,$E192-4)</f>
        <v>MARTIN LALANDE</v>
      </c>
      <c r="H192" s="9" t="str">
        <f aca="false">INDEX($Q192:$AK192,1,$E192-3)</f>
        <v>PATRICE</v>
      </c>
      <c r="I192" s="9" t="str">
        <f aca="false">INDEX($Q192:$AK192,1,$E192-2)</f>
        <v>RASSEMBLEMENT POUR LA REPUBLIQUE</v>
      </c>
      <c r="J192" s="9" t="str">
        <f aca="false">INDEX($Q192:$AK192,1,$E192-1)</f>
        <v>RPR</v>
      </c>
      <c r="K192" s="10" t="n">
        <f aca="false">INDEX($Q192:$AK192,1,$E192)/N192</f>
        <v>0.501345512431777</v>
      </c>
      <c r="L192" s="8" t="n">
        <v>73885</v>
      </c>
      <c r="M192" s="8" t="n">
        <v>55911</v>
      </c>
      <c r="N192" s="8" t="n">
        <v>52768</v>
      </c>
      <c r="O192" s="8" t="n">
        <v>3143</v>
      </c>
      <c r="P192" s="11" t="n">
        <v>0.7567</v>
      </c>
      <c r="Q192" s="8" t="s">
        <v>643</v>
      </c>
      <c r="R192" s="8" t="s">
        <v>644</v>
      </c>
      <c r="S192" s="8" t="s">
        <v>61</v>
      </c>
      <c r="T192" s="8" t="s">
        <v>62</v>
      </c>
      <c r="U192" s="8" t="n">
        <v>26313</v>
      </c>
      <c r="V192" s="8" t="s">
        <v>37</v>
      </c>
      <c r="W192" s="8" t="s">
        <v>645</v>
      </c>
      <c r="X192" s="8" t="s">
        <v>646</v>
      </c>
      <c r="Y192" s="8" t="s">
        <v>35</v>
      </c>
      <c r="Z192" s="8" t="s">
        <v>36</v>
      </c>
      <c r="AA192" s="8" t="n">
        <v>26455</v>
      </c>
      <c r="AB192" s="8" t="s">
        <v>32</v>
      </c>
      <c r="AC192" s="0"/>
      <c r="AD192" s="0"/>
      <c r="AE192" s="0"/>
      <c r="AF192" s="0"/>
      <c r="AG192" s="0"/>
      <c r="AH192" s="0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  <c r="DQ192" s="11"/>
      <c r="DY192" s="11"/>
      <c r="EG192" s="11"/>
      <c r="EO192" s="11"/>
      <c r="EW192" s="11"/>
      <c r="FE192" s="11"/>
      <c r="FM192" s="11"/>
      <c r="FU192" s="11"/>
      <c r="GC192" s="11"/>
      <c r="GK192" s="11"/>
      <c r="GS192" s="11"/>
      <c r="HA192" s="11"/>
      <c r="HI192" s="11"/>
    </row>
    <row r="193" s="8" customFormat="true" ht="18.75" hidden="false" customHeight="true" outlineLevel="0" collapsed="false">
      <c r="A193" s="7" t="n">
        <v>41</v>
      </c>
      <c r="B193" s="8" t="s">
        <v>639</v>
      </c>
      <c r="C193" s="8" t="n">
        <v>3</v>
      </c>
      <c r="D193" s="9" t="str">
        <f aca="false">B193&amp;" "&amp;C193</f>
        <v>LOIR-ET-CHER 3</v>
      </c>
      <c r="E193" s="9" t="n">
        <f aca="false">MATCH(MAX(U193,AA193,AG193),Q193:AH193,0)</f>
        <v>11</v>
      </c>
      <c r="F193" s="9"/>
      <c r="G193" s="9" t="str">
        <f aca="false">INDEX($Q193:$AH193,1,$E193-4)</f>
        <v>LEROY</v>
      </c>
      <c r="H193" s="9" t="str">
        <f aca="false">INDEX($Q193:$AK193,1,$E193-3)</f>
        <v>MAURICE</v>
      </c>
      <c r="I193" s="9" t="str">
        <f aca="false">INDEX($Q193:$AK193,1,$E193-2)</f>
        <v>UNION POUR LA DEMOCRATIE FRANCAISE</v>
      </c>
      <c r="J193" s="9" t="str">
        <f aca="false">INDEX($Q193:$AK193,1,$E193-1)</f>
        <v>UDF</v>
      </c>
      <c r="K193" s="10" t="n">
        <f aca="false">INDEX($Q193:$AK193,1,$E193)/N193</f>
        <v>0.553782154682061</v>
      </c>
      <c r="L193" s="8" t="n">
        <v>67620</v>
      </c>
      <c r="M193" s="8" t="n">
        <v>50644</v>
      </c>
      <c r="N193" s="8" t="n">
        <v>47116</v>
      </c>
      <c r="O193" s="8" t="n">
        <v>3528</v>
      </c>
      <c r="P193" s="11" t="n">
        <v>0.749</v>
      </c>
      <c r="Q193" s="8" t="s">
        <v>647</v>
      </c>
      <c r="R193" s="8" t="s">
        <v>112</v>
      </c>
      <c r="S193" s="8" t="s">
        <v>61</v>
      </c>
      <c r="T193" s="8" t="s">
        <v>62</v>
      </c>
      <c r="U193" s="8" t="n">
        <v>21024</v>
      </c>
      <c r="V193" s="8" t="s">
        <v>37</v>
      </c>
      <c r="W193" s="8" t="s">
        <v>420</v>
      </c>
      <c r="X193" s="8" t="s">
        <v>239</v>
      </c>
      <c r="Y193" s="8" t="s">
        <v>57</v>
      </c>
      <c r="Z193" s="8" t="s">
        <v>53</v>
      </c>
      <c r="AA193" s="8" t="n">
        <v>26092</v>
      </c>
      <c r="AB193" s="8" t="s">
        <v>32</v>
      </c>
      <c r="AC193" s="0"/>
      <c r="AD193" s="0"/>
      <c r="AE193" s="0"/>
      <c r="AF193" s="0"/>
      <c r="AG193" s="0"/>
      <c r="AH193" s="0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  <c r="DQ193" s="11"/>
      <c r="DY193" s="11"/>
      <c r="EG193" s="11"/>
      <c r="EO193" s="11"/>
      <c r="EW193" s="11"/>
      <c r="FE193" s="11"/>
      <c r="FM193" s="11"/>
      <c r="FU193" s="11"/>
      <c r="GC193" s="11"/>
      <c r="GK193" s="11"/>
      <c r="GS193" s="11"/>
      <c r="HA193" s="11"/>
      <c r="HI193" s="11"/>
    </row>
    <row r="194" s="8" customFormat="true" ht="18.75" hidden="false" customHeight="true" outlineLevel="0" collapsed="false">
      <c r="A194" s="7" t="n">
        <v>42</v>
      </c>
      <c r="B194" s="8" t="s">
        <v>648</v>
      </c>
      <c r="C194" s="8" t="n">
        <v>1</v>
      </c>
      <c r="D194" s="9" t="str">
        <f aca="false">B194&amp;" "&amp;C194</f>
        <v>LOIRE 1</v>
      </c>
      <c r="E194" s="9" t="n">
        <f aca="false">MATCH(MAX(U194,AA194,AG194),Q194:AH194,0)</f>
        <v>5</v>
      </c>
      <c r="F194" s="9"/>
      <c r="G194" s="9" t="str">
        <f aca="false">INDEX($Q194:$AH194,1,$E194-4)</f>
        <v>LINDEPERG</v>
      </c>
      <c r="H194" s="9" t="str">
        <f aca="false">INDEX($Q194:$AK194,1,$E194-3)</f>
        <v>GERARD</v>
      </c>
      <c r="I194" s="9" t="str">
        <f aca="false">INDEX($Q194:$AK194,1,$E194-2)</f>
        <v>ASSOCIATION PARTI SOCIALISTE, PARTI RADICAL SOCIALISTE ET APPARENTES</v>
      </c>
      <c r="J194" s="9" t="str">
        <f aca="false">INDEX($Q194:$AK194,1,$E194-1)</f>
        <v>PRG</v>
      </c>
      <c r="K194" s="10" t="n">
        <f aca="false">INDEX($Q194:$AK194,1,$E194)/N194</f>
        <v>0.438859649122807</v>
      </c>
      <c r="L194" s="8" t="n">
        <v>67822</v>
      </c>
      <c r="M194" s="8" t="n">
        <v>46829</v>
      </c>
      <c r="N194" s="8" t="n">
        <v>45600</v>
      </c>
      <c r="O194" s="8" t="n">
        <v>1229</v>
      </c>
      <c r="P194" s="11" t="n">
        <v>0.6905</v>
      </c>
      <c r="Q194" s="8" t="s">
        <v>649</v>
      </c>
      <c r="R194" s="8" t="s">
        <v>97</v>
      </c>
      <c r="S194" s="8" t="s">
        <v>30</v>
      </c>
      <c r="T194" s="8" t="s">
        <v>31</v>
      </c>
      <c r="U194" s="8" t="n">
        <v>20012</v>
      </c>
      <c r="V194" s="8" t="s">
        <v>32</v>
      </c>
      <c r="W194" s="8" t="s">
        <v>650</v>
      </c>
      <c r="X194" s="8" t="s">
        <v>69</v>
      </c>
      <c r="Y194" s="8" t="s">
        <v>57</v>
      </c>
      <c r="Z194" s="8" t="s">
        <v>53</v>
      </c>
      <c r="AA194" s="8" t="n">
        <v>18256</v>
      </c>
      <c r="AB194" s="8" t="s">
        <v>37</v>
      </c>
      <c r="AC194" s="8" t="s">
        <v>651</v>
      </c>
      <c r="AD194" s="8" t="s">
        <v>97</v>
      </c>
      <c r="AE194" s="8" t="s">
        <v>44</v>
      </c>
      <c r="AF194" s="8" t="s">
        <v>45</v>
      </c>
      <c r="AG194" s="8" t="n">
        <v>7332</v>
      </c>
      <c r="AH194" s="8" t="s">
        <v>37</v>
      </c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  <c r="DQ194" s="11"/>
      <c r="DY194" s="11"/>
      <c r="EG194" s="11"/>
      <c r="EO194" s="11"/>
      <c r="EW194" s="11"/>
      <c r="FE194" s="11"/>
      <c r="FM194" s="11"/>
      <c r="FU194" s="11"/>
      <c r="GC194" s="11"/>
      <c r="GK194" s="11"/>
      <c r="GS194" s="11"/>
      <c r="HA194" s="11"/>
      <c r="HI194" s="11"/>
    </row>
    <row r="195" s="8" customFormat="true" ht="18.75" hidden="false" customHeight="true" outlineLevel="0" collapsed="false">
      <c r="A195" s="7" t="n">
        <v>42</v>
      </c>
      <c r="B195" s="8" t="s">
        <v>648</v>
      </c>
      <c r="C195" s="8" t="n">
        <v>2</v>
      </c>
      <c r="D195" s="9" t="str">
        <f aca="false">B195&amp;" "&amp;C195</f>
        <v>LOIRE 2</v>
      </c>
      <c r="E195" s="9" t="n">
        <f aca="false">MATCH(MAX(U195,AA195,AG195),Q195:AH195,0)</f>
        <v>11</v>
      </c>
      <c r="F195" s="9"/>
      <c r="G195" s="9" t="str">
        <f aca="false">INDEX($Q195:$AH195,1,$E195-4)</f>
        <v>CABAL</v>
      </c>
      <c r="H195" s="9" t="str">
        <f aca="false">INDEX($Q195:$AK195,1,$E195-3)</f>
        <v>CHRISTIAN</v>
      </c>
      <c r="I195" s="9" t="str">
        <f aca="false">INDEX($Q195:$AK195,1,$E195-2)</f>
        <v>RASSEMBLEMENT POUR LA REPUBLIQUE</v>
      </c>
      <c r="J195" s="9" t="str">
        <f aca="false">INDEX($Q195:$AK195,1,$E195-1)</f>
        <v>RPR</v>
      </c>
      <c r="K195" s="10" t="n">
        <f aca="false">INDEX($Q195:$AK195,1,$E195)/N195</f>
        <v>0.423494372691085</v>
      </c>
      <c r="L195" s="8" t="n">
        <v>54149</v>
      </c>
      <c r="M195" s="8" t="n">
        <v>35891</v>
      </c>
      <c r="N195" s="8" t="n">
        <v>34919</v>
      </c>
      <c r="O195" s="8" t="n">
        <v>972</v>
      </c>
      <c r="P195" s="11" t="n">
        <v>0.6628</v>
      </c>
      <c r="Q195" s="8" t="s">
        <v>652</v>
      </c>
      <c r="R195" s="8" t="s">
        <v>186</v>
      </c>
      <c r="S195" s="8" t="s">
        <v>30</v>
      </c>
      <c r="T195" s="8" t="s">
        <v>31</v>
      </c>
      <c r="U195" s="8" t="n">
        <v>14592</v>
      </c>
      <c r="V195" s="8" t="s">
        <v>37</v>
      </c>
      <c r="W195" s="8" t="s">
        <v>653</v>
      </c>
      <c r="X195" s="8" t="s">
        <v>125</v>
      </c>
      <c r="Y195" s="8" t="s">
        <v>35</v>
      </c>
      <c r="Z195" s="8" t="s">
        <v>36</v>
      </c>
      <c r="AA195" s="8" t="n">
        <v>14788</v>
      </c>
      <c r="AB195" s="8" t="s">
        <v>32</v>
      </c>
      <c r="AC195" s="8" t="s">
        <v>654</v>
      </c>
      <c r="AD195" s="8" t="s">
        <v>235</v>
      </c>
      <c r="AE195" s="8" t="s">
        <v>44</v>
      </c>
      <c r="AF195" s="8" t="s">
        <v>45</v>
      </c>
      <c r="AG195" s="8" t="n">
        <v>5539</v>
      </c>
      <c r="AH195" s="8" t="s">
        <v>37</v>
      </c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  <c r="DQ195" s="11"/>
      <c r="DY195" s="11"/>
      <c r="EG195" s="11"/>
      <c r="EO195" s="11"/>
      <c r="EW195" s="11"/>
      <c r="FE195" s="11"/>
      <c r="FM195" s="11"/>
      <c r="FU195" s="11"/>
      <c r="GC195" s="11"/>
      <c r="GK195" s="11"/>
      <c r="GS195" s="11"/>
      <c r="HA195" s="11"/>
      <c r="HI195" s="11"/>
    </row>
    <row r="196" s="8" customFormat="true" ht="18.75" hidden="false" customHeight="true" outlineLevel="0" collapsed="false">
      <c r="A196" s="7" t="n">
        <v>42</v>
      </c>
      <c r="B196" s="8" t="s">
        <v>648</v>
      </c>
      <c r="C196" s="8" t="n">
        <v>3</v>
      </c>
      <c r="D196" s="9" t="str">
        <f aca="false">B196&amp;" "&amp;C196</f>
        <v>LOIRE 3</v>
      </c>
      <c r="E196" s="9" t="n">
        <f aca="false">MATCH(MAX(U196,AA196,AG196),Q196:AH196,0)</f>
        <v>11</v>
      </c>
      <c r="F196" s="9"/>
      <c r="G196" s="9" t="str">
        <f aca="false">INDEX($Q196:$AH196,1,$E196-4)</f>
        <v>ROCHEBLOINE</v>
      </c>
      <c r="H196" s="9" t="str">
        <f aca="false">INDEX($Q196:$AK196,1,$E196-3)</f>
        <v>FRANCOIS</v>
      </c>
      <c r="I196" s="9" t="str">
        <f aca="false">INDEX($Q196:$AK196,1,$E196-2)</f>
        <v>UNION POUR LA DEMOCRATIE FRANCAISE</v>
      </c>
      <c r="J196" s="9" t="str">
        <f aca="false">INDEX($Q196:$AK196,1,$E196-1)</f>
        <v>UDF</v>
      </c>
      <c r="K196" s="10" t="n">
        <f aca="false">INDEX($Q196:$AK196,1,$E196)/N196</f>
        <v>0.461031579352999</v>
      </c>
      <c r="L196" s="8" t="n">
        <v>71848</v>
      </c>
      <c r="M196" s="8" t="n">
        <v>53453</v>
      </c>
      <c r="N196" s="8" t="n">
        <v>51901</v>
      </c>
      <c r="O196" s="8" t="n">
        <v>1552</v>
      </c>
      <c r="P196" s="11" t="n">
        <v>0.744</v>
      </c>
      <c r="Q196" s="8" t="s">
        <v>655</v>
      </c>
      <c r="R196" s="8" t="s">
        <v>656</v>
      </c>
      <c r="S196" s="8" t="s">
        <v>30</v>
      </c>
      <c r="T196" s="8" t="s">
        <v>31</v>
      </c>
      <c r="U196" s="8" t="n">
        <v>18610</v>
      </c>
      <c r="V196" s="8" t="s">
        <v>37</v>
      </c>
      <c r="W196" s="8" t="s">
        <v>657</v>
      </c>
      <c r="X196" s="8" t="s">
        <v>84</v>
      </c>
      <c r="Y196" s="8" t="s">
        <v>57</v>
      </c>
      <c r="Z196" s="8" t="s">
        <v>53</v>
      </c>
      <c r="AA196" s="8" t="n">
        <v>23928</v>
      </c>
      <c r="AB196" s="8" t="s">
        <v>32</v>
      </c>
      <c r="AC196" s="8" t="s">
        <v>658</v>
      </c>
      <c r="AD196" s="8" t="s">
        <v>125</v>
      </c>
      <c r="AE196" s="8" t="s">
        <v>44</v>
      </c>
      <c r="AF196" s="8" t="s">
        <v>45</v>
      </c>
      <c r="AG196" s="8" t="n">
        <v>9363</v>
      </c>
      <c r="AH196" s="8" t="s">
        <v>37</v>
      </c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  <c r="DQ196" s="11"/>
      <c r="DY196" s="11"/>
      <c r="EG196" s="11"/>
      <c r="EO196" s="11"/>
      <c r="EW196" s="11"/>
      <c r="FE196" s="11"/>
      <c r="FM196" s="11"/>
      <c r="FU196" s="11"/>
      <c r="GC196" s="11"/>
      <c r="GK196" s="11"/>
      <c r="GS196" s="11"/>
      <c r="HA196" s="11"/>
      <c r="HI196" s="11"/>
    </row>
    <row r="197" s="8" customFormat="true" ht="18.75" hidden="false" customHeight="true" outlineLevel="0" collapsed="false">
      <c r="A197" s="7" t="n">
        <v>42</v>
      </c>
      <c r="B197" s="8" t="s">
        <v>648</v>
      </c>
      <c r="C197" s="8" t="n">
        <v>4</v>
      </c>
      <c r="D197" s="9" t="str">
        <f aca="false">B197&amp;" "&amp;C197</f>
        <v>LOIRE 4</v>
      </c>
      <c r="E197" s="9" t="n">
        <f aca="false">MATCH(MAX(U197,AA197,AG197),Q197:AH197,0)</f>
        <v>5</v>
      </c>
      <c r="F197" s="9"/>
      <c r="G197" s="9" t="str">
        <f aca="false">INDEX($Q197:$AH197,1,$E197-4)</f>
        <v>OUTIN</v>
      </c>
      <c r="H197" s="9" t="str">
        <f aca="false">INDEX($Q197:$AK197,1,$E197-3)</f>
        <v>BERNARD</v>
      </c>
      <c r="I197" s="9" t="str">
        <f aca="false">INDEX($Q197:$AK197,1,$E197-2)</f>
        <v>PARTI COMMUNISTE FRANCAIS</v>
      </c>
      <c r="J197" s="9" t="str">
        <f aca="false">INDEX($Q197:$AK197,1,$E197-1)</f>
        <v>COM</v>
      </c>
      <c r="K197" s="10" t="n">
        <f aca="false">INDEX($Q197:$AK197,1,$E197)/N197</f>
        <v>0.422873414224697</v>
      </c>
      <c r="L197" s="8" t="n">
        <v>68530</v>
      </c>
      <c r="M197" s="8" t="n">
        <v>48588</v>
      </c>
      <c r="N197" s="8" t="n">
        <v>47059</v>
      </c>
      <c r="O197" s="8" t="n">
        <v>1529</v>
      </c>
      <c r="P197" s="11" t="n">
        <v>0.709</v>
      </c>
      <c r="Q197" s="8" t="s">
        <v>659</v>
      </c>
      <c r="R197" s="8" t="s">
        <v>95</v>
      </c>
      <c r="S197" s="8" t="s">
        <v>89</v>
      </c>
      <c r="T197" s="8" t="s">
        <v>90</v>
      </c>
      <c r="U197" s="8" t="n">
        <v>19900</v>
      </c>
      <c r="V197" s="8" t="s">
        <v>32</v>
      </c>
      <c r="W197" s="8" t="s">
        <v>660</v>
      </c>
      <c r="X197" s="8" t="s">
        <v>112</v>
      </c>
      <c r="Y197" s="8" t="s">
        <v>57</v>
      </c>
      <c r="Z197" s="8" t="s">
        <v>53</v>
      </c>
      <c r="AA197" s="8" t="n">
        <v>18541</v>
      </c>
      <c r="AB197" s="8" t="s">
        <v>37</v>
      </c>
      <c r="AC197" s="8" t="s">
        <v>661</v>
      </c>
      <c r="AD197" s="8" t="s">
        <v>378</v>
      </c>
      <c r="AE197" s="8" t="s">
        <v>44</v>
      </c>
      <c r="AF197" s="8" t="s">
        <v>45</v>
      </c>
      <c r="AG197" s="8" t="n">
        <v>8618</v>
      </c>
      <c r="AH197" s="8" t="s">
        <v>37</v>
      </c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  <c r="DQ197" s="11"/>
      <c r="DY197" s="11"/>
      <c r="EG197" s="11"/>
      <c r="EO197" s="11"/>
      <c r="EW197" s="11"/>
      <c r="FE197" s="11"/>
      <c r="FM197" s="11"/>
      <c r="FU197" s="11"/>
      <c r="GC197" s="11"/>
      <c r="GK197" s="11"/>
      <c r="GS197" s="11"/>
      <c r="HA197" s="11"/>
      <c r="HI197" s="11"/>
    </row>
    <row r="198" s="8" customFormat="true" ht="18.75" hidden="false" customHeight="true" outlineLevel="0" collapsed="false">
      <c r="A198" s="7" t="n">
        <v>42</v>
      </c>
      <c r="B198" s="8" t="s">
        <v>648</v>
      </c>
      <c r="C198" s="8" t="n">
        <v>5</v>
      </c>
      <c r="D198" s="9" t="str">
        <f aca="false">B198&amp;" "&amp;C198</f>
        <v>LOIRE 5</v>
      </c>
      <c r="E198" s="9" t="n">
        <f aca="false">MATCH(MAX(U198,AA198,AG198),Q198:AH198,0)</f>
        <v>11</v>
      </c>
      <c r="F198" s="9"/>
      <c r="G198" s="9" t="str">
        <f aca="false">INDEX($Q198:$AH198,1,$E198-4)</f>
        <v>NICOLIN</v>
      </c>
      <c r="H198" s="9" t="str">
        <f aca="false">INDEX($Q198:$AK198,1,$E198-3)</f>
        <v>YVES</v>
      </c>
      <c r="I198" s="9" t="str">
        <f aca="false">INDEX($Q198:$AK198,1,$E198-2)</f>
        <v>UNION POUR LA DEMOCRATIE FRANCAISE</v>
      </c>
      <c r="J198" s="9" t="str">
        <f aca="false">INDEX($Q198:$AK198,1,$E198-1)</f>
        <v>UDF</v>
      </c>
      <c r="K198" s="10" t="n">
        <f aca="false">INDEX($Q198:$AK198,1,$E198)/N198</f>
        <v>0.5194329122869</v>
      </c>
      <c r="L198" s="8" t="n">
        <v>67547</v>
      </c>
      <c r="M198" s="8" t="n">
        <v>48537</v>
      </c>
      <c r="N198" s="8" t="n">
        <v>45284</v>
      </c>
      <c r="O198" s="8" t="n">
        <v>3253</v>
      </c>
      <c r="P198" s="11" t="n">
        <v>0.7186</v>
      </c>
      <c r="Q198" s="8" t="s">
        <v>662</v>
      </c>
      <c r="R198" s="8" t="s">
        <v>92</v>
      </c>
      <c r="S198" s="8" t="s">
        <v>30</v>
      </c>
      <c r="T198" s="8" t="s">
        <v>31</v>
      </c>
      <c r="U198" s="8" t="n">
        <v>21762</v>
      </c>
      <c r="V198" s="8" t="s">
        <v>37</v>
      </c>
      <c r="W198" s="8" t="s">
        <v>663</v>
      </c>
      <c r="X198" s="8" t="s">
        <v>188</v>
      </c>
      <c r="Y198" s="8" t="s">
        <v>57</v>
      </c>
      <c r="Z198" s="8" t="s">
        <v>53</v>
      </c>
      <c r="AA198" s="8" t="n">
        <v>23522</v>
      </c>
      <c r="AB198" s="8" t="s">
        <v>32</v>
      </c>
      <c r="AC198" s="0"/>
      <c r="AD198" s="0"/>
      <c r="AE198" s="0"/>
      <c r="AF198" s="0"/>
      <c r="AG198" s="0"/>
      <c r="AH198" s="0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  <c r="DQ198" s="11"/>
      <c r="DY198" s="11"/>
      <c r="EG198" s="11"/>
      <c r="EO198" s="11"/>
      <c r="EW198" s="11"/>
      <c r="FE198" s="11"/>
      <c r="FM198" s="11"/>
      <c r="FU198" s="11"/>
      <c r="GC198" s="11"/>
      <c r="GK198" s="11"/>
      <c r="GS198" s="11"/>
      <c r="HA198" s="11"/>
      <c r="HI198" s="11"/>
    </row>
    <row r="199" s="8" customFormat="true" ht="18.75" hidden="false" customHeight="true" outlineLevel="0" collapsed="false">
      <c r="A199" s="7" t="n">
        <v>42</v>
      </c>
      <c r="B199" s="8" t="s">
        <v>648</v>
      </c>
      <c r="C199" s="8" t="n">
        <v>6</v>
      </c>
      <c r="D199" s="9" t="str">
        <f aca="false">B199&amp;" "&amp;C199</f>
        <v>LOIRE 6</v>
      </c>
      <c r="E199" s="9" t="n">
        <f aca="false">MATCH(MAX(U199,AA199,AG199),Q199:AH199,0)</f>
        <v>11</v>
      </c>
      <c r="F199" s="9"/>
      <c r="G199" s="9" t="str">
        <f aca="false">INDEX($Q199:$AH199,1,$E199-4)</f>
        <v>CLEMENT</v>
      </c>
      <c r="H199" s="9" t="str">
        <f aca="false">INDEX($Q199:$AK199,1,$E199-3)</f>
        <v>PASCAL</v>
      </c>
      <c r="I199" s="9" t="str">
        <f aca="false">INDEX($Q199:$AK199,1,$E199-2)</f>
        <v>UNION POUR LA DEMOCRATIE FRANCAISE</v>
      </c>
      <c r="J199" s="9" t="str">
        <f aca="false">INDEX($Q199:$AK199,1,$E199-1)</f>
        <v>UDF</v>
      </c>
      <c r="K199" s="10" t="n">
        <f aca="false">INDEX($Q199:$AK199,1,$E199)/N199</f>
        <v>0.553599807368168</v>
      </c>
      <c r="L199" s="8" t="n">
        <v>62153</v>
      </c>
      <c r="M199" s="8" t="n">
        <v>44380</v>
      </c>
      <c r="N199" s="8" t="n">
        <v>41530</v>
      </c>
      <c r="O199" s="8" t="n">
        <v>2850</v>
      </c>
      <c r="P199" s="11" t="n">
        <v>0.714</v>
      </c>
      <c r="Q199" s="8" t="s">
        <v>664</v>
      </c>
      <c r="R199" s="8" t="s">
        <v>71</v>
      </c>
      <c r="S199" s="8" t="s">
        <v>30</v>
      </c>
      <c r="T199" s="8" t="s">
        <v>31</v>
      </c>
      <c r="U199" s="8" t="n">
        <v>18539</v>
      </c>
      <c r="V199" s="8" t="s">
        <v>37</v>
      </c>
      <c r="W199" s="8" t="s">
        <v>576</v>
      </c>
      <c r="X199" s="8" t="s">
        <v>150</v>
      </c>
      <c r="Y199" s="8" t="s">
        <v>57</v>
      </c>
      <c r="Z199" s="8" t="s">
        <v>53</v>
      </c>
      <c r="AA199" s="8" t="n">
        <v>22991</v>
      </c>
      <c r="AB199" s="8" t="s">
        <v>32</v>
      </c>
      <c r="AC199" s="0"/>
      <c r="AD199" s="0"/>
      <c r="AE199" s="0"/>
      <c r="AF199" s="0"/>
      <c r="AG199" s="0"/>
      <c r="AH199" s="0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  <c r="DQ199" s="11"/>
      <c r="DY199" s="11"/>
      <c r="EG199" s="11"/>
      <c r="EO199" s="11"/>
      <c r="EW199" s="11"/>
      <c r="FE199" s="11"/>
      <c r="FM199" s="11"/>
      <c r="FU199" s="11"/>
      <c r="GC199" s="11"/>
      <c r="GK199" s="11"/>
      <c r="GS199" s="11"/>
      <c r="HA199" s="11"/>
      <c r="HI199" s="11"/>
    </row>
    <row r="200" s="8" customFormat="true" ht="18.75" hidden="false" customHeight="true" outlineLevel="0" collapsed="false">
      <c r="A200" s="7" t="n">
        <v>42</v>
      </c>
      <c r="B200" s="8" t="s">
        <v>648</v>
      </c>
      <c r="C200" s="8" t="n">
        <v>7</v>
      </c>
      <c r="D200" s="9" t="str">
        <f aca="false">B200&amp;" "&amp;C200</f>
        <v>LOIRE 7</v>
      </c>
      <c r="E200" s="9" t="n">
        <f aca="false">MATCH(MAX(U200,AA200,AG200),Q200:AH200,0)</f>
        <v>5</v>
      </c>
      <c r="F200" s="9"/>
      <c r="G200" s="9" t="str">
        <f aca="false">INDEX($Q200:$AH200,1,$E200-4)</f>
        <v>CHOSSY</v>
      </c>
      <c r="H200" s="9" t="str">
        <f aca="false">INDEX($Q200:$AK200,1,$E200-3)</f>
        <v>JEAN FRANCOIS</v>
      </c>
      <c r="I200" s="9" t="str">
        <f aca="false">INDEX($Q200:$AK200,1,$E200-2)</f>
        <v>UNION POUR LA DEMOCRATIE FRANCAISE</v>
      </c>
      <c r="J200" s="9" t="str">
        <f aca="false">INDEX($Q200:$AK200,1,$E200-1)</f>
        <v>UDF</v>
      </c>
      <c r="K200" s="10" t="n">
        <f aca="false">INDEX($Q200:$AK200,1,$E200)/N200</f>
        <v>0.694074120005787</v>
      </c>
      <c r="L200" s="8" t="n">
        <v>84378</v>
      </c>
      <c r="M200" s="8" t="n">
        <v>57496</v>
      </c>
      <c r="N200" s="8" t="n">
        <v>48381</v>
      </c>
      <c r="O200" s="8" t="n">
        <v>9115</v>
      </c>
      <c r="P200" s="11" t="n">
        <v>0.6814</v>
      </c>
      <c r="Q200" s="8" t="s">
        <v>665</v>
      </c>
      <c r="R200" s="8" t="s">
        <v>216</v>
      </c>
      <c r="S200" s="8" t="s">
        <v>57</v>
      </c>
      <c r="T200" s="8" t="s">
        <v>53</v>
      </c>
      <c r="U200" s="8" t="n">
        <v>33580</v>
      </c>
      <c r="V200" s="8" t="s">
        <v>32</v>
      </c>
      <c r="W200" s="8" t="s">
        <v>666</v>
      </c>
      <c r="X200" s="8" t="s">
        <v>97</v>
      </c>
      <c r="Y200" s="8" t="s">
        <v>44</v>
      </c>
      <c r="Z200" s="8" t="s">
        <v>45</v>
      </c>
      <c r="AA200" s="8" t="n">
        <v>14801</v>
      </c>
      <c r="AB200" s="8" t="s">
        <v>37</v>
      </c>
      <c r="AC200" s="0"/>
      <c r="AD200" s="0"/>
      <c r="AE200" s="0"/>
      <c r="AF200" s="0"/>
      <c r="AG200" s="0"/>
      <c r="AH200" s="0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  <c r="DQ200" s="11"/>
      <c r="DY200" s="11"/>
      <c r="EG200" s="11"/>
      <c r="EO200" s="11"/>
      <c r="EW200" s="11"/>
      <c r="FE200" s="11"/>
      <c r="FM200" s="11"/>
      <c r="FU200" s="11"/>
      <c r="GC200" s="11"/>
      <c r="GK200" s="11"/>
      <c r="GS200" s="11"/>
      <c r="HA200" s="11"/>
      <c r="HI200" s="11"/>
    </row>
    <row r="201" s="8" customFormat="true" ht="18.75" hidden="false" customHeight="true" outlineLevel="0" collapsed="false">
      <c r="A201" s="7" t="n">
        <v>43</v>
      </c>
      <c r="B201" s="8" t="s">
        <v>667</v>
      </c>
      <c r="C201" s="8" t="n">
        <v>1</v>
      </c>
      <c r="D201" s="9" t="str">
        <f aca="false">B201&amp;" "&amp;C201</f>
        <v>HAUTE-LOIRE 1</v>
      </c>
      <c r="E201" s="9" t="n">
        <f aca="false">MATCH(MAX(U201,AA201,AG201),Q201:AH201,0)</f>
        <v>11</v>
      </c>
      <c r="F201" s="9"/>
      <c r="G201" s="9" t="str">
        <f aca="false">INDEX($Q201:$AH201,1,$E201-4)</f>
        <v>BARROT</v>
      </c>
      <c r="H201" s="9" t="str">
        <f aca="false">INDEX($Q201:$AK201,1,$E201-3)</f>
        <v>JACQUES</v>
      </c>
      <c r="I201" s="9" t="str">
        <f aca="false">INDEX($Q201:$AK201,1,$E201-2)</f>
        <v>UNION POUR LA DEMOCRATIE FRANCAISE</v>
      </c>
      <c r="J201" s="9" t="str">
        <f aca="false">INDEX($Q201:$AK201,1,$E201-1)</f>
        <v>UDF</v>
      </c>
      <c r="K201" s="10" t="n">
        <f aca="false">INDEX($Q201:$AK201,1,$E201)/N201</f>
        <v>0.547128476245655</v>
      </c>
      <c r="L201" s="8" t="n">
        <v>81039</v>
      </c>
      <c r="M201" s="8" t="n">
        <v>60271</v>
      </c>
      <c r="N201" s="8" t="n">
        <v>55232</v>
      </c>
      <c r="O201" s="8" t="n">
        <v>5039</v>
      </c>
      <c r="P201" s="11" t="n">
        <v>0.7437</v>
      </c>
      <c r="Q201" s="8" t="s">
        <v>668</v>
      </c>
      <c r="R201" s="8" t="s">
        <v>137</v>
      </c>
      <c r="S201" s="8" t="s">
        <v>61</v>
      </c>
      <c r="T201" s="8" t="s">
        <v>62</v>
      </c>
      <c r="U201" s="8" t="n">
        <v>25013</v>
      </c>
      <c r="V201" s="8" t="s">
        <v>37</v>
      </c>
      <c r="W201" s="8" t="s">
        <v>669</v>
      </c>
      <c r="X201" s="8" t="s">
        <v>34</v>
      </c>
      <c r="Y201" s="8" t="s">
        <v>57</v>
      </c>
      <c r="Z201" s="8" t="s">
        <v>53</v>
      </c>
      <c r="AA201" s="8" t="n">
        <v>30219</v>
      </c>
      <c r="AB201" s="8" t="s">
        <v>32</v>
      </c>
      <c r="AC201" s="0"/>
      <c r="AD201" s="0"/>
      <c r="AE201" s="0"/>
      <c r="AF201" s="0"/>
      <c r="AG201" s="0"/>
      <c r="AH201" s="0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  <c r="DQ201" s="11"/>
      <c r="DY201" s="11"/>
      <c r="EG201" s="11"/>
      <c r="EO201" s="11"/>
      <c r="EW201" s="11"/>
      <c r="FE201" s="11"/>
      <c r="FM201" s="11"/>
      <c r="FU201" s="11"/>
      <c r="GC201" s="11"/>
      <c r="GK201" s="11"/>
      <c r="GS201" s="11"/>
      <c r="HA201" s="11"/>
      <c r="HI201" s="11"/>
    </row>
    <row r="202" s="8" customFormat="true" ht="18.75" hidden="false" customHeight="true" outlineLevel="0" collapsed="false">
      <c r="A202" s="7" t="n">
        <v>43</v>
      </c>
      <c r="B202" s="8" t="s">
        <v>667</v>
      </c>
      <c r="C202" s="8" t="n">
        <v>2</v>
      </c>
      <c r="D202" s="9" t="str">
        <f aca="false">B202&amp;" "&amp;C202</f>
        <v>HAUTE-LOIRE 2</v>
      </c>
      <c r="E202" s="9" t="n">
        <f aca="false">MATCH(MAX(U202,AA202,AG202),Q202:AH202,0)</f>
        <v>11</v>
      </c>
      <c r="F202" s="9"/>
      <c r="G202" s="9" t="str">
        <f aca="false">INDEX($Q202:$AH202,1,$E202-4)</f>
        <v>PRORIOL</v>
      </c>
      <c r="H202" s="9" t="str">
        <f aca="false">INDEX($Q202:$AK202,1,$E202-3)</f>
        <v>JEAN</v>
      </c>
      <c r="I202" s="9" t="str">
        <f aca="false">INDEX($Q202:$AK202,1,$E202-2)</f>
        <v>UNION POUR LA DEMOCRATIE FRANCAISE</v>
      </c>
      <c r="J202" s="9" t="str">
        <f aca="false">INDEX($Q202:$AK202,1,$E202-1)</f>
        <v>UDF</v>
      </c>
      <c r="K202" s="10" t="n">
        <f aca="false">INDEX($Q202:$AK202,1,$E202)/N202</f>
        <v>0.5258348907893</v>
      </c>
      <c r="L202" s="8" t="n">
        <v>77194</v>
      </c>
      <c r="M202" s="8" t="n">
        <v>56532</v>
      </c>
      <c r="N202" s="8" t="n">
        <v>52971</v>
      </c>
      <c r="O202" s="8" t="n">
        <v>3561</v>
      </c>
      <c r="P202" s="11" t="n">
        <v>0.7323</v>
      </c>
      <c r="Q202" s="8" t="s">
        <v>670</v>
      </c>
      <c r="R202" s="8" t="s">
        <v>29</v>
      </c>
      <c r="S202" s="8" t="s">
        <v>61</v>
      </c>
      <c r="T202" s="8" t="s">
        <v>62</v>
      </c>
      <c r="U202" s="8" t="n">
        <v>25117</v>
      </c>
      <c r="V202" s="8" t="s">
        <v>37</v>
      </c>
      <c r="W202" s="8" t="s">
        <v>671</v>
      </c>
      <c r="X202" s="8" t="s">
        <v>92</v>
      </c>
      <c r="Y202" s="8" t="s">
        <v>57</v>
      </c>
      <c r="Z202" s="8" t="s">
        <v>53</v>
      </c>
      <c r="AA202" s="8" t="n">
        <v>27854</v>
      </c>
      <c r="AB202" s="8" t="s">
        <v>32</v>
      </c>
      <c r="AC202" s="0"/>
      <c r="AD202" s="0"/>
      <c r="AE202" s="0"/>
      <c r="AF202" s="0"/>
      <c r="AG202" s="0"/>
      <c r="AH202" s="0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  <c r="DQ202" s="11"/>
      <c r="DY202" s="11"/>
      <c r="EG202" s="11"/>
      <c r="EO202" s="11"/>
      <c r="EW202" s="11"/>
      <c r="FE202" s="11"/>
      <c r="FM202" s="11"/>
      <c r="FU202" s="11"/>
      <c r="GC202" s="11"/>
      <c r="GK202" s="11"/>
      <c r="GS202" s="11"/>
      <c r="HA202" s="11"/>
      <c r="HI202" s="11"/>
    </row>
    <row r="203" s="8" customFormat="true" ht="18.75" hidden="false" customHeight="true" outlineLevel="0" collapsed="false">
      <c r="A203" s="7" t="n">
        <v>44</v>
      </c>
      <c r="B203" s="8" t="s">
        <v>672</v>
      </c>
      <c r="C203" s="8" t="n">
        <v>1</v>
      </c>
      <c r="D203" s="9" t="str">
        <f aca="false">B203&amp;" "&amp;C203</f>
        <v>LOIRE-ATLANTIQUE 1</v>
      </c>
      <c r="E203" s="9" t="n">
        <f aca="false">MATCH(MAX(U203,AA203,AG203),Q203:AH203,0)</f>
        <v>5</v>
      </c>
      <c r="F203" s="9"/>
      <c r="G203" s="9" t="str">
        <f aca="false">INDEX($Q203:$AH203,1,$E203-4)</f>
        <v>RIMBERT</v>
      </c>
      <c r="H203" s="9" t="str">
        <f aca="false">INDEX($Q203:$AK203,1,$E203-3)</f>
        <v>PATRICK</v>
      </c>
      <c r="I203" s="9" t="str">
        <f aca="false">INDEX($Q203:$AK203,1,$E203-2)</f>
        <v>ASSOCIATION PARTI SOCIALISTE, PARTI RADICAL SOCIALISTE ET APPARENTES</v>
      </c>
      <c r="J203" s="9" t="str">
        <f aca="false">INDEX($Q203:$AK203,1,$E203-1)</f>
        <v>PRG</v>
      </c>
      <c r="K203" s="10" t="n">
        <f aca="false">INDEX($Q203:$AK203,1,$E203)/N203</f>
        <v>0.505173971983732</v>
      </c>
      <c r="L203" s="8" t="n">
        <v>67778</v>
      </c>
      <c r="M203" s="8" t="n">
        <v>45941</v>
      </c>
      <c r="N203" s="8" t="n">
        <v>44260</v>
      </c>
      <c r="O203" s="8" t="n">
        <v>1681</v>
      </c>
      <c r="P203" s="11" t="n">
        <v>0.6778</v>
      </c>
      <c r="Q203" s="8" t="s">
        <v>673</v>
      </c>
      <c r="R203" s="8" t="s">
        <v>118</v>
      </c>
      <c r="S203" s="8" t="s">
        <v>30</v>
      </c>
      <c r="T203" s="8" t="s">
        <v>31</v>
      </c>
      <c r="U203" s="8" t="n">
        <v>22359</v>
      </c>
      <c r="V203" s="8" t="s">
        <v>32</v>
      </c>
      <c r="W203" s="8" t="s">
        <v>674</v>
      </c>
      <c r="X203" s="8" t="s">
        <v>391</v>
      </c>
      <c r="Y203" s="8" t="s">
        <v>57</v>
      </c>
      <c r="Z203" s="8" t="s">
        <v>53</v>
      </c>
      <c r="AA203" s="8" t="n">
        <v>21901</v>
      </c>
      <c r="AB203" s="8" t="s">
        <v>37</v>
      </c>
      <c r="AC203" s="0"/>
      <c r="AD203" s="0"/>
      <c r="AE203" s="0"/>
      <c r="AF203" s="0"/>
      <c r="AG203" s="0"/>
      <c r="AH203" s="0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  <c r="DQ203" s="11"/>
      <c r="DY203" s="11"/>
      <c r="EG203" s="11"/>
      <c r="EO203" s="11"/>
      <c r="EW203" s="11"/>
      <c r="FE203" s="11"/>
      <c r="FM203" s="11"/>
      <c r="FU203" s="11"/>
      <c r="GC203" s="11"/>
      <c r="GK203" s="11"/>
      <c r="GS203" s="11"/>
      <c r="HA203" s="11"/>
      <c r="HI203" s="11"/>
    </row>
    <row r="204" s="8" customFormat="true" ht="18.75" hidden="false" customHeight="true" outlineLevel="0" collapsed="false">
      <c r="A204" s="7" t="n">
        <v>44</v>
      </c>
      <c r="B204" s="8" t="s">
        <v>672</v>
      </c>
      <c r="C204" s="8" t="n">
        <v>2</v>
      </c>
      <c r="D204" s="9" t="str">
        <f aca="false">B204&amp;" "&amp;C204</f>
        <v>LOIRE-ATLANTIQUE 2</v>
      </c>
      <c r="E204" s="9" t="n">
        <f aca="false">MATCH(MAX(U204,AA204,AG204),Q204:AH204,0)</f>
        <v>5</v>
      </c>
      <c r="F204" s="9"/>
      <c r="G204" s="9" t="str">
        <f aca="false">INDEX($Q204:$AH204,1,$E204-4)</f>
        <v>CLERGEAU</v>
      </c>
      <c r="H204" s="9" t="str">
        <f aca="false">INDEX($Q204:$AK204,1,$E204-3)</f>
        <v>MARIE FRANCOISE</v>
      </c>
      <c r="I204" s="9" t="str">
        <f aca="false">INDEX($Q204:$AK204,1,$E204-2)</f>
        <v>ASSOCIATION PARTI SOCIALISTE, PARTI RADICAL SOCIALISTE ET APPARENTES</v>
      </c>
      <c r="J204" s="9" t="str">
        <f aca="false">INDEX($Q204:$AK204,1,$E204-1)</f>
        <v>PRG</v>
      </c>
      <c r="K204" s="10" t="n">
        <f aca="false">INDEX($Q204:$AK204,1,$E204)/N204</f>
        <v>0.508201419815689</v>
      </c>
      <c r="L204" s="8" t="n">
        <v>73031</v>
      </c>
      <c r="M204" s="8" t="n">
        <v>47153</v>
      </c>
      <c r="N204" s="8" t="n">
        <v>45358</v>
      </c>
      <c r="O204" s="8" t="n">
        <v>1795</v>
      </c>
      <c r="P204" s="11" t="n">
        <v>0.6457</v>
      </c>
      <c r="Q204" s="8" t="s">
        <v>675</v>
      </c>
      <c r="R204" s="8" t="s">
        <v>495</v>
      </c>
      <c r="S204" s="8" t="s">
        <v>30</v>
      </c>
      <c r="T204" s="8" t="s">
        <v>31</v>
      </c>
      <c r="U204" s="8" t="n">
        <v>23051</v>
      </c>
      <c r="V204" s="8" t="s">
        <v>32</v>
      </c>
      <c r="W204" s="8" t="s">
        <v>218</v>
      </c>
      <c r="X204" s="8" t="s">
        <v>676</v>
      </c>
      <c r="Y204" s="8" t="s">
        <v>35</v>
      </c>
      <c r="Z204" s="8" t="s">
        <v>36</v>
      </c>
      <c r="AA204" s="8" t="n">
        <v>22307</v>
      </c>
      <c r="AB204" s="8" t="s">
        <v>37</v>
      </c>
      <c r="AC204" s="0"/>
      <c r="AD204" s="0"/>
      <c r="AE204" s="0"/>
      <c r="AF204" s="0"/>
      <c r="AG204" s="0"/>
      <c r="AH204" s="0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  <c r="DQ204" s="11"/>
      <c r="DY204" s="11"/>
      <c r="EG204" s="11"/>
      <c r="EO204" s="11"/>
      <c r="EW204" s="11"/>
      <c r="FE204" s="11"/>
      <c r="FM204" s="11"/>
      <c r="FU204" s="11"/>
      <c r="GC204" s="11"/>
      <c r="GK204" s="11"/>
      <c r="GS204" s="11"/>
      <c r="HA204" s="11"/>
      <c r="HI204" s="11"/>
    </row>
    <row r="205" s="8" customFormat="true" ht="18.75" hidden="false" customHeight="true" outlineLevel="0" collapsed="false">
      <c r="A205" s="7" t="n">
        <v>44</v>
      </c>
      <c r="B205" s="8" t="s">
        <v>672</v>
      </c>
      <c r="C205" s="8" t="n">
        <v>3</v>
      </c>
      <c r="D205" s="9" t="str">
        <f aca="false">B205&amp;" "&amp;C205</f>
        <v>LOIRE-ATLANTIQUE 3</v>
      </c>
      <c r="E205" s="9" t="n">
        <f aca="false">MATCH(MAX(U205,AA205,AG205),Q205:AH205,0)</f>
        <v>5</v>
      </c>
      <c r="F205" s="9"/>
      <c r="G205" s="9" t="str">
        <f aca="false">INDEX($Q205:$AH205,1,$E205-4)</f>
        <v>AYRAULT</v>
      </c>
      <c r="H205" s="9" t="str">
        <f aca="false">INDEX($Q205:$AK205,1,$E205-3)</f>
        <v>JEAN MARC</v>
      </c>
      <c r="I205" s="9" t="str">
        <f aca="false">INDEX($Q205:$AK205,1,$E205-2)</f>
        <v>ASSOCIATION PARTI SOCIALISTE, PARTI RADICAL SOCIALISTE ET APPARENTES</v>
      </c>
      <c r="J205" s="9" t="str">
        <f aca="false">INDEX($Q205:$AK205,1,$E205-1)</f>
        <v>PRG</v>
      </c>
      <c r="K205" s="10" t="n">
        <f aca="false">INDEX($Q205:$AK205,1,$E205)/N205</f>
        <v>0.667273199896023</v>
      </c>
      <c r="L205" s="8" t="n">
        <v>79463</v>
      </c>
      <c r="M205" s="8" t="n">
        <v>52265</v>
      </c>
      <c r="N205" s="8" t="n">
        <v>50011</v>
      </c>
      <c r="O205" s="8" t="n">
        <v>2254</v>
      </c>
      <c r="P205" s="11" t="n">
        <v>0.6577</v>
      </c>
      <c r="Q205" s="8" t="s">
        <v>677</v>
      </c>
      <c r="R205" s="8" t="s">
        <v>486</v>
      </c>
      <c r="S205" s="8" t="s">
        <v>30</v>
      </c>
      <c r="T205" s="8" t="s">
        <v>31</v>
      </c>
      <c r="U205" s="8" t="n">
        <v>33371</v>
      </c>
      <c r="V205" s="8" t="s">
        <v>32</v>
      </c>
      <c r="W205" s="8" t="s">
        <v>678</v>
      </c>
      <c r="X205" s="8" t="s">
        <v>172</v>
      </c>
      <c r="Y205" s="8" t="s">
        <v>57</v>
      </c>
      <c r="Z205" s="8" t="s">
        <v>53</v>
      </c>
      <c r="AA205" s="8" t="n">
        <v>16640</v>
      </c>
      <c r="AB205" s="8" t="s">
        <v>37</v>
      </c>
      <c r="AC205" s="0"/>
      <c r="AD205" s="0"/>
      <c r="AE205" s="0"/>
      <c r="AF205" s="0"/>
      <c r="AG205" s="0"/>
      <c r="AH205" s="0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  <c r="DQ205" s="11"/>
      <c r="DY205" s="11"/>
      <c r="EG205" s="11"/>
      <c r="EO205" s="11"/>
      <c r="EW205" s="11"/>
      <c r="FE205" s="11"/>
      <c r="FM205" s="11"/>
      <c r="FU205" s="11"/>
      <c r="GC205" s="11"/>
      <c r="GK205" s="11"/>
      <c r="GS205" s="11"/>
      <c r="HA205" s="11"/>
      <c r="HI205" s="11"/>
    </row>
    <row r="206" s="8" customFormat="true" ht="18.75" hidden="false" customHeight="true" outlineLevel="0" collapsed="false">
      <c r="A206" s="7" t="n">
        <v>44</v>
      </c>
      <c r="B206" s="8" t="s">
        <v>672</v>
      </c>
      <c r="C206" s="8" t="n">
        <v>4</v>
      </c>
      <c r="D206" s="9" t="str">
        <f aca="false">B206&amp;" "&amp;C206</f>
        <v>LOIRE-ATLANTIQUE 4</v>
      </c>
      <c r="E206" s="9" t="n">
        <f aca="false">MATCH(MAX(U206,AA206,AG206),Q206:AH206,0)</f>
        <v>5</v>
      </c>
      <c r="F206" s="9"/>
      <c r="G206" s="9" t="str">
        <f aca="false">INDEX($Q206:$AH206,1,$E206-4)</f>
        <v>FLOCH</v>
      </c>
      <c r="H206" s="9" t="str">
        <f aca="false">INDEX($Q206:$AK206,1,$E206-3)</f>
        <v>JACQUES</v>
      </c>
      <c r="I206" s="9" t="str">
        <f aca="false">INDEX($Q206:$AK206,1,$E206-2)</f>
        <v>ASSOCIATION PARTI SOCIALISTE, PARTI RADICAL SOCIALISTE ET APPARENTES</v>
      </c>
      <c r="J206" s="9" t="str">
        <f aca="false">INDEX($Q206:$AK206,1,$E206-1)</f>
        <v>PRG</v>
      </c>
      <c r="K206" s="10" t="n">
        <f aca="false">INDEX($Q206:$AK206,1,$E206)/N206</f>
        <v>0.634589592274678</v>
      </c>
      <c r="L206" s="8" t="n">
        <v>69627</v>
      </c>
      <c r="M206" s="8" t="n">
        <v>47290</v>
      </c>
      <c r="N206" s="8" t="n">
        <v>44736</v>
      </c>
      <c r="O206" s="8" t="n">
        <v>2554</v>
      </c>
      <c r="P206" s="11" t="n">
        <v>0.6792</v>
      </c>
      <c r="Q206" s="8" t="s">
        <v>679</v>
      </c>
      <c r="R206" s="8" t="s">
        <v>34</v>
      </c>
      <c r="S206" s="8" t="s">
        <v>30</v>
      </c>
      <c r="T206" s="8" t="s">
        <v>31</v>
      </c>
      <c r="U206" s="8" t="n">
        <v>28389</v>
      </c>
      <c r="V206" s="8" t="s">
        <v>32</v>
      </c>
      <c r="W206" s="8" t="s">
        <v>680</v>
      </c>
      <c r="X206" s="8" t="s">
        <v>157</v>
      </c>
      <c r="Y206" s="8" t="s">
        <v>57</v>
      </c>
      <c r="Z206" s="8" t="s">
        <v>53</v>
      </c>
      <c r="AA206" s="8" t="n">
        <v>16347</v>
      </c>
      <c r="AB206" s="8" t="s">
        <v>37</v>
      </c>
      <c r="AC206" s="0"/>
      <c r="AD206" s="0"/>
      <c r="AE206" s="0"/>
      <c r="AF206" s="0"/>
      <c r="AG206" s="0"/>
      <c r="AH206" s="0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  <c r="DQ206" s="11"/>
      <c r="DY206" s="11"/>
      <c r="EG206" s="11"/>
      <c r="EO206" s="11"/>
      <c r="EW206" s="11"/>
      <c r="FE206" s="11"/>
      <c r="FM206" s="11"/>
      <c r="FU206" s="11"/>
      <c r="GC206" s="11"/>
      <c r="GK206" s="11"/>
      <c r="GS206" s="11"/>
      <c r="HA206" s="11"/>
      <c r="HI206" s="11"/>
    </row>
    <row r="207" s="8" customFormat="true" ht="18.75" hidden="false" customHeight="true" outlineLevel="0" collapsed="false">
      <c r="A207" s="7" t="n">
        <v>44</v>
      </c>
      <c r="B207" s="8" t="s">
        <v>672</v>
      </c>
      <c r="C207" s="8" t="n">
        <v>5</v>
      </c>
      <c r="D207" s="9" t="str">
        <f aca="false">B207&amp;" "&amp;C207</f>
        <v>LOIRE-ATLANTIQUE 5</v>
      </c>
      <c r="E207" s="9" t="n">
        <f aca="false">MATCH(MAX(U207,AA207,AG207),Q207:AH207,0)</f>
        <v>11</v>
      </c>
      <c r="F207" s="9"/>
      <c r="G207" s="9" t="str">
        <f aca="false">INDEX($Q207:$AH207,1,$E207-4)</f>
        <v>LANDRAIN</v>
      </c>
      <c r="H207" s="9" t="str">
        <f aca="false">INDEX($Q207:$AK207,1,$E207-3)</f>
        <v>EDOUARD</v>
      </c>
      <c r="I207" s="9" t="str">
        <f aca="false">INDEX($Q207:$AK207,1,$E207-2)</f>
        <v>MAJORITE PRESIDENTIELLE</v>
      </c>
      <c r="J207" s="9" t="str">
        <f aca="false">INDEX($Q207:$AK207,1,$E207-1)</f>
        <v>UDF</v>
      </c>
      <c r="K207" s="10" t="n">
        <f aca="false">INDEX($Q207:$AK207,1,$E207)/N207</f>
        <v>0.532773616048756</v>
      </c>
      <c r="L207" s="8" t="n">
        <v>92587</v>
      </c>
      <c r="M207" s="8" t="n">
        <v>66378</v>
      </c>
      <c r="N207" s="8" t="n">
        <v>63008</v>
      </c>
      <c r="O207" s="8" t="n">
        <v>3370</v>
      </c>
      <c r="P207" s="11" t="n">
        <v>0.7169</v>
      </c>
      <c r="Q207" s="8" t="s">
        <v>681</v>
      </c>
      <c r="R207" s="8" t="s">
        <v>260</v>
      </c>
      <c r="S207" s="8" t="s">
        <v>30</v>
      </c>
      <c r="T207" s="8" t="s">
        <v>31</v>
      </c>
      <c r="U207" s="8" t="n">
        <v>29439</v>
      </c>
      <c r="V207" s="8" t="s">
        <v>37</v>
      </c>
      <c r="W207" s="8" t="s">
        <v>682</v>
      </c>
      <c r="X207" s="8" t="s">
        <v>683</v>
      </c>
      <c r="Y207" s="8" t="s">
        <v>52</v>
      </c>
      <c r="Z207" s="8" t="s">
        <v>53</v>
      </c>
      <c r="AA207" s="8" t="n">
        <v>33569</v>
      </c>
      <c r="AB207" s="8" t="s">
        <v>32</v>
      </c>
      <c r="AC207" s="0"/>
      <c r="AD207" s="0"/>
      <c r="AE207" s="0"/>
      <c r="AF207" s="0"/>
      <c r="AG207" s="0"/>
      <c r="AH207" s="0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  <c r="DQ207" s="11"/>
      <c r="DY207" s="11"/>
      <c r="EG207" s="11"/>
      <c r="EO207" s="11"/>
      <c r="EW207" s="11"/>
      <c r="FE207" s="11"/>
      <c r="FM207" s="11"/>
      <c r="FU207" s="11"/>
      <c r="GC207" s="11"/>
      <c r="GK207" s="11"/>
      <c r="GS207" s="11"/>
      <c r="HA207" s="11"/>
      <c r="HI207" s="11"/>
    </row>
    <row r="208" s="8" customFormat="true" ht="18.75" hidden="false" customHeight="true" outlineLevel="0" collapsed="false">
      <c r="A208" s="7" t="n">
        <v>44</v>
      </c>
      <c r="B208" s="8" t="s">
        <v>672</v>
      </c>
      <c r="C208" s="8" t="n">
        <v>6</v>
      </c>
      <c r="D208" s="9" t="str">
        <f aca="false">B208&amp;" "&amp;C208</f>
        <v>LOIRE-ATLANTIQUE 6</v>
      </c>
      <c r="E208" s="9" t="n">
        <f aca="false">MATCH(MAX(U208,AA208,AG208),Q208:AH208,0)</f>
        <v>11</v>
      </c>
      <c r="F208" s="9"/>
      <c r="G208" s="9" t="str">
        <f aca="false">INDEX($Q208:$AH208,1,$E208-4)</f>
        <v>HUNAULT</v>
      </c>
      <c r="H208" s="9" t="str">
        <f aca="false">INDEX($Q208:$AK208,1,$E208-3)</f>
        <v>MICHEL</v>
      </c>
      <c r="I208" s="9" t="str">
        <f aca="false">INDEX($Q208:$AK208,1,$E208-2)</f>
        <v>RASSEMBLEMENT POUR LA REPUBLIQUE</v>
      </c>
      <c r="J208" s="9" t="str">
        <f aca="false">INDEX($Q208:$AK208,1,$E208-1)</f>
        <v>RPR</v>
      </c>
      <c r="K208" s="10" t="n">
        <f aca="false">INDEX($Q208:$AK208,1,$E208)/N208</f>
        <v>0.545261172755581</v>
      </c>
      <c r="L208" s="8" t="n">
        <v>67293</v>
      </c>
      <c r="M208" s="8" t="n">
        <v>48297</v>
      </c>
      <c r="N208" s="8" t="n">
        <v>45602</v>
      </c>
      <c r="O208" s="8" t="n">
        <v>2695</v>
      </c>
      <c r="P208" s="11" t="n">
        <v>0.7177</v>
      </c>
      <c r="Q208" s="8" t="s">
        <v>684</v>
      </c>
      <c r="R208" s="8" t="s">
        <v>685</v>
      </c>
      <c r="S208" s="8" t="s">
        <v>30</v>
      </c>
      <c r="T208" s="8" t="s">
        <v>31</v>
      </c>
      <c r="U208" s="8" t="n">
        <v>20737</v>
      </c>
      <c r="V208" s="8" t="s">
        <v>37</v>
      </c>
      <c r="W208" s="8" t="s">
        <v>686</v>
      </c>
      <c r="X208" s="8" t="s">
        <v>55</v>
      </c>
      <c r="Y208" s="8" t="s">
        <v>35</v>
      </c>
      <c r="Z208" s="8" t="s">
        <v>36</v>
      </c>
      <c r="AA208" s="8" t="n">
        <v>24865</v>
      </c>
      <c r="AB208" s="8" t="s">
        <v>32</v>
      </c>
      <c r="AC208" s="0"/>
      <c r="AD208" s="0"/>
      <c r="AE208" s="0"/>
      <c r="AF208" s="0"/>
      <c r="AG208" s="0"/>
      <c r="AH208" s="0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  <c r="DQ208" s="11"/>
      <c r="DY208" s="11"/>
      <c r="EG208" s="11"/>
      <c r="EO208" s="11"/>
      <c r="EW208" s="11"/>
      <c r="FE208" s="11"/>
      <c r="FM208" s="11"/>
      <c r="FU208" s="11"/>
      <c r="GC208" s="11"/>
      <c r="GK208" s="11"/>
      <c r="GS208" s="11"/>
      <c r="HA208" s="11"/>
      <c r="HI208" s="11"/>
    </row>
    <row r="209" s="8" customFormat="true" ht="18.75" hidden="false" customHeight="true" outlineLevel="0" collapsed="false">
      <c r="A209" s="7" t="n">
        <v>44</v>
      </c>
      <c r="B209" s="8" t="s">
        <v>672</v>
      </c>
      <c r="C209" s="8" t="n">
        <v>7</v>
      </c>
      <c r="D209" s="9" t="str">
        <f aca="false">B209&amp;" "&amp;C209</f>
        <v>LOIRE-ATLANTIQUE 7</v>
      </c>
      <c r="E209" s="9" t="n">
        <f aca="false">MATCH(MAX(U209,AA209,AG209),Q209:AH209,0)</f>
        <v>5</v>
      </c>
      <c r="F209" s="9"/>
      <c r="G209" s="9" t="str">
        <f aca="false">INDEX($Q209:$AH209,1,$E209-4)</f>
        <v>LEROUX</v>
      </c>
      <c r="H209" s="9" t="str">
        <f aca="false">INDEX($Q209:$AK209,1,$E209-3)</f>
        <v>RENE</v>
      </c>
      <c r="I209" s="9" t="str">
        <f aca="false">INDEX($Q209:$AK209,1,$E209-2)</f>
        <v>ASSOCIATION PARTI SOCIALISTE, PARTI RADICAL SOCIALISTE ET APPARENTES</v>
      </c>
      <c r="J209" s="9" t="str">
        <f aca="false">INDEX($Q209:$AK209,1,$E209-1)</f>
        <v>PRG</v>
      </c>
      <c r="K209" s="10" t="n">
        <f aca="false">INDEX($Q209:$AK209,1,$E209)/N209</f>
        <v>0.501639673403828</v>
      </c>
      <c r="L209" s="8" t="n">
        <v>86030</v>
      </c>
      <c r="M209" s="8" t="n">
        <v>62428</v>
      </c>
      <c r="N209" s="8" t="n">
        <v>59768</v>
      </c>
      <c r="O209" s="8" t="n">
        <v>2660</v>
      </c>
      <c r="P209" s="11" t="n">
        <v>0.7257</v>
      </c>
      <c r="Q209" s="8" t="s">
        <v>687</v>
      </c>
      <c r="R209" s="8" t="s">
        <v>60</v>
      </c>
      <c r="S209" s="8" t="s">
        <v>30</v>
      </c>
      <c r="T209" s="8" t="s">
        <v>31</v>
      </c>
      <c r="U209" s="8" t="n">
        <v>29982</v>
      </c>
      <c r="V209" s="8" t="s">
        <v>32</v>
      </c>
      <c r="W209" s="8" t="s">
        <v>688</v>
      </c>
      <c r="X209" s="8" t="s">
        <v>689</v>
      </c>
      <c r="Y209" s="8" t="s">
        <v>35</v>
      </c>
      <c r="Z209" s="8" t="s">
        <v>36</v>
      </c>
      <c r="AA209" s="8" t="n">
        <v>29786</v>
      </c>
      <c r="AB209" s="8" t="s">
        <v>37</v>
      </c>
      <c r="AC209" s="0"/>
      <c r="AD209" s="0"/>
      <c r="AE209" s="0"/>
      <c r="AF209" s="0"/>
      <c r="AG209" s="0"/>
      <c r="AH209" s="0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  <c r="DQ209" s="11"/>
      <c r="DY209" s="11"/>
      <c r="EG209" s="11"/>
      <c r="EO209" s="11"/>
      <c r="EW209" s="11"/>
      <c r="FE209" s="11"/>
      <c r="FM209" s="11"/>
      <c r="FU209" s="11"/>
      <c r="GC209" s="11"/>
      <c r="GK209" s="11"/>
      <c r="GS209" s="11"/>
      <c r="HA209" s="11"/>
      <c r="HI209" s="11"/>
    </row>
    <row r="210" s="8" customFormat="true" ht="18.75" hidden="false" customHeight="true" outlineLevel="0" collapsed="false">
      <c r="A210" s="7" t="n">
        <v>44</v>
      </c>
      <c r="B210" s="8" t="s">
        <v>672</v>
      </c>
      <c r="C210" s="8" t="n">
        <v>8</v>
      </c>
      <c r="D210" s="9" t="str">
        <f aca="false">B210&amp;" "&amp;C210</f>
        <v>LOIRE-ATLANTIQUE 8</v>
      </c>
      <c r="E210" s="9" t="n">
        <f aca="false">MATCH(MAX(U210,AA210,AG210),Q210:AH210,0)</f>
        <v>5</v>
      </c>
      <c r="F210" s="9"/>
      <c r="G210" s="9" t="str">
        <f aca="false">INDEX($Q210:$AH210,1,$E210-4)</f>
        <v>EVIN</v>
      </c>
      <c r="H210" s="9" t="str">
        <f aca="false">INDEX($Q210:$AK210,1,$E210-3)</f>
        <v>CLAUDE</v>
      </c>
      <c r="I210" s="9" t="str">
        <f aca="false">INDEX($Q210:$AK210,1,$E210-2)</f>
        <v>PARTI SOCIALISTE</v>
      </c>
      <c r="J210" s="9" t="str">
        <f aca="false">INDEX($Q210:$AK210,1,$E210-1)</f>
        <v>SOC</v>
      </c>
      <c r="K210" s="10" t="n">
        <f aca="false">INDEX($Q210:$AK210,1,$E210)/N210</f>
        <v>1</v>
      </c>
      <c r="L210" s="8" t="n">
        <v>74032</v>
      </c>
      <c r="M210" s="8" t="n">
        <v>30359</v>
      </c>
      <c r="N210" s="8" t="n">
        <v>21077</v>
      </c>
      <c r="O210" s="8" t="n">
        <v>9282</v>
      </c>
      <c r="P210" s="11" t="n">
        <v>0.4101</v>
      </c>
      <c r="Q210" s="8" t="s">
        <v>690</v>
      </c>
      <c r="R210" s="8" t="s">
        <v>99</v>
      </c>
      <c r="S210" s="8" t="s">
        <v>61</v>
      </c>
      <c r="T210" s="8" t="s">
        <v>62</v>
      </c>
      <c r="U210" s="8" t="n">
        <v>21077</v>
      </c>
      <c r="V210" s="8" t="s">
        <v>32</v>
      </c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  <c r="DQ210" s="11"/>
      <c r="DY210" s="11"/>
      <c r="EG210" s="11"/>
      <c r="EO210" s="11"/>
      <c r="EW210" s="11"/>
      <c r="FE210" s="11"/>
      <c r="FM210" s="11"/>
      <c r="FU210" s="11"/>
      <c r="GC210" s="11"/>
      <c r="GK210" s="11"/>
      <c r="GS210" s="11"/>
      <c r="HA210" s="11"/>
      <c r="HI210" s="11"/>
    </row>
    <row r="211" s="8" customFormat="true" ht="18.75" hidden="false" customHeight="true" outlineLevel="0" collapsed="false">
      <c r="A211" s="7" t="n">
        <v>44</v>
      </c>
      <c r="B211" s="8" t="s">
        <v>672</v>
      </c>
      <c r="C211" s="8" t="n">
        <v>9</v>
      </c>
      <c r="D211" s="9" t="str">
        <f aca="false">B211&amp;" "&amp;C211</f>
        <v>LOIRE-ATLANTIQUE 9</v>
      </c>
      <c r="E211" s="9" t="n">
        <f aca="false">MATCH(MAX(U211,AA211,AG211),Q211:AH211,0)</f>
        <v>11</v>
      </c>
      <c r="F211" s="9"/>
      <c r="G211" s="9" t="str">
        <f aca="false">INDEX($Q211:$AH211,1,$E211-4)</f>
        <v>HERIAUD</v>
      </c>
      <c r="H211" s="9" t="str">
        <f aca="false">INDEX($Q211:$AK211,1,$E211-3)</f>
        <v>PIERRE</v>
      </c>
      <c r="I211" s="9" t="str">
        <f aca="false">INDEX($Q211:$AK211,1,$E211-2)</f>
        <v>UNION POUR LA DEMOCRATIE FRANCAISE</v>
      </c>
      <c r="J211" s="9" t="str">
        <f aca="false">INDEX($Q211:$AK211,1,$E211-1)</f>
        <v>UDF</v>
      </c>
      <c r="K211" s="10" t="n">
        <f aca="false">INDEX($Q211:$AK211,1,$E211)/N211</f>
        <v>0.559168005013906</v>
      </c>
      <c r="L211" s="8" t="n">
        <v>76069</v>
      </c>
      <c r="M211" s="8" t="n">
        <v>54313</v>
      </c>
      <c r="N211" s="8" t="n">
        <v>51058</v>
      </c>
      <c r="O211" s="8" t="n">
        <v>3255</v>
      </c>
      <c r="P211" s="11" t="n">
        <v>0.714</v>
      </c>
      <c r="Q211" s="8" t="s">
        <v>691</v>
      </c>
      <c r="R211" s="8" t="s">
        <v>692</v>
      </c>
      <c r="S211" s="8" t="s">
        <v>30</v>
      </c>
      <c r="T211" s="8" t="s">
        <v>31</v>
      </c>
      <c r="U211" s="8" t="n">
        <v>22508</v>
      </c>
      <c r="V211" s="8" t="s">
        <v>37</v>
      </c>
      <c r="W211" s="8" t="s">
        <v>693</v>
      </c>
      <c r="X211" s="8" t="s">
        <v>88</v>
      </c>
      <c r="Y211" s="8" t="s">
        <v>57</v>
      </c>
      <c r="Z211" s="8" t="s">
        <v>53</v>
      </c>
      <c r="AA211" s="8" t="n">
        <v>28550</v>
      </c>
      <c r="AB211" s="8" t="s">
        <v>32</v>
      </c>
      <c r="AC211" s="0"/>
      <c r="AD211" s="0"/>
      <c r="AE211" s="0"/>
      <c r="AF211" s="0"/>
      <c r="AG211" s="0"/>
      <c r="AH211" s="0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  <c r="DQ211" s="11"/>
      <c r="DY211" s="11"/>
      <c r="EG211" s="11"/>
      <c r="EO211" s="11"/>
      <c r="EW211" s="11"/>
      <c r="FE211" s="11"/>
      <c r="FM211" s="11"/>
      <c r="FU211" s="11"/>
      <c r="GC211" s="11"/>
      <c r="GK211" s="11"/>
      <c r="GS211" s="11"/>
      <c r="HA211" s="11"/>
      <c r="HI211" s="11"/>
    </row>
    <row r="212" s="8" customFormat="true" ht="18.75" hidden="false" customHeight="true" outlineLevel="0" collapsed="false">
      <c r="A212" s="7" t="n">
        <v>44</v>
      </c>
      <c r="B212" s="8" t="s">
        <v>672</v>
      </c>
      <c r="C212" s="8" t="n">
        <v>10</v>
      </c>
      <c r="D212" s="9" t="str">
        <f aca="false">B212&amp;" "&amp;C212</f>
        <v>LOIRE-ATLANTIQUE 10</v>
      </c>
      <c r="E212" s="9" t="n">
        <f aca="false">MATCH(MAX(U212,AA212,AG212),Q212:AH212,0)</f>
        <v>11</v>
      </c>
      <c r="F212" s="9"/>
      <c r="G212" s="9" t="str">
        <f aca="false">INDEX($Q212:$AH212,1,$E212-4)</f>
        <v>POIGNANT</v>
      </c>
      <c r="H212" s="9" t="str">
        <f aca="false">INDEX($Q212:$AK212,1,$E212-3)</f>
        <v>SERGE</v>
      </c>
      <c r="I212" s="9" t="str">
        <f aca="false">INDEX($Q212:$AK212,1,$E212-2)</f>
        <v>RASSEMBLEMENT POUR LA REPUBLIQUE</v>
      </c>
      <c r="J212" s="9" t="str">
        <f aca="false">INDEX($Q212:$AK212,1,$E212-1)</f>
        <v>RPR</v>
      </c>
      <c r="K212" s="10" t="n">
        <f aca="false">INDEX($Q212:$AK212,1,$E212)/N212</f>
        <v>0.57808734939759</v>
      </c>
      <c r="L212" s="8" t="n">
        <v>78762</v>
      </c>
      <c r="M212" s="8" t="n">
        <v>56359</v>
      </c>
      <c r="N212" s="8" t="n">
        <v>53120</v>
      </c>
      <c r="O212" s="8" t="n">
        <v>3239</v>
      </c>
      <c r="P212" s="11" t="n">
        <v>0.7156</v>
      </c>
      <c r="Q212" s="8" t="s">
        <v>694</v>
      </c>
      <c r="R212" s="8" t="s">
        <v>125</v>
      </c>
      <c r="S212" s="8" t="s">
        <v>30</v>
      </c>
      <c r="T212" s="8" t="s">
        <v>31</v>
      </c>
      <c r="U212" s="8" t="n">
        <v>22412</v>
      </c>
      <c r="V212" s="8" t="s">
        <v>37</v>
      </c>
      <c r="W212" s="8" t="s">
        <v>438</v>
      </c>
      <c r="X212" s="8" t="s">
        <v>206</v>
      </c>
      <c r="Y212" s="8" t="s">
        <v>35</v>
      </c>
      <c r="Z212" s="8" t="s">
        <v>36</v>
      </c>
      <c r="AA212" s="8" t="n">
        <v>30708</v>
      </c>
      <c r="AB212" s="8" t="s">
        <v>32</v>
      </c>
      <c r="AC212" s="0"/>
      <c r="AD212" s="0"/>
      <c r="AE212" s="0"/>
      <c r="AF212" s="0"/>
      <c r="AG212" s="0"/>
      <c r="AH212" s="0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  <c r="DQ212" s="11"/>
      <c r="DY212" s="11"/>
      <c r="EG212" s="11"/>
      <c r="EO212" s="11"/>
      <c r="EW212" s="11"/>
      <c r="FE212" s="11"/>
      <c r="FM212" s="11"/>
      <c r="FU212" s="11"/>
      <c r="GC212" s="11"/>
      <c r="GK212" s="11"/>
      <c r="GS212" s="11"/>
      <c r="HA212" s="11"/>
      <c r="HI212" s="11"/>
    </row>
    <row r="213" s="8" customFormat="true" ht="18.75" hidden="false" customHeight="true" outlineLevel="0" collapsed="false">
      <c r="A213" s="7" t="n">
        <v>45</v>
      </c>
      <c r="B213" s="8" t="s">
        <v>695</v>
      </c>
      <c r="C213" s="8" t="n">
        <v>1</v>
      </c>
      <c r="D213" s="9" t="str">
        <f aca="false">B213&amp;" "&amp;C213</f>
        <v>LOIRET 1</v>
      </c>
      <c r="E213" s="9" t="n">
        <f aca="false">MATCH(MAX(U213,AA213,AG213),Q213:AH213,0)</f>
        <v>11</v>
      </c>
      <c r="F213" s="9"/>
      <c r="G213" s="9" t="str">
        <f aca="false">INDEX($Q213:$AH213,1,$E213-4)</f>
        <v>CARRE</v>
      </c>
      <c r="H213" s="9" t="str">
        <f aca="false">INDEX($Q213:$AK213,1,$E213-3)</f>
        <v>ANTOINE</v>
      </c>
      <c r="I213" s="9" t="str">
        <f aca="false">INDEX($Q213:$AK213,1,$E213-2)</f>
        <v>UDF-PARTI REPUBLICAIN</v>
      </c>
      <c r="J213" s="9" t="str">
        <f aca="false">INDEX($Q213:$AK213,1,$E213-1)</f>
        <v>UDF</v>
      </c>
      <c r="K213" s="10" t="n">
        <f aca="false">INDEX($Q213:$AK213,1,$E213)/N213</f>
        <v>0.51134431611655</v>
      </c>
      <c r="L213" s="8" t="n">
        <v>72848</v>
      </c>
      <c r="M213" s="8" t="n">
        <v>54050</v>
      </c>
      <c r="N213" s="8" t="n">
        <v>51171</v>
      </c>
      <c r="O213" s="8" t="n">
        <v>2879</v>
      </c>
      <c r="P213" s="11" t="n">
        <v>0.742</v>
      </c>
      <c r="Q213" s="8" t="s">
        <v>696</v>
      </c>
      <c r="R213" s="8" t="s">
        <v>69</v>
      </c>
      <c r="S213" s="8" t="s">
        <v>30</v>
      </c>
      <c r="T213" s="8" t="s">
        <v>31</v>
      </c>
      <c r="U213" s="8" t="n">
        <v>25005</v>
      </c>
      <c r="V213" s="8" t="s">
        <v>37</v>
      </c>
      <c r="W213" s="8" t="s">
        <v>697</v>
      </c>
      <c r="X213" s="8" t="s">
        <v>698</v>
      </c>
      <c r="Y213" s="8" t="s">
        <v>121</v>
      </c>
      <c r="Z213" s="8" t="s">
        <v>53</v>
      </c>
      <c r="AA213" s="8" t="n">
        <v>26166</v>
      </c>
      <c r="AB213" s="8" t="s">
        <v>32</v>
      </c>
      <c r="AC213" s="0"/>
      <c r="AD213" s="0"/>
      <c r="AE213" s="0"/>
      <c r="AF213" s="0"/>
      <c r="AG213" s="0"/>
      <c r="AH213" s="0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  <c r="DQ213" s="11"/>
      <c r="DY213" s="11"/>
      <c r="EG213" s="11"/>
      <c r="EO213" s="11"/>
      <c r="EW213" s="11"/>
      <c r="FE213" s="11"/>
      <c r="FM213" s="11"/>
      <c r="FU213" s="11"/>
      <c r="GC213" s="11"/>
      <c r="GK213" s="11"/>
      <c r="GS213" s="11"/>
      <c r="HA213" s="11"/>
      <c r="HI213" s="11"/>
    </row>
    <row r="214" s="8" customFormat="true" ht="18.75" hidden="false" customHeight="true" outlineLevel="0" collapsed="false">
      <c r="A214" s="7" t="n">
        <v>45</v>
      </c>
      <c r="B214" s="8" t="s">
        <v>695</v>
      </c>
      <c r="C214" s="8" t="n">
        <v>2</v>
      </c>
      <c r="D214" s="9" t="str">
        <f aca="false">B214&amp;" "&amp;C214</f>
        <v>LOIRET 2</v>
      </c>
      <c r="E214" s="9" t="n">
        <f aca="false">MATCH(MAX(U214,AA214,AG214),Q214:AH214,0)</f>
        <v>11</v>
      </c>
      <c r="F214" s="9"/>
      <c r="G214" s="9" t="str">
        <f aca="false">INDEX($Q214:$AH214,1,$E214-4)</f>
        <v>DOLIGE</v>
      </c>
      <c r="H214" s="9" t="str">
        <f aca="false">INDEX($Q214:$AK214,1,$E214-3)</f>
        <v>ERIC</v>
      </c>
      <c r="I214" s="9" t="str">
        <f aca="false">INDEX($Q214:$AK214,1,$E214-2)</f>
        <v>RASSEMBLEMENT POUR LA REPUBLIQUE</v>
      </c>
      <c r="J214" s="9" t="str">
        <f aca="false">INDEX($Q214:$AK214,1,$E214-1)</f>
        <v>RPR</v>
      </c>
      <c r="K214" s="10" t="n">
        <f aca="false">INDEX($Q214:$AK214,1,$E214)/N214</f>
        <v>0.530216577704154</v>
      </c>
      <c r="L214" s="8" t="n">
        <v>74147</v>
      </c>
      <c r="M214" s="8" t="n">
        <v>52564</v>
      </c>
      <c r="N214" s="8" t="n">
        <v>48897</v>
      </c>
      <c r="O214" s="8" t="n">
        <v>3667</v>
      </c>
      <c r="P214" s="11" t="n">
        <v>0.7089</v>
      </c>
      <c r="Q214" s="8" t="s">
        <v>699</v>
      </c>
      <c r="R214" s="8" t="s">
        <v>700</v>
      </c>
      <c r="S214" s="8" t="s">
        <v>146</v>
      </c>
      <c r="T214" s="8" t="s">
        <v>49</v>
      </c>
      <c r="U214" s="8" t="n">
        <v>22971</v>
      </c>
      <c r="V214" s="8" t="s">
        <v>37</v>
      </c>
      <c r="W214" s="8" t="s">
        <v>701</v>
      </c>
      <c r="X214" s="8" t="s">
        <v>47</v>
      </c>
      <c r="Y214" s="8" t="s">
        <v>35</v>
      </c>
      <c r="Z214" s="8" t="s">
        <v>36</v>
      </c>
      <c r="AA214" s="8" t="n">
        <v>25926</v>
      </c>
      <c r="AB214" s="8" t="s">
        <v>32</v>
      </c>
      <c r="AC214" s="0"/>
      <c r="AD214" s="0"/>
      <c r="AE214" s="0"/>
      <c r="AF214" s="0"/>
      <c r="AG214" s="0"/>
      <c r="AH214" s="0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  <c r="DQ214" s="11"/>
      <c r="DY214" s="11"/>
      <c r="EG214" s="11"/>
      <c r="EO214" s="11"/>
      <c r="EW214" s="11"/>
      <c r="FE214" s="11"/>
      <c r="FM214" s="11"/>
      <c r="FU214" s="11"/>
      <c r="GC214" s="11"/>
      <c r="GK214" s="11"/>
      <c r="GS214" s="11"/>
      <c r="HA214" s="11"/>
      <c r="HI214" s="11"/>
    </row>
    <row r="215" s="8" customFormat="true" ht="18.75" hidden="false" customHeight="true" outlineLevel="0" collapsed="false">
      <c r="A215" s="7" t="n">
        <v>45</v>
      </c>
      <c r="B215" s="8" t="s">
        <v>695</v>
      </c>
      <c r="C215" s="8" t="n">
        <v>3</v>
      </c>
      <c r="D215" s="9" t="str">
        <f aca="false">B215&amp;" "&amp;C215</f>
        <v>LOIRET 3</v>
      </c>
      <c r="E215" s="9" t="n">
        <f aca="false">MATCH(MAX(U215,AA215,AG215),Q215:AH215,0)</f>
        <v>11</v>
      </c>
      <c r="F215" s="9"/>
      <c r="G215" s="9" t="str">
        <f aca="false">INDEX($Q215:$AH215,1,$E215-4)</f>
        <v>BERNARD</v>
      </c>
      <c r="H215" s="9" t="str">
        <f aca="false">INDEX($Q215:$AK215,1,$E215-3)</f>
        <v>JEAN LOUIS</v>
      </c>
      <c r="I215" s="9" t="str">
        <f aca="false">INDEX($Q215:$AK215,1,$E215-2)</f>
        <v>UDF-RADICAL</v>
      </c>
      <c r="J215" s="9" t="str">
        <f aca="false">INDEX($Q215:$AK215,1,$E215-1)</f>
        <v>UDF</v>
      </c>
      <c r="K215" s="10" t="n">
        <f aca="false">INDEX($Q215:$AK215,1,$E215)/N215</f>
        <v>0.526397953617846</v>
      </c>
      <c r="L215" s="8" t="n">
        <v>78156</v>
      </c>
      <c r="M215" s="8" t="n">
        <v>56759</v>
      </c>
      <c r="N215" s="8" t="n">
        <v>53167</v>
      </c>
      <c r="O215" s="8" t="n">
        <v>3592</v>
      </c>
      <c r="P215" s="11" t="n">
        <v>0.7262</v>
      </c>
      <c r="Q215" s="8" t="s">
        <v>702</v>
      </c>
      <c r="R215" s="8" t="s">
        <v>69</v>
      </c>
      <c r="S215" s="8" t="s">
        <v>30</v>
      </c>
      <c r="T215" s="8" t="s">
        <v>31</v>
      </c>
      <c r="U215" s="8" t="n">
        <v>25180</v>
      </c>
      <c r="V215" s="8" t="s">
        <v>37</v>
      </c>
      <c r="W215" s="8" t="s">
        <v>95</v>
      </c>
      <c r="X215" s="8" t="s">
        <v>103</v>
      </c>
      <c r="Y215" s="8" t="s">
        <v>466</v>
      </c>
      <c r="Z215" s="8" t="s">
        <v>53</v>
      </c>
      <c r="AA215" s="8" t="n">
        <v>27987</v>
      </c>
      <c r="AB215" s="8" t="s">
        <v>32</v>
      </c>
      <c r="AC215" s="0"/>
      <c r="AD215" s="0"/>
      <c r="AE215" s="0"/>
      <c r="AF215" s="0"/>
      <c r="AG215" s="0"/>
      <c r="AH215" s="0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  <c r="DQ215" s="11"/>
      <c r="DY215" s="11"/>
      <c r="EG215" s="11"/>
      <c r="EO215" s="11"/>
      <c r="EW215" s="11"/>
      <c r="FE215" s="11"/>
      <c r="FM215" s="11"/>
      <c r="FU215" s="11"/>
      <c r="GC215" s="11"/>
      <c r="GK215" s="11"/>
      <c r="GS215" s="11"/>
      <c r="HA215" s="11"/>
      <c r="HI215" s="11"/>
    </row>
    <row r="216" s="8" customFormat="true" ht="18.75" hidden="false" customHeight="true" outlineLevel="0" collapsed="false">
      <c r="A216" s="7" t="n">
        <v>45</v>
      </c>
      <c r="B216" s="8" t="s">
        <v>695</v>
      </c>
      <c r="C216" s="8" t="n">
        <v>4</v>
      </c>
      <c r="D216" s="9" t="str">
        <f aca="false">B216&amp;" "&amp;C216</f>
        <v>LOIRET 4</v>
      </c>
      <c r="E216" s="9" t="n">
        <f aca="false">MATCH(MAX(U216,AA216,AG216),Q216:AH216,0)</f>
        <v>5</v>
      </c>
      <c r="F216" s="9"/>
      <c r="G216" s="9" t="str">
        <f aca="false">INDEX($Q216:$AH216,1,$E216-4)</f>
        <v>DENIAU</v>
      </c>
      <c r="H216" s="9" t="str">
        <f aca="false">INDEX($Q216:$AK216,1,$E216-3)</f>
        <v>XAVIER</v>
      </c>
      <c r="I216" s="9" t="str">
        <f aca="false">INDEX($Q216:$AK216,1,$E216-2)</f>
        <v>RASSEMBLEMENT POUR LA REPUBLIQUE</v>
      </c>
      <c r="J216" s="9" t="str">
        <f aca="false">INDEX($Q216:$AK216,1,$E216-1)</f>
        <v>RPR</v>
      </c>
      <c r="K216" s="10" t="n">
        <f aca="false">INDEX($Q216:$AK216,1,$E216)/N216</f>
        <v>0.657354583291036</v>
      </c>
      <c r="L216" s="8" t="n">
        <v>86179</v>
      </c>
      <c r="M216" s="8" t="n">
        <v>58986</v>
      </c>
      <c r="N216" s="8" t="n">
        <v>49255</v>
      </c>
      <c r="O216" s="8" t="n">
        <v>9731</v>
      </c>
      <c r="P216" s="11" t="n">
        <v>0.6845</v>
      </c>
      <c r="Q216" s="8" t="s">
        <v>703</v>
      </c>
      <c r="R216" s="8" t="s">
        <v>315</v>
      </c>
      <c r="S216" s="8" t="s">
        <v>35</v>
      </c>
      <c r="T216" s="8" t="s">
        <v>36</v>
      </c>
      <c r="U216" s="8" t="n">
        <v>32378</v>
      </c>
      <c r="V216" s="8" t="s">
        <v>32</v>
      </c>
      <c r="W216" s="8" t="s">
        <v>704</v>
      </c>
      <c r="X216" s="8" t="s">
        <v>239</v>
      </c>
      <c r="Y216" s="8" t="s">
        <v>44</v>
      </c>
      <c r="Z216" s="8" t="s">
        <v>45</v>
      </c>
      <c r="AA216" s="8" t="n">
        <v>16877</v>
      </c>
      <c r="AB216" s="8" t="s">
        <v>37</v>
      </c>
      <c r="AC216" s="0"/>
      <c r="AD216" s="0"/>
      <c r="AE216" s="0"/>
      <c r="AF216" s="0"/>
      <c r="AG216" s="0"/>
      <c r="AH216" s="0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  <c r="DQ216" s="11"/>
      <c r="DY216" s="11"/>
      <c r="EG216" s="11"/>
      <c r="EO216" s="11"/>
      <c r="EW216" s="11"/>
      <c r="FE216" s="11"/>
      <c r="FM216" s="11"/>
      <c r="FU216" s="11"/>
      <c r="GC216" s="11"/>
      <c r="GK216" s="11"/>
      <c r="GS216" s="11"/>
      <c r="HA216" s="11"/>
      <c r="HI216" s="11"/>
    </row>
    <row r="217" s="8" customFormat="true" ht="18.75" hidden="false" customHeight="true" outlineLevel="0" collapsed="false">
      <c r="A217" s="7" t="n">
        <v>45</v>
      </c>
      <c r="B217" s="8" t="s">
        <v>695</v>
      </c>
      <c r="C217" s="8" t="n">
        <v>5</v>
      </c>
      <c r="D217" s="9" t="str">
        <f aca="false">B217&amp;" "&amp;C217</f>
        <v>LOIRET 5</v>
      </c>
      <c r="E217" s="9" t="n">
        <f aca="false">MATCH(MAX(U217,AA217,AG217),Q217:AH217,0)</f>
        <v>11</v>
      </c>
      <c r="F217" s="9"/>
      <c r="G217" s="9" t="str">
        <f aca="false">INDEX($Q217:$AH217,1,$E217-4)</f>
        <v>CHARIE</v>
      </c>
      <c r="H217" s="9" t="str">
        <f aca="false">INDEX($Q217:$AK217,1,$E217-3)</f>
        <v>JEAN PAUL</v>
      </c>
      <c r="I217" s="9" t="str">
        <f aca="false">INDEX($Q217:$AK217,1,$E217-2)</f>
        <v>RASSEMBLEMENT POUR LA REPUBLIQUE</v>
      </c>
      <c r="J217" s="9" t="str">
        <f aca="false">INDEX($Q217:$AK217,1,$E217-1)</f>
        <v>RPR</v>
      </c>
      <c r="K217" s="10" t="n">
        <f aca="false">INDEX($Q217:$AK217,1,$E217)/N217</f>
        <v>0.544030312966809</v>
      </c>
      <c r="L217" s="8" t="n">
        <v>80527</v>
      </c>
      <c r="M217" s="8" t="n">
        <v>58714</v>
      </c>
      <c r="N217" s="8" t="n">
        <v>54894</v>
      </c>
      <c r="O217" s="8" t="n">
        <v>3820</v>
      </c>
      <c r="P217" s="11" t="n">
        <v>0.7291</v>
      </c>
      <c r="Q217" s="8" t="s">
        <v>705</v>
      </c>
      <c r="R217" s="8" t="s">
        <v>706</v>
      </c>
      <c r="S217" s="8" t="s">
        <v>30</v>
      </c>
      <c r="T217" s="8" t="s">
        <v>31</v>
      </c>
      <c r="U217" s="8" t="n">
        <v>25030</v>
      </c>
      <c r="V217" s="8" t="s">
        <v>37</v>
      </c>
      <c r="W217" s="8" t="s">
        <v>707</v>
      </c>
      <c r="X217" s="8" t="s">
        <v>137</v>
      </c>
      <c r="Y217" s="8" t="s">
        <v>35</v>
      </c>
      <c r="Z217" s="8" t="s">
        <v>36</v>
      </c>
      <c r="AA217" s="8" t="n">
        <v>29864</v>
      </c>
      <c r="AB217" s="8" t="s">
        <v>32</v>
      </c>
      <c r="AC217" s="0"/>
      <c r="AD217" s="0"/>
      <c r="AE217" s="0"/>
      <c r="AF217" s="0"/>
      <c r="AG217" s="0"/>
      <c r="AH217" s="0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  <c r="DQ217" s="11"/>
      <c r="DY217" s="11"/>
      <c r="EG217" s="11"/>
      <c r="EO217" s="11"/>
      <c r="EW217" s="11"/>
      <c r="FE217" s="11"/>
      <c r="FM217" s="11"/>
      <c r="FU217" s="11"/>
      <c r="GC217" s="11"/>
      <c r="GK217" s="11"/>
      <c r="GS217" s="11"/>
      <c r="HA217" s="11"/>
      <c r="HI217" s="11"/>
    </row>
    <row r="218" s="8" customFormat="true" ht="18.75" hidden="false" customHeight="true" outlineLevel="0" collapsed="false">
      <c r="A218" s="7" t="n">
        <v>46</v>
      </c>
      <c r="B218" s="8" t="s">
        <v>708</v>
      </c>
      <c r="C218" s="8" t="n">
        <v>1</v>
      </c>
      <c r="D218" s="9" t="str">
        <f aca="false">B218&amp;" "&amp;C218</f>
        <v>LOT 1</v>
      </c>
      <c r="E218" s="9" t="n">
        <f aca="false">MATCH(MAX(U218,AA218,AG218),Q218:AH218,0)</f>
        <v>5</v>
      </c>
      <c r="F218" s="9"/>
      <c r="G218" s="9" t="str">
        <f aca="false">INDEX($Q218:$AH218,1,$E218-4)</f>
        <v>CHARLES</v>
      </c>
      <c r="H218" s="9" t="str">
        <f aca="false">INDEX($Q218:$AK218,1,$E218-3)</f>
        <v>BERNARD</v>
      </c>
      <c r="I218" s="9" t="str">
        <f aca="false">INDEX($Q218:$AK218,1,$E218-2)</f>
        <v>PARTI RADICAL SOCIALISTE</v>
      </c>
      <c r="J218" s="9" t="str">
        <f aca="false">INDEX($Q218:$AK218,1,$E218-1)</f>
        <v>PRG</v>
      </c>
      <c r="K218" s="10" t="n">
        <f aca="false">INDEX($Q218:$AK218,1,$E218)/N218</f>
        <v>0.561177136389361</v>
      </c>
      <c r="L218" s="8" t="n">
        <v>62465</v>
      </c>
      <c r="M218" s="8" t="n">
        <v>48006</v>
      </c>
      <c r="N218" s="8" t="n">
        <v>44175</v>
      </c>
      <c r="O218" s="8" t="n">
        <v>3831</v>
      </c>
      <c r="P218" s="11" t="n">
        <v>0.7685</v>
      </c>
      <c r="Q218" s="8" t="s">
        <v>51</v>
      </c>
      <c r="R218" s="8" t="s">
        <v>95</v>
      </c>
      <c r="S218" s="8" t="s">
        <v>108</v>
      </c>
      <c r="T218" s="8" t="s">
        <v>31</v>
      </c>
      <c r="U218" s="8" t="n">
        <v>24790</v>
      </c>
      <c r="V218" s="8" t="s">
        <v>32</v>
      </c>
      <c r="W218" s="8" t="s">
        <v>709</v>
      </c>
      <c r="X218" s="8" t="s">
        <v>55</v>
      </c>
      <c r="Y218" s="8" t="s">
        <v>100</v>
      </c>
      <c r="Z218" s="8" t="s">
        <v>53</v>
      </c>
      <c r="AA218" s="8" t="n">
        <v>19385</v>
      </c>
      <c r="AB218" s="8" t="s">
        <v>37</v>
      </c>
      <c r="AC218" s="0"/>
      <c r="AD218" s="0"/>
      <c r="AE218" s="0"/>
      <c r="AF218" s="0"/>
      <c r="AG218" s="0"/>
      <c r="AH218" s="0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  <c r="DQ218" s="11"/>
      <c r="DY218" s="11"/>
      <c r="EG218" s="11"/>
      <c r="EO218" s="11"/>
      <c r="EW218" s="11"/>
      <c r="FE218" s="11"/>
      <c r="FM218" s="11"/>
      <c r="FU218" s="11"/>
      <c r="GC218" s="11"/>
      <c r="GK218" s="11"/>
      <c r="GS218" s="11"/>
      <c r="HA218" s="11"/>
      <c r="HI218" s="11"/>
    </row>
    <row r="219" s="8" customFormat="true" ht="18.75" hidden="false" customHeight="true" outlineLevel="0" collapsed="false">
      <c r="A219" s="7" t="n">
        <v>46</v>
      </c>
      <c r="B219" s="8" t="s">
        <v>708</v>
      </c>
      <c r="C219" s="8" t="n">
        <v>2</v>
      </c>
      <c r="D219" s="9" t="str">
        <f aca="false">B219&amp;" "&amp;C219</f>
        <v>LOT 2</v>
      </c>
      <c r="E219" s="9" t="n">
        <f aca="false">MATCH(MAX(U219,AA219,AG219),Q219:AH219,0)</f>
        <v>5</v>
      </c>
      <c r="F219" s="9"/>
      <c r="G219" s="9" t="str">
        <f aca="false">INDEX($Q219:$AH219,1,$E219-4)</f>
        <v>MALVY</v>
      </c>
      <c r="H219" s="9" t="str">
        <f aca="false">INDEX($Q219:$AK219,1,$E219-3)</f>
        <v>MARTIN</v>
      </c>
      <c r="I219" s="9" t="str">
        <f aca="false">INDEX($Q219:$AK219,1,$E219-2)</f>
        <v>PARTI SOCIALISTE</v>
      </c>
      <c r="J219" s="9" t="str">
        <f aca="false">INDEX($Q219:$AK219,1,$E219-1)</f>
        <v>SOC</v>
      </c>
      <c r="K219" s="10" t="n">
        <f aca="false">INDEX($Q219:$AK219,1,$E219)/N219</f>
        <v>0.605657275409319</v>
      </c>
      <c r="L219" s="8" t="n">
        <v>60420</v>
      </c>
      <c r="M219" s="8" t="n">
        <v>47632</v>
      </c>
      <c r="N219" s="8" t="n">
        <v>44403</v>
      </c>
      <c r="O219" s="8" t="n">
        <v>3229</v>
      </c>
      <c r="P219" s="11" t="n">
        <v>0.7883</v>
      </c>
      <c r="Q219" s="8" t="s">
        <v>710</v>
      </c>
      <c r="R219" s="8" t="s">
        <v>711</v>
      </c>
      <c r="S219" s="8" t="s">
        <v>61</v>
      </c>
      <c r="T219" s="8" t="s">
        <v>62</v>
      </c>
      <c r="U219" s="8" t="n">
        <v>26893</v>
      </c>
      <c r="V219" s="8" t="s">
        <v>32</v>
      </c>
      <c r="W219" s="8" t="s">
        <v>712</v>
      </c>
      <c r="X219" s="8" t="s">
        <v>116</v>
      </c>
      <c r="Y219" s="8" t="s">
        <v>35</v>
      </c>
      <c r="Z219" s="8" t="s">
        <v>36</v>
      </c>
      <c r="AA219" s="8" t="n">
        <v>17510</v>
      </c>
      <c r="AB219" s="8" t="s">
        <v>37</v>
      </c>
      <c r="AC219" s="0"/>
      <c r="AD219" s="0"/>
      <c r="AE219" s="0"/>
      <c r="AF219" s="0"/>
      <c r="AG219" s="0"/>
      <c r="AH219" s="0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  <c r="DQ219" s="11"/>
      <c r="DY219" s="11"/>
      <c r="EG219" s="11"/>
      <c r="EO219" s="11"/>
      <c r="EW219" s="11"/>
      <c r="FE219" s="11"/>
      <c r="FM219" s="11"/>
      <c r="FU219" s="11"/>
      <c r="GC219" s="11"/>
      <c r="GK219" s="11"/>
      <c r="GS219" s="11"/>
      <c r="HA219" s="11"/>
      <c r="HI219" s="11"/>
    </row>
    <row r="220" s="8" customFormat="true" ht="18.75" hidden="false" customHeight="true" outlineLevel="0" collapsed="false">
      <c r="A220" s="7" t="n">
        <v>47</v>
      </c>
      <c r="B220" s="8" t="s">
        <v>713</v>
      </c>
      <c r="C220" s="8" t="n">
        <v>1</v>
      </c>
      <c r="D220" s="9" t="str">
        <f aca="false">B220&amp;" "&amp;C220</f>
        <v>LOT-ET-GARONNE 1</v>
      </c>
      <c r="E220" s="9" t="n">
        <f aca="false">MATCH(MAX(U220,AA220,AG220),Q220:AH220,0)</f>
        <v>5</v>
      </c>
      <c r="F220" s="9"/>
      <c r="G220" s="9" t="str">
        <f aca="false">INDEX($Q220:$AH220,1,$E220-4)</f>
        <v>VEYRET</v>
      </c>
      <c r="H220" s="9" t="str">
        <f aca="false">INDEX($Q220:$AK220,1,$E220-3)</f>
        <v>ALAIN</v>
      </c>
      <c r="I220" s="9" t="str">
        <f aca="false">INDEX($Q220:$AK220,1,$E220-2)</f>
        <v>PARTI SOCIALISTE</v>
      </c>
      <c r="J220" s="9" t="str">
        <f aca="false">INDEX($Q220:$AK220,1,$E220-1)</f>
        <v>SOC</v>
      </c>
      <c r="K220" s="10" t="n">
        <f aca="false">INDEX($Q220:$AK220,1,$E220)/N220</f>
        <v>0.54502633335806</v>
      </c>
      <c r="L220" s="8" t="n">
        <v>76267</v>
      </c>
      <c r="M220" s="8" t="n">
        <v>57996</v>
      </c>
      <c r="N220" s="8" t="n">
        <v>53924</v>
      </c>
      <c r="O220" s="8" t="n">
        <v>4072</v>
      </c>
      <c r="P220" s="11" t="n">
        <v>0.7604</v>
      </c>
      <c r="Q220" s="8" t="s">
        <v>714</v>
      </c>
      <c r="R220" s="8" t="s">
        <v>116</v>
      </c>
      <c r="S220" s="8" t="s">
        <v>61</v>
      </c>
      <c r="T220" s="8" t="s">
        <v>62</v>
      </c>
      <c r="U220" s="8" t="n">
        <v>29390</v>
      </c>
      <c r="V220" s="8" t="s">
        <v>32</v>
      </c>
      <c r="W220" s="8" t="s">
        <v>715</v>
      </c>
      <c r="X220" s="8" t="s">
        <v>422</v>
      </c>
      <c r="Y220" s="8" t="s">
        <v>57</v>
      </c>
      <c r="Z220" s="8" t="s">
        <v>53</v>
      </c>
      <c r="AA220" s="8" t="n">
        <v>24534</v>
      </c>
      <c r="AB220" s="8" t="s">
        <v>37</v>
      </c>
      <c r="AC220" s="0"/>
      <c r="AD220" s="0"/>
      <c r="AE220" s="0"/>
      <c r="AF220" s="0"/>
      <c r="AG220" s="0"/>
      <c r="AH220" s="0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  <c r="DQ220" s="11"/>
      <c r="DY220" s="11"/>
      <c r="EG220" s="11"/>
      <c r="EO220" s="11"/>
      <c r="EW220" s="11"/>
      <c r="FE220" s="11"/>
      <c r="FM220" s="11"/>
      <c r="FU220" s="11"/>
      <c r="GC220" s="11"/>
      <c r="GK220" s="11"/>
      <c r="GS220" s="11"/>
      <c r="HA220" s="11"/>
      <c r="HI220" s="11"/>
    </row>
    <row r="221" s="8" customFormat="true" ht="18.75" hidden="false" customHeight="true" outlineLevel="0" collapsed="false">
      <c r="A221" s="7" t="n">
        <v>47</v>
      </c>
      <c r="B221" s="8" t="s">
        <v>713</v>
      </c>
      <c r="C221" s="8" t="n">
        <v>2</v>
      </c>
      <c r="D221" s="9" t="str">
        <f aca="false">B221&amp;" "&amp;C221</f>
        <v>LOT-ET-GARONNE 2</v>
      </c>
      <c r="E221" s="9" t="n">
        <f aca="false">MATCH(MAX(U221,AA221,AG221),Q221:AH221,0)</f>
        <v>5</v>
      </c>
      <c r="F221" s="9"/>
      <c r="G221" s="9" t="str">
        <f aca="false">INDEX($Q221:$AH221,1,$E221-4)</f>
        <v>GOUZES</v>
      </c>
      <c r="H221" s="9" t="str">
        <f aca="false">INDEX($Q221:$AK221,1,$E221-3)</f>
        <v>GERARD</v>
      </c>
      <c r="I221" s="9" t="str">
        <f aca="false">INDEX($Q221:$AK221,1,$E221-2)</f>
        <v>PARTI SOCIALISTE</v>
      </c>
      <c r="J221" s="9" t="str">
        <f aca="false">INDEX($Q221:$AK221,1,$E221-1)</f>
        <v>SOC</v>
      </c>
      <c r="K221" s="10" t="n">
        <f aca="false">INDEX($Q221:$AK221,1,$E221)/N221</f>
        <v>0.535512232415902</v>
      </c>
      <c r="L221" s="8" t="n">
        <v>73449</v>
      </c>
      <c r="M221" s="8" t="n">
        <v>57369</v>
      </c>
      <c r="N221" s="8" t="n">
        <v>52320</v>
      </c>
      <c r="O221" s="8" t="n">
        <v>5049</v>
      </c>
      <c r="P221" s="11" t="n">
        <v>0.7811</v>
      </c>
      <c r="Q221" s="8" t="s">
        <v>716</v>
      </c>
      <c r="R221" s="8" t="s">
        <v>97</v>
      </c>
      <c r="S221" s="8" t="s">
        <v>61</v>
      </c>
      <c r="T221" s="8" t="s">
        <v>62</v>
      </c>
      <c r="U221" s="8" t="n">
        <v>28018</v>
      </c>
      <c r="V221" s="8" t="s">
        <v>32</v>
      </c>
      <c r="W221" s="8" t="s">
        <v>605</v>
      </c>
      <c r="X221" s="8" t="s">
        <v>406</v>
      </c>
      <c r="Y221" s="8" t="s">
        <v>35</v>
      </c>
      <c r="Z221" s="8" t="s">
        <v>36</v>
      </c>
      <c r="AA221" s="8" t="n">
        <v>24302</v>
      </c>
      <c r="AB221" s="8" t="s">
        <v>37</v>
      </c>
      <c r="AC221" s="0"/>
      <c r="AD221" s="0"/>
      <c r="AE221" s="0"/>
      <c r="AF221" s="0"/>
      <c r="AG221" s="0"/>
      <c r="AH221" s="0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  <c r="DQ221" s="11"/>
      <c r="DY221" s="11"/>
      <c r="EG221" s="11"/>
      <c r="EO221" s="11"/>
      <c r="EW221" s="11"/>
      <c r="FE221" s="11"/>
      <c r="FM221" s="11"/>
      <c r="FU221" s="11"/>
      <c r="GC221" s="11"/>
      <c r="GK221" s="11"/>
      <c r="GS221" s="11"/>
      <c r="HA221" s="11"/>
      <c r="HI221" s="11"/>
    </row>
    <row r="222" s="8" customFormat="true" ht="18.75" hidden="false" customHeight="true" outlineLevel="0" collapsed="false">
      <c r="A222" s="7" t="n">
        <v>47</v>
      </c>
      <c r="B222" s="8" t="s">
        <v>713</v>
      </c>
      <c r="C222" s="8" t="n">
        <v>3</v>
      </c>
      <c r="D222" s="9" t="str">
        <f aca="false">B222&amp;" "&amp;C222</f>
        <v>LOT-ET-GARONNE 3</v>
      </c>
      <c r="E222" s="9" t="n">
        <f aca="false">MATCH(MAX(U222,AA222,AG222),Q222:AH222,0)</f>
        <v>5</v>
      </c>
      <c r="F222" s="9"/>
      <c r="G222" s="9" t="str">
        <f aca="false">INDEX($Q222:$AH222,1,$E222-4)</f>
        <v>CAHUZAC</v>
      </c>
      <c r="H222" s="9" t="str">
        <f aca="false">INDEX($Q222:$AK222,1,$E222-3)</f>
        <v>JEROME</v>
      </c>
      <c r="I222" s="9" t="str">
        <f aca="false">INDEX($Q222:$AK222,1,$E222-2)</f>
        <v>PARTI SOCIALISTE</v>
      </c>
      <c r="J222" s="9" t="str">
        <f aca="false">INDEX($Q222:$AK222,1,$E222-1)</f>
        <v>SOC</v>
      </c>
      <c r="K222" s="10" t="n">
        <f aca="false">INDEX($Q222:$AK222,1,$E222)/N222</f>
        <v>0.507338186110565</v>
      </c>
      <c r="L222" s="8" t="n">
        <v>71459</v>
      </c>
      <c r="M222" s="8" t="n">
        <v>54149</v>
      </c>
      <c r="N222" s="8" t="n">
        <v>50830</v>
      </c>
      <c r="O222" s="8" t="n">
        <v>3319</v>
      </c>
      <c r="P222" s="11" t="n">
        <v>0.7578</v>
      </c>
      <c r="Q222" s="8" t="s">
        <v>717</v>
      </c>
      <c r="R222" s="8" t="s">
        <v>302</v>
      </c>
      <c r="S222" s="8" t="s">
        <v>61</v>
      </c>
      <c r="T222" s="8" t="s">
        <v>62</v>
      </c>
      <c r="U222" s="8" t="n">
        <v>25788</v>
      </c>
      <c r="V222" s="8" t="s">
        <v>32</v>
      </c>
      <c r="W222" s="8" t="s">
        <v>718</v>
      </c>
      <c r="X222" s="8" t="s">
        <v>112</v>
      </c>
      <c r="Y222" s="8" t="s">
        <v>52</v>
      </c>
      <c r="Z222" s="8" t="s">
        <v>53</v>
      </c>
      <c r="AA222" s="8" t="n">
        <v>25042</v>
      </c>
      <c r="AB222" s="8" t="s">
        <v>37</v>
      </c>
      <c r="AC222" s="0"/>
      <c r="AD222" s="0"/>
      <c r="AE222" s="0"/>
      <c r="AF222" s="0"/>
      <c r="AG222" s="0"/>
      <c r="AH222" s="0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  <c r="DQ222" s="11"/>
      <c r="DY222" s="11"/>
      <c r="EG222" s="11"/>
      <c r="EO222" s="11"/>
      <c r="EW222" s="11"/>
      <c r="FE222" s="11"/>
      <c r="FM222" s="11"/>
      <c r="FU222" s="11"/>
      <c r="GC222" s="11"/>
      <c r="GK222" s="11"/>
      <c r="GS222" s="11"/>
      <c r="HA222" s="11"/>
      <c r="HI222" s="11"/>
    </row>
    <row r="223" s="8" customFormat="true" ht="18.75" hidden="false" customHeight="true" outlineLevel="0" collapsed="false">
      <c r="A223" s="7" t="n">
        <v>48</v>
      </c>
      <c r="B223" s="8" t="s">
        <v>719</v>
      </c>
      <c r="C223" s="8" t="n">
        <v>1</v>
      </c>
      <c r="D223" s="9" t="str">
        <f aca="false">B223&amp;" "&amp;C223</f>
        <v>LOZERE 1</v>
      </c>
      <c r="E223" s="9" t="n">
        <f aca="false">MATCH(MAX(U223,AA223,AG223),Q223:AH223,0)</f>
        <v>5</v>
      </c>
      <c r="F223" s="9"/>
      <c r="G223" s="9" t="str">
        <f aca="false">INDEX($Q223:$AH223,1,$E223-4)</f>
        <v>CHAZAL</v>
      </c>
      <c r="H223" s="9" t="str">
        <f aca="false">INDEX($Q223:$AK223,1,$E223-3)</f>
        <v>JEAN CLAUDE</v>
      </c>
      <c r="I223" s="9" t="str">
        <f aca="false">INDEX($Q223:$AK223,1,$E223-2)</f>
        <v>ASSOCIATION PARTI SOCIALISTE, PARTI RADICAL SOCIALISTE ET APPARENTES</v>
      </c>
      <c r="J223" s="9" t="str">
        <f aca="false">INDEX($Q223:$AK223,1,$E223-1)</f>
        <v>PRG</v>
      </c>
      <c r="K223" s="10" t="n">
        <f aca="false">INDEX($Q223:$AK223,1,$E223)/N223</f>
        <v>0.517484377077516</v>
      </c>
      <c r="L223" s="8" t="n">
        <v>30305</v>
      </c>
      <c r="M223" s="8" t="n">
        <v>23610</v>
      </c>
      <c r="N223" s="8" t="n">
        <v>22563</v>
      </c>
      <c r="O223" s="8" t="n">
        <v>1047</v>
      </c>
      <c r="P223" s="11" t="n">
        <v>0.7791</v>
      </c>
      <c r="Q223" s="8" t="s">
        <v>720</v>
      </c>
      <c r="R223" s="8" t="s">
        <v>64</v>
      </c>
      <c r="S223" s="8" t="s">
        <v>30</v>
      </c>
      <c r="T223" s="8" t="s">
        <v>31</v>
      </c>
      <c r="U223" s="8" t="n">
        <v>11676</v>
      </c>
      <c r="V223" s="8" t="s">
        <v>32</v>
      </c>
      <c r="W223" s="8" t="s">
        <v>721</v>
      </c>
      <c r="X223" s="8" t="s">
        <v>226</v>
      </c>
      <c r="Y223" s="8" t="s">
        <v>466</v>
      </c>
      <c r="Z223" s="8" t="s">
        <v>53</v>
      </c>
      <c r="AA223" s="8" t="n">
        <v>10887</v>
      </c>
      <c r="AB223" s="8" t="s">
        <v>37</v>
      </c>
      <c r="AC223" s="0"/>
      <c r="AD223" s="0"/>
      <c r="AE223" s="0"/>
      <c r="AF223" s="0"/>
      <c r="AG223" s="0"/>
      <c r="AH223" s="0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  <c r="DQ223" s="11"/>
      <c r="DY223" s="11"/>
      <c r="EG223" s="11"/>
      <c r="EO223" s="11"/>
      <c r="EW223" s="11"/>
      <c r="FE223" s="11"/>
      <c r="FM223" s="11"/>
      <c r="FU223" s="11"/>
      <c r="GC223" s="11"/>
      <c r="GK223" s="11"/>
      <c r="GS223" s="11"/>
      <c r="HA223" s="11"/>
      <c r="HI223" s="11"/>
    </row>
    <row r="224" s="8" customFormat="true" ht="18.75" hidden="false" customHeight="true" outlineLevel="0" collapsed="false">
      <c r="A224" s="7" t="n">
        <v>49</v>
      </c>
      <c r="B224" s="8" t="s">
        <v>722</v>
      </c>
      <c r="C224" s="8" t="n">
        <v>1</v>
      </c>
      <c r="D224" s="9" t="str">
        <f aca="false">B224&amp;" "&amp;C224</f>
        <v>MAINE-ET-LOIRE 1</v>
      </c>
      <c r="E224" s="9" t="n">
        <f aca="false">MATCH(MAX(U224,AA224,AG224),Q224:AH224,0)</f>
        <v>11</v>
      </c>
      <c r="F224" s="9"/>
      <c r="G224" s="9" t="str">
        <f aca="false">INDEX($Q224:$AH224,1,$E224-4)</f>
        <v>BACHELOT NARQUIN</v>
      </c>
      <c r="H224" s="9" t="str">
        <f aca="false">INDEX($Q224:$AK224,1,$E224-3)</f>
        <v>ROSELYNE</v>
      </c>
      <c r="I224" s="9" t="str">
        <f aca="false">INDEX($Q224:$AK224,1,$E224-2)</f>
        <v>RASSEMBLEMENT POUR LA REPUBLIQUE</v>
      </c>
      <c r="J224" s="9" t="str">
        <f aca="false">INDEX($Q224:$AK224,1,$E224-1)</f>
        <v>RPR</v>
      </c>
      <c r="K224" s="10" t="n">
        <f aca="false">INDEX($Q224:$AK224,1,$E224)/N224</f>
        <v>0.530978868928247</v>
      </c>
      <c r="L224" s="8" t="n">
        <v>71407</v>
      </c>
      <c r="M224" s="8" t="n">
        <v>50167</v>
      </c>
      <c r="N224" s="8" t="n">
        <v>47371</v>
      </c>
      <c r="O224" s="8" t="n">
        <v>2796</v>
      </c>
      <c r="P224" s="11" t="n">
        <v>0.7026</v>
      </c>
      <c r="Q224" s="8" t="s">
        <v>723</v>
      </c>
      <c r="R224" s="8" t="s">
        <v>580</v>
      </c>
      <c r="S224" s="8" t="s">
        <v>61</v>
      </c>
      <c r="T224" s="8" t="s">
        <v>62</v>
      </c>
      <c r="U224" s="8" t="n">
        <v>22218</v>
      </c>
      <c r="V224" s="8" t="s">
        <v>37</v>
      </c>
      <c r="W224" s="8" t="s">
        <v>724</v>
      </c>
      <c r="X224" s="8" t="s">
        <v>725</v>
      </c>
      <c r="Y224" s="8" t="s">
        <v>35</v>
      </c>
      <c r="Z224" s="8" t="s">
        <v>36</v>
      </c>
      <c r="AA224" s="8" t="n">
        <v>25153</v>
      </c>
      <c r="AB224" s="8" t="s">
        <v>32</v>
      </c>
      <c r="AC224" s="0"/>
      <c r="AD224" s="0"/>
      <c r="AE224" s="0"/>
      <c r="AF224" s="0"/>
      <c r="AG224" s="0"/>
      <c r="AH224" s="0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  <c r="DQ224" s="11"/>
      <c r="DY224" s="11"/>
      <c r="EG224" s="11"/>
      <c r="EO224" s="11"/>
      <c r="EW224" s="11"/>
      <c r="FE224" s="11"/>
      <c r="FM224" s="11"/>
      <c r="FU224" s="11"/>
      <c r="GC224" s="11"/>
      <c r="GK224" s="11"/>
      <c r="GS224" s="11"/>
      <c r="HA224" s="11"/>
      <c r="HI224" s="11"/>
    </row>
    <row r="225" s="8" customFormat="true" ht="18.75" hidden="false" customHeight="true" outlineLevel="0" collapsed="false">
      <c r="A225" s="7" t="n">
        <v>49</v>
      </c>
      <c r="B225" s="8" t="s">
        <v>722</v>
      </c>
      <c r="C225" s="8" t="n">
        <v>2</v>
      </c>
      <c r="D225" s="9" t="str">
        <f aca="false">B225&amp;" "&amp;C225</f>
        <v>MAINE-ET-LOIRE 2</v>
      </c>
      <c r="E225" s="9" t="n">
        <f aca="false">MATCH(MAX(U225,AA225,AG225),Q225:AH225,0)</f>
        <v>11</v>
      </c>
      <c r="F225" s="9"/>
      <c r="G225" s="9" t="str">
        <f aca="false">INDEX($Q225:$AH225,1,$E225-4)</f>
        <v>GRIMAULT</v>
      </c>
      <c r="H225" s="9" t="str">
        <f aca="false">INDEX($Q225:$AK225,1,$E225-3)</f>
        <v>HUBERT</v>
      </c>
      <c r="I225" s="9" t="str">
        <f aca="false">INDEX($Q225:$AK225,1,$E225-2)</f>
        <v>MAJORITE PRESIDENTIELLE UDF-RPR</v>
      </c>
      <c r="J225" s="9" t="str">
        <f aca="false">INDEX($Q225:$AK225,1,$E225-1)</f>
        <v>UDF</v>
      </c>
      <c r="K225" s="10" t="n">
        <f aca="false">INDEX($Q225:$AK225,1,$E225)/N225</f>
        <v>0.517482517482518</v>
      </c>
      <c r="L225" s="8" t="n">
        <v>75718</v>
      </c>
      <c r="M225" s="8" t="n">
        <v>54156</v>
      </c>
      <c r="N225" s="8" t="n">
        <v>50765</v>
      </c>
      <c r="O225" s="8" t="n">
        <v>3391</v>
      </c>
      <c r="P225" s="11" t="n">
        <v>0.7152</v>
      </c>
      <c r="Q225" s="8" t="s">
        <v>726</v>
      </c>
      <c r="R225" s="8" t="s">
        <v>64</v>
      </c>
      <c r="S225" s="8" t="s">
        <v>61</v>
      </c>
      <c r="T225" s="8" t="s">
        <v>62</v>
      </c>
      <c r="U225" s="8" t="n">
        <v>24495</v>
      </c>
      <c r="V225" s="8" t="s">
        <v>37</v>
      </c>
      <c r="W225" s="8" t="s">
        <v>727</v>
      </c>
      <c r="X225" s="8" t="s">
        <v>218</v>
      </c>
      <c r="Y225" s="8" t="s">
        <v>100</v>
      </c>
      <c r="Z225" s="8" t="s">
        <v>53</v>
      </c>
      <c r="AA225" s="8" t="n">
        <v>26270</v>
      </c>
      <c r="AB225" s="8" t="s">
        <v>32</v>
      </c>
      <c r="AC225" s="0"/>
      <c r="AD225" s="0"/>
      <c r="AE225" s="0"/>
      <c r="AF225" s="0"/>
      <c r="AG225" s="0"/>
      <c r="AH225" s="0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  <c r="DQ225" s="11"/>
      <c r="DY225" s="11"/>
      <c r="EG225" s="11"/>
      <c r="EO225" s="11"/>
      <c r="EW225" s="11"/>
      <c r="FE225" s="11"/>
      <c r="FM225" s="11"/>
      <c r="FU225" s="11"/>
      <c r="GC225" s="11"/>
      <c r="GK225" s="11"/>
      <c r="GS225" s="11"/>
      <c r="HA225" s="11"/>
      <c r="HI225" s="11"/>
    </row>
    <row r="226" s="8" customFormat="true" ht="18.75" hidden="false" customHeight="true" outlineLevel="0" collapsed="false">
      <c r="A226" s="7" t="n">
        <v>49</v>
      </c>
      <c r="B226" s="8" t="s">
        <v>722</v>
      </c>
      <c r="C226" s="8" t="n">
        <v>3</v>
      </c>
      <c r="D226" s="9" t="str">
        <f aca="false">B226&amp;" "&amp;C226</f>
        <v>MAINE-ET-LOIRE 3</v>
      </c>
      <c r="E226" s="9" t="n">
        <f aca="false">MATCH(MAX(U226,AA226,AG226),Q226:AH226,0)</f>
        <v>11</v>
      </c>
      <c r="F226" s="9"/>
      <c r="G226" s="9" t="str">
        <f aca="false">INDEX($Q226:$AH226,1,$E226-4)</f>
        <v>MARTIN</v>
      </c>
      <c r="H226" s="9" t="str">
        <f aca="false">INDEX($Q226:$AK226,1,$E226-3)</f>
        <v>CHRISTIAN</v>
      </c>
      <c r="I226" s="9" t="str">
        <f aca="false">INDEX($Q226:$AK226,1,$E226-2)</f>
        <v>MAJORITE PRESIDENTIELLE UDF-RPR</v>
      </c>
      <c r="J226" s="9" t="str">
        <f aca="false">INDEX($Q226:$AK226,1,$E226-1)</f>
        <v>UDF</v>
      </c>
      <c r="K226" s="10" t="n">
        <f aca="false">INDEX($Q226:$AK226,1,$E226)/N226</f>
        <v>0.515295163321235</v>
      </c>
      <c r="L226" s="8" t="n">
        <v>61102</v>
      </c>
      <c r="M226" s="8" t="n">
        <v>43351</v>
      </c>
      <c r="N226" s="8" t="n">
        <v>40503</v>
      </c>
      <c r="O226" s="8" t="n">
        <v>2848</v>
      </c>
      <c r="P226" s="11" t="n">
        <v>0.7095</v>
      </c>
      <c r="Q226" s="8" t="s">
        <v>728</v>
      </c>
      <c r="R226" s="8" t="s">
        <v>88</v>
      </c>
      <c r="S226" s="8" t="s">
        <v>729</v>
      </c>
      <c r="T226" s="8" t="s">
        <v>62</v>
      </c>
      <c r="U226" s="8" t="n">
        <v>19632</v>
      </c>
      <c r="V226" s="8" t="s">
        <v>37</v>
      </c>
      <c r="W226" s="8" t="s">
        <v>711</v>
      </c>
      <c r="X226" s="8" t="s">
        <v>125</v>
      </c>
      <c r="Y226" s="8" t="s">
        <v>100</v>
      </c>
      <c r="Z226" s="8" t="s">
        <v>53</v>
      </c>
      <c r="AA226" s="8" t="n">
        <v>20871</v>
      </c>
      <c r="AB226" s="8" t="s">
        <v>32</v>
      </c>
      <c r="AC226" s="0"/>
      <c r="AD226" s="0"/>
      <c r="AE226" s="0"/>
      <c r="AF226" s="0"/>
      <c r="AG226" s="0"/>
      <c r="AH226" s="0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  <c r="DQ226" s="11"/>
      <c r="DY226" s="11"/>
      <c r="EG226" s="11"/>
      <c r="EO226" s="11"/>
      <c r="EW226" s="11"/>
      <c r="FE226" s="11"/>
      <c r="FM226" s="11"/>
      <c r="FU226" s="11"/>
      <c r="GC226" s="11"/>
      <c r="GK226" s="11"/>
      <c r="GS226" s="11"/>
      <c r="HA226" s="11"/>
      <c r="HI226" s="11"/>
    </row>
    <row r="227" s="8" customFormat="true" ht="18.75" hidden="false" customHeight="true" outlineLevel="0" collapsed="false">
      <c r="A227" s="7" t="n">
        <v>49</v>
      </c>
      <c r="B227" s="8" t="s">
        <v>722</v>
      </c>
      <c r="C227" s="8" t="n">
        <v>4</v>
      </c>
      <c r="D227" s="9" t="str">
        <f aca="false">B227&amp;" "&amp;C227</f>
        <v>MAINE-ET-LOIRE 4</v>
      </c>
      <c r="E227" s="9" t="n">
        <f aca="false">MATCH(MAX(U227,AA227,AG227),Q227:AH227,0)</f>
        <v>5</v>
      </c>
      <c r="F227" s="9"/>
      <c r="G227" s="9" t="str">
        <f aca="false">INDEX($Q227:$AH227,1,$E227-4)</f>
        <v>MARCHAND</v>
      </c>
      <c r="H227" s="9" t="str">
        <f aca="false">INDEX($Q227:$AK227,1,$E227-3)</f>
        <v>JEAN MICHEL</v>
      </c>
      <c r="I227" s="9" t="str">
        <f aca="false">INDEX($Q227:$AK227,1,$E227-2)</f>
        <v>LES VERTS SOUTIEN PARTI SOCIALISTE</v>
      </c>
      <c r="J227" s="9" t="str">
        <f aca="false">INDEX($Q227:$AK227,1,$E227-1)</f>
        <v>ECO</v>
      </c>
      <c r="K227" s="10" t="n">
        <f aca="false">INDEX($Q227:$AK227,1,$E227)/N227</f>
        <v>0.365667081588774</v>
      </c>
      <c r="L227" s="8" t="n">
        <v>66514</v>
      </c>
      <c r="M227" s="8" t="n">
        <v>46948</v>
      </c>
      <c r="N227" s="8" t="n">
        <v>44185</v>
      </c>
      <c r="O227" s="8" t="n">
        <v>2763</v>
      </c>
      <c r="P227" s="11" t="n">
        <v>0.7058</v>
      </c>
      <c r="Q227" s="8" t="s">
        <v>730</v>
      </c>
      <c r="R227" s="8" t="s">
        <v>567</v>
      </c>
      <c r="S227" s="8" t="s">
        <v>48</v>
      </c>
      <c r="T227" s="8" t="s">
        <v>49</v>
      </c>
      <c r="U227" s="8" t="n">
        <v>16157</v>
      </c>
      <c r="V227" s="8" t="s">
        <v>32</v>
      </c>
      <c r="W227" s="8" t="s">
        <v>731</v>
      </c>
      <c r="X227" s="8" t="s">
        <v>276</v>
      </c>
      <c r="Y227" s="8" t="s">
        <v>57</v>
      </c>
      <c r="Z227" s="8" t="s">
        <v>53</v>
      </c>
      <c r="AA227" s="8" t="n">
        <v>12862</v>
      </c>
      <c r="AB227" s="8" t="s">
        <v>37</v>
      </c>
      <c r="AC227" s="8" t="s">
        <v>732</v>
      </c>
      <c r="AD227" s="8" t="s">
        <v>69</v>
      </c>
      <c r="AE227" s="8" t="s">
        <v>35</v>
      </c>
      <c r="AF227" s="8" t="s">
        <v>36</v>
      </c>
      <c r="AG227" s="8" t="n">
        <v>15166</v>
      </c>
      <c r="AH227" s="8" t="s">
        <v>37</v>
      </c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  <c r="DQ227" s="11"/>
      <c r="DY227" s="11"/>
      <c r="EG227" s="11"/>
      <c r="EO227" s="11"/>
      <c r="EW227" s="11"/>
      <c r="FE227" s="11"/>
      <c r="FM227" s="11"/>
      <c r="FU227" s="11"/>
      <c r="GC227" s="11"/>
      <c r="GK227" s="11"/>
      <c r="GS227" s="11"/>
      <c r="HA227" s="11"/>
      <c r="HI227" s="11"/>
    </row>
    <row r="228" s="8" customFormat="true" ht="18.75" hidden="false" customHeight="true" outlineLevel="0" collapsed="false">
      <c r="A228" s="7" t="n">
        <v>49</v>
      </c>
      <c r="B228" s="8" t="s">
        <v>722</v>
      </c>
      <c r="C228" s="8" t="n">
        <v>5</v>
      </c>
      <c r="D228" s="9" t="str">
        <f aca="false">B228&amp;" "&amp;C228</f>
        <v>MAINE-ET-LOIRE 5</v>
      </c>
      <c r="E228" s="9" t="n">
        <f aca="false">MATCH(MAX(U228,AA228,AG228),Q228:AH228,0)</f>
        <v>11</v>
      </c>
      <c r="F228" s="9"/>
      <c r="G228" s="9" t="str">
        <f aca="false">INDEX($Q228:$AH228,1,$E228-4)</f>
        <v>LIGOT</v>
      </c>
      <c r="H228" s="9" t="str">
        <f aca="false">INDEX($Q228:$AK228,1,$E228-3)</f>
        <v>MAURICE</v>
      </c>
      <c r="I228" s="9" t="str">
        <f aca="false">INDEX($Q228:$AK228,1,$E228-2)</f>
        <v>MAJORITE PRESIDENTIELLE UDF-RPR</v>
      </c>
      <c r="J228" s="9" t="str">
        <f aca="false">INDEX($Q228:$AK228,1,$E228-1)</f>
        <v>UDF</v>
      </c>
      <c r="K228" s="10" t="n">
        <f aca="false">INDEX($Q228:$AK228,1,$E228)/N228</f>
        <v>0.532185730464326</v>
      </c>
      <c r="L228" s="8" t="n">
        <v>68237</v>
      </c>
      <c r="M228" s="8" t="n">
        <v>47558</v>
      </c>
      <c r="N228" s="8" t="n">
        <v>44150</v>
      </c>
      <c r="O228" s="8" t="n">
        <v>3408</v>
      </c>
      <c r="P228" s="11" t="n">
        <v>0.697</v>
      </c>
      <c r="Q228" s="8" t="s">
        <v>733</v>
      </c>
      <c r="R228" s="8" t="s">
        <v>698</v>
      </c>
      <c r="S228" s="8" t="s">
        <v>61</v>
      </c>
      <c r="T228" s="8" t="s">
        <v>62</v>
      </c>
      <c r="U228" s="8" t="n">
        <v>20654</v>
      </c>
      <c r="V228" s="8" t="s">
        <v>37</v>
      </c>
      <c r="W228" s="8" t="s">
        <v>734</v>
      </c>
      <c r="X228" s="8" t="s">
        <v>239</v>
      </c>
      <c r="Y228" s="8" t="s">
        <v>100</v>
      </c>
      <c r="Z228" s="8" t="s">
        <v>53</v>
      </c>
      <c r="AA228" s="8" t="n">
        <v>23496</v>
      </c>
      <c r="AB228" s="8" t="s">
        <v>32</v>
      </c>
      <c r="AC228" s="0"/>
      <c r="AD228" s="0"/>
      <c r="AE228" s="0"/>
      <c r="AF228" s="0"/>
      <c r="AG228" s="0"/>
      <c r="AH228" s="0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  <c r="DQ228" s="11"/>
      <c r="DY228" s="11"/>
      <c r="EG228" s="11"/>
      <c r="EO228" s="11"/>
      <c r="EW228" s="11"/>
      <c r="FE228" s="11"/>
      <c r="FM228" s="11"/>
      <c r="FU228" s="11"/>
      <c r="GC228" s="11"/>
      <c r="GK228" s="11"/>
      <c r="GS228" s="11"/>
      <c r="HA228" s="11"/>
      <c r="HI228" s="11"/>
    </row>
    <row r="229" s="8" customFormat="true" ht="18.75" hidden="false" customHeight="true" outlineLevel="0" collapsed="false">
      <c r="A229" s="7" t="n">
        <v>49</v>
      </c>
      <c r="B229" s="8" t="s">
        <v>722</v>
      </c>
      <c r="C229" s="8" t="n">
        <v>6</v>
      </c>
      <c r="D229" s="9" t="str">
        <f aca="false">B229&amp;" "&amp;C229</f>
        <v>MAINE-ET-LOIRE 6</v>
      </c>
      <c r="E229" s="9" t="n">
        <f aca="false">MATCH(MAX(U229,AA229,AG229),Q229:AH229,0)</f>
        <v>11</v>
      </c>
      <c r="F229" s="9"/>
      <c r="G229" s="9" t="str">
        <f aca="false">INDEX($Q229:$AH229,1,$E229-4)</f>
        <v>DE CHARETTE</v>
      </c>
      <c r="H229" s="9" t="str">
        <f aca="false">INDEX($Q229:$AK229,1,$E229-3)</f>
        <v>HERVE</v>
      </c>
      <c r="I229" s="9" t="str">
        <f aca="false">INDEX($Q229:$AK229,1,$E229-2)</f>
        <v>MAJORITE PRESIDENTIELLE UDF-RPR</v>
      </c>
      <c r="J229" s="9" t="str">
        <f aca="false">INDEX($Q229:$AK229,1,$E229-1)</f>
        <v>UDF</v>
      </c>
      <c r="K229" s="10" t="n">
        <f aca="false">INDEX($Q229:$AK229,1,$E229)/N229</f>
        <v>0.621220946618816</v>
      </c>
      <c r="L229" s="8" t="n">
        <v>79320</v>
      </c>
      <c r="M229" s="8" t="n">
        <v>57150</v>
      </c>
      <c r="N229" s="8" t="n">
        <v>53221</v>
      </c>
      <c r="O229" s="8" t="n">
        <v>3929</v>
      </c>
      <c r="P229" s="11" t="n">
        <v>0.7205</v>
      </c>
      <c r="Q229" s="8" t="s">
        <v>735</v>
      </c>
      <c r="R229" s="8" t="s">
        <v>736</v>
      </c>
      <c r="S229" s="8" t="s">
        <v>61</v>
      </c>
      <c r="T229" s="8" t="s">
        <v>62</v>
      </c>
      <c r="U229" s="8" t="n">
        <v>20159</v>
      </c>
      <c r="V229" s="8" t="s">
        <v>37</v>
      </c>
      <c r="W229" s="8" t="s">
        <v>737</v>
      </c>
      <c r="X229" s="8" t="s">
        <v>264</v>
      </c>
      <c r="Y229" s="8" t="s">
        <v>100</v>
      </c>
      <c r="Z229" s="8" t="s">
        <v>53</v>
      </c>
      <c r="AA229" s="8" t="n">
        <v>33062</v>
      </c>
      <c r="AB229" s="8" t="s">
        <v>32</v>
      </c>
      <c r="AC229" s="0"/>
      <c r="AD229" s="0"/>
      <c r="AE229" s="0"/>
      <c r="AF229" s="0"/>
      <c r="AG229" s="0"/>
      <c r="AH229" s="0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  <c r="DQ229" s="11"/>
      <c r="DY229" s="11"/>
      <c r="EG229" s="11"/>
      <c r="EO229" s="11"/>
      <c r="EW229" s="11"/>
      <c r="FE229" s="11"/>
      <c r="FM229" s="11"/>
      <c r="FU229" s="11"/>
      <c r="GC229" s="11"/>
      <c r="GK229" s="11"/>
      <c r="GS229" s="11"/>
      <c r="HA229" s="11"/>
      <c r="HI229" s="11"/>
    </row>
    <row r="230" s="8" customFormat="true" ht="18.75" hidden="false" customHeight="true" outlineLevel="0" collapsed="false">
      <c r="A230" s="7" t="n">
        <v>49</v>
      </c>
      <c r="B230" s="8" t="s">
        <v>722</v>
      </c>
      <c r="C230" s="8" t="n">
        <v>7</v>
      </c>
      <c r="D230" s="9" t="str">
        <f aca="false">B230&amp;" "&amp;C230</f>
        <v>MAINE-ET-LOIRE 7</v>
      </c>
      <c r="E230" s="9" t="n">
        <f aca="false">MATCH(MAX(U230,AA230,AG230),Q230:AH230,0)</f>
        <v>11</v>
      </c>
      <c r="F230" s="9"/>
      <c r="G230" s="9" t="str">
        <f aca="false">INDEX($Q230:$AH230,1,$E230-4)</f>
        <v>LAFFINEUR</v>
      </c>
      <c r="H230" s="9" t="str">
        <f aca="false">INDEX($Q230:$AK230,1,$E230-3)</f>
        <v>MARC</v>
      </c>
      <c r="I230" s="9" t="str">
        <f aca="false">INDEX($Q230:$AK230,1,$E230-2)</f>
        <v>MAJORITE PRESIDENTIELLE UDF-RPR</v>
      </c>
      <c r="J230" s="9" t="str">
        <f aca="false">INDEX($Q230:$AK230,1,$E230-1)</f>
        <v>UDF</v>
      </c>
      <c r="K230" s="10" t="n">
        <f aca="false">INDEX($Q230:$AK230,1,$E230)/N230</f>
        <v>0.551523111664132</v>
      </c>
      <c r="L230" s="8" t="n">
        <v>64066</v>
      </c>
      <c r="M230" s="8" t="n">
        <v>46236</v>
      </c>
      <c r="N230" s="8" t="n">
        <v>43398</v>
      </c>
      <c r="O230" s="8" t="n">
        <v>2838</v>
      </c>
      <c r="P230" s="11" t="n">
        <v>0.7217</v>
      </c>
      <c r="Q230" s="8" t="s">
        <v>738</v>
      </c>
      <c r="R230" s="8" t="s">
        <v>112</v>
      </c>
      <c r="S230" s="8" t="s">
        <v>61</v>
      </c>
      <c r="T230" s="8" t="s">
        <v>62</v>
      </c>
      <c r="U230" s="8" t="n">
        <v>19463</v>
      </c>
      <c r="V230" s="8" t="s">
        <v>37</v>
      </c>
      <c r="W230" s="8" t="s">
        <v>739</v>
      </c>
      <c r="X230" s="8" t="s">
        <v>183</v>
      </c>
      <c r="Y230" s="8" t="s">
        <v>100</v>
      </c>
      <c r="Z230" s="8" t="s">
        <v>53</v>
      </c>
      <c r="AA230" s="8" t="n">
        <v>23935</v>
      </c>
      <c r="AB230" s="8" t="s">
        <v>32</v>
      </c>
      <c r="AC230" s="0"/>
      <c r="AD230" s="0"/>
      <c r="AE230" s="0"/>
      <c r="AF230" s="0"/>
      <c r="AG230" s="0"/>
      <c r="AH230" s="0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  <c r="DQ230" s="11"/>
      <c r="DY230" s="11"/>
      <c r="EG230" s="11"/>
      <c r="EO230" s="11"/>
      <c r="EW230" s="11"/>
      <c r="FE230" s="11"/>
      <c r="FM230" s="11"/>
      <c r="FU230" s="11"/>
      <c r="GC230" s="11"/>
      <c r="GK230" s="11"/>
      <c r="GS230" s="11"/>
      <c r="HA230" s="11"/>
      <c r="HI230" s="11"/>
    </row>
    <row r="231" s="8" customFormat="true" ht="18.75" hidden="false" customHeight="true" outlineLevel="0" collapsed="false">
      <c r="A231" s="7" t="n">
        <v>50</v>
      </c>
      <c r="B231" s="8" t="s">
        <v>740</v>
      </c>
      <c r="C231" s="8" t="n">
        <v>1</v>
      </c>
      <c r="D231" s="9" t="str">
        <f aca="false">B231&amp;" "&amp;C231</f>
        <v>MANCHE 1</v>
      </c>
      <c r="E231" s="9" t="n">
        <f aca="false">MATCH(MAX(U231,AA231,AG231),Q231:AH231,0)</f>
        <v>11</v>
      </c>
      <c r="F231" s="9"/>
      <c r="G231" s="9" t="str">
        <f aca="false">INDEX($Q231:$AH231,1,$E231-4)</f>
        <v>LEMOINE</v>
      </c>
      <c r="H231" s="9" t="str">
        <f aca="false">INDEX($Q231:$AK231,1,$E231-3)</f>
        <v>JEAN CLAUDE</v>
      </c>
      <c r="I231" s="9" t="str">
        <f aca="false">INDEX($Q231:$AK231,1,$E231-2)</f>
        <v>RASSEMBLEMENT POUR LA REPUBLIQUE</v>
      </c>
      <c r="J231" s="9" t="str">
        <f aca="false">INDEX($Q231:$AK231,1,$E231-1)</f>
        <v>RPR</v>
      </c>
      <c r="K231" s="10" t="n">
        <f aca="false">INDEX($Q231:$AK231,1,$E231)/N231</f>
        <v>0.564647724041385</v>
      </c>
      <c r="L231" s="8" t="n">
        <v>70012</v>
      </c>
      <c r="M231" s="8" t="n">
        <v>48823</v>
      </c>
      <c r="N231" s="8" t="n">
        <v>45717</v>
      </c>
      <c r="O231" s="8" t="n">
        <v>3106</v>
      </c>
      <c r="P231" s="11" t="n">
        <v>0.6974</v>
      </c>
      <c r="Q231" s="8" t="s">
        <v>741</v>
      </c>
      <c r="R231" s="8" t="s">
        <v>55</v>
      </c>
      <c r="S231" s="8" t="s">
        <v>61</v>
      </c>
      <c r="T231" s="8" t="s">
        <v>62</v>
      </c>
      <c r="U231" s="8" t="n">
        <v>19903</v>
      </c>
      <c r="V231" s="8" t="s">
        <v>37</v>
      </c>
      <c r="W231" s="8" t="s">
        <v>427</v>
      </c>
      <c r="X231" s="8" t="s">
        <v>64</v>
      </c>
      <c r="Y231" s="8" t="s">
        <v>35</v>
      </c>
      <c r="Z231" s="8" t="s">
        <v>36</v>
      </c>
      <c r="AA231" s="8" t="n">
        <v>25814</v>
      </c>
      <c r="AB231" s="8" t="s">
        <v>32</v>
      </c>
      <c r="AC231" s="0"/>
      <c r="AD231" s="0"/>
      <c r="AE231" s="0"/>
      <c r="AF231" s="0"/>
      <c r="AG231" s="0"/>
      <c r="AH231" s="0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  <c r="DQ231" s="11"/>
      <c r="DY231" s="11"/>
      <c r="EG231" s="11"/>
      <c r="EO231" s="11"/>
      <c r="EW231" s="11"/>
      <c r="FE231" s="11"/>
      <c r="FM231" s="11"/>
      <c r="FU231" s="11"/>
      <c r="GC231" s="11"/>
      <c r="GK231" s="11"/>
      <c r="GS231" s="11"/>
      <c r="HA231" s="11"/>
      <c r="HI231" s="11"/>
    </row>
    <row r="232" s="8" customFormat="true" ht="18.75" hidden="false" customHeight="true" outlineLevel="0" collapsed="false">
      <c r="A232" s="7" t="n">
        <v>50</v>
      </c>
      <c r="B232" s="8" t="s">
        <v>740</v>
      </c>
      <c r="C232" s="8" t="n">
        <v>3</v>
      </c>
      <c r="D232" s="9" t="str">
        <f aca="false">B232&amp;" "&amp;C232</f>
        <v>MANCHE 3</v>
      </c>
      <c r="E232" s="9" t="n">
        <f aca="false">MATCH(MAX(U232,AA232,AG232),Q232:AH232,0)</f>
        <v>11</v>
      </c>
      <c r="F232" s="9"/>
      <c r="G232" s="9" t="str">
        <f aca="false">INDEX($Q232:$AH232,1,$E232-4)</f>
        <v>COUSIN</v>
      </c>
      <c r="H232" s="9" t="str">
        <f aca="false">INDEX($Q232:$AK232,1,$E232-3)</f>
        <v>ALAIN</v>
      </c>
      <c r="I232" s="9" t="str">
        <f aca="false">INDEX($Q232:$AK232,1,$E232-2)</f>
        <v>RASSEMBLEMENT POUR LA REPUBLIQUE</v>
      </c>
      <c r="J232" s="9" t="str">
        <f aca="false">INDEX($Q232:$AK232,1,$E232-1)</f>
        <v>RPR</v>
      </c>
      <c r="K232" s="10" t="n">
        <f aca="false">INDEX($Q232:$AK232,1,$E232)/N232</f>
        <v>0.566116340070977</v>
      </c>
      <c r="L232" s="8" t="n">
        <v>69712</v>
      </c>
      <c r="M232" s="8" t="n">
        <v>47816</v>
      </c>
      <c r="N232" s="8" t="n">
        <v>45367</v>
      </c>
      <c r="O232" s="8" t="n">
        <v>2449</v>
      </c>
      <c r="P232" s="11" t="n">
        <v>0.6859</v>
      </c>
      <c r="Q232" s="8" t="s">
        <v>726</v>
      </c>
      <c r="R232" s="8" t="s">
        <v>676</v>
      </c>
      <c r="S232" s="8" t="s">
        <v>108</v>
      </c>
      <c r="T232" s="8" t="s">
        <v>31</v>
      </c>
      <c r="U232" s="8" t="n">
        <v>19684</v>
      </c>
      <c r="V232" s="8" t="s">
        <v>37</v>
      </c>
      <c r="W232" s="8" t="s">
        <v>742</v>
      </c>
      <c r="X232" s="8" t="s">
        <v>116</v>
      </c>
      <c r="Y232" s="8" t="s">
        <v>35</v>
      </c>
      <c r="Z232" s="8" t="s">
        <v>36</v>
      </c>
      <c r="AA232" s="8" t="n">
        <v>25683</v>
      </c>
      <c r="AB232" s="8" t="s">
        <v>32</v>
      </c>
      <c r="AC232" s="0"/>
      <c r="AD232" s="0"/>
      <c r="AE232" s="0"/>
      <c r="AF232" s="0"/>
      <c r="AG232" s="0"/>
      <c r="AH232" s="0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  <c r="DQ232" s="11"/>
      <c r="DY232" s="11"/>
      <c r="EG232" s="11"/>
      <c r="EO232" s="11"/>
      <c r="EW232" s="11"/>
      <c r="FE232" s="11"/>
      <c r="FM232" s="11"/>
      <c r="FU232" s="11"/>
      <c r="GC232" s="11"/>
      <c r="GK232" s="11"/>
      <c r="GS232" s="11"/>
      <c r="HA232" s="11"/>
      <c r="HI232" s="11"/>
    </row>
    <row r="233" s="8" customFormat="true" ht="18.75" hidden="false" customHeight="true" outlineLevel="0" collapsed="false">
      <c r="A233" s="7" t="n">
        <v>50</v>
      </c>
      <c r="B233" s="8" t="s">
        <v>740</v>
      </c>
      <c r="C233" s="8" t="n">
        <v>4</v>
      </c>
      <c r="D233" s="9" t="str">
        <f aca="false">B233&amp;" "&amp;C233</f>
        <v>MANCHE 4</v>
      </c>
      <c r="E233" s="9" t="n">
        <f aca="false">MATCH(MAX(U233,AA233,AG233),Q233:AH233,0)</f>
        <v>11</v>
      </c>
      <c r="F233" s="9"/>
      <c r="G233" s="9" t="str">
        <f aca="false">INDEX($Q233:$AH233,1,$E233-4)</f>
        <v>GATIGNOL</v>
      </c>
      <c r="H233" s="9" t="str">
        <f aca="false">INDEX($Q233:$AK233,1,$E233-3)</f>
        <v>CLAUDE</v>
      </c>
      <c r="I233" s="9" t="str">
        <f aca="false">INDEX($Q233:$AK233,1,$E233-2)</f>
        <v>MAJORITE PRESIDENTIELLE UDF-RPR</v>
      </c>
      <c r="J233" s="9" t="str">
        <f aca="false">INDEX($Q233:$AK233,1,$E233-1)</f>
        <v>UDF</v>
      </c>
      <c r="K233" s="10" t="n">
        <f aca="false">INDEX($Q233:$AK233,1,$E233)/N233</f>
        <v>0.592480097979179</v>
      </c>
      <c r="L233" s="8" t="n">
        <v>64942</v>
      </c>
      <c r="M233" s="8" t="n">
        <v>44121</v>
      </c>
      <c r="N233" s="8" t="n">
        <v>40825</v>
      </c>
      <c r="O233" s="8" t="n">
        <v>3296</v>
      </c>
      <c r="P233" s="11" t="n">
        <v>0.6794</v>
      </c>
      <c r="Q233" s="8" t="s">
        <v>743</v>
      </c>
      <c r="R233" s="8" t="s">
        <v>320</v>
      </c>
      <c r="S233" s="8" t="s">
        <v>48</v>
      </c>
      <c r="T233" s="8" t="s">
        <v>49</v>
      </c>
      <c r="U233" s="8" t="n">
        <v>16637</v>
      </c>
      <c r="V233" s="8" t="s">
        <v>37</v>
      </c>
      <c r="W233" s="8" t="s">
        <v>744</v>
      </c>
      <c r="X233" s="8" t="s">
        <v>99</v>
      </c>
      <c r="Y233" s="8" t="s">
        <v>100</v>
      </c>
      <c r="Z233" s="8" t="s">
        <v>53</v>
      </c>
      <c r="AA233" s="8" t="n">
        <v>24188</v>
      </c>
      <c r="AB233" s="8" t="s">
        <v>32</v>
      </c>
      <c r="AC233" s="0"/>
      <c r="AD233" s="0"/>
      <c r="AE233" s="0"/>
      <c r="AF233" s="0"/>
      <c r="AG233" s="0"/>
      <c r="AH233" s="0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  <c r="DQ233" s="11"/>
      <c r="DY233" s="11"/>
      <c r="EG233" s="11"/>
      <c r="EO233" s="11"/>
      <c r="EW233" s="11"/>
      <c r="FE233" s="11"/>
      <c r="FM233" s="11"/>
      <c r="FU233" s="11"/>
      <c r="GC233" s="11"/>
      <c r="GK233" s="11"/>
      <c r="GS233" s="11"/>
      <c r="HA233" s="11"/>
      <c r="HI233" s="11"/>
    </row>
    <row r="234" s="8" customFormat="true" ht="18.75" hidden="false" customHeight="true" outlineLevel="0" collapsed="false">
      <c r="A234" s="7" t="n">
        <v>50</v>
      </c>
      <c r="B234" s="8" t="s">
        <v>740</v>
      </c>
      <c r="C234" s="8" t="n">
        <v>5</v>
      </c>
      <c r="D234" s="9" t="str">
        <f aca="false">B234&amp;" "&amp;C234</f>
        <v>MANCHE 5</v>
      </c>
      <c r="E234" s="9" t="n">
        <f aca="false">MATCH(MAX(U234,AA234,AG234),Q234:AH234,0)</f>
        <v>5</v>
      </c>
      <c r="F234" s="9"/>
      <c r="G234" s="9" t="str">
        <f aca="false">INDEX($Q234:$AH234,1,$E234-4)</f>
        <v>CAZENEUVE</v>
      </c>
      <c r="H234" s="9" t="str">
        <f aca="false">INDEX($Q234:$AK234,1,$E234-3)</f>
        <v>BERNARD</v>
      </c>
      <c r="I234" s="9" t="str">
        <f aca="false">INDEX($Q234:$AK234,1,$E234-2)</f>
        <v>ASSOCIATION PARTI SOCIALISTE, PARTI RADICAL SOCIALISTE ET APPARENTES</v>
      </c>
      <c r="J234" s="9" t="str">
        <f aca="false">INDEX($Q234:$AK234,1,$E234-1)</f>
        <v>PRG</v>
      </c>
      <c r="K234" s="10" t="n">
        <f aca="false">INDEX($Q234:$AK234,1,$E234)/N234</f>
        <v>0.586019477782461</v>
      </c>
      <c r="L234" s="8" t="n">
        <v>67955</v>
      </c>
      <c r="M234" s="8" t="n">
        <v>47309</v>
      </c>
      <c r="N234" s="8" t="n">
        <v>45077</v>
      </c>
      <c r="O234" s="8" t="n">
        <v>2232</v>
      </c>
      <c r="P234" s="11" t="n">
        <v>0.6962</v>
      </c>
      <c r="Q234" s="8" t="s">
        <v>745</v>
      </c>
      <c r="R234" s="8" t="s">
        <v>95</v>
      </c>
      <c r="S234" s="8" t="s">
        <v>30</v>
      </c>
      <c r="T234" s="8" t="s">
        <v>31</v>
      </c>
      <c r="U234" s="8" t="n">
        <v>26416</v>
      </c>
      <c r="V234" s="8" t="s">
        <v>32</v>
      </c>
      <c r="W234" s="8" t="s">
        <v>746</v>
      </c>
      <c r="X234" s="8" t="s">
        <v>188</v>
      </c>
      <c r="Y234" s="8" t="s">
        <v>100</v>
      </c>
      <c r="Z234" s="8" t="s">
        <v>53</v>
      </c>
      <c r="AA234" s="8" t="n">
        <v>18661</v>
      </c>
      <c r="AB234" s="8" t="s">
        <v>37</v>
      </c>
      <c r="AC234" s="0"/>
      <c r="AD234" s="0"/>
      <c r="AE234" s="0"/>
      <c r="AF234" s="0"/>
      <c r="AG234" s="0"/>
      <c r="AH234" s="0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  <c r="DQ234" s="11"/>
      <c r="DY234" s="11"/>
      <c r="EG234" s="11"/>
      <c r="EO234" s="11"/>
      <c r="EW234" s="11"/>
      <c r="FE234" s="11"/>
      <c r="FM234" s="11"/>
      <c r="FU234" s="11"/>
      <c r="GC234" s="11"/>
      <c r="GK234" s="11"/>
      <c r="GS234" s="11"/>
      <c r="HA234" s="11"/>
      <c r="HI234" s="11"/>
    </row>
    <row r="235" s="8" customFormat="true" ht="18.75" hidden="false" customHeight="true" outlineLevel="0" collapsed="false">
      <c r="A235" s="7" t="n">
        <v>51</v>
      </c>
      <c r="B235" s="8" t="s">
        <v>747</v>
      </c>
      <c r="C235" s="8" t="n">
        <v>1</v>
      </c>
      <c r="D235" s="9" t="str">
        <f aca="false">B235&amp;" "&amp;C235</f>
        <v>MARNE 1</v>
      </c>
      <c r="E235" s="9" t="n">
        <f aca="false">MATCH(MAX(U235,AA235,AG235),Q235:AH235,0)</f>
        <v>11</v>
      </c>
      <c r="F235" s="9"/>
      <c r="G235" s="9" t="str">
        <f aca="false">INDEX($Q235:$AH235,1,$E235-4)</f>
        <v>FALALA</v>
      </c>
      <c r="H235" s="9" t="str">
        <f aca="false">INDEX($Q235:$AK235,1,$E235-3)</f>
        <v>JEAN</v>
      </c>
      <c r="I235" s="9" t="str">
        <f aca="false">INDEX($Q235:$AK235,1,$E235-2)</f>
        <v>RASSEMBLEMENT POUR LA REPUBLIQUE</v>
      </c>
      <c r="J235" s="9" t="str">
        <f aca="false">INDEX($Q235:$AK235,1,$E235-1)</f>
        <v>RPR</v>
      </c>
      <c r="K235" s="10" t="n">
        <f aca="false">INDEX($Q235:$AK235,1,$E235)/N235</f>
        <v>0.53481040371311</v>
      </c>
      <c r="L235" s="8" t="n">
        <v>55194</v>
      </c>
      <c r="M235" s="8" t="n">
        <v>35671</v>
      </c>
      <c r="N235" s="8" t="n">
        <v>34257</v>
      </c>
      <c r="O235" s="8" t="n">
        <v>1414</v>
      </c>
      <c r="P235" s="11" t="n">
        <v>0.6463</v>
      </c>
      <c r="Q235" s="8" t="s">
        <v>748</v>
      </c>
      <c r="R235" s="8" t="s">
        <v>218</v>
      </c>
      <c r="S235" s="8" t="s">
        <v>61</v>
      </c>
      <c r="T235" s="8" t="s">
        <v>62</v>
      </c>
      <c r="U235" s="8" t="n">
        <v>15936</v>
      </c>
      <c r="V235" s="8" t="s">
        <v>37</v>
      </c>
      <c r="W235" s="8" t="s">
        <v>749</v>
      </c>
      <c r="X235" s="8" t="s">
        <v>92</v>
      </c>
      <c r="Y235" s="8" t="s">
        <v>35</v>
      </c>
      <c r="Z235" s="8" t="s">
        <v>36</v>
      </c>
      <c r="AA235" s="8" t="n">
        <v>18321</v>
      </c>
      <c r="AB235" s="8" t="s">
        <v>32</v>
      </c>
      <c r="AC235" s="0"/>
      <c r="AD235" s="0"/>
      <c r="AE235" s="0"/>
      <c r="AF235" s="0"/>
      <c r="AG235" s="0"/>
      <c r="AH235" s="0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  <c r="DQ235" s="11"/>
      <c r="DY235" s="11"/>
      <c r="EG235" s="11"/>
      <c r="EO235" s="11"/>
      <c r="EW235" s="11"/>
      <c r="FE235" s="11"/>
      <c r="FM235" s="11"/>
      <c r="FU235" s="11"/>
      <c r="GC235" s="11"/>
      <c r="GK235" s="11"/>
      <c r="GS235" s="11"/>
      <c r="HA235" s="11"/>
      <c r="HI235" s="11"/>
    </row>
    <row r="236" s="8" customFormat="true" ht="18.75" hidden="false" customHeight="true" outlineLevel="0" collapsed="false">
      <c r="A236" s="7" t="n">
        <v>51</v>
      </c>
      <c r="B236" s="8" t="s">
        <v>747</v>
      </c>
      <c r="C236" s="8" t="n">
        <v>2</v>
      </c>
      <c r="D236" s="9" t="str">
        <f aca="false">B236&amp;" "&amp;C236</f>
        <v>MARNE 2</v>
      </c>
      <c r="E236" s="9" t="n">
        <f aca="false">MATCH(MAX(U236,AA236,AG236),Q236:AH236,0)</f>
        <v>11</v>
      </c>
      <c r="F236" s="9"/>
      <c r="G236" s="9" t="str">
        <f aca="false">INDEX($Q236:$AH236,1,$E236-4)</f>
        <v>ETIENNE</v>
      </c>
      <c r="H236" s="9" t="str">
        <f aca="false">INDEX($Q236:$AK236,1,$E236-3)</f>
        <v>JEAN CLAUDE</v>
      </c>
      <c r="I236" s="9" t="str">
        <f aca="false">INDEX($Q236:$AK236,1,$E236-2)</f>
        <v>RASSEMBLEMENT POUR LA REPUBLIQUE</v>
      </c>
      <c r="J236" s="9" t="str">
        <f aca="false">INDEX($Q236:$AK236,1,$E236-1)</f>
        <v>RPR</v>
      </c>
      <c r="K236" s="10" t="n">
        <f aca="false">INDEX($Q236:$AK236,1,$E236)/N236</f>
        <v>0.509489625331891</v>
      </c>
      <c r="L236" s="8" t="n">
        <v>62364</v>
      </c>
      <c r="M236" s="8" t="n">
        <v>42846</v>
      </c>
      <c r="N236" s="8" t="n">
        <v>40676</v>
      </c>
      <c r="O236" s="8" t="n">
        <v>2170</v>
      </c>
      <c r="P236" s="11" t="n">
        <v>0.687</v>
      </c>
      <c r="Q236" s="8" t="s">
        <v>750</v>
      </c>
      <c r="R236" s="8" t="s">
        <v>64</v>
      </c>
      <c r="S236" s="8" t="s">
        <v>61</v>
      </c>
      <c r="T236" s="8" t="s">
        <v>62</v>
      </c>
      <c r="U236" s="8" t="n">
        <v>19952</v>
      </c>
      <c r="V236" s="8" t="s">
        <v>37</v>
      </c>
      <c r="W236" s="8" t="s">
        <v>704</v>
      </c>
      <c r="X236" s="8" t="s">
        <v>64</v>
      </c>
      <c r="Y236" s="8" t="s">
        <v>35</v>
      </c>
      <c r="Z236" s="8" t="s">
        <v>36</v>
      </c>
      <c r="AA236" s="8" t="n">
        <v>20724</v>
      </c>
      <c r="AB236" s="8" t="s">
        <v>32</v>
      </c>
      <c r="AC236" s="0"/>
      <c r="AD236" s="0"/>
      <c r="AE236" s="0"/>
      <c r="AF236" s="0"/>
      <c r="AG236" s="0"/>
      <c r="AH236" s="0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  <c r="DQ236" s="11"/>
      <c r="DY236" s="11"/>
      <c r="EG236" s="11"/>
      <c r="EO236" s="11"/>
      <c r="EW236" s="11"/>
      <c r="FE236" s="11"/>
      <c r="FM236" s="11"/>
      <c r="FU236" s="11"/>
      <c r="GC236" s="11"/>
      <c r="GK236" s="11"/>
      <c r="GS236" s="11"/>
      <c r="HA236" s="11"/>
      <c r="HI236" s="11"/>
    </row>
    <row r="237" s="8" customFormat="true" ht="18.75" hidden="false" customHeight="true" outlineLevel="0" collapsed="false">
      <c r="A237" s="7" t="n">
        <v>51</v>
      </c>
      <c r="B237" s="8" t="s">
        <v>747</v>
      </c>
      <c r="C237" s="8" t="n">
        <v>3</v>
      </c>
      <c r="D237" s="9" t="str">
        <f aca="false">B237&amp;" "&amp;C237</f>
        <v>MARNE 3</v>
      </c>
      <c r="E237" s="9" t="n">
        <f aca="false">MATCH(MAX(U237,AA237,AG237),Q237:AH237,0)</f>
        <v>11</v>
      </c>
      <c r="F237" s="9"/>
      <c r="G237" s="9" t="str">
        <f aca="false">INDEX($Q237:$AH237,1,$E237-4)</f>
        <v>THOMAS</v>
      </c>
      <c r="H237" s="9" t="str">
        <f aca="false">INDEX($Q237:$AK237,1,$E237-3)</f>
        <v>JEAN CLAUDE</v>
      </c>
      <c r="I237" s="9" t="str">
        <f aca="false">INDEX($Q237:$AK237,1,$E237-2)</f>
        <v>RASSEMBLEMENT POUR LA REPUBLIQUE</v>
      </c>
      <c r="J237" s="9" t="str">
        <f aca="false">INDEX($Q237:$AK237,1,$E237-1)</f>
        <v>RPR</v>
      </c>
      <c r="K237" s="10" t="n">
        <f aca="false">INDEX($Q237:$AK237,1,$E237)/N237</f>
        <v>0.515355942881142</v>
      </c>
      <c r="L237" s="8" t="n">
        <v>58849</v>
      </c>
      <c r="M237" s="8" t="n">
        <v>40354</v>
      </c>
      <c r="N237" s="8" t="n">
        <v>38096</v>
      </c>
      <c r="O237" s="8" t="n">
        <v>2258</v>
      </c>
      <c r="P237" s="11" t="n">
        <v>0.6857</v>
      </c>
      <c r="Q237" s="8" t="s">
        <v>751</v>
      </c>
      <c r="R237" s="8" t="s">
        <v>752</v>
      </c>
      <c r="S237" s="8" t="s">
        <v>753</v>
      </c>
      <c r="T237" s="8" t="s">
        <v>62</v>
      </c>
      <c r="U237" s="8" t="n">
        <v>18463</v>
      </c>
      <c r="V237" s="8" t="s">
        <v>37</v>
      </c>
      <c r="W237" s="8" t="s">
        <v>579</v>
      </c>
      <c r="X237" s="8" t="s">
        <v>64</v>
      </c>
      <c r="Y237" s="8" t="s">
        <v>35</v>
      </c>
      <c r="Z237" s="8" t="s">
        <v>36</v>
      </c>
      <c r="AA237" s="8" t="n">
        <v>19633</v>
      </c>
      <c r="AB237" s="8" t="s">
        <v>32</v>
      </c>
      <c r="AC237" s="0"/>
      <c r="AD237" s="0"/>
      <c r="AE237" s="0"/>
      <c r="AF237" s="0"/>
      <c r="AG237" s="0"/>
      <c r="AH237" s="0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  <c r="DQ237" s="11"/>
      <c r="DY237" s="11"/>
      <c r="EG237" s="11"/>
      <c r="EO237" s="11"/>
      <c r="EW237" s="11"/>
      <c r="FE237" s="11"/>
      <c r="FM237" s="11"/>
      <c r="FU237" s="11"/>
      <c r="GC237" s="11"/>
      <c r="GK237" s="11"/>
      <c r="GS237" s="11"/>
      <c r="HA237" s="11"/>
      <c r="HI237" s="11"/>
    </row>
    <row r="238" s="8" customFormat="true" ht="18.75" hidden="false" customHeight="true" outlineLevel="0" collapsed="false">
      <c r="A238" s="7" t="n">
        <v>51</v>
      </c>
      <c r="B238" s="8" t="s">
        <v>747</v>
      </c>
      <c r="C238" s="8" t="n">
        <v>4</v>
      </c>
      <c r="D238" s="9" t="str">
        <f aca="false">B238&amp;" "&amp;C238</f>
        <v>MARNE 4</v>
      </c>
      <c r="E238" s="9" t="n">
        <f aca="false">MATCH(MAX(U238,AA238,AG238),Q238:AH238,0)</f>
        <v>11</v>
      </c>
      <c r="F238" s="9"/>
      <c r="G238" s="9" t="str">
        <f aca="false">INDEX($Q238:$AH238,1,$E238-4)</f>
        <v>BOURG-BROC</v>
      </c>
      <c r="H238" s="9" t="str">
        <f aca="false">INDEX($Q238:$AK238,1,$E238-3)</f>
        <v>BRUNO</v>
      </c>
      <c r="I238" s="9" t="str">
        <f aca="false">INDEX($Q238:$AK238,1,$E238-2)</f>
        <v>RASSEMBLEMENT POUR LA REPUBLIQUE</v>
      </c>
      <c r="J238" s="9" t="str">
        <f aca="false">INDEX($Q238:$AK238,1,$E238-1)</f>
        <v>RPR</v>
      </c>
      <c r="K238" s="10" t="n">
        <f aca="false">INDEX($Q238:$AK238,1,$E238)/N238</f>
        <v>0.526780931976433</v>
      </c>
      <c r="L238" s="8" t="n">
        <v>57540</v>
      </c>
      <c r="M238" s="8" t="n">
        <v>39653</v>
      </c>
      <c r="N238" s="8" t="n">
        <v>37340</v>
      </c>
      <c r="O238" s="8" t="n">
        <v>2313</v>
      </c>
      <c r="P238" s="11" t="n">
        <v>0.6891</v>
      </c>
      <c r="Q238" s="8" t="s">
        <v>754</v>
      </c>
      <c r="R238" s="8" t="s">
        <v>97</v>
      </c>
      <c r="S238" s="8" t="s">
        <v>61</v>
      </c>
      <c r="T238" s="8" t="s">
        <v>62</v>
      </c>
      <c r="U238" s="8" t="n">
        <v>17670</v>
      </c>
      <c r="V238" s="8" t="s">
        <v>37</v>
      </c>
      <c r="W238" s="8" t="s">
        <v>755</v>
      </c>
      <c r="X238" s="8" t="s">
        <v>186</v>
      </c>
      <c r="Y238" s="8" t="s">
        <v>35</v>
      </c>
      <c r="Z238" s="8" t="s">
        <v>36</v>
      </c>
      <c r="AA238" s="8" t="n">
        <v>19670</v>
      </c>
      <c r="AB238" s="8" t="s">
        <v>32</v>
      </c>
      <c r="AC238" s="0"/>
      <c r="AD238" s="0"/>
      <c r="AE238" s="0"/>
      <c r="AF238" s="0"/>
      <c r="AG238" s="0"/>
      <c r="AH238" s="0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  <c r="DQ238" s="11"/>
      <c r="DY238" s="11"/>
      <c r="EG238" s="11"/>
      <c r="EO238" s="11"/>
      <c r="EW238" s="11"/>
      <c r="FE238" s="11"/>
      <c r="FM238" s="11"/>
      <c r="FU238" s="11"/>
      <c r="GC238" s="11"/>
      <c r="GK238" s="11"/>
      <c r="GS238" s="11"/>
      <c r="HA238" s="11"/>
      <c r="HI238" s="11"/>
    </row>
    <row r="239" s="8" customFormat="true" ht="18.75" hidden="false" customHeight="true" outlineLevel="0" collapsed="false">
      <c r="A239" s="7" t="n">
        <v>51</v>
      </c>
      <c r="B239" s="8" t="s">
        <v>747</v>
      </c>
      <c r="C239" s="8" t="n">
        <v>5</v>
      </c>
      <c r="D239" s="9" t="str">
        <f aca="false">B239&amp;" "&amp;C239</f>
        <v>MARNE 5</v>
      </c>
      <c r="E239" s="9" t="n">
        <f aca="false">MATCH(MAX(U239,AA239,AG239),Q239:AH239,0)</f>
        <v>11</v>
      </c>
      <c r="F239" s="9"/>
      <c r="G239" s="9" t="str">
        <f aca="false">INDEX($Q239:$AH239,1,$E239-4)</f>
        <v>DE COURSON</v>
      </c>
      <c r="H239" s="9" t="str">
        <f aca="false">INDEX($Q239:$AK239,1,$E239-3)</f>
        <v>CHARLES</v>
      </c>
      <c r="I239" s="9" t="str">
        <f aca="false">INDEX($Q239:$AK239,1,$E239-2)</f>
        <v>UNION POUR LA DEMOCRATIE FRANCAISE</v>
      </c>
      <c r="J239" s="9" t="str">
        <f aca="false">INDEX($Q239:$AK239,1,$E239-1)</f>
        <v>UDF</v>
      </c>
      <c r="K239" s="10" t="n">
        <f aca="false">INDEX($Q239:$AK239,1,$E239)/N239</f>
        <v>0.467618983748016</v>
      </c>
      <c r="L239" s="8" t="n">
        <v>60773</v>
      </c>
      <c r="M239" s="8" t="n">
        <v>46095</v>
      </c>
      <c r="N239" s="8" t="n">
        <v>44733</v>
      </c>
      <c r="O239" s="8" t="n">
        <v>1362</v>
      </c>
      <c r="P239" s="11" t="n">
        <v>0.7585</v>
      </c>
      <c r="Q239" s="8" t="s">
        <v>756</v>
      </c>
      <c r="R239" s="8" t="s">
        <v>69</v>
      </c>
      <c r="S239" s="8" t="s">
        <v>30</v>
      </c>
      <c r="T239" s="8" t="s">
        <v>31</v>
      </c>
      <c r="U239" s="8" t="n">
        <v>17309</v>
      </c>
      <c r="V239" s="8" t="s">
        <v>37</v>
      </c>
      <c r="W239" s="8" t="s">
        <v>757</v>
      </c>
      <c r="X239" s="8" t="s">
        <v>51</v>
      </c>
      <c r="Y239" s="8" t="s">
        <v>57</v>
      </c>
      <c r="Z239" s="8" t="s">
        <v>53</v>
      </c>
      <c r="AA239" s="8" t="n">
        <v>20918</v>
      </c>
      <c r="AB239" s="8" t="s">
        <v>32</v>
      </c>
      <c r="AC239" s="8" t="s">
        <v>190</v>
      </c>
      <c r="AD239" s="8" t="s">
        <v>302</v>
      </c>
      <c r="AE239" s="8" t="s">
        <v>44</v>
      </c>
      <c r="AF239" s="8" t="s">
        <v>45</v>
      </c>
      <c r="AG239" s="8" t="n">
        <v>6506</v>
      </c>
      <c r="AH239" s="8" t="s">
        <v>37</v>
      </c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  <c r="DQ239" s="11"/>
      <c r="DY239" s="11"/>
      <c r="EG239" s="11"/>
      <c r="EO239" s="11"/>
      <c r="EW239" s="11"/>
      <c r="FE239" s="11"/>
      <c r="FM239" s="11"/>
      <c r="FU239" s="11"/>
      <c r="GC239" s="11"/>
      <c r="GK239" s="11"/>
      <c r="GS239" s="11"/>
      <c r="HA239" s="11"/>
      <c r="HI239" s="11"/>
    </row>
    <row r="240" s="8" customFormat="true" ht="18.75" hidden="false" customHeight="true" outlineLevel="0" collapsed="false">
      <c r="A240" s="7" t="n">
        <v>51</v>
      </c>
      <c r="B240" s="8" t="s">
        <v>747</v>
      </c>
      <c r="C240" s="8" t="n">
        <v>6</v>
      </c>
      <c r="D240" s="9" t="str">
        <f aca="false">B240&amp;" "&amp;C240</f>
        <v>MARNE 6</v>
      </c>
      <c r="E240" s="9" t="n">
        <f aca="false">MATCH(MAX(U240,AA240,AG240),Q240:AH240,0)</f>
        <v>11</v>
      </c>
      <c r="F240" s="9"/>
      <c r="G240" s="9" t="str">
        <f aca="false">INDEX($Q240:$AH240,1,$E240-4)</f>
        <v>MARTIN</v>
      </c>
      <c r="H240" s="9" t="str">
        <f aca="false">INDEX($Q240:$AK240,1,$E240-3)</f>
        <v>PHILIPPE</v>
      </c>
      <c r="I240" s="9" t="str">
        <f aca="false">INDEX($Q240:$AK240,1,$E240-2)</f>
        <v>RASSEMBLEMENT POUR LA REPUBLIQUE</v>
      </c>
      <c r="J240" s="9" t="str">
        <f aca="false">INDEX($Q240:$AK240,1,$E240-1)</f>
        <v>RPR</v>
      </c>
      <c r="K240" s="10" t="n">
        <f aca="false">INDEX($Q240:$AK240,1,$E240)/N240</f>
        <v>0.521452526887938</v>
      </c>
      <c r="L240" s="8" t="n">
        <v>66264</v>
      </c>
      <c r="M240" s="8" t="n">
        <v>46133</v>
      </c>
      <c r="N240" s="8" t="n">
        <v>43235</v>
      </c>
      <c r="O240" s="8" t="n">
        <v>2898</v>
      </c>
      <c r="P240" s="11" t="n">
        <v>0.6962</v>
      </c>
      <c r="Q240" s="8" t="s">
        <v>758</v>
      </c>
      <c r="R240" s="8" t="s">
        <v>759</v>
      </c>
      <c r="S240" s="8" t="s">
        <v>48</v>
      </c>
      <c r="T240" s="8" t="s">
        <v>49</v>
      </c>
      <c r="U240" s="8" t="n">
        <v>20690</v>
      </c>
      <c r="V240" s="8" t="s">
        <v>37</v>
      </c>
      <c r="W240" s="8" t="s">
        <v>711</v>
      </c>
      <c r="X240" s="8" t="s">
        <v>167</v>
      </c>
      <c r="Y240" s="8" t="s">
        <v>35</v>
      </c>
      <c r="Z240" s="8" t="s">
        <v>36</v>
      </c>
      <c r="AA240" s="8" t="n">
        <v>22545</v>
      </c>
      <c r="AB240" s="8" t="s">
        <v>32</v>
      </c>
      <c r="AC240" s="0"/>
      <c r="AD240" s="0"/>
      <c r="AE240" s="0"/>
      <c r="AF240" s="0"/>
      <c r="AG240" s="0"/>
      <c r="AH240" s="0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  <c r="DQ240" s="11"/>
      <c r="DY240" s="11"/>
      <c r="EG240" s="11"/>
      <c r="EO240" s="11"/>
      <c r="EW240" s="11"/>
      <c r="FE240" s="11"/>
      <c r="FM240" s="11"/>
      <c r="FU240" s="11"/>
      <c r="GC240" s="11"/>
      <c r="GK240" s="11"/>
      <c r="GS240" s="11"/>
      <c r="HA240" s="11"/>
      <c r="HI240" s="11"/>
    </row>
    <row r="241" s="8" customFormat="true" ht="18.75" hidden="false" customHeight="true" outlineLevel="0" collapsed="false">
      <c r="A241" s="7" t="n">
        <v>52</v>
      </c>
      <c r="B241" s="8" t="s">
        <v>760</v>
      </c>
      <c r="C241" s="8" t="n">
        <v>1</v>
      </c>
      <c r="D241" s="9" t="str">
        <f aca="false">B241&amp;" "&amp;C241</f>
        <v>HAUTE-MARNE 1</v>
      </c>
      <c r="E241" s="9" t="n">
        <f aca="false">MATCH(MAX(U241,AA241,AG241),Q241:AH241,0)</f>
        <v>5</v>
      </c>
      <c r="F241" s="9"/>
      <c r="G241" s="9" t="str">
        <f aca="false">INDEX($Q241:$AH241,1,$E241-4)</f>
        <v>DANIEL</v>
      </c>
      <c r="H241" s="9" t="str">
        <f aca="false">INDEX($Q241:$AK241,1,$E241-3)</f>
        <v>JEAN CLAUDE</v>
      </c>
      <c r="I241" s="9" t="str">
        <f aca="false">INDEX($Q241:$AK241,1,$E241-2)</f>
        <v>CANDIDAT DES FORCES DE GAUCHE, ECOLOGISTES ET REPUBLICAINS DE PROGRES</v>
      </c>
      <c r="J241" s="9" t="str">
        <f aca="false">INDEX($Q241:$AK241,1,$E241-1)</f>
        <v>DVG</v>
      </c>
      <c r="K241" s="10" t="n">
        <f aca="false">INDEX($Q241:$AK241,1,$E241)/N241</f>
        <v>0.518003694041929</v>
      </c>
      <c r="L241" s="8" t="n">
        <v>76801</v>
      </c>
      <c r="M241" s="8" t="n">
        <v>56151</v>
      </c>
      <c r="N241" s="8" t="n">
        <v>52517</v>
      </c>
      <c r="O241" s="8" t="n">
        <v>3634</v>
      </c>
      <c r="P241" s="11" t="n">
        <v>0.7311</v>
      </c>
      <c r="Q241" s="8" t="s">
        <v>112</v>
      </c>
      <c r="R241" s="8" t="s">
        <v>64</v>
      </c>
      <c r="S241" s="8" t="s">
        <v>761</v>
      </c>
      <c r="T241" s="8" t="s">
        <v>74</v>
      </c>
      <c r="U241" s="8" t="n">
        <v>27204</v>
      </c>
      <c r="V241" s="8" t="s">
        <v>32</v>
      </c>
      <c r="W241" s="8" t="s">
        <v>762</v>
      </c>
      <c r="X241" s="8" t="s">
        <v>763</v>
      </c>
      <c r="Y241" s="8" t="s">
        <v>100</v>
      </c>
      <c r="Z241" s="8" t="s">
        <v>53</v>
      </c>
      <c r="AA241" s="8" t="n">
        <v>25313</v>
      </c>
      <c r="AB241" s="8" t="s">
        <v>37</v>
      </c>
      <c r="AC241" s="0"/>
      <c r="AD241" s="0"/>
      <c r="AE241" s="0"/>
      <c r="AF241" s="0"/>
      <c r="AG241" s="0"/>
      <c r="AH241" s="0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  <c r="DQ241" s="11"/>
      <c r="DY241" s="11"/>
      <c r="EG241" s="11"/>
      <c r="EO241" s="11"/>
      <c r="EW241" s="11"/>
      <c r="FE241" s="11"/>
      <c r="FM241" s="11"/>
      <c r="FU241" s="11"/>
      <c r="GC241" s="11"/>
      <c r="GK241" s="11"/>
      <c r="GS241" s="11"/>
      <c r="HA241" s="11"/>
      <c r="HI241" s="11"/>
    </row>
    <row r="242" s="8" customFormat="true" ht="18.75" hidden="false" customHeight="true" outlineLevel="0" collapsed="false">
      <c r="A242" s="7" t="n">
        <v>52</v>
      </c>
      <c r="B242" s="8" t="s">
        <v>760</v>
      </c>
      <c r="C242" s="8" t="n">
        <v>2</v>
      </c>
      <c r="D242" s="9" t="str">
        <f aca="false">B242&amp;" "&amp;C242</f>
        <v>HAUTE-MARNE 2</v>
      </c>
      <c r="E242" s="9" t="n">
        <f aca="false">MATCH(MAX(U242,AA242,AG242),Q242:AH242,0)</f>
        <v>11</v>
      </c>
      <c r="F242" s="9"/>
      <c r="G242" s="9" t="str">
        <f aca="false">INDEX($Q242:$AH242,1,$E242-4)</f>
        <v>CORNUT-GENTILLE</v>
      </c>
      <c r="H242" s="9" t="str">
        <f aca="false">INDEX($Q242:$AK242,1,$E242-3)</f>
        <v>FRANCOIS</v>
      </c>
      <c r="I242" s="9" t="str">
        <f aca="false">INDEX($Q242:$AK242,1,$E242-2)</f>
        <v>RASSEMBLEMENT POUR LA REPUBLIQUE</v>
      </c>
      <c r="J242" s="9" t="str">
        <f aca="false">INDEX($Q242:$AK242,1,$E242-1)</f>
        <v>RPR</v>
      </c>
      <c r="K242" s="10" t="n">
        <f aca="false">INDEX($Q242:$AK242,1,$E242)/N242</f>
        <v>0.430623452137396</v>
      </c>
      <c r="L242" s="8" t="n">
        <v>66816</v>
      </c>
      <c r="M242" s="8" t="n">
        <v>48125</v>
      </c>
      <c r="N242" s="8" t="n">
        <v>46435</v>
      </c>
      <c r="O242" s="8" t="n">
        <v>1690</v>
      </c>
      <c r="P242" s="11" t="n">
        <v>0.7203</v>
      </c>
      <c r="Q242" s="8" t="s">
        <v>764</v>
      </c>
      <c r="R242" s="8" t="s">
        <v>216</v>
      </c>
      <c r="S242" s="8" t="s">
        <v>61</v>
      </c>
      <c r="T242" s="8" t="s">
        <v>62</v>
      </c>
      <c r="U242" s="8" t="n">
        <v>17674</v>
      </c>
      <c r="V242" s="8" t="s">
        <v>37</v>
      </c>
      <c r="W242" s="8" t="s">
        <v>765</v>
      </c>
      <c r="X242" s="8" t="s">
        <v>84</v>
      </c>
      <c r="Y242" s="8" t="s">
        <v>35</v>
      </c>
      <c r="Z242" s="8" t="s">
        <v>36</v>
      </c>
      <c r="AA242" s="8" t="n">
        <v>19996</v>
      </c>
      <c r="AB242" s="8" t="s">
        <v>32</v>
      </c>
      <c r="AC242" s="8" t="s">
        <v>766</v>
      </c>
      <c r="AD242" s="8" t="s">
        <v>326</v>
      </c>
      <c r="AE242" s="8" t="s">
        <v>44</v>
      </c>
      <c r="AF242" s="8" t="s">
        <v>45</v>
      </c>
      <c r="AG242" s="8" t="n">
        <v>8765</v>
      </c>
      <c r="AH242" s="8" t="s">
        <v>37</v>
      </c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  <c r="DQ242" s="11"/>
      <c r="DY242" s="11"/>
      <c r="EG242" s="11"/>
      <c r="EO242" s="11"/>
      <c r="EW242" s="11"/>
      <c r="FE242" s="11"/>
      <c r="FM242" s="11"/>
      <c r="FU242" s="11"/>
      <c r="GC242" s="11"/>
      <c r="GK242" s="11"/>
      <c r="GS242" s="11"/>
      <c r="HA242" s="11"/>
      <c r="HI242" s="11"/>
    </row>
    <row r="243" s="8" customFormat="true" ht="18.75" hidden="false" customHeight="true" outlineLevel="0" collapsed="false">
      <c r="A243" s="7" t="n">
        <v>53</v>
      </c>
      <c r="B243" s="8" t="s">
        <v>767</v>
      </c>
      <c r="C243" s="8" t="n">
        <v>1</v>
      </c>
      <c r="D243" s="9" t="str">
        <f aca="false">B243&amp;" "&amp;C243</f>
        <v>MAYENNE 1</v>
      </c>
      <c r="E243" s="9" t="n">
        <f aca="false">MATCH(MAX(U243,AA243,AG243),Q243:AH243,0)</f>
        <v>11</v>
      </c>
      <c r="F243" s="9"/>
      <c r="G243" s="9" t="str">
        <f aca="false">INDEX($Q243:$AH243,1,$E243-4)</f>
        <v>D'AUBERT</v>
      </c>
      <c r="H243" s="9" t="str">
        <f aca="false">INDEX($Q243:$AK243,1,$E243-3)</f>
        <v>FRANCOIS</v>
      </c>
      <c r="I243" s="9" t="str">
        <f aca="false">INDEX($Q243:$AK243,1,$E243-2)</f>
        <v>UNION POUR LA DEMOCRATIE FRANCAISE</v>
      </c>
      <c r="J243" s="9" t="str">
        <f aca="false">INDEX($Q243:$AK243,1,$E243-1)</f>
        <v>UDF</v>
      </c>
      <c r="K243" s="10" t="n">
        <f aca="false">INDEX($Q243:$AK243,1,$E243)/N243</f>
        <v>0.536377030901561</v>
      </c>
      <c r="L243" s="8" t="n">
        <v>75704</v>
      </c>
      <c r="M243" s="8" t="n">
        <v>53403</v>
      </c>
      <c r="N243" s="8" t="n">
        <v>50224</v>
      </c>
      <c r="O243" s="8" t="n">
        <v>3179</v>
      </c>
      <c r="P243" s="11" t="n">
        <v>0.7054</v>
      </c>
      <c r="Q243" s="8" t="s">
        <v>768</v>
      </c>
      <c r="R243" s="8" t="s">
        <v>55</v>
      </c>
      <c r="S243" s="8" t="s">
        <v>30</v>
      </c>
      <c r="T243" s="8" t="s">
        <v>31</v>
      </c>
      <c r="U243" s="8" t="n">
        <v>23285</v>
      </c>
      <c r="V243" s="8" t="s">
        <v>37</v>
      </c>
      <c r="W243" s="8" t="s">
        <v>769</v>
      </c>
      <c r="X243" s="8" t="s">
        <v>84</v>
      </c>
      <c r="Y243" s="8" t="s">
        <v>57</v>
      </c>
      <c r="Z243" s="8" t="s">
        <v>53</v>
      </c>
      <c r="AA243" s="8" t="n">
        <v>26939</v>
      </c>
      <c r="AB243" s="8" t="s">
        <v>32</v>
      </c>
      <c r="AC243" s="0"/>
      <c r="AD243" s="0"/>
      <c r="AE243" s="0"/>
      <c r="AF243" s="0"/>
      <c r="AG243" s="0"/>
      <c r="AH243" s="0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  <c r="DQ243" s="11"/>
      <c r="DY243" s="11"/>
      <c r="EG243" s="11"/>
      <c r="EO243" s="11"/>
      <c r="EW243" s="11"/>
      <c r="FE243" s="11"/>
      <c r="FM243" s="11"/>
      <c r="FU243" s="11"/>
      <c r="GC243" s="11"/>
      <c r="GK243" s="11"/>
      <c r="GS243" s="11"/>
      <c r="HA243" s="11"/>
      <c r="HI243" s="11"/>
    </row>
    <row r="244" s="8" customFormat="true" ht="18.75" hidden="false" customHeight="true" outlineLevel="0" collapsed="false">
      <c r="A244" s="7" t="n">
        <v>53</v>
      </c>
      <c r="B244" s="8" t="s">
        <v>767</v>
      </c>
      <c r="C244" s="8" t="n">
        <v>2</v>
      </c>
      <c r="D244" s="9" t="str">
        <f aca="false">B244&amp;" "&amp;C244</f>
        <v>MAYENNE 2</v>
      </c>
      <c r="E244" s="9" t="n">
        <f aca="false">MATCH(MAX(U244,AA244,AG244),Q244:AH244,0)</f>
        <v>11</v>
      </c>
      <c r="F244" s="9"/>
      <c r="G244" s="9" t="str">
        <f aca="false">INDEX($Q244:$AH244,1,$E244-4)</f>
        <v>DE GASTINES</v>
      </c>
      <c r="H244" s="9" t="str">
        <f aca="false">INDEX($Q244:$AK244,1,$E244-3)</f>
        <v>HENRI</v>
      </c>
      <c r="I244" s="9" t="str">
        <f aca="false">INDEX($Q244:$AK244,1,$E244-2)</f>
        <v>RASSEMBLEMENT POUR LA REPUBLIQUE</v>
      </c>
      <c r="J244" s="9" t="str">
        <f aca="false">INDEX($Q244:$AK244,1,$E244-1)</f>
        <v>RPR</v>
      </c>
      <c r="K244" s="10" t="n">
        <f aca="false">INDEX($Q244:$AK244,1,$E244)/N244</f>
        <v>0.623521172556965</v>
      </c>
      <c r="L244" s="8" t="n">
        <v>61691</v>
      </c>
      <c r="M244" s="8" t="n">
        <v>42779</v>
      </c>
      <c r="N244" s="8" t="n">
        <v>39981</v>
      </c>
      <c r="O244" s="8" t="n">
        <v>2798</v>
      </c>
      <c r="P244" s="11" t="n">
        <v>0.6934</v>
      </c>
      <c r="Q244" s="8" t="s">
        <v>770</v>
      </c>
      <c r="R244" s="8" t="s">
        <v>406</v>
      </c>
      <c r="S244" s="8" t="s">
        <v>30</v>
      </c>
      <c r="T244" s="8" t="s">
        <v>31</v>
      </c>
      <c r="U244" s="8" t="n">
        <v>15052</v>
      </c>
      <c r="V244" s="8" t="s">
        <v>37</v>
      </c>
      <c r="W244" s="8" t="s">
        <v>771</v>
      </c>
      <c r="X244" s="8" t="s">
        <v>177</v>
      </c>
      <c r="Y244" s="8" t="s">
        <v>35</v>
      </c>
      <c r="Z244" s="8" t="s">
        <v>36</v>
      </c>
      <c r="AA244" s="8" t="n">
        <v>24929</v>
      </c>
      <c r="AB244" s="8" t="s">
        <v>32</v>
      </c>
      <c r="AC244" s="0"/>
      <c r="AD244" s="0"/>
      <c r="AE244" s="0"/>
      <c r="AF244" s="0"/>
      <c r="AG244" s="0"/>
      <c r="AH244" s="0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  <c r="DQ244" s="11"/>
      <c r="DY244" s="11"/>
      <c r="EG244" s="11"/>
      <c r="EO244" s="11"/>
      <c r="EW244" s="11"/>
      <c r="FE244" s="11"/>
      <c r="FM244" s="11"/>
      <c r="FU244" s="11"/>
      <c r="GC244" s="11"/>
      <c r="GK244" s="11"/>
      <c r="GS244" s="11"/>
      <c r="HA244" s="11"/>
      <c r="HI244" s="11"/>
    </row>
    <row r="245" s="8" customFormat="true" ht="18.75" hidden="false" customHeight="true" outlineLevel="0" collapsed="false">
      <c r="A245" s="7" t="n">
        <v>53</v>
      </c>
      <c r="B245" s="8" t="s">
        <v>767</v>
      </c>
      <c r="C245" s="8" t="n">
        <v>3</v>
      </c>
      <c r="D245" s="9" t="str">
        <f aca="false">B245&amp;" "&amp;C245</f>
        <v>MAYENNE 3</v>
      </c>
      <c r="E245" s="9" t="n">
        <f aca="false">MATCH(MAX(U245,AA245,AG245),Q245:AH245,0)</f>
        <v>11</v>
      </c>
      <c r="F245" s="9"/>
      <c r="G245" s="9" t="str">
        <f aca="false">INDEX($Q245:$AH245,1,$E245-4)</f>
        <v>LESTAS</v>
      </c>
      <c r="H245" s="9" t="str">
        <f aca="false">INDEX($Q245:$AK245,1,$E245-3)</f>
        <v>ROGER</v>
      </c>
      <c r="I245" s="9" t="str">
        <f aca="false">INDEX($Q245:$AK245,1,$E245-2)</f>
        <v>UNION POUR LA DEMOCRATIE FRANCAISE</v>
      </c>
      <c r="J245" s="9" t="str">
        <f aca="false">INDEX($Q245:$AK245,1,$E245-1)</f>
        <v>UDF</v>
      </c>
      <c r="K245" s="10" t="n">
        <f aca="false">INDEX($Q245:$AK245,1,$E245)/N245</f>
        <v>0.518892283857641</v>
      </c>
      <c r="L245" s="8" t="n">
        <v>67900</v>
      </c>
      <c r="M245" s="8" t="n">
        <v>49736</v>
      </c>
      <c r="N245" s="8" t="n">
        <v>46474</v>
      </c>
      <c r="O245" s="8" t="n">
        <v>3262</v>
      </c>
      <c r="P245" s="11" t="n">
        <v>0.7325</v>
      </c>
      <c r="Q245" s="8" t="s">
        <v>772</v>
      </c>
      <c r="R245" s="8" t="s">
        <v>99</v>
      </c>
      <c r="S245" s="8" t="s">
        <v>459</v>
      </c>
      <c r="T245" s="8" t="s">
        <v>74</v>
      </c>
      <c r="U245" s="8" t="n">
        <v>22359</v>
      </c>
      <c r="V245" s="8" t="s">
        <v>37</v>
      </c>
      <c r="W245" s="8" t="s">
        <v>773</v>
      </c>
      <c r="X245" s="8" t="s">
        <v>249</v>
      </c>
      <c r="Y245" s="8" t="s">
        <v>57</v>
      </c>
      <c r="Z245" s="8" t="s">
        <v>53</v>
      </c>
      <c r="AA245" s="8" t="n">
        <v>24115</v>
      </c>
      <c r="AB245" s="8" t="s">
        <v>32</v>
      </c>
      <c r="AC245" s="0"/>
      <c r="AD245" s="0"/>
      <c r="AE245" s="0"/>
      <c r="AF245" s="0"/>
      <c r="AG245" s="0"/>
      <c r="AH245" s="0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  <c r="DQ245" s="11"/>
      <c r="DY245" s="11"/>
      <c r="EG245" s="11"/>
      <c r="EO245" s="11"/>
      <c r="EW245" s="11"/>
      <c r="FE245" s="11"/>
      <c r="FM245" s="11"/>
      <c r="FU245" s="11"/>
      <c r="GC245" s="11"/>
      <c r="GK245" s="11"/>
      <c r="GS245" s="11"/>
      <c r="HA245" s="11"/>
      <c r="HI245" s="11"/>
    </row>
    <row r="246" s="8" customFormat="true" ht="18.75" hidden="false" customHeight="true" outlineLevel="0" collapsed="false">
      <c r="A246" s="7" t="n">
        <v>54</v>
      </c>
      <c r="B246" s="8" t="s">
        <v>774</v>
      </c>
      <c r="C246" s="8" t="n">
        <v>1</v>
      </c>
      <c r="D246" s="9" t="str">
        <f aca="false">B246&amp;" "&amp;C246</f>
        <v>MEURTHE-ET-MOSELLE 1</v>
      </c>
      <c r="E246" s="9" t="n">
        <f aca="false">MATCH(MAX(U246,AA246,AG246),Q246:AH246,0)</f>
        <v>5</v>
      </c>
      <c r="F246" s="9"/>
      <c r="G246" s="9" t="str">
        <f aca="false">INDEX($Q246:$AH246,1,$E246-4)</f>
        <v>DENIS</v>
      </c>
      <c r="H246" s="9" t="str">
        <f aca="false">INDEX($Q246:$AK246,1,$E246-3)</f>
        <v>JEAN JACQUES</v>
      </c>
      <c r="I246" s="9" t="str">
        <f aca="false">INDEX($Q246:$AK246,1,$E246-2)</f>
        <v>PARTI SOCIALISTE</v>
      </c>
      <c r="J246" s="9" t="str">
        <f aca="false">INDEX($Q246:$AK246,1,$E246-1)</f>
        <v>SOC</v>
      </c>
      <c r="K246" s="10" t="n">
        <f aca="false">INDEX($Q246:$AK246,1,$E246)/N246</f>
        <v>0.502061086046285</v>
      </c>
      <c r="L246" s="8" t="n">
        <v>49083</v>
      </c>
      <c r="M246" s="8" t="n">
        <v>32479</v>
      </c>
      <c r="N246" s="8" t="n">
        <v>30809</v>
      </c>
      <c r="O246" s="8" t="n">
        <v>1670</v>
      </c>
      <c r="P246" s="11" t="n">
        <v>0.6617</v>
      </c>
      <c r="Q246" s="8" t="s">
        <v>469</v>
      </c>
      <c r="R246" s="8" t="s">
        <v>226</v>
      </c>
      <c r="S246" s="8" t="s">
        <v>61</v>
      </c>
      <c r="T246" s="8" t="s">
        <v>62</v>
      </c>
      <c r="U246" s="8" t="n">
        <v>15468</v>
      </c>
      <c r="V246" s="8" t="s">
        <v>32</v>
      </c>
      <c r="W246" s="8" t="s">
        <v>775</v>
      </c>
      <c r="X246" s="8" t="s">
        <v>29</v>
      </c>
      <c r="Y246" s="8" t="s">
        <v>52</v>
      </c>
      <c r="Z246" s="8" t="s">
        <v>53</v>
      </c>
      <c r="AA246" s="8" t="n">
        <v>15341</v>
      </c>
      <c r="AB246" s="8" t="s">
        <v>37</v>
      </c>
      <c r="AC246" s="0"/>
      <c r="AD246" s="0"/>
      <c r="AE246" s="0"/>
      <c r="AF246" s="0"/>
      <c r="AG246" s="0"/>
      <c r="AH246" s="0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  <c r="DQ246" s="11"/>
      <c r="DY246" s="11"/>
      <c r="EG246" s="11"/>
      <c r="EO246" s="11"/>
      <c r="EW246" s="11"/>
      <c r="FE246" s="11"/>
      <c r="FM246" s="11"/>
      <c r="FU246" s="11"/>
      <c r="GC246" s="11"/>
      <c r="GK246" s="11"/>
      <c r="GS246" s="11"/>
      <c r="HA246" s="11"/>
      <c r="HI246" s="11"/>
    </row>
    <row r="247" s="8" customFormat="true" ht="18.75" hidden="false" customHeight="true" outlineLevel="0" collapsed="false">
      <c r="A247" s="7" t="n">
        <v>54</v>
      </c>
      <c r="B247" s="8" t="s">
        <v>774</v>
      </c>
      <c r="C247" s="8" t="n">
        <v>2</v>
      </c>
      <c r="D247" s="9" t="str">
        <f aca="false">B247&amp;" "&amp;C247</f>
        <v>MEURTHE-ET-MOSELLE 2</v>
      </c>
      <c r="E247" s="9" t="n">
        <f aca="false">MATCH(MAX(U247,AA247,AG247),Q247:AH247,0)</f>
        <v>5</v>
      </c>
      <c r="F247" s="9"/>
      <c r="G247" s="9" t="str">
        <f aca="false">INDEX($Q247:$AH247,1,$E247-4)</f>
        <v>MANGIN</v>
      </c>
      <c r="H247" s="9" t="str">
        <f aca="false">INDEX($Q247:$AK247,1,$E247-3)</f>
        <v>RENE</v>
      </c>
      <c r="I247" s="9" t="str">
        <f aca="false">INDEX($Q247:$AK247,1,$E247-2)</f>
        <v>PARTI SOCIALISTE</v>
      </c>
      <c r="J247" s="9" t="str">
        <f aca="false">INDEX($Q247:$AK247,1,$E247-1)</f>
        <v>SOC</v>
      </c>
      <c r="K247" s="10" t="n">
        <f aca="false">INDEX($Q247:$AK247,1,$E247)/N247</f>
        <v>0.511830888486501</v>
      </c>
      <c r="L247" s="8" t="n">
        <v>74620</v>
      </c>
      <c r="M247" s="8" t="n">
        <v>52105</v>
      </c>
      <c r="N247" s="8" t="n">
        <v>49151</v>
      </c>
      <c r="O247" s="8" t="n">
        <v>2954</v>
      </c>
      <c r="P247" s="11" t="n">
        <v>0.6983</v>
      </c>
      <c r="Q247" s="8" t="s">
        <v>776</v>
      </c>
      <c r="R247" s="8" t="s">
        <v>60</v>
      </c>
      <c r="S247" s="8" t="s">
        <v>61</v>
      </c>
      <c r="T247" s="8" t="s">
        <v>62</v>
      </c>
      <c r="U247" s="8" t="n">
        <v>25157</v>
      </c>
      <c r="V247" s="8" t="s">
        <v>32</v>
      </c>
      <c r="W247" s="8" t="s">
        <v>777</v>
      </c>
      <c r="X247" s="8" t="s">
        <v>97</v>
      </c>
      <c r="Y247" s="8" t="s">
        <v>35</v>
      </c>
      <c r="Z247" s="8" t="s">
        <v>36</v>
      </c>
      <c r="AA247" s="8" t="n">
        <v>23994</v>
      </c>
      <c r="AB247" s="8" t="s">
        <v>37</v>
      </c>
      <c r="AC247" s="0"/>
      <c r="AD247" s="0"/>
      <c r="AE247" s="0"/>
      <c r="AF247" s="0"/>
      <c r="AG247" s="0"/>
      <c r="AH247" s="0"/>
      <c r="AO247" s="11"/>
      <c r="AW247" s="11"/>
      <c r="BE247" s="11"/>
      <c r="BM247" s="11"/>
      <c r="BU247" s="11"/>
      <c r="CC247" s="11"/>
      <c r="CK247" s="11"/>
      <c r="CS247" s="11"/>
      <c r="DA247" s="11"/>
      <c r="DI247" s="11"/>
      <c r="DQ247" s="11"/>
      <c r="DY247" s="11"/>
      <c r="EG247" s="11"/>
      <c r="EO247" s="11"/>
      <c r="EW247" s="11"/>
      <c r="FE247" s="11"/>
      <c r="FM247" s="11"/>
      <c r="FU247" s="11"/>
      <c r="GC247" s="11"/>
      <c r="GK247" s="11"/>
      <c r="GS247" s="11"/>
      <c r="HA247" s="11"/>
      <c r="HI247" s="11"/>
    </row>
    <row r="248" s="8" customFormat="true" ht="18.75" hidden="false" customHeight="true" outlineLevel="0" collapsed="false">
      <c r="A248" s="7" t="n">
        <v>54</v>
      </c>
      <c r="B248" s="8" t="s">
        <v>774</v>
      </c>
      <c r="C248" s="8" t="n">
        <v>3</v>
      </c>
      <c r="D248" s="9" t="str">
        <f aca="false">B248&amp;" "&amp;C248</f>
        <v>MEURTHE-ET-MOSELLE 3</v>
      </c>
      <c r="E248" s="9" t="n">
        <f aca="false">MATCH(MAX(U248,AA248,AG248),Q248:AH248,0)</f>
        <v>11</v>
      </c>
      <c r="F248" s="9"/>
      <c r="G248" s="9" t="str">
        <f aca="false">INDEX($Q248:$AH248,1,$E248-4)</f>
        <v>GAILLARD</v>
      </c>
      <c r="H248" s="9" t="str">
        <f aca="false">INDEX($Q248:$AK248,1,$E248-3)</f>
        <v>CLAUDE</v>
      </c>
      <c r="I248" s="9" t="str">
        <f aca="false">INDEX($Q248:$AK248,1,$E248-2)</f>
        <v>UNION POUR LA DEMOCRATIE FRANCAISE</v>
      </c>
      <c r="J248" s="9" t="str">
        <f aca="false">INDEX($Q248:$AK248,1,$E248-1)</f>
        <v>UDF</v>
      </c>
      <c r="K248" s="10" t="n">
        <f aca="false">INDEX($Q248:$AK248,1,$E248)/N248</f>
        <v>0.500177145504592</v>
      </c>
      <c r="L248" s="8" t="n">
        <v>57052</v>
      </c>
      <c r="M248" s="8" t="n">
        <v>38635</v>
      </c>
      <c r="N248" s="8" t="n">
        <v>36693</v>
      </c>
      <c r="O248" s="8" t="n">
        <v>1942</v>
      </c>
      <c r="P248" s="11" t="n">
        <v>0.6772</v>
      </c>
      <c r="Q248" s="8" t="s">
        <v>778</v>
      </c>
      <c r="R248" s="8" t="s">
        <v>162</v>
      </c>
      <c r="S248" s="8" t="s">
        <v>61</v>
      </c>
      <c r="T248" s="8" t="s">
        <v>62</v>
      </c>
      <c r="U248" s="8" t="n">
        <v>18340</v>
      </c>
      <c r="V248" s="8" t="s">
        <v>37</v>
      </c>
      <c r="W248" s="8" t="s">
        <v>779</v>
      </c>
      <c r="X248" s="8" t="s">
        <v>99</v>
      </c>
      <c r="Y248" s="8" t="s">
        <v>57</v>
      </c>
      <c r="Z248" s="8" t="s">
        <v>53</v>
      </c>
      <c r="AA248" s="8" t="n">
        <v>18353</v>
      </c>
      <c r="AB248" s="8" t="s">
        <v>32</v>
      </c>
      <c r="AC248" s="0"/>
      <c r="AD248" s="0"/>
      <c r="AE248" s="0"/>
      <c r="AF248" s="0"/>
      <c r="AG248" s="0"/>
      <c r="AH248" s="0"/>
      <c r="AO248" s="11"/>
      <c r="AW248" s="11"/>
      <c r="BE248" s="11"/>
      <c r="BM248" s="11"/>
      <c r="BU248" s="11"/>
      <c r="CC248" s="11"/>
      <c r="CK248" s="11"/>
      <c r="CS248" s="11"/>
      <c r="DA248" s="11"/>
      <c r="DI248" s="11"/>
      <c r="DQ248" s="11"/>
      <c r="DY248" s="11"/>
      <c r="EG248" s="11"/>
      <c r="EO248" s="11"/>
      <c r="EW248" s="11"/>
      <c r="FE248" s="11"/>
      <c r="FM248" s="11"/>
      <c r="FU248" s="11"/>
      <c r="GC248" s="11"/>
      <c r="GK248" s="11"/>
      <c r="GS248" s="11"/>
      <c r="HA248" s="11"/>
      <c r="HI248" s="11"/>
    </row>
    <row r="249" s="8" customFormat="true" ht="18.75" hidden="false" customHeight="true" outlineLevel="0" collapsed="false">
      <c r="A249" s="7" t="n">
        <v>54</v>
      </c>
      <c r="B249" s="8" t="s">
        <v>774</v>
      </c>
      <c r="C249" s="8" t="n">
        <v>4</v>
      </c>
      <c r="D249" s="9" t="str">
        <f aca="false">B249&amp;" "&amp;C249</f>
        <v>MEURTHE-ET-MOSELLE 4</v>
      </c>
      <c r="E249" s="9" t="n">
        <f aca="false">MATCH(MAX(U249,AA249,AG249),Q249:AH249,0)</f>
        <v>11</v>
      </c>
      <c r="F249" s="9"/>
      <c r="G249" s="9" t="str">
        <f aca="false">INDEX($Q249:$AH249,1,$E249-4)</f>
        <v>GUILLAUME</v>
      </c>
      <c r="H249" s="9" t="str">
        <f aca="false">INDEX($Q249:$AK249,1,$E249-3)</f>
        <v>FRANCOIS</v>
      </c>
      <c r="I249" s="9" t="str">
        <f aca="false">INDEX($Q249:$AK249,1,$E249-2)</f>
        <v>RASSEMBLEMENT POUR LA REPUBLIQUE</v>
      </c>
      <c r="J249" s="9" t="str">
        <f aca="false">INDEX($Q249:$AK249,1,$E249-1)</f>
        <v>RPR</v>
      </c>
      <c r="K249" s="10" t="n">
        <f aca="false">INDEX($Q249:$AK249,1,$E249)/N249</f>
        <v>0.500094010487392</v>
      </c>
      <c r="L249" s="8" t="n">
        <v>73637</v>
      </c>
      <c r="M249" s="8" t="n">
        <v>51904</v>
      </c>
      <c r="N249" s="8" t="n">
        <v>47867</v>
      </c>
      <c r="O249" s="8" t="n">
        <v>4037</v>
      </c>
      <c r="P249" s="11" t="n">
        <v>0.7049</v>
      </c>
      <c r="Q249" s="8" t="s">
        <v>780</v>
      </c>
      <c r="R249" s="8" t="s">
        <v>55</v>
      </c>
      <c r="S249" s="8" t="s">
        <v>61</v>
      </c>
      <c r="T249" s="8" t="s">
        <v>62</v>
      </c>
      <c r="U249" s="8" t="n">
        <v>23929</v>
      </c>
      <c r="V249" s="8" t="s">
        <v>37</v>
      </c>
      <c r="W249" s="8" t="s">
        <v>781</v>
      </c>
      <c r="X249" s="8" t="s">
        <v>84</v>
      </c>
      <c r="Y249" s="8" t="s">
        <v>35</v>
      </c>
      <c r="Z249" s="8" t="s">
        <v>36</v>
      </c>
      <c r="AA249" s="8" t="n">
        <v>23938</v>
      </c>
      <c r="AB249" s="8" t="s">
        <v>32</v>
      </c>
      <c r="AC249" s="0"/>
      <c r="AD249" s="0"/>
      <c r="AE249" s="0"/>
      <c r="AF249" s="0"/>
      <c r="AG249" s="0"/>
      <c r="AH249" s="0"/>
      <c r="AO249" s="11"/>
      <c r="AW249" s="11"/>
      <c r="BE249" s="11"/>
      <c r="BM249" s="11"/>
      <c r="BU249" s="11"/>
      <c r="CC249" s="11"/>
      <c r="CK249" s="11"/>
      <c r="CS249" s="11"/>
      <c r="DA249" s="11"/>
      <c r="DI249" s="11"/>
      <c r="DQ249" s="11"/>
      <c r="DY249" s="11"/>
      <c r="EG249" s="11"/>
      <c r="EO249" s="11"/>
      <c r="EW249" s="11"/>
      <c r="FE249" s="11"/>
      <c r="FM249" s="11"/>
      <c r="FU249" s="11"/>
      <c r="GC249" s="11"/>
      <c r="GK249" s="11"/>
      <c r="GS249" s="11"/>
      <c r="HA249" s="11"/>
      <c r="HI249" s="11"/>
    </row>
    <row r="250" s="8" customFormat="true" ht="18.75" hidden="false" customHeight="true" outlineLevel="0" collapsed="false">
      <c r="A250" s="7" t="n">
        <v>54</v>
      </c>
      <c r="B250" s="8" t="s">
        <v>774</v>
      </c>
      <c r="C250" s="8" t="n">
        <v>5</v>
      </c>
      <c r="D250" s="9" t="str">
        <f aca="false">B250&amp;" "&amp;C250</f>
        <v>MEURTHE-ET-MOSELLE 5</v>
      </c>
      <c r="E250" s="9" t="n">
        <f aca="false">MATCH(MAX(U250,AA250,AG250),Q250:AH250,0)</f>
        <v>5</v>
      </c>
      <c r="F250" s="9"/>
      <c r="G250" s="9" t="str">
        <f aca="false">INDEX($Q250:$AH250,1,$E250-4)</f>
        <v>FEIDT</v>
      </c>
      <c r="H250" s="9" t="str">
        <f aca="false">INDEX($Q250:$AK250,1,$E250-3)</f>
        <v>NICOLE</v>
      </c>
      <c r="I250" s="9" t="str">
        <f aca="false">INDEX($Q250:$AK250,1,$E250-2)</f>
        <v>PARTI SOCIALISTE</v>
      </c>
      <c r="J250" s="9" t="str">
        <f aca="false">INDEX($Q250:$AK250,1,$E250-1)</f>
        <v>SOC</v>
      </c>
      <c r="K250" s="10" t="n">
        <f aca="false">INDEX($Q250:$AK250,1,$E250)/N250</f>
        <v>0.523039237321799</v>
      </c>
      <c r="L250" s="8" t="n">
        <v>67091</v>
      </c>
      <c r="M250" s="8" t="n">
        <v>48542</v>
      </c>
      <c r="N250" s="8" t="n">
        <v>45314</v>
      </c>
      <c r="O250" s="8" t="n">
        <v>3228</v>
      </c>
      <c r="P250" s="11" t="n">
        <v>0.7235</v>
      </c>
      <c r="Q250" s="8" t="s">
        <v>782</v>
      </c>
      <c r="R250" s="8" t="s">
        <v>285</v>
      </c>
      <c r="S250" s="8" t="s">
        <v>61</v>
      </c>
      <c r="T250" s="8" t="s">
        <v>62</v>
      </c>
      <c r="U250" s="8" t="n">
        <v>23701</v>
      </c>
      <c r="V250" s="8" t="s">
        <v>32</v>
      </c>
      <c r="W250" s="8" t="s">
        <v>783</v>
      </c>
      <c r="X250" s="8" t="s">
        <v>784</v>
      </c>
      <c r="Y250" s="8" t="s">
        <v>52</v>
      </c>
      <c r="Z250" s="8" t="s">
        <v>53</v>
      </c>
      <c r="AA250" s="8" t="n">
        <v>21613</v>
      </c>
      <c r="AB250" s="8" t="s">
        <v>37</v>
      </c>
      <c r="AC250" s="0"/>
      <c r="AD250" s="0"/>
      <c r="AE250" s="0"/>
      <c r="AF250" s="0"/>
      <c r="AG250" s="0"/>
      <c r="AH250" s="0"/>
      <c r="AO250" s="11"/>
      <c r="AW250" s="11"/>
      <c r="BE250" s="11"/>
      <c r="BM250" s="11"/>
      <c r="BU250" s="11"/>
      <c r="CC250" s="11"/>
      <c r="CK250" s="11"/>
      <c r="CS250" s="11"/>
      <c r="DA250" s="11"/>
      <c r="DI250" s="11"/>
      <c r="DQ250" s="11"/>
      <c r="DY250" s="11"/>
      <c r="EG250" s="11"/>
      <c r="EO250" s="11"/>
      <c r="EW250" s="11"/>
      <c r="FE250" s="11"/>
      <c r="FM250" s="11"/>
      <c r="FU250" s="11"/>
      <c r="GC250" s="11"/>
      <c r="GK250" s="11"/>
      <c r="GS250" s="11"/>
      <c r="HA250" s="11"/>
      <c r="HI250" s="11"/>
    </row>
    <row r="251" s="8" customFormat="true" ht="18.75" hidden="false" customHeight="true" outlineLevel="0" collapsed="false">
      <c r="A251" s="7" t="n">
        <v>54</v>
      </c>
      <c r="B251" s="8" t="s">
        <v>774</v>
      </c>
      <c r="C251" s="8" t="n">
        <v>6</v>
      </c>
      <c r="D251" s="9" t="str">
        <f aca="false">B251&amp;" "&amp;C251</f>
        <v>MEURTHE-ET-MOSELLE 6</v>
      </c>
      <c r="E251" s="9" t="n">
        <f aca="false">MATCH(MAX(U251,AA251,AG251),Q251:AH251,0)</f>
        <v>5</v>
      </c>
      <c r="F251" s="9"/>
      <c r="G251" s="9" t="str">
        <f aca="false">INDEX($Q251:$AH251,1,$E251-4)</f>
        <v>LE DEAUT</v>
      </c>
      <c r="H251" s="9" t="str">
        <f aca="false">INDEX($Q251:$AK251,1,$E251-3)</f>
        <v>JEAN YVES</v>
      </c>
      <c r="I251" s="9" t="str">
        <f aca="false">INDEX($Q251:$AK251,1,$E251-2)</f>
        <v>PARTI SOCIALISTE</v>
      </c>
      <c r="J251" s="9" t="str">
        <f aca="false">INDEX($Q251:$AK251,1,$E251-1)</f>
        <v>SOC</v>
      </c>
      <c r="K251" s="10" t="n">
        <f aca="false">INDEX($Q251:$AK251,1,$E251)/N251</f>
        <v>0.636301483384437</v>
      </c>
      <c r="L251" s="8" t="n">
        <v>73180</v>
      </c>
      <c r="M251" s="8" t="n">
        <v>51356</v>
      </c>
      <c r="N251" s="8" t="n">
        <v>48268</v>
      </c>
      <c r="O251" s="8" t="n">
        <v>3088</v>
      </c>
      <c r="P251" s="11" t="n">
        <v>0.7018</v>
      </c>
      <c r="Q251" s="8" t="s">
        <v>785</v>
      </c>
      <c r="R251" s="8" t="s">
        <v>452</v>
      </c>
      <c r="S251" s="8" t="s">
        <v>61</v>
      </c>
      <c r="T251" s="8" t="s">
        <v>62</v>
      </c>
      <c r="U251" s="8" t="n">
        <v>30713</v>
      </c>
      <c r="V251" s="8" t="s">
        <v>32</v>
      </c>
      <c r="W251" s="8" t="s">
        <v>786</v>
      </c>
      <c r="X251" s="8" t="s">
        <v>224</v>
      </c>
      <c r="Y251" s="8" t="s">
        <v>121</v>
      </c>
      <c r="Z251" s="8" t="s">
        <v>53</v>
      </c>
      <c r="AA251" s="8" t="n">
        <v>17555</v>
      </c>
      <c r="AB251" s="8" t="s">
        <v>37</v>
      </c>
      <c r="AC251" s="0"/>
      <c r="AD251" s="0"/>
      <c r="AE251" s="0"/>
      <c r="AF251" s="0"/>
      <c r="AG251" s="0"/>
      <c r="AH251" s="0"/>
      <c r="AO251" s="11"/>
      <c r="AW251" s="11"/>
      <c r="BE251" s="11"/>
      <c r="BM251" s="11"/>
      <c r="BU251" s="11"/>
      <c r="CC251" s="11"/>
      <c r="CK251" s="11"/>
      <c r="CS251" s="11"/>
      <c r="DA251" s="11"/>
      <c r="DI251" s="11"/>
      <c r="DQ251" s="11"/>
      <c r="DY251" s="11"/>
      <c r="EG251" s="11"/>
      <c r="EO251" s="11"/>
      <c r="EW251" s="11"/>
      <c r="FE251" s="11"/>
      <c r="FM251" s="11"/>
      <c r="FU251" s="11"/>
      <c r="GC251" s="11"/>
      <c r="GK251" s="11"/>
      <c r="GS251" s="11"/>
      <c r="HA251" s="11"/>
      <c r="HI251" s="11"/>
    </row>
    <row r="252" s="8" customFormat="true" ht="18.75" hidden="false" customHeight="true" outlineLevel="0" collapsed="false">
      <c r="A252" s="7" t="n">
        <v>54</v>
      </c>
      <c r="B252" s="8" t="s">
        <v>774</v>
      </c>
      <c r="C252" s="8" t="n">
        <v>7</v>
      </c>
      <c r="D252" s="9" t="str">
        <f aca="false">B252&amp;" "&amp;C252</f>
        <v>MEURTHE-ET-MOSELLE 7</v>
      </c>
      <c r="E252" s="9" t="n">
        <f aca="false">MATCH(MAX(U252,AA252,AG252),Q252:AH252,0)</f>
        <v>5</v>
      </c>
      <c r="F252" s="9"/>
      <c r="G252" s="9" t="str">
        <f aca="false">INDEX($Q252:$AH252,1,$E252-4)</f>
        <v>DURIEUX</v>
      </c>
      <c r="H252" s="9" t="str">
        <f aca="false">INDEX($Q252:$AK252,1,$E252-3)</f>
        <v>JEAN PAUL</v>
      </c>
      <c r="I252" s="9" t="str">
        <f aca="false">INDEX($Q252:$AK252,1,$E252-2)</f>
        <v>PARTI SOCIALISTE</v>
      </c>
      <c r="J252" s="9" t="str">
        <f aca="false">INDEX($Q252:$AK252,1,$E252-1)</f>
        <v>SOC</v>
      </c>
      <c r="K252" s="10" t="n">
        <f aca="false">INDEX($Q252:$AK252,1,$E252)/N252</f>
        <v>1</v>
      </c>
      <c r="L252" s="8" t="n">
        <v>68751</v>
      </c>
      <c r="M252" s="8" t="n">
        <v>29811</v>
      </c>
      <c r="N252" s="8" t="n">
        <v>21365</v>
      </c>
      <c r="O252" s="8" t="n">
        <v>8446</v>
      </c>
      <c r="P252" s="11" t="n">
        <v>0.4336</v>
      </c>
      <c r="Q252" s="8" t="s">
        <v>787</v>
      </c>
      <c r="R252" s="8" t="s">
        <v>137</v>
      </c>
      <c r="S252" s="8" t="s">
        <v>61</v>
      </c>
      <c r="T252" s="8" t="s">
        <v>62</v>
      </c>
      <c r="U252" s="8" t="n">
        <v>21365</v>
      </c>
      <c r="V252" s="8" t="s">
        <v>32</v>
      </c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O252" s="11"/>
      <c r="AW252" s="11"/>
      <c r="BE252" s="11"/>
      <c r="BM252" s="11"/>
      <c r="BU252" s="11"/>
      <c r="CC252" s="11"/>
      <c r="CK252" s="11"/>
      <c r="CS252" s="11"/>
      <c r="DA252" s="11"/>
      <c r="DI252" s="11"/>
      <c r="DQ252" s="11"/>
      <c r="DY252" s="11"/>
      <c r="EG252" s="11"/>
      <c r="EO252" s="11"/>
      <c r="EW252" s="11"/>
      <c r="FE252" s="11"/>
      <c r="FM252" s="11"/>
      <c r="FU252" s="11"/>
      <c r="GC252" s="11"/>
      <c r="GK252" s="11"/>
      <c r="GS252" s="11"/>
      <c r="HA252" s="11"/>
      <c r="HI252" s="11"/>
    </row>
    <row r="253" s="8" customFormat="true" ht="18.75" hidden="false" customHeight="true" outlineLevel="0" collapsed="false">
      <c r="A253" s="7" t="n">
        <v>55</v>
      </c>
      <c r="B253" s="8" t="s">
        <v>788</v>
      </c>
      <c r="C253" s="8" t="n">
        <v>1</v>
      </c>
      <c r="D253" s="9" t="str">
        <f aca="false">B253&amp;" "&amp;C253</f>
        <v>MEUSE 1</v>
      </c>
      <c r="E253" s="9" t="n">
        <f aca="false">MATCH(MAX(U253,AA253,AG253),Q253:AH253,0)</f>
        <v>5</v>
      </c>
      <c r="F253" s="9"/>
      <c r="G253" s="9" t="str">
        <f aca="false">INDEX($Q253:$AH253,1,$E253-4)</f>
        <v>DOSE</v>
      </c>
      <c r="H253" s="9" t="str">
        <f aca="false">INDEX($Q253:$AK253,1,$E253-3)</f>
        <v>FRANCOIS</v>
      </c>
      <c r="I253" s="9" t="str">
        <f aca="false">INDEX($Q253:$AK253,1,$E253-2)</f>
        <v>PARTI SOCIALISTE</v>
      </c>
      <c r="J253" s="9" t="str">
        <f aca="false">INDEX($Q253:$AK253,1,$E253-1)</f>
        <v>SOC</v>
      </c>
      <c r="K253" s="10" t="n">
        <f aca="false">INDEX($Q253:$AK253,1,$E253)/N253</f>
        <v>0.528095393662202</v>
      </c>
      <c r="L253" s="8" t="n">
        <v>77592</v>
      </c>
      <c r="M253" s="8" t="n">
        <v>58819</v>
      </c>
      <c r="N253" s="8" t="n">
        <v>55098</v>
      </c>
      <c r="O253" s="8" t="n">
        <v>3721</v>
      </c>
      <c r="P253" s="11" t="n">
        <v>0.7581</v>
      </c>
      <c r="Q253" s="8" t="s">
        <v>789</v>
      </c>
      <c r="R253" s="8" t="s">
        <v>84</v>
      </c>
      <c r="S253" s="8" t="s">
        <v>61</v>
      </c>
      <c r="T253" s="8" t="s">
        <v>62</v>
      </c>
      <c r="U253" s="8" t="n">
        <v>29097</v>
      </c>
      <c r="V253" s="8" t="s">
        <v>32</v>
      </c>
      <c r="W253" s="8" t="s">
        <v>790</v>
      </c>
      <c r="X253" s="8" t="s">
        <v>97</v>
      </c>
      <c r="Y253" s="8" t="s">
        <v>57</v>
      </c>
      <c r="Z253" s="8" t="s">
        <v>53</v>
      </c>
      <c r="AA253" s="8" t="n">
        <v>26001</v>
      </c>
      <c r="AB253" s="8" t="s">
        <v>37</v>
      </c>
      <c r="AC253" s="0"/>
      <c r="AD253" s="0"/>
      <c r="AE253" s="0"/>
      <c r="AF253" s="0"/>
      <c r="AG253" s="0"/>
      <c r="AH253" s="0"/>
      <c r="AO253" s="11"/>
      <c r="AW253" s="11"/>
      <c r="BE253" s="11"/>
      <c r="BM253" s="11"/>
      <c r="BU253" s="11"/>
      <c r="CC253" s="11"/>
      <c r="CK253" s="11"/>
      <c r="CS253" s="11"/>
      <c r="DA253" s="11"/>
      <c r="DI253" s="11"/>
      <c r="DQ253" s="11"/>
      <c r="DY253" s="11"/>
      <c r="EG253" s="11"/>
      <c r="EO253" s="11"/>
      <c r="EW253" s="11"/>
      <c r="FE253" s="11"/>
      <c r="FM253" s="11"/>
      <c r="FU253" s="11"/>
      <c r="GC253" s="11"/>
      <c r="GK253" s="11"/>
      <c r="GS253" s="11"/>
      <c r="HA253" s="11"/>
      <c r="HI253" s="11"/>
    </row>
    <row r="254" s="8" customFormat="true" ht="18.75" hidden="false" customHeight="true" outlineLevel="0" collapsed="false">
      <c r="A254" s="7" t="n">
        <v>55</v>
      </c>
      <c r="B254" s="8" t="s">
        <v>788</v>
      </c>
      <c r="C254" s="8" t="n">
        <v>2</v>
      </c>
      <c r="D254" s="9" t="str">
        <f aca="false">B254&amp;" "&amp;C254</f>
        <v>MEUSE 2</v>
      </c>
      <c r="E254" s="9" t="n">
        <f aca="false">MATCH(MAX(U254,AA254,AG254),Q254:AH254,0)</f>
        <v>5</v>
      </c>
      <c r="F254" s="9"/>
      <c r="G254" s="9" t="str">
        <f aca="false">INDEX($Q254:$AH254,1,$E254-4)</f>
        <v>DUMONT</v>
      </c>
      <c r="H254" s="9" t="str">
        <f aca="false">INDEX($Q254:$AK254,1,$E254-3)</f>
        <v>JEAN LOUIS</v>
      </c>
      <c r="I254" s="9" t="str">
        <f aca="false">INDEX($Q254:$AK254,1,$E254-2)</f>
        <v>PARTI SOCIALISTE</v>
      </c>
      <c r="J254" s="9" t="str">
        <f aca="false">INDEX($Q254:$AK254,1,$E254-1)</f>
        <v>SOC</v>
      </c>
      <c r="K254" s="10" t="n">
        <f aca="false">INDEX($Q254:$AK254,1,$E254)/N254</f>
        <v>0.552450992449025</v>
      </c>
      <c r="L254" s="8" t="n">
        <v>60505</v>
      </c>
      <c r="M254" s="8" t="n">
        <v>43521</v>
      </c>
      <c r="N254" s="8" t="n">
        <v>40657</v>
      </c>
      <c r="O254" s="8" t="n">
        <v>2864</v>
      </c>
      <c r="P254" s="11" t="n">
        <v>0.7193</v>
      </c>
      <c r="Q254" s="8" t="s">
        <v>286</v>
      </c>
      <c r="R254" s="8" t="s">
        <v>103</v>
      </c>
      <c r="S254" s="8" t="s">
        <v>61</v>
      </c>
      <c r="T254" s="8" t="s">
        <v>62</v>
      </c>
      <c r="U254" s="8" t="n">
        <v>22461</v>
      </c>
      <c r="V254" s="8" t="s">
        <v>32</v>
      </c>
      <c r="W254" s="8" t="s">
        <v>791</v>
      </c>
      <c r="X254" s="8" t="s">
        <v>792</v>
      </c>
      <c r="Y254" s="8" t="s">
        <v>35</v>
      </c>
      <c r="Z254" s="8" t="s">
        <v>36</v>
      </c>
      <c r="AA254" s="8" t="n">
        <v>18196</v>
      </c>
      <c r="AB254" s="8" t="s">
        <v>37</v>
      </c>
      <c r="AC254" s="0"/>
      <c r="AD254" s="0"/>
      <c r="AE254" s="0"/>
      <c r="AF254" s="0"/>
      <c r="AG254" s="0"/>
      <c r="AH254" s="0"/>
      <c r="AO254" s="11"/>
      <c r="AW254" s="11"/>
      <c r="BE254" s="11"/>
      <c r="BM254" s="11"/>
      <c r="BU254" s="11"/>
      <c r="CC254" s="11"/>
      <c r="CK254" s="11"/>
      <c r="CS254" s="11"/>
      <c r="DA254" s="11"/>
      <c r="DI254" s="11"/>
      <c r="DQ254" s="11"/>
      <c r="DY254" s="11"/>
      <c r="EG254" s="11"/>
      <c r="EO254" s="11"/>
      <c r="EW254" s="11"/>
      <c r="FE254" s="11"/>
      <c r="FM254" s="11"/>
      <c r="FU254" s="11"/>
      <c r="GC254" s="11"/>
      <c r="GK254" s="11"/>
      <c r="GS254" s="11"/>
      <c r="HA254" s="11"/>
      <c r="HI254" s="11"/>
    </row>
    <row r="255" s="8" customFormat="true" ht="18.75" hidden="false" customHeight="true" outlineLevel="0" collapsed="false">
      <c r="A255" s="7" t="n">
        <v>56</v>
      </c>
      <c r="B255" s="8" t="s">
        <v>793</v>
      </c>
      <c r="C255" s="8" t="n">
        <v>1</v>
      </c>
      <c r="D255" s="9" t="str">
        <f aca="false">B255&amp;" "&amp;C255</f>
        <v>MORBIHAN 1</v>
      </c>
      <c r="E255" s="9" t="n">
        <f aca="false">MATCH(MAX(U255,AA255,AG255),Q255:AH255,0)</f>
        <v>11</v>
      </c>
      <c r="F255" s="9"/>
      <c r="G255" s="9" t="str">
        <f aca="false">INDEX($Q255:$AH255,1,$E255-4)</f>
        <v>GOULARD</v>
      </c>
      <c r="H255" s="9" t="str">
        <f aca="false">INDEX($Q255:$AK255,1,$E255-3)</f>
        <v>FRANCOIS</v>
      </c>
      <c r="I255" s="9" t="str">
        <f aca="false">INDEX($Q255:$AK255,1,$E255-2)</f>
        <v>UNION POUR LA DEMOCRATIE FRANCAISE</v>
      </c>
      <c r="J255" s="9" t="str">
        <f aca="false">INDEX($Q255:$AK255,1,$E255-1)</f>
        <v>UDF</v>
      </c>
      <c r="K255" s="10" t="n">
        <f aca="false">INDEX($Q255:$AK255,1,$E255)/N255</f>
        <v>0.550429718019746</v>
      </c>
      <c r="L255" s="8" t="n">
        <v>82138</v>
      </c>
      <c r="M255" s="8" t="n">
        <v>59046</v>
      </c>
      <c r="N255" s="8" t="n">
        <v>56316</v>
      </c>
      <c r="O255" s="8" t="n">
        <v>2730</v>
      </c>
      <c r="P255" s="11" t="n">
        <v>0.7189</v>
      </c>
      <c r="Q255" s="8" t="s">
        <v>794</v>
      </c>
      <c r="R255" s="8" t="s">
        <v>795</v>
      </c>
      <c r="S255" s="8" t="s">
        <v>30</v>
      </c>
      <c r="T255" s="8" t="s">
        <v>31</v>
      </c>
      <c r="U255" s="8" t="n">
        <v>25318</v>
      </c>
      <c r="V255" s="8" t="s">
        <v>37</v>
      </c>
      <c r="W255" s="8" t="s">
        <v>796</v>
      </c>
      <c r="X255" s="8" t="s">
        <v>84</v>
      </c>
      <c r="Y255" s="8" t="s">
        <v>57</v>
      </c>
      <c r="Z255" s="8" t="s">
        <v>53</v>
      </c>
      <c r="AA255" s="8" t="n">
        <v>30998</v>
      </c>
      <c r="AB255" s="8" t="s">
        <v>32</v>
      </c>
      <c r="AC255" s="0"/>
      <c r="AD255" s="0"/>
      <c r="AE255" s="0"/>
      <c r="AF255" s="0"/>
      <c r="AG255" s="0"/>
      <c r="AH255" s="0"/>
      <c r="AO255" s="11"/>
      <c r="AW255" s="11"/>
      <c r="BE255" s="11"/>
      <c r="BM255" s="11"/>
      <c r="BU255" s="11"/>
      <c r="CC255" s="11"/>
      <c r="CK255" s="11"/>
      <c r="CS255" s="11"/>
      <c r="DA255" s="11"/>
      <c r="DI255" s="11"/>
      <c r="DQ255" s="11"/>
      <c r="DY255" s="11"/>
      <c r="EG255" s="11"/>
      <c r="EO255" s="11"/>
      <c r="EW255" s="11"/>
      <c r="FE255" s="11"/>
      <c r="FM255" s="11"/>
      <c r="FU255" s="11"/>
      <c r="GC255" s="11"/>
      <c r="GK255" s="11"/>
      <c r="GS255" s="11"/>
      <c r="HA255" s="11"/>
      <c r="HI255" s="11"/>
    </row>
    <row r="256" s="8" customFormat="true" ht="18.75" hidden="false" customHeight="true" outlineLevel="0" collapsed="false">
      <c r="A256" s="7" t="n">
        <v>56</v>
      </c>
      <c r="B256" s="8" t="s">
        <v>793</v>
      </c>
      <c r="C256" s="8" t="n">
        <v>2</v>
      </c>
      <c r="D256" s="9" t="str">
        <f aca="false">B256&amp;" "&amp;C256</f>
        <v>MORBIHAN 2</v>
      </c>
      <c r="E256" s="9" t="n">
        <f aca="false">MATCH(MAX(U256,AA256,AG256),Q256:AH256,0)</f>
        <v>11</v>
      </c>
      <c r="F256" s="9"/>
      <c r="G256" s="9" t="str">
        <f aca="false">INDEX($Q256:$AH256,1,$E256-4)</f>
        <v>KERGUERIS</v>
      </c>
      <c r="H256" s="9" t="str">
        <f aca="false">INDEX($Q256:$AK256,1,$E256-3)</f>
        <v>ANDRE</v>
      </c>
      <c r="I256" s="9" t="str">
        <f aca="false">INDEX($Q256:$AK256,1,$E256-2)</f>
        <v>UNION POUR LA DEMOCRATIE FRANCAISE</v>
      </c>
      <c r="J256" s="9" t="str">
        <f aca="false">INDEX($Q256:$AK256,1,$E256-1)</f>
        <v>UDF</v>
      </c>
      <c r="K256" s="10" t="n">
        <f aca="false">INDEX($Q256:$AK256,1,$E256)/N256</f>
        <v>0.543526764431053</v>
      </c>
      <c r="L256" s="8" t="n">
        <v>75967</v>
      </c>
      <c r="M256" s="8" t="n">
        <v>55153</v>
      </c>
      <c r="N256" s="8" t="n">
        <v>52439</v>
      </c>
      <c r="O256" s="8" t="n">
        <v>2714</v>
      </c>
      <c r="P256" s="11" t="n">
        <v>0.726</v>
      </c>
      <c r="Q256" s="8" t="s">
        <v>797</v>
      </c>
      <c r="R256" s="8" t="s">
        <v>798</v>
      </c>
      <c r="S256" s="8" t="s">
        <v>61</v>
      </c>
      <c r="T256" s="8" t="s">
        <v>62</v>
      </c>
      <c r="U256" s="8" t="n">
        <v>23937</v>
      </c>
      <c r="V256" s="8" t="s">
        <v>37</v>
      </c>
      <c r="W256" s="8" t="s">
        <v>799</v>
      </c>
      <c r="X256" s="8" t="s">
        <v>29</v>
      </c>
      <c r="Y256" s="8" t="s">
        <v>57</v>
      </c>
      <c r="Z256" s="8" t="s">
        <v>53</v>
      </c>
      <c r="AA256" s="8" t="n">
        <v>28502</v>
      </c>
      <c r="AB256" s="8" t="s">
        <v>32</v>
      </c>
      <c r="AC256" s="0"/>
      <c r="AD256" s="0"/>
      <c r="AE256" s="0"/>
      <c r="AF256" s="0"/>
      <c r="AG256" s="0"/>
      <c r="AH256" s="0"/>
      <c r="AO256" s="11"/>
      <c r="AW256" s="11"/>
      <c r="BE256" s="11"/>
      <c r="BM256" s="11"/>
      <c r="BU256" s="11"/>
      <c r="CC256" s="11"/>
      <c r="CK256" s="11"/>
      <c r="CS256" s="11"/>
      <c r="DA256" s="11"/>
      <c r="DI256" s="11"/>
      <c r="DQ256" s="11"/>
      <c r="DY256" s="11"/>
      <c r="EG256" s="11"/>
      <c r="EO256" s="11"/>
      <c r="EW256" s="11"/>
      <c r="FE256" s="11"/>
      <c r="FM256" s="11"/>
      <c r="FU256" s="11"/>
      <c r="GC256" s="11"/>
      <c r="GK256" s="11"/>
      <c r="GS256" s="11"/>
      <c r="HA256" s="11"/>
      <c r="HI256" s="11"/>
    </row>
    <row r="257" s="8" customFormat="true" ht="18.75" hidden="false" customHeight="true" outlineLevel="0" collapsed="false">
      <c r="A257" s="7" t="n">
        <v>56</v>
      </c>
      <c r="B257" s="8" t="s">
        <v>793</v>
      </c>
      <c r="C257" s="8" t="n">
        <v>3</v>
      </c>
      <c r="D257" s="9" t="str">
        <f aca="false">B257&amp;" "&amp;C257</f>
        <v>MORBIHAN 3</v>
      </c>
      <c r="E257" s="9" t="n">
        <f aca="false">MATCH(MAX(U257,AA257,AG257),Q257:AH257,0)</f>
        <v>11</v>
      </c>
      <c r="F257" s="9"/>
      <c r="G257" s="9" t="str">
        <f aca="false">INDEX($Q257:$AH257,1,$E257-4)</f>
        <v>CAVAILLE</v>
      </c>
      <c r="H257" s="9" t="str">
        <f aca="false">INDEX($Q257:$AK257,1,$E257-3)</f>
        <v>JEAN CHARLES</v>
      </c>
      <c r="I257" s="9" t="str">
        <f aca="false">INDEX($Q257:$AK257,1,$E257-2)</f>
        <v>RASSEMBLEMENT POUR LA REPUBLIQUE</v>
      </c>
      <c r="J257" s="9" t="str">
        <f aca="false">INDEX($Q257:$AK257,1,$E257-1)</f>
        <v>RPR</v>
      </c>
      <c r="K257" s="10" t="n">
        <f aca="false">INDEX($Q257:$AK257,1,$E257)/N257</f>
        <v>0.549340184514773</v>
      </c>
      <c r="L257" s="8" t="n">
        <v>72280</v>
      </c>
      <c r="M257" s="8" t="n">
        <v>53803</v>
      </c>
      <c r="N257" s="8" t="n">
        <v>51378</v>
      </c>
      <c r="O257" s="8" t="n">
        <v>2425</v>
      </c>
      <c r="P257" s="11" t="n">
        <v>0.7444</v>
      </c>
      <c r="Q257" s="8" t="s">
        <v>800</v>
      </c>
      <c r="R257" s="8" t="s">
        <v>69</v>
      </c>
      <c r="S257" s="8" t="s">
        <v>30</v>
      </c>
      <c r="T257" s="8" t="s">
        <v>31</v>
      </c>
      <c r="U257" s="8" t="n">
        <v>23154</v>
      </c>
      <c r="V257" s="8" t="s">
        <v>37</v>
      </c>
      <c r="W257" s="8" t="s">
        <v>801</v>
      </c>
      <c r="X257" s="8" t="s">
        <v>802</v>
      </c>
      <c r="Y257" s="8" t="s">
        <v>35</v>
      </c>
      <c r="Z257" s="8" t="s">
        <v>36</v>
      </c>
      <c r="AA257" s="8" t="n">
        <v>28224</v>
      </c>
      <c r="AB257" s="8" t="s">
        <v>32</v>
      </c>
      <c r="AC257" s="0"/>
      <c r="AD257" s="0"/>
      <c r="AE257" s="0"/>
      <c r="AF257" s="0"/>
      <c r="AG257" s="0"/>
      <c r="AH257" s="0"/>
      <c r="AO257" s="11"/>
      <c r="AW257" s="11"/>
      <c r="BE257" s="11"/>
      <c r="BM257" s="11"/>
      <c r="BU257" s="11"/>
      <c r="CC257" s="11"/>
      <c r="CK257" s="11"/>
      <c r="CS257" s="11"/>
      <c r="DA257" s="11"/>
      <c r="DI257" s="11"/>
      <c r="DQ257" s="11"/>
      <c r="DY257" s="11"/>
      <c r="EG257" s="11"/>
      <c r="EO257" s="11"/>
      <c r="EW257" s="11"/>
      <c r="FE257" s="11"/>
      <c r="FM257" s="11"/>
      <c r="FU257" s="11"/>
      <c r="GC257" s="11"/>
      <c r="GK257" s="11"/>
      <c r="GS257" s="11"/>
      <c r="HA257" s="11"/>
      <c r="HI257" s="11"/>
    </row>
    <row r="258" s="8" customFormat="true" ht="18.75" hidden="false" customHeight="true" outlineLevel="0" collapsed="false">
      <c r="A258" s="7" t="n">
        <v>56</v>
      </c>
      <c r="B258" s="8" t="s">
        <v>793</v>
      </c>
      <c r="C258" s="8" t="n">
        <v>4</v>
      </c>
      <c r="D258" s="9" t="str">
        <f aca="false">B258&amp;" "&amp;C258</f>
        <v>MORBIHAN 4</v>
      </c>
      <c r="E258" s="9" t="n">
        <f aca="false">MATCH(MAX(U258,AA258,AG258),Q258:AH258,0)</f>
        <v>11</v>
      </c>
      <c r="F258" s="9"/>
      <c r="G258" s="9" t="str">
        <f aca="false">INDEX($Q258:$AH258,1,$E258-4)</f>
        <v>BOUVARD</v>
      </c>
      <c r="H258" s="9" t="str">
        <f aca="false">INDEX($Q258:$AK258,1,$E258-3)</f>
        <v>LOIC</v>
      </c>
      <c r="I258" s="9" t="str">
        <f aca="false">INDEX($Q258:$AK258,1,$E258-2)</f>
        <v>UNION POUR LA DEMOCRATIE FRANCAISE</v>
      </c>
      <c r="J258" s="9" t="str">
        <f aca="false">INDEX($Q258:$AK258,1,$E258-1)</f>
        <v>UDF</v>
      </c>
      <c r="K258" s="10" t="n">
        <f aca="false">INDEX($Q258:$AK258,1,$E258)/N258</f>
        <v>0.571034585569469</v>
      </c>
      <c r="L258" s="8" t="n">
        <v>77251</v>
      </c>
      <c r="M258" s="8" t="n">
        <v>55850</v>
      </c>
      <c r="N258" s="8" t="n">
        <v>53664</v>
      </c>
      <c r="O258" s="8" t="n">
        <v>2186</v>
      </c>
      <c r="P258" s="11" t="n">
        <v>0.723</v>
      </c>
      <c r="Q258" s="8" t="s">
        <v>803</v>
      </c>
      <c r="R258" s="8" t="s">
        <v>422</v>
      </c>
      <c r="S258" s="8" t="s">
        <v>61</v>
      </c>
      <c r="T258" s="8" t="s">
        <v>62</v>
      </c>
      <c r="U258" s="8" t="n">
        <v>23020</v>
      </c>
      <c r="V258" s="8" t="s">
        <v>37</v>
      </c>
      <c r="W258" s="8" t="s">
        <v>804</v>
      </c>
      <c r="X258" s="8" t="s">
        <v>805</v>
      </c>
      <c r="Y258" s="8" t="s">
        <v>57</v>
      </c>
      <c r="Z258" s="8" t="s">
        <v>53</v>
      </c>
      <c r="AA258" s="8" t="n">
        <v>30644</v>
      </c>
      <c r="AB258" s="8" t="s">
        <v>32</v>
      </c>
      <c r="AC258" s="0"/>
      <c r="AD258" s="0"/>
      <c r="AE258" s="0"/>
      <c r="AF258" s="0"/>
      <c r="AG258" s="0"/>
      <c r="AH258" s="0"/>
      <c r="AO258" s="11"/>
      <c r="AW258" s="11"/>
      <c r="BE258" s="11"/>
      <c r="BM258" s="11"/>
      <c r="BU258" s="11"/>
      <c r="CC258" s="11"/>
      <c r="CK258" s="11"/>
      <c r="CS258" s="11"/>
      <c r="DA258" s="11"/>
      <c r="DI258" s="11"/>
      <c r="DQ258" s="11"/>
      <c r="DY258" s="11"/>
      <c r="EG258" s="11"/>
      <c r="EO258" s="11"/>
      <c r="EW258" s="11"/>
      <c r="FE258" s="11"/>
      <c r="FM258" s="11"/>
      <c r="FU258" s="11"/>
      <c r="GC258" s="11"/>
      <c r="GK258" s="11"/>
      <c r="GS258" s="11"/>
      <c r="HA258" s="11"/>
      <c r="HI258" s="11"/>
    </row>
    <row r="259" s="8" customFormat="true" ht="18.75" hidden="false" customHeight="true" outlineLevel="0" collapsed="false">
      <c r="A259" s="7" t="n">
        <v>56</v>
      </c>
      <c r="B259" s="8" t="s">
        <v>793</v>
      </c>
      <c r="C259" s="8" t="n">
        <v>5</v>
      </c>
      <c r="D259" s="9" t="str">
        <f aca="false">B259&amp;" "&amp;C259</f>
        <v>MORBIHAN 5</v>
      </c>
      <c r="E259" s="9" t="n">
        <f aca="false">MATCH(MAX(U259,AA259,AG259),Q259:AH259,0)</f>
        <v>5</v>
      </c>
      <c r="F259" s="9"/>
      <c r="G259" s="9" t="str">
        <f aca="false">INDEX($Q259:$AH259,1,$E259-4)</f>
        <v>LE DRIAN</v>
      </c>
      <c r="H259" s="9" t="str">
        <f aca="false">INDEX($Q259:$AK259,1,$E259-3)</f>
        <v>JEAN YVES</v>
      </c>
      <c r="I259" s="9" t="str">
        <f aca="false">INDEX($Q259:$AK259,1,$E259-2)</f>
        <v>ASSOCIATION PARTI SOCIALISTE, PARTI RADICAL SOCIALISTE ET APPARENTES</v>
      </c>
      <c r="J259" s="9" t="str">
        <f aca="false">INDEX($Q259:$AK259,1,$E259-1)</f>
        <v>PRG</v>
      </c>
      <c r="K259" s="10" t="n">
        <f aca="false">INDEX($Q259:$AK259,1,$E259)/N259</f>
        <v>0.567933812150312</v>
      </c>
      <c r="L259" s="8" t="n">
        <v>80144</v>
      </c>
      <c r="M259" s="8" t="n">
        <v>53431</v>
      </c>
      <c r="N259" s="8" t="n">
        <v>50402</v>
      </c>
      <c r="O259" s="8" t="n">
        <v>3029</v>
      </c>
      <c r="P259" s="11" t="n">
        <v>0.6667</v>
      </c>
      <c r="Q259" s="8" t="s">
        <v>806</v>
      </c>
      <c r="R259" s="8" t="s">
        <v>452</v>
      </c>
      <c r="S259" s="8" t="s">
        <v>30</v>
      </c>
      <c r="T259" s="8" t="s">
        <v>31</v>
      </c>
      <c r="U259" s="8" t="n">
        <v>28625</v>
      </c>
      <c r="V259" s="8" t="s">
        <v>32</v>
      </c>
      <c r="W259" s="8" t="s">
        <v>807</v>
      </c>
      <c r="X259" s="8" t="s">
        <v>415</v>
      </c>
      <c r="Y259" s="8" t="s">
        <v>35</v>
      </c>
      <c r="Z259" s="8" t="s">
        <v>36</v>
      </c>
      <c r="AA259" s="8" t="n">
        <v>21777</v>
      </c>
      <c r="AB259" s="8" t="s">
        <v>37</v>
      </c>
      <c r="AC259" s="0"/>
      <c r="AD259" s="0"/>
      <c r="AE259" s="0"/>
      <c r="AF259" s="0"/>
      <c r="AG259" s="0"/>
      <c r="AH259" s="0"/>
      <c r="AO259" s="11"/>
      <c r="AW259" s="11"/>
      <c r="BE259" s="11"/>
      <c r="BM259" s="11"/>
      <c r="BU259" s="11"/>
      <c r="CC259" s="11"/>
      <c r="CK259" s="11"/>
      <c r="CS259" s="11"/>
      <c r="DA259" s="11"/>
      <c r="DI259" s="11"/>
      <c r="DQ259" s="11"/>
      <c r="DY259" s="11"/>
      <c r="EG259" s="11"/>
      <c r="EO259" s="11"/>
      <c r="EW259" s="11"/>
      <c r="FE259" s="11"/>
      <c r="FM259" s="11"/>
      <c r="FU259" s="11"/>
      <c r="GC259" s="11"/>
      <c r="GK259" s="11"/>
      <c r="GS259" s="11"/>
      <c r="HA259" s="11"/>
      <c r="HI259" s="11"/>
    </row>
    <row r="260" s="8" customFormat="true" ht="18.75" hidden="false" customHeight="true" outlineLevel="0" collapsed="false">
      <c r="A260" s="7" t="n">
        <v>56</v>
      </c>
      <c r="B260" s="8" t="s">
        <v>793</v>
      </c>
      <c r="C260" s="8" t="n">
        <v>6</v>
      </c>
      <c r="D260" s="9" t="str">
        <f aca="false">B260&amp;" "&amp;C260</f>
        <v>MORBIHAN 6</v>
      </c>
      <c r="E260" s="9" t="n">
        <f aca="false">MATCH(MAX(U260,AA260,AG260),Q260:AH260,0)</f>
        <v>11</v>
      </c>
      <c r="F260" s="9"/>
      <c r="G260" s="9" t="str">
        <f aca="false">INDEX($Q260:$AH260,1,$E260-4)</f>
        <v>LE NAY</v>
      </c>
      <c r="H260" s="9" t="str">
        <f aca="false">INDEX($Q260:$AK260,1,$E260-3)</f>
        <v>JACQUES</v>
      </c>
      <c r="I260" s="9" t="str">
        <f aca="false">INDEX($Q260:$AK260,1,$E260-2)</f>
        <v>SANS ETIQUETTE</v>
      </c>
      <c r="J260" s="9" t="str">
        <f aca="false">INDEX($Q260:$AK260,1,$E260-1)</f>
        <v>DVD</v>
      </c>
      <c r="K260" s="10" t="n">
        <f aca="false">INDEX($Q260:$AK260,1,$E260)/N260</f>
        <v>0.506169242896802</v>
      </c>
      <c r="L260" s="8" t="n">
        <v>79189</v>
      </c>
      <c r="M260" s="8" t="n">
        <v>60978</v>
      </c>
      <c r="N260" s="8" t="n">
        <v>58354</v>
      </c>
      <c r="O260" s="8" t="n">
        <v>2624</v>
      </c>
      <c r="P260" s="11" t="n">
        <v>0.77</v>
      </c>
      <c r="Q260" s="8" t="s">
        <v>808</v>
      </c>
      <c r="R260" s="8" t="s">
        <v>69</v>
      </c>
      <c r="S260" s="8" t="s">
        <v>30</v>
      </c>
      <c r="T260" s="8" t="s">
        <v>31</v>
      </c>
      <c r="U260" s="8" t="n">
        <v>28817</v>
      </c>
      <c r="V260" s="8" t="s">
        <v>37</v>
      </c>
      <c r="W260" s="8" t="s">
        <v>809</v>
      </c>
      <c r="X260" s="8" t="s">
        <v>34</v>
      </c>
      <c r="Y260" s="8" t="s">
        <v>459</v>
      </c>
      <c r="Z260" s="8" t="s">
        <v>135</v>
      </c>
      <c r="AA260" s="8" t="n">
        <v>29537</v>
      </c>
      <c r="AB260" s="8" t="s">
        <v>32</v>
      </c>
      <c r="AC260" s="0"/>
      <c r="AD260" s="0"/>
      <c r="AE260" s="0"/>
      <c r="AF260" s="0"/>
      <c r="AG260" s="0"/>
      <c r="AH260" s="0"/>
      <c r="AO260" s="11"/>
      <c r="AW260" s="11"/>
      <c r="BE260" s="11"/>
      <c r="BM260" s="11"/>
      <c r="BU260" s="11"/>
      <c r="CC260" s="11"/>
      <c r="CK260" s="11"/>
      <c r="CS260" s="11"/>
      <c r="DA260" s="11"/>
      <c r="DI260" s="11"/>
      <c r="DQ260" s="11"/>
      <c r="DY260" s="11"/>
      <c r="EG260" s="11"/>
      <c r="EO260" s="11"/>
      <c r="EW260" s="11"/>
      <c r="FE260" s="11"/>
      <c r="FM260" s="11"/>
      <c r="FU260" s="11"/>
      <c r="GC260" s="11"/>
      <c r="GK260" s="11"/>
      <c r="GS260" s="11"/>
      <c r="HA260" s="11"/>
      <c r="HI260" s="11"/>
    </row>
    <row r="261" s="8" customFormat="true" ht="18.75" hidden="false" customHeight="true" outlineLevel="0" collapsed="false">
      <c r="A261" s="7" t="n">
        <v>57</v>
      </c>
      <c r="B261" s="8" t="s">
        <v>810</v>
      </c>
      <c r="C261" s="8" t="n">
        <v>1</v>
      </c>
      <c r="D261" s="9" t="str">
        <f aca="false">B261&amp;" "&amp;C261</f>
        <v>MOSELLE 1</v>
      </c>
      <c r="E261" s="9" t="n">
        <f aca="false">MATCH(MAX(U261,AA261,AG261),Q261:AH261,0)</f>
        <v>5</v>
      </c>
      <c r="F261" s="9"/>
      <c r="G261" s="9" t="str">
        <f aca="false">INDEX($Q261:$AH261,1,$E261-4)</f>
        <v>TERRIER</v>
      </c>
      <c r="H261" s="9" t="str">
        <f aca="false">INDEX($Q261:$AK261,1,$E261-3)</f>
        <v>GERARD</v>
      </c>
      <c r="I261" s="9" t="str">
        <f aca="false">INDEX($Q261:$AK261,1,$E261-2)</f>
        <v>PARTI SOCIALISTE</v>
      </c>
      <c r="J261" s="9" t="str">
        <f aca="false">INDEX($Q261:$AK261,1,$E261-1)</f>
        <v>SOC</v>
      </c>
      <c r="K261" s="10" t="n">
        <f aca="false">INDEX($Q261:$AK261,1,$E261)/N261</f>
        <v>0.44021223362954</v>
      </c>
      <c r="L261" s="8" t="n">
        <v>67574</v>
      </c>
      <c r="M261" s="8" t="n">
        <v>47764</v>
      </c>
      <c r="N261" s="8" t="n">
        <v>46364</v>
      </c>
      <c r="O261" s="8" t="n">
        <v>1400</v>
      </c>
      <c r="P261" s="11" t="n">
        <v>0.7068</v>
      </c>
      <c r="Q261" s="8" t="s">
        <v>811</v>
      </c>
      <c r="R261" s="8" t="s">
        <v>97</v>
      </c>
      <c r="S261" s="8" t="s">
        <v>61</v>
      </c>
      <c r="T261" s="8" t="s">
        <v>62</v>
      </c>
      <c r="U261" s="8" t="n">
        <v>20410</v>
      </c>
      <c r="V261" s="8" t="s">
        <v>32</v>
      </c>
      <c r="W261" s="8" t="s">
        <v>812</v>
      </c>
      <c r="X261" s="8" t="s">
        <v>84</v>
      </c>
      <c r="Y261" s="8" t="s">
        <v>100</v>
      </c>
      <c r="Z261" s="8" t="s">
        <v>36</v>
      </c>
      <c r="AA261" s="8" t="n">
        <v>19025</v>
      </c>
      <c r="AB261" s="8" t="s">
        <v>37</v>
      </c>
      <c r="AC261" s="8" t="s">
        <v>813</v>
      </c>
      <c r="AD261" s="8" t="s">
        <v>224</v>
      </c>
      <c r="AE261" s="8" t="s">
        <v>44</v>
      </c>
      <c r="AF261" s="8" t="s">
        <v>45</v>
      </c>
      <c r="AG261" s="8" t="n">
        <v>6929</v>
      </c>
      <c r="AH261" s="8" t="s">
        <v>37</v>
      </c>
      <c r="AO261" s="11"/>
      <c r="AW261" s="11"/>
      <c r="BE261" s="11"/>
      <c r="BM261" s="11"/>
      <c r="BU261" s="11"/>
      <c r="CC261" s="11"/>
      <c r="CK261" s="11"/>
      <c r="CS261" s="11"/>
      <c r="DA261" s="11"/>
      <c r="DI261" s="11"/>
      <c r="DQ261" s="11"/>
      <c r="DY261" s="11"/>
      <c r="EG261" s="11"/>
      <c r="EO261" s="11"/>
      <c r="EW261" s="11"/>
      <c r="FE261" s="11"/>
      <c r="FM261" s="11"/>
      <c r="FU261" s="11"/>
      <c r="GC261" s="11"/>
      <c r="GK261" s="11"/>
      <c r="GS261" s="11"/>
      <c r="HA261" s="11"/>
      <c r="HI261" s="11"/>
    </row>
    <row r="262" s="8" customFormat="true" ht="18.75" hidden="false" customHeight="true" outlineLevel="0" collapsed="false">
      <c r="A262" s="7" t="n">
        <v>57</v>
      </c>
      <c r="B262" s="8" t="s">
        <v>810</v>
      </c>
      <c r="C262" s="8" t="n">
        <v>2</v>
      </c>
      <c r="D262" s="9" t="str">
        <f aca="false">B262&amp;" "&amp;C262</f>
        <v>MOSELLE 2</v>
      </c>
      <c r="E262" s="9" t="n">
        <f aca="false">MATCH(MAX(U262,AA262,AG262),Q262:AH262,0)</f>
        <v>11</v>
      </c>
      <c r="F262" s="9"/>
      <c r="G262" s="9" t="str">
        <f aca="false">INDEX($Q262:$AH262,1,$E262-4)</f>
        <v>JACQUAT</v>
      </c>
      <c r="H262" s="9" t="str">
        <f aca="false">INDEX($Q262:$AK262,1,$E262-3)</f>
        <v>DENIS</v>
      </c>
      <c r="I262" s="9" t="str">
        <f aca="false">INDEX($Q262:$AK262,1,$E262-2)</f>
        <v>UNION POUR LA DEMOCRATIE FRANCAISE</v>
      </c>
      <c r="J262" s="9" t="str">
        <f aca="false">INDEX($Q262:$AK262,1,$E262-1)</f>
        <v>UDF</v>
      </c>
      <c r="K262" s="10" t="n">
        <f aca="false">INDEX($Q262:$AK262,1,$E262)/N262</f>
        <v>0.447746681322398</v>
      </c>
      <c r="L262" s="8" t="n">
        <v>69766</v>
      </c>
      <c r="M262" s="8" t="n">
        <v>48809</v>
      </c>
      <c r="N262" s="8" t="n">
        <v>47308</v>
      </c>
      <c r="O262" s="8" t="n">
        <v>1501</v>
      </c>
      <c r="P262" s="11" t="n">
        <v>0.6996</v>
      </c>
      <c r="Q262" s="8" t="s">
        <v>814</v>
      </c>
      <c r="R262" s="8" t="s">
        <v>578</v>
      </c>
      <c r="S262" s="8" t="s">
        <v>61</v>
      </c>
      <c r="T262" s="8" t="s">
        <v>62</v>
      </c>
      <c r="U262" s="8" t="n">
        <v>18627</v>
      </c>
      <c r="V262" s="8" t="s">
        <v>37</v>
      </c>
      <c r="W262" s="8" t="s">
        <v>815</v>
      </c>
      <c r="X262" s="8" t="s">
        <v>469</v>
      </c>
      <c r="Y262" s="8" t="s">
        <v>57</v>
      </c>
      <c r="Z262" s="8" t="s">
        <v>53</v>
      </c>
      <c r="AA262" s="8" t="n">
        <v>21182</v>
      </c>
      <c r="AB262" s="8" t="s">
        <v>32</v>
      </c>
      <c r="AC262" s="8" t="s">
        <v>816</v>
      </c>
      <c r="AD262" s="8" t="s">
        <v>159</v>
      </c>
      <c r="AE262" s="8" t="s">
        <v>44</v>
      </c>
      <c r="AF262" s="8" t="s">
        <v>45</v>
      </c>
      <c r="AG262" s="8" t="n">
        <v>7499</v>
      </c>
      <c r="AH262" s="8" t="s">
        <v>37</v>
      </c>
      <c r="AO262" s="11"/>
      <c r="AW262" s="11"/>
      <c r="BE262" s="11"/>
      <c r="BM262" s="11"/>
      <c r="BU262" s="11"/>
      <c r="CC262" s="11"/>
      <c r="CK262" s="11"/>
      <c r="CS262" s="11"/>
      <c r="DA262" s="11"/>
      <c r="DI262" s="11"/>
      <c r="DQ262" s="11"/>
      <c r="DY262" s="11"/>
      <c r="EG262" s="11"/>
      <c r="EO262" s="11"/>
      <c r="EW262" s="11"/>
      <c r="FE262" s="11"/>
      <c r="FM262" s="11"/>
      <c r="FU262" s="11"/>
      <c r="GC262" s="11"/>
      <c r="GK262" s="11"/>
      <c r="GS262" s="11"/>
      <c r="HA262" s="11"/>
      <c r="HI262" s="11"/>
    </row>
    <row r="263" s="8" customFormat="true" ht="18.75" hidden="false" customHeight="true" outlineLevel="0" collapsed="false">
      <c r="A263" s="7" t="n">
        <v>57</v>
      </c>
      <c r="B263" s="8" t="s">
        <v>810</v>
      </c>
      <c r="C263" s="8" t="n">
        <v>3</v>
      </c>
      <c r="D263" s="9" t="str">
        <f aca="false">B263&amp;" "&amp;C263</f>
        <v>MOSELLE 3</v>
      </c>
      <c r="E263" s="9" t="n">
        <f aca="false">MATCH(MAX(U263,AA263,AG263),Q263:AH263,0)</f>
        <v>11</v>
      </c>
      <c r="F263" s="9"/>
      <c r="G263" s="9" t="str">
        <f aca="false">INDEX($Q263:$AH263,1,$E263-4)</f>
        <v>MASSON</v>
      </c>
      <c r="H263" s="9" t="str">
        <f aca="false">INDEX($Q263:$AK263,1,$E263-3)</f>
        <v>JEAN LOUIS</v>
      </c>
      <c r="I263" s="9" t="str">
        <f aca="false">INDEX($Q263:$AK263,1,$E263-2)</f>
        <v>RASSEMBLEMENT POUR LA REPUBLIQUE</v>
      </c>
      <c r="J263" s="9" t="str">
        <f aca="false">INDEX($Q263:$AK263,1,$E263-1)</f>
        <v>RPR</v>
      </c>
      <c r="K263" s="10" t="n">
        <f aca="false">INDEX($Q263:$AK263,1,$E263)/N263</f>
        <v>0.534526430414507</v>
      </c>
      <c r="L263" s="8" t="n">
        <v>67040</v>
      </c>
      <c r="M263" s="8" t="n">
        <v>45016</v>
      </c>
      <c r="N263" s="8" t="n">
        <v>42243</v>
      </c>
      <c r="O263" s="8" t="n">
        <v>2773</v>
      </c>
      <c r="P263" s="11" t="n">
        <v>0.6715</v>
      </c>
      <c r="Q263" s="8" t="s">
        <v>817</v>
      </c>
      <c r="R263" s="8" t="s">
        <v>818</v>
      </c>
      <c r="S263" s="8" t="s">
        <v>48</v>
      </c>
      <c r="T263" s="8" t="s">
        <v>49</v>
      </c>
      <c r="U263" s="8" t="n">
        <v>19663</v>
      </c>
      <c r="V263" s="8" t="s">
        <v>37</v>
      </c>
      <c r="W263" s="8" t="s">
        <v>819</v>
      </c>
      <c r="X263" s="8" t="s">
        <v>103</v>
      </c>
      <c r="Y263" s="8" t="s">
        <v>35</v>
      </c>
      <c r="Z263" s="8" t="s">
        <v>36</v>
      </c>
      <c r="AA263" s="8" t="n">
        <v>22580</v>
      </c>
      <c r="AB263" s="8" t="s">
        <v>32</v>
      </c>
      <c r="AC263" s="0"/>
      <c r="AD263" s="0"/>
      <c r="AE263" s="0"/>
      <c r="AF263" s="0"/>
      <c r="AG263" s="0"/>
      <c r="AH263" s="0"/>
      <c r="AO263" s="11"/>
      <c r="AW263" s="11"/>
      <c r="BE263" s="11"/>
      <c r="BM263" s="11"/>
      <c r="BU263" s="11"/>
      <c r="CC263" s="11"/>
      <c r="CK263" s="11"/>
      <c r="CS263" s="11"/>
      <c r="DA263" s="11"/>
      <c r="DI263" s="11"/>
      <c r="DQ263" s="11"/>
      <c r="DY263" s="11"/>
      <c r="EG263" s="11"/>
      <c r="EO263" s="11"/>
      <c r="EW263" s="11"/>
      <c r="FE263" s="11"/>
      <c r="FM263" s="11"/>
      <c r="FU263" s="11"/>
      <c r="GC263" s="11"/>
      <c r="GK263" s="11"/>
      <c r="GS263" s="11"/>
      <c r="HA263" s="11"/>
      <c r="HI263" s="11"/>
    </row>
    <row r="264" s="8" customFormat="true" ht="18.75" hidden="false" customHeight="true" outlineLevel="0" collapsed="false">
      <c r="A264" s="7" t="n">
        <v>57</v>
      </c>
      <c r="B264" s="8" t="s">
        <v>810</v>
      </c>
      <c r="C264" s="8" t="n">
        <v>4</v>
      </c>
      <c r="D264" s="9" t="str">
        <f aca="false">B264&amp;" "&amp;C264</f>
        <v>MOSELLE 4</v>
      </c>
      <c r="E264" s="9" t="n">
        <f aca="false">MATCH(MAX(U264,AA264,AG264),Q264:AH264,0)</f>
        <v>5</v>
      </c>
      <c r="F264" s="9"/>
      <c r="G264" s="9" t="str">
        <f aca="false">INDEX($Q264:$AH264,1,$E264-4)</f>
        <v>WARHOUVER</v>
      </c>
      <c r="H264" s="9" t="str">
        <f aca="false">INDEX($Q264:$AK264,1,$E264-3)</f>
        <v>ALOYSE</v>
      </c>
      <c r="I264" s="9" t="str">
        <f aca="false">INDEX($Q264:$AK264,1,$E264-2)</f>
        <v>MOUVEMENT DEMOCRATIE LORRAINE</v>
      </c>
      <c r="J264" s="9" t="str">
        <f aca="false">INDEX($Q264:$AK264,1,$E264-1)</f>
        <v>DVG</v>
      </c>
      <c r="K264" s="10" t="n">
        <f aca="false">INDEX($Q264:$AK264,1,$E264)/N264</f>
        <v>0.480278923166598</v>
      </c>
      <c r="L264" s="8" t="n">
        <v>65835</v>
      </c>
      <c r="M264" s="8" t="n">
        <v>48498</v>
      </c>
      <c r="N264" s="8" t="n">
        <v>46321</v>
      </c>
      <c r="O264" s="8" t="n">
        <v>2177</v>
      </c>
      <c r="P264" s="11" t="n">
        <v>0.7367</v>
      </c>
      <c r="Q264" s="8" t="s">
        <v>820</v>
      </c>
      <c r="R264" s="8" t="s">
        <v>821</v>
      </c>
      <c r="S264" s="8" t="s">
        <v>822</v>
      </c>
      <c r="T264" s="8" t="s">
        <v>74</v>
      </c>
      <c r="U264" s="8" t="n">
        <v>22247</v>
      </c>
      <c r="V264" s="8" t="s">
        <v>32</v>
      </c>
      <c r="W264" s="8" t="s">
        <v>823</v>
      </c>
      <c r="X264" s="8" t="s">
        <v>116</v>
      </c>
      <c r="Y264" s="8" t="s">
        <v>35</v>
      </c>
      <c r="Z264" s="8" t="s">
        <v>36</v>
      </c>
      <c r="AA264" s="8" t="n">
        <v>15247</v>
      </c>
      <c r="AB264" s="8" t="s">
        <v>37</v>
      </c>
      <c r="AC264" s="8" t="s">
        <v>824</v>
      </c>
      <c r="AD264" s="8" t="s">
        <v>95</v>
      </c>
      <c r="AE264" s="8" t="s">
        <v>44</v>
      </c>
      <c r="AF264" s="8" t="s">
        <v>45</v>
      </c>
      <c r="AG264" s="8" t="n">
        <v>8827</v>
      </c>
      <c r="AH264" s="8" t="s">
        <v>37</v>
      </c>
      <c r="AO264" s="11"/>
      <c r="AW264" s="11"/>
      <c r="BE264" s="11"/>
      <c r="BM264" s="11"/>
      <c r="BU264" s="11"/>
      <c r="CC264" s="11"/>
      <c r="CK264" s="11"/>
      <c r="CS264" s="11"/>
      <c r="DA264" s="11"/>
      <c r="DI264" s="11"/>
      <c r="DQ264" s="11"/>
      <c r="DY264" s="11"/>
      <c r="EG264" s="11"/>
      <c r="EO264" s="11"/>
      <c r="EW264" s="11"/>
      <c r="FE264" s="11"/>
      <c r="FM264" s="11"/>
      <c r="FU264" s="11"/>
      <c r="GC264" s="11"/>
      <c r="GK264" s="11"/>
      <c r="GS264" s="11"/>
      <c r="HA264" s="11"/>
      <c r="HI264" s="11"/>
    </row>
    <row r="265" s="8" customFormat="true" ht="18.75" hidden="false" customHeight="true" outlineLevel="0" collapsed="false">
      <c r="A265" s="7" t="n">
        <v>57</v>
      </c>
      <c r="B265" s="8" t="s">
        <v>810</v>
      </c>
      <c r="C265" s="8" t="n">
        <v>5</v>
      </c>
      <c r="D265" s="9" t="str">
        <f aca="false">B265&amp;" "&amp;C265</f>
        <v>MOSELLE 5</v>
      </c>
      <c r="E265" s="9" t="n">
        <f aca="false">MATCH(MAX(U265,AA265,AG265),Q265:AH265,0)</f>
        <v>5</v>
      </c>
      <c r="F265" s="9"/>
      <c r="G265" s="9" t="str">
        <f aca="false">INDEX($Q265:$AH265,1,$E265-4)</f>
        <v>MAURER</v>
      </c>
      <c r="H265" s="9" t="str">
        <f aca="false">INDEX($Q265:$AK265,1,$E265-3)</f>
        <v>GILBERT</v>
      </c>
      <c r="I265" s="9" t="str">
        <f aca="false">INDEX($Q265:$AK265,1,$E265-2)</f>
        <v>PARTI SOCIALISTE</v>
      </c>
      <c r="J265" s="9" t="str">
        <f aca="false">INDEX($Q265:$AK265,1,$E265-1)</f>
        <v>SOC</v>
      </c>
      <c r="K265" s="10" t="n">
        <f aca="false">INDEX($Q265:$AK265,1,$E265)/N265</f>
        <v>0.50270903823614</v>
      </c>
      <c r="L265" s="8" t="n">
        <v>71595</v>
      </c>
      <c r="M265" s="8" t="n">
        <v>49451</v>
      </c>
      <c r="N265" s="8" t="n">
        <v>45219</v>
      </c>
      <c r="O265" s="8" t="n">
        <v>4232</v>
      </c>
      <c r="P265" s="11" t="n">
        <v>0.6907</v>
      </c>
      <c r="Q265" s="8" t="s">
        <v>825</v>
      </c>
      <c r="R265" s="8" t="s">
        <v>46</v>
      </c>
      <c r="S265" s="8" t="s">
        <v>61</v>
      </c>
      <c r="T265" s="8" t="s">
        <v>62</v>
      </c>
      <c r="U265" s="8" t="n">
        <v>22732</v>
      </c>
      <c r="V265" s="8" t="s">
        <v>32</v>
      </c>
      <c r="W265" s="8" t="s">
        <v>826</v>
      </c>
      <c r="X265" s="8" t="s">
        <v>218</v>
      </c>
      <c r="Y265" s="8" t="s">
        <v>100</v>
      </c>
      <c r="Z265" s="8" t="s">
        <v>36</v>
      </c>
      <c r="AA265" s="8" t="n">
        <v>22487</v>
      </c>
      <c r="AB265" s="8" t="s">
        <v>37</v>
      </c>
      <c r="AC265" s="0"/>
      <c r="AD265" s="0"/>
      <c r="AE265" s="0"/>
      <c r="AF265" s="0"/>
      <c r="AG265" s="0"/>
      <c r="AH265" s="0"/>
      <c r="AO265" s="11"/>
      <c r="AW265" s="11"/>
      <c r="BE265" s="11"/>
      <c r="BM265" s="11"/>
      <c r="BU265" s="11"/>
      <c r="CC265" s="11"/>
      <c r="CK265" s="11"/>
      <c r="CS265" s="11"/>
      <c r="DA265" s="11"/>
      <c r="DI265" s="11"/>
      <c r="DQ265" s="11"/>
      <c r="DY265" s="11"/>
      <c r="EG265" s="11"/>
      <c r="EO265" s="11"/>
      <c r="EW265" s="11"/>
      <c r="FE265" s="11"/>
      <c r="FM265" s="11"/>
      <c r="FU265" s="11"/>
      <c r="GC265" s="11"/>
      <c r="GK265" s="11"/>
      <c r="GS265" s="11"/>
      <c r="HA265" s="11"/>
      <c r="HI265" s="11"/>
    </row>
    <row r="266" s="8" customFormat="true" ht="18.75" hidden="false" customHeight="true" outlineLevel="0" collapsed="false">
      <c r="A266" s="7" t="n">
        <v>57</v>
      </c>
      <c r="B266" s="8" t="s">
        <v>810</v>
      </c>
      <c r="C266" s="8" t="n">
        <v>6</v>
      </c>
      <c r="D266" s="9" t="str">
        <f aca="false">B266&amp;" "&amp;C266</f>
        <v>MOSELLE 6</v>
      </c>
      <c r="E266" s="9" t="n">
        <f aca="false">MATCH(MAX(U266,AA266,AG266),Q266:AH266,0)</f>
        <v>5</v>
      </c>
      <c r="F266" s="9"/>
      <c r="G266" s="9" t="str">
        <f aca="false">INDEX($Q266:$AH266,1,$E266-4)</f>
        <v>METZINGER</v>
      </c>
      <c r="H266" s="9" t="str">
        <f aca="false">INDEX($Q266:$AK266,1,$E266-3)</f>
        <v>ROLAND</v>
      </c>
      <c r="I266" s="9" t="str">
        <f aca="false">INDEX($Q266:$AK266,1,$E266-2)</f>
        <v>PARTI SOCIALISTE</v>
      </c>
      <c r="J266" s="9" t="str">
        <f aca="false">INDEX($Q266:$AK266,1,$E266-1)</f>
        <v>SOC</v>
      </c>
      <c r="K266" s="10" t="n">
        <f aca="false">INDEX($Q266:$AK266,1,$E266)/N266</f>
        <v>0.44782979105013</v>
      </c>
      <c r="L266" s="8" t="n">
        <v>70380</v>
      </c>
      <c r="M266" s="8" t="n">
        <v>46219</v>
      </c>
      <c r="N266" s="8" t="n">
        <v>44604</v>
      </c>
      <c r="O266" s="8" t="n">
        <v>1615</v>
      </c>
      <c r="P266" s="11" t="n">
        <v>0.6567</v>
      </c>
      <c r="Q266" s="8" t="s">
        <v>827</v>
      </c>
      <c r="R266" s="8" t="s">
        <v>213</v>
      </c>
      <c r="S266" s="8" t="s">
        <v>61</v>
      </c>
      <c r="T266" s="8" t="s">
        <v>62</v>
      </c>
      <c r="U266" s="8" t="n">
        <v>19975</v>
      </c>
      <c r="V266" s="8" t="s">
        <v>32</v>
      </c>
      <c r="W266" s="8" t="s">
        <v>640</v>
      </c>
      <c r="X266" s="8" t="s">
        <v>88</v>
      </c>
      <c r="Y266" s="8" t="s">
        <v>57</v>
      </c>
      <c r="Z266" s="8" t="s">
        <v>53</v>
      </c>
      <c r="AA266" s="8" t="n">
        <v>17762</v>
      </c>
      <c r="AB266" s="8" t="s">
        <v>37</v>
      </c>
      <c r="AC266" s="8" t="s">
        <v>828</v>
      </c>
      <c r="AD266" s="8" t="s">
        <v>88</v>
      </c>
      <c r="AE266" s="8" t="s">
        <v>44</v>
      </c>
      <c r="AF266" s="8" t="s">
        <v>45</v>
      </c>
      <c r="AG266" s="8" t="n">
        <v>6867</v>
      </c>
      <c r="AH266" s="8" t="s">
        <v>37</v>
      </c>
      <c r="AO266" s="11"/>
      <c r="AW266" s="11"/>
      <c r="BE266" s="11"/>
      <c r="BM266" s="11"/>
      <c r="BU266" s="11"/>
      <c r="CC266" s="11"/>
      <c r="CK266" s="11"/>
      <c r="CS266" s="11"/>
      <c r="DA266" s="11"/>
      <c r="DI266" s="11"/>
      <c r="DQ266" s="11"/>
      <c r="DY266" s="11"/>
      <c r="EG266" s="11"/>
      <c r="EO266" s="11"/>
      <c r="EW266" s="11"/>
      <c r="FE266" s="11"/>
      <c r="FM266" s="11"/>
      <c r="FU266" s="11"/>
      <c r="GC266" s="11"/>
      <c r="GK266" s="11"/>
      <c r="GS266" s="11"/>
      <c r="HA266" s="11"/>
      <c r="HI266" s="11"/>
    </row>
    <row r="267" s="8" customFormat="true" ht="18.75" hidden="false" customHeight="true" outlineLevel="0" collapsed="false">
      <c r="A267" s="7" t="n">
        <v>57</v>
      </c>
      <c r="B267" s="8" t="s">
        <v>810</v>
      </c>
      <c r="C267" s="8" t="n">
        <v>7</v>
      </c>
      <c r="D267" s="9" t="str">
        <f aca="false">B267&amp;" "&amp;C267</f>
        <v>MOSELLE 7</v>
      </c>
      <c r="E267" s="9" t="n">
        <f aca="false">MATCH(MAX(U267,AA267,AG267),Q267:AH267,0)</f>
        <v>5</v>
      </c>
      <c r="F267" s="9"/>
      <c r="G267" s="9" t="str">
        <f aca="false">INDEX($Q267:$AH267,1,$E267-4)</f>
        <v>BERTHOL</v>
      </c>
      <c r="H267" s="9" t="str">
        <f aca="false">INDEX($Q267:$AK267,1,$E267-3)</f>
        <v>ANDRE</v>
      </c>
      <c r="I267" s="9" t="str">
        <f aca="false">INDEX($Q267:$AK267,1,$E267-2)</f>
        <v>RASSEMBLEMENT POUR LA REPUBLIQUE</v>
      </c>
      <c r="J267" s="9" t="str">
        <f aca="false">INDEX($Q267:$AK267,1,$E267-1)</f>
        <v>RPR</v>
      </c>
      <c r="K267" s="10" t="n">
        <f aca="false">INDEX($Q267:$AK267,1,$E267)/N267</f>
        <v>0.614967382540497</v>
      </c>
      <c r="L267" s="8" t="n">
        <v>73987</v>
      </c>
      <c r="M267" s="8" t="n">
        <v>48431</v>
      </c>
      <c r="N267" s="8" t="n">
        <v>40929</v>
      </c>
      <c r="O267" s="8" t="n">
        <v>7502</v>
      </c>
      <c r="P267" s="11" t="n">
        <v>0.6546</v>
      </c>
      <c r="Q267" s="8" t="s">
        <v>829</v>
      </c>
      <c r="R267" s="8" t="s">
        <v>29</v>
      </c>
      <c r="S267" s="8" t="s">
        <v>35</v>
      </c>
      <c r="T267" s="8" t="s">
        <v>36</v>
      </c>
      <c r="U267" s="8" t="n">
        <v>25170</v>
      </c>
      <c r="V267" s="8" t="s">
        <v>32</v>
      </c>
      <c r="W267" s="8" t="s">
        <v>830</v>
      </c>
      <c r="X267" s="8" t="s">
        <v>831</v>
      </c>
      <c r="Y267" s="8" t="s">
        <v>44</v>
      </c>
      <c r="Z267" s="8" t="s">
        <v>45</v>
      </c>
      <c r="AA267" s="8" t="n">
        <v>15759</v>
      </c>
      <c r="AB267" s="8" t="s">
        <v>37</v>
      </c>
      <c r="AC267" s="0"/>
      <c r="AD267" s="0"/>
      <c r="AE267" s="0"/>
      <c r="AF267" s="0"/>
      <c r="AG267" s="0"/>
      <c r="AH267" s="0"/>
      <c r="AO267" s="11"/>
      <c r="AW267" s="11"/>
      <c r="BE267" s="11"/>
      <c r="BM267" s="11"/>
      <c r="BU267" s="11"/>
      <c r="CC267" s="11"/>
      <c r="CK267" s="11"/>
      <c r="CS267" s="11"/>
      <c r="DA267" s="11"/>
      <c r="DI267" s="11"/>
      <c r="DQ267" s="11"/>
      <c r="DY267" s="11"/>
      <c r="EG267" s="11"/>
      <c r="EO267" s="11"/>
      <c r="EW267" s="11"/>
      <c r="FE267" s="11"/>
      <c r="FM267" s="11"/>
      <c r="FU267" s="11"/>
      <c r="GC267" s="11"/>
      <c r="GK267" s="11"/>
      <c r="GS267" s="11"/>
      <c r="HA267" s="11"/>
      <c r="HI267" s="11"/>
    </row>
    <row r="268" s="8" customFormat="true" ht="18.75" hidden="false" customHeight="true" outlineLevel="0" collapsed="false">
      <c r="A268" s="7" t="n">
        <v>57</v>
      </c>
      <c r="B268" s="8" t="s">
        <v>810</v>
      </c>
      <c r="C268" s="8" t="n">
        <v>8</v>
      </c>
      <c r="D268" s="9" t="str">
        <f aca="false">B268&amp;" "&amp;C268</f>
        <v>MOSELLE 8</v>
      </c>
      <c r="E268" s="9" t="n">
        <f aca="false">MATCH(MAX(U268,AA268,AG268),Q268:AH268,0)</f>
        <v>5</v>
      </c>
      <c r="F268" s="9"/>
      <c r="G268" s="9" t="str">
        <f aca="false">INDEX($Q268:$AH268,1,$E268-4)</f>
        <v>AUBRON</v>
      </c>
      <c r="H268" s="9" t="str">
        <f aca="false">INDEX($Q268:$AK268,1,$E268-3)</f>
        <v>JEAN MARIE</v>
      </c>
      <c r="I268" s="9" t="str">
        <f aca="false">INDEX($Q268:$AK268,1,$E268-2)</f>
        <v>PARTI SOCIALISTE</v>
      </c>
      <c r="J268" s="9" t="str">
        <f aca="false">INDEX($Q268:$AK268,1,$E268-1)</f>
        <v>SOC</v>
      </c>
      <c r="K268" s="10" t="n">
        <f aca="false">INDEX($Q268:$AK268,1,$E268)/N268</f>
        <v>0.456378635113741</v>
      </c>
      <c r="L268" s="8" t="n">
        <v>69062</v>
      </c>
      <c r="M268" s="8" t="n">
        <v>49733</v>
      </c>
      <c r="N268" s="8" t="n">
        <v>48004</v>
      </c>
      <c r="O268" s="8" t="n">
        <v>1729</v>
      </c>
      <c r="P268" s="11" t="n">
        <v>0.7201</v>
      </c>
      <c r="Q268" s="8" t="s">
        <v>832</v>
      </c>
      <c r="R268" s="8" t="s">
        <v>159</v>
      </c>
      <c r="S268" s="8" t="s">
        <v>61</v>
      </c>
      <c r="T268" s="8" t="s">
        <v>62</v>
      </c>
      <c r="U268" s="8" t="n">
        <v>21908</v>
      </c>
      <c r="V268" s="8" t="s">
        <v>32</v>
      </c>
      <c r="W268" s="8" t="s">
        <v>833</v>
      </c>
      <c r="X268" s="8" t="s">
        <v>92</v>
      </c>
      <c r="Y268" s="8" t="s">
        <v>834</v>
      </c>
      <c r="Z268" s="8" t="s">
        <v>135</v>
      </c>
      <c r="AA268" s="8" t="n">
        <v>18612</v>
      </c>
      <c r="AB268" s="8" t="s">
        <v>37</v>
      </c>
      <c r="AC268" s="8" t="s">
        <v>835</v>
      </c>
      <c r="AD268" s="8" t="s">
        <v>836</v>
      </c>
      <c r="AE268" s="8" t="s">
        <v>44</v>
      </c>
      <c r="AF268" s="8" t="s">
        <v>45</v>
      </c>
      <c r="AG268" s="8" t="n">
        <v>7484</v>
      </c>
      <c r="AH268" s="8" t="s">
        <v>37</v>
      </c>
      <c r="AO268" s="11"/>
      <c r="AW268" s="11"/>
      <c r="BE268" s="11"/>
      <c r="BM268" s="11"/>
      <c r="BU268" s="11"/>
      <c r="CC268" s="11"/>
      <c r="CK268" s="11"/>
      <c r="CS268" s="11"/>
      <c r="DA268" s="11"/>
      <c r="DI268" s="11"/>
      <c r="DQ268" s="11"/>
      <c r="DY268" s="11"/>
      <c r="EG268" s="11"/>
      <c r="EO268" s="11"/>
      <c r="EW268" s="11"/>
      <c r="FE268" s="11"/>
      <c r="FM268" s="11"/>
      <c r="FU268" s="11"/>
      <c r="GC268" s="11"/>
      <c r="GK268" s="11"/>
      <c r="GS268" s="11"/>
      <c r="HA268" s="11"/>
      <c r="HI268" s="11"/>
    </row>
    <row r="269" s="8" customFormat="true" ht="18.75" hidden="false" customHeight="true" outlineLevel="0" collapsed="false">
      <c r="A269" s="7" t="n">
        <v>57</v>
      </c>
      <c r="B269" s="8" t="s">
        <v>810</v>
      </c>
      <c r="C269" s="8" t="n">
        <v>9</v>
      </c>
      <c r="D269" s="9" t="str">
        <f aca="false">B269&amp;" "&amp;C269</f>
        <v>MOSELLE 9</v>
      </c>
      <c r="E269" s="9" t="n">
        <f aca="false">MATCH(MAX(U269,AA269,AG269),Q269:AH269,0)</f>
        <v>11</v>
      </c>
      <c r="F269" s="9"/>
      <c r="G269" s="9" t="str">
        <f aca="false">INDEX($Q269:$AH269,1,$E269-4)</f>
        <v>DEMANGE</v>
      </c>
      <c r="H269" s="9" t="str">
        <f aca="false">INDEX($Q269:$AK269,1,$E269-3)</f>
        <v>JEAN MARIE</v>
      </c>
      <c r="I269" s="9" t="str">
        <f aca="false">INDEX($Q269:$AK269,1,$E269-2)</f>
        <v>RASSEMBLEMENT POUR LA REPUBLIQUE</v>
      </c>
      <c r="J269" s="9" t="str">
        <f aca="false">INDEX($Q269:$AK269,1,$E269-1)</f>
        <v>RPR</v>
      </c>
      <c r="K269" s="10" t="n">
        <f aca="false">INDEX($Q269:$AK269,1,$E269)/N269</f>
        <v>0.521220916401009</v>
      </c>
      <c r="L269" s="8" t="n">
        <v>66765</v>
      </c>
      <c r="M269" s="8" t="n">
        <v>44397</v>
      </c>
      <c r="N269" s="8" t="n">
        <v>42034</v>
      </c>
      <c r="O269" s="8" t="n">
        <v>2363</v>
      </c>
      <c r="P269" s="11" t="n">
        <v>0.665</v>
      </c>
      <c r="Q269" s="8" t="s">
        <v>837</v>
      </c>
      <c r="R269" s="8" t="s">
        <v>838</v>
      </c>
      <c r="S269" s="8" t="s">
        <v>61</v>
      </c>
      <c r="T269" s="8" t="s">
        <v>62</v>
      </c>
      <c r="U269" s="8" t="n">
        <v>20125</v>
      </c>
      <c r="V269" s="8" t="s">
        <v>37</v>
      </c>
      <c r="W269" s="8" t="s">
        <v>839</v>
      </c>
      <c r="X269" s="8" t="s">
        <v>159</v>
      </c>
      <c r="Y269" s="8" t="s">
        <v>35</v>
      </c>
      <c r="Z269" s="8" t="s">
        <v>36</v>
      </c>
      <c r="AA269" s="8" t="n">
        <v>21909</v>
      </c>
      <c r="AB269" s="8" t="s">
        <v>32</v>
      </c>
      <c r="AC269" s="0"/>
      <c r="AD269" s="0"/>
      <c r="AE269" s="0"/>
      <c r="AF269" s="0"/>
      <c r="AG269" s="0"/>
      <c r="AH269" s="0"/>
      <c r="AO269" s="11"/>
      <c r="AW269" s="11"/>
      <c r="BE269" s="11"/>
      <c r="BM269" s="11"/>
      <c r="BU269" s="11"/>
      <c r="CC269" s="11"/>
      <c r="CK269" s="11"/>
      <c r="CS269" s="11"/>
      <c r="DA269" s="11"/>
      <c r="DI269" s="11"/>
      <c r="DQ269" s="11"/>
      <c r="DY269" s="11"/>
      <c r="EG269" s="11"/>
      <c r="EO269" s="11"/>
      <c r="EW269" s="11"/>
      <c r="FE269" s="11"/>
      <c r="FM269" s="11"/>
      <c r="FU269" s="11"/>
      <c r="GC269" s="11"/>
      <c r="GK269" s="11"/>
      <c r="GS269" s="11"/>
      <c r="HA269" s="11"/>
      <c r="HI269" s="11"/>
    </row>
    <row r="270" s="8" customFormat="true" ht="18.75" hidden="false" customHeight="true" outlineLevel="0" collapsed="false">
      <c r="A270" s="7" t="n">
        <v>57</v>
      </c>
      <c r="B270" s="8" t="s">
        <v>810</v>
      </c>
      <c r="C270" s="8" t="n">
        <v>10</v>
      </c>
      <c r="D270" s="9" t="str">
        <f aca="false">B270&amp;" "&amp;C270</f>
        <v>MOSELLE 10</v>
      </c>
      <c r="E270" s="9" t="n">
        <f aca="false">MATCH(MAX(U270,AA270,AG270),Q270:AH270,0)</f>
        <v>5</v>
      </c>
      <c r="F270" s="9"/>
      <c r="G270" s="9" t="str">
        <f aca="false">INDEX($Q270:$AH270,1,$E270-4)</f>
        <v>LIEBGOTT</v>
      </c>
      <c r="H270" s="9" t="str">
        <f aca="false">INDEX($Q270:$AK270,1,$E270-3)</f>
        <v>MICHEL</v>
      </c>
      <c r="I270" s="9" t="str">
        <f aca="false">INDEX($Q270:$AK270,1,$E270-2)</f>
        <v>PARTI SOCIALISTE</v>
      </c>
      <c r="J270" s="9" t="str">
        <f aca="false">INDEX($Q270:$AK270,1,$E270-1)</f>
        <v>SOC</v>
      </c>
      <c r="K270" s="10" t="n">
        <f aca="false">INDEX($Q270:$AK270,1,$E270)/N270</f>
        <v>0.66393814225267</v>
      </c>
      <c r="L270" s="8" t="n">
        <v>66832</v>
      </c>
      <c r="M270" s="8" t="n">
        <v>44205</v>
      </c>
      <c r="N270" s="8" t="n">
        <v>39704</v>
      </c>
      <c r="O270" s="8" t="n">
        <v>4501</v>
      </c>
      <c r="P270" s="11" t="n">
        <v>0.6614</v>
      </c>
      <c r="Q270" s="8" t="s">
        <v>840</v>
      </c>
      <c r="R270" s="8" t="s">
        <v>55</v>
      </c>
      <c r="S270" s="8" t="s">
        <v>61</v>
      </c>
      <c r="T270" s="8" t="s">
        <v>62</v>
      </c>
      <c r="U270" s="8" t="n">
        <v>26361</v>
      </c>
      <c r="V270" s="8" t="s">
        <v>32</v>
      </c>
      <c r="W270" s="8" t="s">
        <v>260</v>
      </c>
      <c r="X270" s="8" t="s">
        <v>224</v>
      </c>
      <c r="Y270" s="8" t="s">
        <v>44</v>
      </c>
      <c r="Z270" s="8" t="s">
        <v>45</v>
      </c>
      <c r="AA270" s="8" t="n">
        <v>13343</v>
      </c>
      <c r="AB270" s="8" t="s">
        <v>37</v>
      </c>
      <c r="AC270" s="0"/>
      <c r="AD270" s="0"/>
      <c r="AE270" s="0"/>
      <c r="AF270" s="0"/>
      <c r="AG270" s="0"/>
      <c r="AH270" s="0"/>
      <c r="AO270" s="11"/>
      <c r="AW270" s="11"/>
      <c r="BE270" s="11"/>
      <c r="BM270" s="11"/>
      <c r="BU270" s="11"/>
      <c r="CC270" s="11"/>
      <c r="CK270" s="11"/>
      <c r="CS270" s="11"/>
      <c r="DA270" s="11"/>
      <c r="DI270" s="11"/>
      <c r="DQ270" s="11"/>
      <c r="DY270" s="11"/>
      <c r="EG270" s="11"/>
      <c r="EO270" s="11"/>
      <c r="EW270" s="11"/>
      <c r="FE270" s="11"/>
      <c r="FM270" s="11"/>
      <c r="FU270" s="11"/>
      <c r="GC270" s="11"/>
      <c r="GK270" s="11"/>
      <c r="GS270" s="11"/>
      <c r="HA270" s="11"/>
      <c r="HI270" s="11"/>
    </row>
    <row r="271" s="8" customFormat="true" ht="18.75" hidden="false" customHeight="true" outlineLevel="0" collapsed="false">
      <c r="A271" s="7" t="n">
        <v>58</v>
      </c>
      <c r="B271" s="8" t="s">
        <v>841</v>
      </c>
      <c r="C271" s="8" t="n">
        <v>1</v>
      </c>
      <c r="D271" s="9" t="str">
        <f aca="false">B271&amp;" "&amp;C271</f>
        <v>NIEVRE 1</v>
      </c>
      <c r="E271" s="9" t="n">
        <f aca="false">MATCH(MAX(U271,AA271,AG271),Q271:AH271,0)</f>
        <v>5</v>
      </c>
      <c r="F271" s="9"/>
      <c r="G271" s="9" t="str">
        <f aca="false">INDEX($Q271:$AH271,1,$E271-4)</f>
        <v>BOULAUD</v>
      </c>
      <c r="H271" s="9" t="str">
        <f aca="false">INDEX($Q271:$AK271,1,$E271-3)</f>
        <v>DIDIER</v>
      </c>
      <c r="I271" s="9" t="str">
        <f aca="false">INDEX($Q271:$AK271,1,$E271-2)</f>
        <v>ASSOCIATION PARTI SOCIALISTE, PARTI RADICAL SOCIALISTE ET APPARENTES</v>
      </c>
      <c r="J271" s="9" t="str">
        <f aca="false">INDEX($Q271:$AK271,1,$E271-1)</f>
        <v>PRG</v>
      </c>
      <c r="K271" s="10" t="n">
        <f aca="false">INDEX($Q271:$AK271,1,$E271)/N271</f>
        <v>0.648281899759247</v>
      </c>
      <c r="L271" s="8" t="n">
        <v>55497</v>
      </c>
      <c r="M271" s="8" t="n">
        <v>38908</v>
      </c>
      <c r="N271" s="8" t="n">
        <v>36552</v>
      </c>
      <c r="O271" s="8" t="n">
        <v>2356</v>
      </c>
      <c r="P271" s="11" t="n">
        <v>0.7011</v>
      </c>
      <c r="Q271" s="8" t="s">
        <v>842</v>
      </c>
      <c r="R271" s="8" t="s">
        <v>320</v>
      </c>
      <c r="S271" s="8" t="s">
        <v>30</v>
      </c>
      <c r="T271" s="8" t="s">
        <v>31</v>
      </c>
      <c r="U271" s="8" t="n">
        <v>23696</v>
      </c>
      <c r="V271" s="8" t="s">
        <v>32</v>
      </c>
      <c r="W271" s="8" t="s">
        <v>843</v>
      </c>
      <c r="X271" s="8" t="s">
        <v>844</v>
      </c>
      <c r="Y271" s="8" t="s">
        <v>57</v>
      </c>
      <c r="Z271" s="8" t="s">
        <v>53</v>
      </c>
      <c r="AA271" s="8" t="n">
        <v>12856</v>
      </c>
      <c r="AB271" s="8" t="s">
        <v>37</v>
      </c>
      <c r="AC271" s="0"/>
      <c r="AD271" s="0"/>
      <c r="AE271" s="0"/>
      <c r="AF271" s="0"/>
      <c r="AG271" s="0"/>
      <c r="AH271" s="0"/>
      <c r="AO271" s="11"/>
      <c r="AW271" s="11"/>
      <c r="BE271" s="11"/>
      <c r="BM271" s="11"/>
      <c r="BU271" s="11"/>
      <c r="CC271" s="11"/>
      <c r="CK271" s="11"/>
      <c r="CS271" s="11"/>
      <c r="DA271" s="11"/>
      <c r="DI271" s="11"/>
      <c r="DQ271" s="11"/>
      <c r="DY271" s="11"/>
      <c r="EG271" s="11"/>
      <c r="EO271" s="11"/>
      <c r="EW271" s="11"/>
      <c r="FE271" s="11"/>
      <c r="FM271" s="11"/>
      <c r="FU271" s="11"/>
      <c r="GC271" s="11"/>
      <c r="GK271" s="11"/>
      <c r="GS271" s="11"/>
      <c r="HA271" s="11"/>
      <c r="HI271" s="11"/>
    </row>
    <row r="272" s="8" customFormat="true" ht="18.75" hidden="false" customHeight="true" outlineLevel="0" collapsed="false">
      <c r="A272" s="7" t="n">
        <v>58</v>
      </c>
      <c r="B272" s="8" t="s">
        <v>841</v>
      </c>
      <c r="C272" s="8" t="n">
        <v>2</v>
      </c>
      <c r="D272" s="9" t="str">
        <f aca="false">B272&amp;" "&amp;C272</f>
        <v>NIEVRE 2</v>
      </c>
      <c r="E272" s="9" t="n">
        <f aca="false">MATCH(MAX(U272,AA272,AG272),Q272:AH272,0)</f>
        <v>5</v>
      </c>
      <c r="F272" s="9"/>
      <c r="G272" s="9" t="str">
        <f aca="false">INDEX($Q272:$AH272,1,$E272-4)</f>
        <v>GORCE</v>
      </c>
      <c r="H272" s="9" t="str">
        <f aca="false">INDEX($Q272:$AK272,1,$E272-3)</f>
        <v>GAETAN</v>
      </c>
      <c r="I272" s="9" t="str">
        <f aca="false">INDEX($Q272:$AK272,1,$E272-2)</f>
        <v>PARTI SOCIALISTE</v>
      </c>
      <c r="J272" s="9" t="str">
        <f aca="false">INDEX($Q272:$AK272,1,$E272-1)</f>
        <v>SOC</v>
      </c>
      <c r="K272" s="10" t="n">
        <f aca="false">INDEX($Q272:$AK272,1,$E272)/N272</f>
        <v>0.601414280786478</v>
      </c>
      <c r="L272" s="8" t="n">
        <v>58745</v>
      </c>
      <c r="M272" s="8" t="n">
        <v>43457</v>
      </c>
      <c r="N272" s="8" t="n">
        <v>40586</v>
      </c>
      <c r="O272" s="8" t="n">
        <v>2871</v>
      </c>
      <c r="P272" s="11" t="n">
        <v>0.7398</v>
      </c>
      <c r="Q272" s="8" t="s">
        <v>845</v>
      </c>
      <c r="R272" s="8" t="s">
        <v>846</v>
      </c>
      <c r="S272" s="8" t="s">
        <v>61</v>
      </c>
      <c r="T272" s="8" t="s">
        <v>62</v>
      </c>
      <c r="U272" s="8" t="n">
        <v>24409</v>
      </c>
      <c r="V272" s="8" t="s">
        <v>32</v>
      </c>
      <c r="W272" s="8" t="s">
        <v>847</v>
      </c>
      <c r="X272" s="8" t="s">
        <v>320</v>
      </c>
      <c r="Y272" s="8" t="s">
        <v>57</v>
      </c>
      <c r="Z272" s="8" t="s">
        <v>53</v>
      </c>
      <c r="AA272" s="8" t="n">
        <v>16177</v>
      </c>
      <c r="AB272" s="8" t="s">
        <v>37</v>
      </c>
      <c r="AC272" s="0"/>
      <c r="AD272" s="0"/>
      <c r="AE272" s="0"/>
      <c r="AF272" s="0"/>
      <c r="AG272" s="0"/>
      <c r="AH272" s="0"/>
      <c r="AO272" s="11"/>
      <c r="AW272" s="11"/>
      <c r="BE272" s="11"/>
      <c r="BM272" s="11"/>
      <c r="BU272" s="11"/>
      <c r="CC272" s="11"/>
      <c r="CK272" s="11"/>
      <c r="CS272" s="11"/>
      <c r="DA272" s="11"/>
      <c r="DI272" s="11"/>
      <c r="DQ272" s="11"/>
      <c r="DY272" s="11"/>
      <c r="EG272" s="11"/>
      <c r="EO272" s="11"/>
      <c r="EW272" s="11"/>
      <c r="FE272" s="11"/>
      <c r="FM272" s="11"/>
      <c r="FU272" s="11"/>
      <c r="GC272" s="11"/>
      <c r="GK272" s="11"/>
      <c r="GS272" s="11"/>
      <c r="HA272" s="11"/>
      <c r="HI272" s="11"/>
    </row>
    <row r="273" s="8" customFormat="true" ht="18.75" hidden="false" customHeight="true" outlineLevel="0" collapsed="false">
      <c r="A273" s="7" t="n">
        <v>58</v>
      </c>
      <c r="B273" s="8" t="s">
        <v>841</v>
      </c>
      <c r="C273" s="8" t="n">
        <v>3</v>
      </c>
      <c r="D273" s="9" t="str">
        <f aca="false">B273&amp;" "&amp;C273</f>
        <v>NIEVRE 3</v>
      </c>
      <c r="E273" s="9" t="n">
        <f aca="false">MATCH(MAX(U273,AA273,AG273),Q273:AH273,0)</f>
        <v>5</v>
      </c>
      <c r="F273" s="9"/>
      <c r="G273" s="9" t="str">
        <f aca="false">INDEX($Q273:$AH273,1,$E273-4)</f>
        <v>PAUL</v>
      </c>
      <c r="H273" s="9" t="str">
        <f aca="false">INDEX($Q273:$AK273,1,$E273-3)</f>
        <v>CHRISTIAN</v>
      </c>
      <c r="I273" s="9" t="str">
        <f aca="false">INDEX($Q273:$AK273,1,$E273-2)</f>
        <v>ASSOCIATION PARTI SOCIALISTE, PARTI RADICAL SOCIALISTE ET APPARENTES</v>
      </c>
      <c r="J273" s="9" t="str">
        <f aca="false">INDEX($Q273:$AK273,1,$E273-1)</f>
        <v>PRG</v>
      </c>
      <c r="K273" s="10" t="n">
        <f aca="false">INDEX($Q273:$AK273,1,$E273)/N273</f>
        <v>0.570333046577363</v>
      </c>
      <c r="L273" s="8" t="n">
        <v>56118</v>
      </c>
      <c r="M273" s="8" t="n">
        <v>42800</v>
      </c>
      <c r="N273" s="8" t="n">
        <v>40685</v>
      </c>
      <c r="O273" s="8" t="n">
        <v>2115</v>
      </c>
      <c r="P273" s="11" t="n">
        <v>0.7627</v>
      </c>
      <c r="Q273" s="8" t="s">
        <v>422</v>
      </c>
      <c r="R273" s="8" t="s">
        <v>125</v>
      </c>
      <c r="S273" s="8" t="s">
        <v>30</v>
      </c>
      <c r="T273" s="8" t="s">
        <v>31</v>
      </c>
      <c r="U273" s="8" t="n">
        <v>23204</v>
      </c>
      <c r="V273" s="8" t="s">
        <v>32</v>
      </c>
      <c r="W273" s="8" t="s">
        <v>848</v>
      </c>
      <c r="X273" s="8" t="s">
        <v>573</v>
      </c>
      <c r="Y273" s="8" t="s">
        <v>35</v>
      </c>
      <c r="Z273" s="8" t="s">
        <v>36</v>
      </c>
      <c r="AA273" s="8" t="n">
        <v>17481</v>
      </c>
      <c r="AB273" s="8" t="s">
        <v>37</v>
      </c>
      <c r="AC273" s="0"/>
      <c r="AD273" s="0"/>
      <c r="AE273" s="0"/>
      <c r="AF273" s="0"/>
      <c r="AG273" s="0"/>
      <c r="AH273" s="0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  <c r="DQ273" s="11"/>
      <c r="DY273" s="11"/>
      <c r="EG273" s="11"/>
      <c r="EO273" s="11"/>
      <c r="EW273" s="11"/>
      <c r="FE273" s="11"/>
      <c r="FM273" s="11"/>
      <c r="FU273" s="11"/>
      <c r="GC273" s="11"/>
      <c r="GK273" s="11"/>
      <c r="GS273" s="11"/>
      <c r="HA273" s="11"/>
      <c r="HI273" s="11"/>
    </row>
    <row r="274" s="8" customFormat="true" ht="18.75" hidden="false" customHeight="true" outlineLevel="0" collapsed="false">
      <c r="A274" s="7" t="n">
        <v>59</v>
      </c>
      <c r="B274" s="8" t="s">
        <v>849</v>
      </c>
      <c r="C274" s="8" t="n">
        <v>1</v>
      </c>
      <c r="D274" s="9" t="str">
        <f aca="false">B274&amp;" "&amp;C274</f>
        <v>NORD 1</v>
      </c>
      <c r="E274" s="9" t="n">
        <f aca="false">MATCH(MAX(U274,AA274,AG274),Q274:AH274,0)</f>
        <v>5</v>
      </c>
      <c r="F274" s="9"/>
      <c r="G274" s="9" t="str">
        <f aca="false">INDEX($Q274:$AH274,1,$E274-4)</f>
        <v>ROMAN</v>
      </c>
      <c r="H274" s="9" t="str">
        <f aca="false">INDEX($Q274:$AK274,1,$E274-3)</f>
        <v>BERNARD</v>
      </c>
      <c r="I274" s="9" t="str">
        <f aca="false">INDEX($Q274:$AK274,1,$E274-2)</f>
        <v>ASSOCIATION PARTI SOCIALISTE, PARTI RADICAL SOCIALISTE ET APPARENTES</v>
      </c>
      <c r="J274" s="9" t="str">
        <f aca="false">INDEX($Q274:$AK274,1,$E274-1)</f>
        <v>PRG</v>
      </c>
      <c r="K274" s="10" t="n">
        <f aca="false">INDEX($Q274:$AK274,1,$E274)/N274</f>
        <v>0.584032728694763</v>
      </c>
      <c r="L274" s="8" t="n">
        <v>56038</v>
      </c>
      <c r="M274" s="8" t="n">
        <v>35159</v>
      </c>
      <c r="N274" s="8" t="n">
        <v>33243</v>
      </c>
      <c r="O274" s="8" t="n">
        <v>1916</v>
      </c>
      <c r="P274" s="11" t="n">
        <v>0.6274</v>
      </c>
      <c r="Q274" s="8" t="s">
        <v>850</v>
      </c>
      <c r="R274" s="8" t="s">
        <v>95</v>
      </c>
      <c r="S274" s="8" t="s">
        <v>30</v>
      </c>
      <c r="T274" s="8" t="s">
        <v>31</v>
      </c>
      <c r="U274" s="8" t="n">
        <v>19415</v>
      </c>
      <c r="V274" s="8" t="s">
        <v>32</v>
      </c>
      <c r="W274" s="8" t="s">
        <v>851</v>
      </c>
      <c r="X274" s="8" t="s">
        <v>81</v>
      </c>
      <c r="Y274" s="8" t="s">
        <v>35</v>
      </c>
      <c r="Z274" s="8" t="s">
        <v>36</v>
      </c>
      <c r="AA274" s="8" t="n">
        <v>13828</v>
      </c>
      <c r="AB274" s="8" t="s">
        <v>37</v>
      </c>
      <c r="AC274" s="0"/>
      <c r="AD274" s="0"/>
      <c r="AE274" s="0"/>
      <c r="AF274" s="0"/>
      <c r="AG274" s="0"/>
      <c r="AH274" s="0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  <c r="DQ274" s="11"/>
      <c r="DY274" s="11"/>
      <c r="EG274" s="11"/>
      <c r="EO274" s="11"/>
      <c r="EW274" s="11"/>
      <c r="FE274" s="11"/>
      <c r="FM274" s="11"/>
      <c r="FU274" s="11"/>
      <c r="GC274" s="11"/>
      <c r="GK274" s="11"/>
      <c r="GS274" s="11"/>
      <c r="HA274" s="11"/>
      <c r="HI274" s="11"/>
    </row>
    <row r="275" s="8" customFormat="true" ht="18.75" hidden="false" customHeight="true" outlineLevel="0" collapsed="false">
      <c r="A275" s="7" t="n">
        <v>59</v>
      </c>
      <c r="B275" s="8" t="s">
        <v>849</v>
      </c>
      <c r="C275" s="8" t="n">
        <v>2</v>
      </c>
      <c r="D275" s="9" t="str">
        <f aca="false">B275&amp;" "&amp;C275</f>
        <v>NORD 2</v>
      </c>
      <c r="E275" s="9" t="n">
        <f aca="false">MATCH(MAX(U275,AA275,AG275),Q275:AH275,0)</f>
        <v>5</v>
      </c>
      <c r="F275" s="9"/>
      <c r="G275" s="9" t="str">
        <f aca="false">INDEX($Q275:$AH275,1,$E275-4)</f>
        <v>DEROSIER</v>
      </c>
      <c r="H275" s="9" t="str">
        <f aca="false">INDEX($Q275:$AK275,1,$E275-3)</f>
        <v>BENRARD</v>
      </c>
      <c r="I275" s="9" t="str">
        <f aca="false">INDEX($Q275:$AK275,1,$E275-2)</f>
        <v>ASSOCIATION PARTI SOCIALISTE, PARTI RADICAL SOCIALISTE ET APPARENTES</v>
      </c>
      <c r="J275" s="9" t="str">
        <f aca="false">INDEX($Q275:$AK275,1,$E275-1)</f>
        <v>PRG</v>
      </c>
      <c r="K275" s="10" t="n">
        <f aca="false">INDEX($Q275:$AK275,1,$E275)/N275</f>
        <v>0.637043266984394</v>
      </c>
      <c r="L275" s="8" t="n">
        <v>67864</v>
      </c>
      <c r="M275" s="8" t="n">
        <v>45690</v>
      </c>
      <c r="N275" s="8" t="n">
        <v>42804</v>
      </c>
      <c r="O275" s="8" t="n">
        <v>2886</v>
      </c>
      <c r="P275" s="11" t="n">
        <v>0.6733</v>
      </c>
      <c r="Q275" s="8" t="s">
        <v>852</v>
      </c>
      <c r="R275" s="8" t="s">
        <v>853</v>
      </c>
      <c r="S275" s="8" t="s">
        <v>30</v>
      </c>
      <c r="T275" s="8" t="s">
        <v>31</v>
      </c>
      <c r="U275" s="8" t="n">
        <v>27268</v>
      </c>
      <c r="V275" s="8" t="s">
        <v>32</v>
      </c>
      <c r="W275" s="8" t="s">
        <v>854</v>
      </c>
      <c r="X275" s="8" t="s">
        <v>71</v>
      </c>
      <c r="Y275" s="8" t="s">
        <v>100</v>
      </c>
      <c r="Z275" s="8" t="s">
        <v>36</v>
      </c>
      <c r="AA275" s="8" t="n">
        <v>15536</v>
      </c>
      <c r="AB275" s="8" t="s">
        <v>37</v>
      </c>
      <c r="AC275" s="0"/>
      <c r="AD275" s="0"/>
      <c r="AE275" s="0"/>
      <c r="AF275" s="0"/>
      <c r="AG275" s="0"/>
      <c r="AH275" s="0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  <c r="DQ275" s="11"/>
      <c r="DY275" s="11"/>
      <c r="EG275" s="11"/>
      <c r="EO275" s="11"/>
      <c r="EW275" s="11"/>
      <c r="FE275" s="11"/>
      <c r="FM275" s="11"/>
      <c r="FU275" s="11"/>
      <c r="GC275" s="11"/>
      <c r="GK275" s="11"/>
      <c r="GS275" s="11"/>
      <c r="HA275" s="11"/>
      <c r="HI275" s="11"/>
    </row>
    <row r="276" s="8" customFormat="true" ht="18.75" hidden="false" customHeight="true" outlineLevel="0" collapsed="false">
      <c r="A276" s="7" t="n">
        <v>59</v>
      </c>
      <c r="B276" s="8" t="s">
        <v>849</v>
      </c>
      <c r="C276" s="8" t="n">
        <v>3</v>
      </c>
      <c r="D276" s="9" t="str">
        <f aca="false">B276&amp;" "&amp;C276</f>
        <v>NORD 3</v>
      </c>
      <c r="E276" s="9" t="n">
        <f aca="false">MATCH(MAX(U276,AA276,AG276),Q276:AH276,0)</f>
        <v>5</v>
      </c>
      <c r="F276" s="9"/>
      <c r="G276" s="9" t="str">
        <f aca="false">INDEX($Q276:$AH276,1,$E276-4)</f>
        <v>CACHEUX</v>
      </c>
      <c r="H276" s="9" t="str">
        <f aca="false">INDEX($Q276:$AK276,1,$E276-3)</f>
        <v>ALAIN</v>
      </c>
      <c r="I276" s="9" t="str">
        <f aca="false">INDEX($Q276:$AK276,1,$E276-2)</f>
        <v>ASSOCIATION PARTI SOCIALISTE, PARTI RADICAL SOCIALISTE ET APPARENTES</v>
      </c>
      <c r="J276" s="9" t="str">
        <f aca="false">INDEX($Q276:$AK276,1,$E276-1)</f>
        <v>PRG</v>
      </c>
      <c r="K276" s="10" t="n">
        <f aca="false">INDEX($Q276:$AK276,1,$E276)/N276</f>
        <v>0.504353359752394</v>
      </c>
      <c r="L276" s="8" t="n">
        <v>57537</v>
      </c>
      <c r="M276" s="8" t="n">
        <v>36547</v>
      </c>
      <c r="N276" s="8" t="n">
        <v>34571</v>
      </c>
      <c r="O276" s="8" t="n">
        <v>1976</v>
      </c>
      <c r="P276" s="11" t="n">
        <v>0.6352</v>
      </c>
      <c r="Q276" s="8" t="s">
        <v>855</v>
      </c>
      <c r="R276" s="8" t="s">
        <v>116</v>
      </c>
      <c r="S276" s="8" t="s">
        <v>30</v>
      </c>
      <c r="T276" s="8" t="s">
        <v>31</v>
      </c>
      <c r="U276" s="8" t="n">
        <v>17436</v>
      </c>
      <c r="V276" s="8" t="s">
        <v>32</v>
      </c>
      <c r="W276" s="8" t="s">
        <v>856</v>
      </c>
      <c r="X276" s="8" t="s">
        <v>99</v>
      </c>
      <c r="Y276" s="8" t="s">
        <v>35</v>
      </c>
      <c r="Z276" s="8" t="s">
        <v>36</v>
      </c>
      <c r="AA276" s="8" t="n">
        <v>17135</v>
      </c>
      <c r="AB276" s="8" t="s">
        <v>37</v>
      </c>
      <c r="AC276" s="0"/>
      <c r="AD276" s="0"/>
      <c r="AE276" s="0"/>
      <c r="AF276" s="0"/>
      <c r="AG276" s="0"/>
      <c r="AH276" s="0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  <c r="DQ276" s="11"/>
      <c r="DY276" s="11"/>
      <c r="EG276" s="11"/>
      <c r="EO276" s="11"/>
      <c r="EW276" s="11"/>
      <c r="FE276" s="11"/>
      <c r="FM276" s="11"/>
      <c r="FU276" s="11"/>
      <c r="GC276" s="11"/>
      <c r="GK276" s="11"/>
      <c r="GS276" s="11"/>
      <c r="HA276" s="11"/>
      <c r="HI276" s="11"/>
    </row>
    <row r="277" s="8" customFormat="true" ht="18.75" hidden="false" customHeight="true" outlineLevel="0" collapsed="false">
      <c r="A277" s="7" t="n">
        <v>59</v>
      </c>
      <c r="B277" s="8" t="s">
        <v>849</v>
      </c>
      <c r="C277" s="8" t="n">
        <v>4</v>
      </c>
      <c r="D277" s="9" t="str">
        <f aca="false">B277&amp;" "&amp;C277</f>
        <v>NORD 4</v>
      </c>
      <c r="E277" s="9" t="n">
        <f aca="false">MATCH(MAX(U277,AA277,AG277),Q277:AH277,0)</f>
        <v>11</v>
      </c>
      <c r="F277" s="9"/>
      <c r="G277" s="9" t="str">
        <f aca="false">INDEX($Q277:$AH277,1,$E277-4)</f>
        <v>DAUBRESSE</v>
      </c>
      <c r="H277" s="9" t="str">
        <f aca="false">INDEX($Q277:$AK277,1,$E277-3)</f>
        <v>MARC PHILIPPE</v>
      </c>
      <c r="I277" s="9" t="str">
        <f aca="false">INDEX($Q277:$AK277,1,$E277-2)</f>
        <v>MAJORITE PRESIDENTIELLE UDF-RPR</v>
      </c>
      <c r="J277" s="9" t="str">
        <f aca="false">INDEX($Q277:$AK277,1,$E277-1)</f>
        <v>UDF</v>
      </c>
      <c r="K277" s="10" t="n">
        <f aca="false">INDEX($Q277:$AK277,1,$E277)/N277</f>
        <v>0.54034478768946</v>
      </c>
      <c r="L277" s="8" t="n">
        <v>65602</v>
      </c>
      <c r="M277" s="8" t="n">
        <v>45640</v>
      </c>
      <c r="N277" s="8" t="n">
        <v>43215</v>
      </c>
      <c r="O277" s="8" t="n">
        <v>2425</v>
      </c>
      <c r="P277" s="11" t="n">
        <v>0.6957</v>
      </c>
      <c r="Q277" s="8" t="s">
        <v>857</v>
      </c>
      <c r="R277" s="8" t="s">
        <v>270</v>
      </c>
      <c r="S277" s="8" t="s">
        <v>30</v>
      </c>
      <c r="T277" s="8" t="s">
        <v>31</v>
      </c>
      <c r="U277" s="8" t="n">
        <v>19864</v>
      </c>
      <c r="V277" s="8" t="s">
        <v>37</v>
      </c>
      <c r="W277" s="8" t="s">
        <v>858</v>
      </c>
      <c r="X277" s="8" t="s">
        <v>859</v>
      </c>
      <c r="Y277" s="8" t="s">
        <v>100</v>
      </c>
      <c r="Z277" s="8" t="s">
        <v>53</v>
      </c>
      <c r="AA277" s="8" t="n">
        <v>23351</v>
      </c>
      <c r="AB277" s="8" t="s">
        <v>32</v>
      </c>
      <c r="AC277" s="0"/>
      <c r="AD277" s="0"/>
      <c r="AE277" s="0"/>
      <c r="AF277" s="0"/>
      <c r="AG277" s="0"/>
      <c r="AH277" s="0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  <c r="DQ277" s="11"/>
      <c r="DY277" s="11"/>
      <c r="EG277" s="11"/>
      <c r="EO277" s="11"/>
      <c r="EW277" s="11"/>
      <c r="FE277" s="11"/>
      <c r="FM277" s="11"/>
      <c r="FU277" s="11"/>
      <c r="GC277" s="11"/>
      <c r="GK277" s="11"/>
      <c r="GS277" s="11"/>
      <c r="HA277" s="11"/>
      <c r="HI277" s="11"/>
    </row>
    <row r="278" s="8" customFormat="true" ht="18.75" hidden="false" customHeight="true" outlineLevel="0" collapsed="false">
      <c r="A278" s="7" t="n">
        <v>59</v>
      </c>
      <c r="B278" s="8" t="s">
        <v>849</v>
      </c>
      <c r="C278" s="8" t="n">
        <v>5</v>
      </c>
      <c r="D278" s="9" t="str">
        <f aca="false">B278&amp;" "&amp;C278</f>
        <v>NORD 5</v>
      </c>
      <c r="E278" s="9" t="n">
        <f aca="false">MATCH(MAX(U278,AA278,AG278),Q278:AH278,0)</f>
        <v>5</v>
      </c>
      <c r="F278" s="9"/>
      <c r="G278" s="9" t="str">
        <f aca="false">INDEX($Q278:$AH278,1,$E278-4)</f>
        <v>AUBRY</v>
      </c>
      <c r="H278" s="9" t="str">
        <f aca="false">INDEX($Q278:$AK278,1,$E278-3)</f>
        <v>MARTINE</v>
      </c>
      <c r="I278" s="9" t="str">
        <f aca="false">INDEX($Q278:$AK278,1,$E278-2)</f>
        <v>PARTI SOCIALISTE</v>
      </c>
      <c r="J278" s="9" t="str">
        <f aca="false">INDEX($Q278:$AK278,1,$E278-1)</f>
        <v>SOC</v>
      </c>
      <c r="K278" s="10" t="n">
        <f aca="false">INDEX($Q278:$AK278,1,$E278)/N278</f>
        <v>0.608066358342539</v>
      </c>
      <c r="L278" s="8" t="n">
        <v>79755</v>
      </c>
      <c r="M278" s="8" t="n">
        <v>57343</v>
      </c>
      <c r="N278" s="8" t="n">
        <v>53407</v>
      </c>
      <c r="O278" s="8" t="n">
        <v>3936</v>
      </c>
      <c r="P278" s="11" t="n">
        <v>0.719</v>
      </c>
      <c r="Q278" s="8" t="s">
        <v>860</v>
      </c>
      <c r="R278" s="8" t="s">
        <v>861</v>
      </c>
      <c r="S278" s="8" t="s">
        <v>61</v>
      </c>
      <c r="T278" s="8" t="s">
        <v>62</v>
      </c>
      <c r="U278" s="8" t="n">
        <v>32475</v>
      </c>
      <c r="V278" s="8" t="s">
        <v>32</v>
      </c>
      <c r="W278" s="8" t="s">
        <v>862</v>
      </c>
      <c r="X278" s="8" t="s">
        <v>34</v>
      </c>
      <c r="Y278" s="8" t="s">
        <v>35</v>
      </c>
      <c r="Z278" s="8" t="s">
        <v>36</v>
      </c>
      <c r="AA278" s="8" t="n">
        <v>20932</v>
      </c>
      <c r="AB278" s="8" t="s">
        <v>37</v>
      </c>
      <c r="AC278" s="0"/>
      <c r="AD278" s="0"/>
      <c r="AE278" s="0"/>
      <c r="AF278" s="0"/>
      <c r="AG278" s="0"/>
      <c r="AH278" s="0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  <c r="DQ278" s="11"/>
      <c r="DY278" s="11"/>
      <c r="EG278" s="11"/>
      <c r="EO278" s="11"/>
      <c r="EW278" s="11"/>
      <c r="FE278" s="11"/>
      <c r="FM278" s="11"/>
      <c r="FU278" s="11"/>
      <c r="GC278" s="11"/>
      <c r="GK278" s="11"/>
      <c r="GS278" s="11"/>
      <c r="HA278" s="11"/>
      <c r="HI278" s="11"/>
    </row>
    <row r="279" s="8" customFormat="true" ht="18.75" hidden="false" customHeight="true" outlineLevel="0" collapsed="false">
      <c r="A279" s="7" t="n">
        <v>59</v>
      </c>
      <c r="B279" s="8" t="s">
        <v>849</v>
      </c>
      <c r="C279" s="8" t="n">
        <v>6</v>
      </c>
      <c r="D279" s="9" t="str">
        <f aca="false">B279&amp;" "&amp;C279</f>
        <v>NORD 6</v>
      </c>
      <c r="E279" s="9" t="n">
        <f aca="false">MATCH(MAX(U279,AA279,AG279),Q279:AH279,0)</f>
        <v>11</v>
      </c>
      <c r="F279" s="9"/>
      <c r="G279" s="9" t="str">
        <f aca="false">INDEX($Q279:$AH279,1,$E279-4)</f>
        <v>LAZARO</v>
      </c>
      <c r="H279" s="9" t="str">
        <f aca="false">INDEX($Q279:$AK279,1,$E279-3)</f>
        <v>THIERRY</v>
      </c>
      <c r="I279" s="9" t="str">
        <f aca="false">INDEX($Q279:$AK279,1,$E279-2)</f>
        <v>RASSEMBLEMENT POUR LA REPUBLIQUE</v>
      </c>
      <c r="J279" s="9" t="str">
        <f aca="false">INDEX($Q279:$AK279,1,$E279-1)</f>
        <v>RPR</v>
      </c>
      <c r="K279" s="10" t="n">
        <f aca="false">INDEX($Q279:$AK279,1,$E279)/N279</f>
        <v>0.501011151557173</v>
      </c>
      <c r="L279" s="8" t="n">
        <v>70873</v>
      </c>
      <c r="M279" s="8" t="n">
        <v>54987</v>
      </c>
      <c r="N279" s="8" t="n">
        <v>51921</v>
      </c>
      <c r="O279" s="8" t="n">
        <v>3066</v>
      </c>
      <c r="P279" s="11" t="n">
        <v>0.7759</v>
      </c>
      <c r="Q279" s="8" t="s">
        <v>863</v>
      </c>
      <c r="R279" s="8" t="s">
        <v>71</v>
      </c>
      <c r="S279" s="8" t="s">
        <v>30</v>
      </c>
      <c r="T279" s="8" t="s">
        <v>31</v>
      </c>
      <c r="U279" s="8" t="n">
        <v>25908</v>
      </c>
      <c r="V279" s="8" t="s">
        <v>37</v>
      </c>
      <c r="W279" s="8" t="s">
        <v>864</v>
      </c>
      <c r="X279" s="8" t="s">
        <v>401</v>
      </c>
      <c r="Y279" s="8" t="s">
        <v>35</v>
      </c>
      <c r="Z279" s="8" t="s">
        <v>36</v>
      </c>
      <c r="AA279" s="8" t="n">
        <v>26013</v>
      </c>
      <c r="AB279" s="8" t="s">
        <v>32</v>
      </c>
      <c r="AC279" s="0"/>
      <c r="AD279" s="0"/>
      <c r="AE279" s="0"/>
      <c r="AF279" s="0"/>
      <c r="AG279" s="0"/>
      <c r="AH279" s="0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  <c r="DQ279" s="11"/>
      <c r="DY279" s="11"/>
      <c r="EG279" s="11"/>
      <c r="EO279" s="11"/>
      <c r="EW279" s="11"/>
      <c r="FE279" s="11"/>
      <c r="FM279" s="11"/>
      <c r="FU279" s="11"/>
      <c r="GC279" s="11"/>
      <c r="GK279" s="11"/>
      <c r="GS279" s="11"/>
      <c r="HA279" s="11"/>
      <c r="HI279" s="11"/>
    </row>
    <row r="280" s="8" customFormat="true" ht="18.75" hidden="false" customHeight="true" outlineLevel="0" collapsed="false">
      <c r="A280" s="7" t="n">
        <v>59</v>
      </c>
      <c r="B280" s="8" t="s">
        <v>849</v>
      </c>
      <c r="C280" s="8" t="n">
        <v>7</v>
      </c>
      <c r="D280" s="9" t="str">
        <f aca="false">B280&amp;" "&amp;C280</f>
        <v>NORD 7</v>
      </c>
      <c r="E280" s="9" t="n">
        <f aca="false">MATCH(MAX(U280,AA280,AG280),Q280:AH280,0)</f>
        <v>5</v>
      </c>
      <c r="F280" s="9"/>
      <c r="G280" s="9" t="str">
        <f aca="false">INDEX($Q280:$AH280,1,$E280-4)</f>
        <v>HASCOET</v>
      </c>
      <c r="H280" s="9" t="str">
        <f aca="false">INDEX($Q280:$AK280,1,$E280-3)</f>
        <v>GUY</v>
      </c>
      <c r="I280" s="9" t="str">
        <f aca="false">INDEX($Q280:$AK280,1,$E280-2)</f>
        <v>LES VERTS SOUTIEN PARTI SOCIALISTE</v>
      </c>
      <c r="J280" s="9" t="str">
        <f aca="false">INDEX($Q280:$AK280,1,$E280-1)</f>
        <v>ECO</v>
      </c>
      <c r="K280" s="10" t="n">
        <f aca="false">INDEX($Q280:$AK280,1,$E280)/N280</f>
        <v>0.467420212765957</v>
      </c>
      <c r="L280" s="8" t="n">
        <v>66443</v>
      </c>
      <c r="M280" s="8" t="n">
        <v>46452</v>
      </c>
      <c r="N280" s="8" t="n">
        <v>45120</v>
      </c>
      <c r="O280" s="8" t="n">
        <v>1332</v>
      </c>
      <c r="P280" s="11" t="n">
        <v>0.6991</v>
      </c>
      <c r="Q280" s="8" t="s">
        <v>865</v>
      </c>
      <c r="R280" s="8" t="s">
        <v>224</v>
      </c>
      <c r="S280" s="8" t="s">
        <v>48</v>
      </c>
      <c r="T280" s="8" t="s">
        <v>49</v>
      </c>
      <c r="U280" s="8" t="n">
        <v>21090</v>
      </c>
      <c r="V280" s="8" t="s">
        <v>32</v>
      </c>
      <c r="W280" s="8" t="s">
        <v>866</v>
      </c>
      <c r="X280" s="8" t="s">
        <v>55</v>
      </c>
      <c r="Y280" s="8" t="s">
        <v>100</v>
      </c>
      <c r="Z280" s="8" t="s">
        <v>36</v>
      </c>
      <c r="AA280" s="8" t="n">
        <v>15288</v>
      </c>
      <c r="AB280" s="8" t="s">
        <v>37</v>
      </c>
      <c r="AC280" s="8" t="s">
        <v>867</v>
      </c>
      <c r="AD280" s="8" t="s">
        <v>167</v>
      </c>
      <c r="AE280" s="8" t="s">
        <v>44</v>
      </c>
      <c r="AF280" s="8" t="s">
        <v>45</v>
      </c>
      <c r="AG280" s="8" t="n">
        <v>8742</v>
      </c>
      <c r="AH280" s="8" t="s">
        <v>37</v>
      </c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  <c r="DQ280" s="11"/>
      <c r="DY280" s="11"/>
      <c r="EG280" s="11"/>
      <c r="EO280" s="11"/>
      <c r="EW280" s="11"/>
      <c r="FE280" s="11"/>
      <c r="FM280" s="11"/>
      <c r="FU280" s="11"/>
      <c r="GC280" s="11"/>
      <c r="GK280" s="11"/>
      <c r="GS280" s="11"/>
      <c r="HA280" s="11"/>
      <c r="HI280" s="11"/>
    </row>
    <row r="281" s="8" customFormat="true" ht="18.75" hidden="false" customHeight="true" outlineLevel="0" collapsed="false">
      <c r="A281" s="7" t="n">
        <v>59</v>
      </c>
      <c r="B281" s="8" t="s">
        <v>849</v>
      </c>
      <c r="C281" s="8" t="n">
        <v>8</v>
      </c>
      <c r="D281" s="9" t="str">
        <f aca="false">B281&amp;" "&amp;C281</f>
        <v>NORD 8</v>
      </c>
      <c r="E281" s="9" t="n">
        <f aca="false">MATCH(MAX(U281,AA281,AG281),Q281:AH281,0)</f>
        <v>5</v>
      </c>
      <c r="F281" s="9"/>
      <c r="G281" s="9" t="str">
        <f aca="false">INDEX($Q281:$AH281,1,$E281-4)</f>
        <v>BAERT</v>
      </c>
      <c r="H281" s="9" t="str">
        <f aca="false">INDEX($Q281:$AK281,1,$E281-3)</f>
        <v>DOMINIQUE</v>
      </c>
      <c r="I281" s="9" t="str">
        <f aca="false">INDEX($Q281:$AK281,1,$E281-2)</f>
        <v>ASSOCIATION PARTI SOCIALISTE, PARTI RADICAL SOCIALISTE ET APPARENTES</v>
      </c>
      <c r="J281" s="9" t="str">
        <f aca="false">INDEX($Q281:$AK281,1,$E281-1)</f>
        <v>PRG</v>
      </c>
      <c r="K281" s="10" t="n">
        <f aca="false">INDEX($Q281:$AK281,1,$E281)/N281</f>
        <v>0.435661680618453</v>
      </c>
      <c r="L281" s="8" t="n">
        <v>66909</v>
      </c>
      <c r="M281" s="8" t="n">
        <v>44866</v>
      </c>
      <c r="N281" s="8" t="n">
        <v>43722</v>
      </c>
      <c r="O281" s="8" t="n">
        <v>1144</v>
      </c>
      <c r="P281" s="11" t="n">
        <v>0.6706</v>
      </c>
      <c r="Q281" s="8" t="s">
        <v>868</v>
      </c>
      <c r="R281" s="8" t="s">
        <v>71</v>
      </c>
      <c r="S281" s="8" t="s">
        <v>30</v>
      </c>
      <c r="T281" s="8" t="s">
        <v>31</v>
      </c>
      <c r="U281" s="8" t="n">
        <v>19048</v>
      </c>
      <c r="V281" s="8" t="s">
        <v>32</v>
      </c>
      <c r="W281" s="8" t="s">
        <v>869</v>
      </c>
      <c r="X281" s="8" t="s">
        <v>97</v>
      </c>
      <c r="Y281" s="8" t="s">
        <v>100</v>
      </c>
      <c r="Z281" s="8" t="s">
        <v>53</v>
      </c>
      <c r="AA281" s="8" t="n">
        <v>16970</v>
      </c>
      <c r="AB281" s="8" t="s">
        <v>37</v>
      </c>
      <c r="AC281" s="8" t="s">
        <v>640</v>
      </c>
      <c r="AD281" s="8" t="s">
        <v>870</v>
      </c>
      <c r="AE281" s="8" t="s">
        <v>44</v>
      </c>
      <c r="AF281" s="8" t="s">
        <v>45</v>
      </c>
      <c r="AG281" s="8" t="n">
        <v>7704</v>
      </c>
      <c r="AH281" s="8" t="s">
        <v>37</v>
      </c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  <c r="DQ281" s="11"/>
      <c r="DY281" s="11"/>
      <c r="EG281" s="11"/>
      <c r="EO281" s="11"/>
      <c r="EW281" s="11"/>
      <c r="FE281" s="11"/>
      <c r="FM281" s="11"/>
      <c r="FU281" s="11"/>
      <c r="GC281" s="11"/>
      <c r="GK281" s="11"/>
      <c r="GS281" s="11"/>
      <c r="HA281" s="11"/>
      <c r="HI281" s="11"/>
    </row>
    <row r="282" s="8" customFormat="true" ht="18.75" hidden="false" customHeight="true" outlineLevel="0" collapsed="false">
      <c r="A282" s="7" t="n">
        <v>59</v>
      </c>
      <c r="B282" s="8" t="s">
        <v>849</v>
      </c>
      <c r="C282" s="8" t="n">
        <v>9</v>
      </c>
      <c r="D282" s="9" t="str">
        <f aca="false">B282&amp;" "&amp;C282</f>
        <v>NORD 9</v>
      </c>
      <c r="E282" s="9" t="n">
        <f aca="false">MATCH(MAX(U282,AA282,AG282),Q282:AH282,0)</f>
        <v>11</v>
      </c>
      <c r="F282" s="9"/>
      <c r="G282" s="9" t="str">
        <f aca="false">INDEX($Q282:$AH282,1,$E282-4)</f>
        <v>DELNATTE</v>
      </c>
      <c r="H282" s="9" t="str">
        <f aca="false">INDEX($Q282:$AK282,1,$E282-3)</f>
        <v>PATRICK</v>
      </c>
      <c r="I282" s="9" t="str">
        <f aca="false">INDEX($Q282:$AK282,1,$E282-2)</f>
        <v>RASSEMBLEMENT POUR LA REPUBLIQUE</v>
      </c>
      <c r="J282" s="9" t="str">
        <f aca="false">INDEX($Q282:$AK282,1,$E282-1)</f>
        <v>RPR</v>
      </c>
      <c r="K282" s="10" t="n">
        <f aca="false">INDEX($Q282:$AK282,1,$E282)/N282</f>
        <v>0.63826525566215</v>
      </c>
      <c r="L282" s="8" t="n">
        <v>64330</v>
      </c>
      <c r="M282" s="8" t="n">
        <v>42540</v>
      </c>
      <c r="N282" s="8" t="n">
        <v>40444</v>
      </c>
      <c r="O282" s="8" t="n">
        <v>2096</v>
      </c>
      <c r="P282" s="11" t="n">
        <v>0.6613</v>
      </c>
      <c r="Q282" s="8" t="s">
        <v>871</v>
      </c>
      <c r="R282" s="8" t="s">
        <v>81</v>
      </c>
      <c r="S282" s="8" t="s">
        <v>30</v>
      </c>
      <c r="T282" s="8" t="s">
        <v>31</v>
      </c>
      <c r="U282" s="8" t="n">
        <v>14630</v>
      </c>
      <c r="V282" s="8" t="s">
        <v>37</v>
      </c>
      <c r="W282" s="8" t="s">
        <v>872</v>
      </c>
      <c r="X282" s="8" t="s">
        <v>118</v>
      </c>
      <c r="Y282" s="8" t="s">
        <v>35</v>
      </c>
      <c r="Z282" s="8" t="s">
        <v>36</v>
      </c>
      <c r="AA282" s="8" t="n">
        <v>25814</v>
      </c>
      <c r="AB282" s="8" t="s">
        <v>32</v>
      </c>
      <c r="AC282" s="0"/>
      <c r="AD282" s="0"/>
      <c r="AE282" s="0"/>
      <c r="AF282" s="0"/>
      <c r="AG282" s="0"/>
      <c r="AH282" s="0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  <c r="DQ282" s="11"/>
      <c r="DY282" s="11"/>
      <c r="EG282" s="11"/>
      <c r="EO282" s="11"/>
      <c r="EW282" s="11"/>
      <c r="FE282" s="11"/>
      <c r="FM282" s="11"/>
      <c r="FU282" s="11"/>
      <c r="GC282" s="11"/>
      <c r="GK282" s="11"/>
      <c r="GS282" s="11"/>
      <c r="HA282" s="11"/>
      <c r="HI282" s="11"/>
    </row>
    <row r="283" s="8" customFormat="true" ht="18.75" hidden="false" customHeight="true" outlineLevel="0" collapsed="false">
      <c r="A283" s="7" t="n">
        <v>59</v>
      </c>
      <c r="B283" s="8" t="s">
        <v>849</v>
      </c>
      <c r="C283" s="8" t="n">
        <v>10</v>
      </c>
      <c r="D283" s="9" t="str">
        <f aca="false">B283&amp;" "&amp;C283</f>
        <v>NORD 10</v>
      </c>
      <c r="E283" s="9" t="n">
        <f aca="false">MATCH(MAX(U283,AA283,AG283),Q283:AH283,0)</f>
        <v>5</v>
      </c>
      <c r="F283" s="9"/>
      <c r="G283" s="9" t="str">
        <f aca="false">INDEX($Q283:$AH283,1,$E283-4)</f>
        <v>BALDUYCK</v>
      </c>
      <c r="H283" s="9" t="str">
        <f aca="false">INDEX($Q283:$AK283,1,$E283-3)</f>
        <v>J-.PIERRE</v>
      </c>
      <c r="I283" s="9" t="str">
        <f aca="false">INDEX($Q283:$AK283,1,$E283-2)</f>
        <v>ASSOCIATION PARTI SOCIALISTE, PARTI RADICAL SOCIALISTE ET APPARENTES</v>
      </c>
      <c r="J283" s="9" t="str">
        <f aca="false">INDEX($Q283:$AK283,1,$E283-1)</f>
        <v>PRG</v>
      </c>
      <c r="K283" s="10" t="n">
        <f aca="false">INDEX($Q283:$AK283,1,$E283)/N283</f>
        <v>0.425487493412251</v>
      </c>
      <c r="L283" s="8" t="n">
        <v>70855</v>
      </c>
      <c r="M283" s="8" t="n">
        <v>50893</v>
      </c>
      <c r="N283" s="8" t="n">
        <v>49334</v>
      </c>
      <c r="O283" s="8" t="n">
        <v>1559</v>
      </c>
      <c r="P283" s="11" t="n">
        <v>0.7183</v>
      </c>
      <c r="Q283" s="8" t="s">
        <v>873</v>
      </c>
      <c r="R283" s="8" t="s">
        <v>874</v>
      </c>
      <c r="S283" s="8" t="s">
        <v>30</v>
      </c>
      <c r="T283" s="8" t="s">
        <v>31</v>
      </c>
      <c r="U283" s="8" t="n">
        <v>20991</v>
      </c>
      <c r="V283" s="8" t="s">
        <v>32</v>
      </c>
      <c r="W283" s="8" t="s">
        <v>875</v>
      </c>
      <c r="X283" s="8" t="s">
        <v>125</v>
      </c>
      <c r="Y283" s="8" t="s">
        <v>35</v>
      </c>
      <c r="Z283" s="8" t="s">
        <v>36</v>
      </c>
      <c r="AA283" s="8" t="n">
        <v>18733</v>
      </c>
      <c r="AB283" s="8" t="s">
        <v>37</v>
      </c>
      <c r="AC283" s="8" t="s">
        <v>876</v>
      </c>
      <c r="AD283" s="8" t="s">
        <v>125</v>
      </c>
      <c r="AE283" s="8" t="s">
        <v>44</v>
      </c>
      <c r="AF283" s="8" t="s">
        <v>45</v>
      </c>
      <c r="AG283" s="8" t="n">
        <v>9610</v>
      </c>
      <c r="AH283" s="8" t="s">
        <v>37</v>
      </c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  <c r="DQ283" s="11"/>
      <c r="DY283" s="11"/>
      <c r="EG283" s="11"/>
      <c r="EO283" s="11"/>
      <c r="EW283" s="11"/>
      <c r="FE283" s="11"/>
      <c r="FM283" s="11"/>
      <c r="FU283" s="11"/>
      <c r="GC283" s="11"/>
      <c r="GK283" s="11"/>
      <c r="GS283" s="11"/>
      <c r="HA283" s="11"/>
      <c r="HI283" s="11"/>
    </row>
    <row r="284" s="8" customFormat="true" ht="18.75" hidden="false" customHeight="true" outlineLevel="0" collapsed="false">
      <c r="A284" s="7" t="n">
        <v>59</v>
      </c>
      <c r="B284" s="8" t="s">
        <v>849</v>
      </c>
      <c r="C284" s="8" t="n">
        <v>11</v>
      </c>
      <c r="D284" s="9" t="str">
        <f aca="false">B284&amp;" "&amp;C284</f>
        <v>NORD 11</v>
      </c>
      <c r="E284" s="9" t="n">
        <f aca="false">MATCH(MAX(U284,AA284,AG284),Q284:AH284,0)</f>
        <v>5</v>
      </c>
      <c r="F284" s="9"/>
      <c r="G284" s="9" t="str">
        <f aca="false">INDEX($Q284:$AH284,1,$E284-4)</f>
        <v>DURAND</v>
      </c>
      <c r="H284" s="9" t="str">
        <f aca="false">INDEX($Q284:$AK284,1,$E284-3)</f>
        <v>YVES</v>
      </c>
      <c r="I284" s="9" t="str">
        <f aca="false">INDEX($Q284:$AK284,1,$E284-2)</f>
        <v>ASSOCIATION PARTI SOCIALISTE, PARTI RADICAL SOCIALISTE ET APPARENTES</v>
      </c>
      <c r="J284" s="9" t="str">
        <f aca="false">INDEX($Q284:$AK284,1,$E284-1)</f>
        <v>PRG</v>
      </c>
      <c r="K284" s="10" t="n">
        <f aca="false">INDEX($Q284:$AK284,1,$E284)/N284</f>
        <v>0.591145642454006</v>
      </c>
      <c r="L284" s="8" t="n">
        <v>80294</v>
      </c>
      <c r="M284" s="8" t="n">
        <v>58347</v>
      </c>
      <c r="N284" s="8" t="n">
        <v>54572</v>
      </c>
      <c r="O284" s="8" t="n">
        <v>3775</v>
      </c>
      <c r="P284" s="11" t="n">
        <v>0.7267</v>
      </c>
      <c r="Q284" s="8" t="s">
        <v>405</v>
      </c>
      <c r="R284" s="8" t="s">
        <v>188</v>
      </c>
      <c r="S284" s="8" t="s">
        <v>30</v>
      </c>
      <c r="T284" s="8" t="s">
        <v>31</v>
      </c>
      <c r="U284" s="8" t="n">
        <v>32260</v>
      </c>
      <c r="V284" s="8" t="s">
        <v>32</v>
      </c>
      <c r="W284" s="8" t="s">
        <v>877</v>
      </c>
      <c r="X284" s="8" t="s">
        <v>309</v>
      </c>
      <c r="Y284" s="8" t="s">
        <v>57</v>
      </c>
      <c r="Z284" s="8" t="s">
        <v>53</v>
      </c>
      <c r="AA284" s="8" t="n">
        <v>22312</v>
      </c>
      <c r="AB284" s="8" t="s">
        <v>37</v>
      </c>
      <c r="AC284" s="0"/>
      <c r="AD284" s="0"/>
      <c r="AE284" s="0"/>
      <c r="AF284" s="0"/>
      <c r="AG284" s="0"/>
      <c r="AH284" s="0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  <c r="DQ284" s="11"/>
      <c r="DY284" s="11"/>
      <c r="EG284" s="11"/>
      <c r="EO284" s="11"/>
      <c r="EW284" s="11"/>
      <c r="FE284" s="11"/>
      <c r="FM284" s="11"/>
      <c r="FU284" s="11"/>
      <c r="GC284" s="11"/>
      <c r="GK284" s="11"/>
      <c r="GS284" s="11"/>
      <c r="HA284" s="11"/>
      <c r="HI284" s="11"/>
    </row>
    <row r="285" s="8" customFormat="true" ht="18.75" hidden="false" customHeight="true" outlineLevel="0" collapsed="false">
      <c r="A285" s="7" t="n">
        <v>59</v>
      </c>
      <c r="B285" s="8" t="s">
        <v>849</v>
      </c>
      <c r="C285" s="8" t="n">
        <v>12</v>
      </c>
      <c r="D285" s="9" t="str">
        <f aca="false">B285&amp;" "&amp;C285</f>
        <v>NORD 12</v>
      </c>
      <c r="E285" s="9" t="n">
        <f aca="false">MATCH(MAX(U285,AA285,AG285),Q285:AH285,0)</f>
        <v>5</v>
      </c>
      <c r="F285" s="9"/>
      <c r="G285" s="9" t="str">
        <f aca="false">INDEX($Q285:$AH285,1,$E285-4)</f>
        <v>LE GARREC</v>
      </c>
      <c r="H285" s="9" t="str">
        <f aca="false">INDEX($Q285:$AK285,1,$E285-3)</f>
        <v>JEAN</v>
      </c>
      <c r="I285" s="9" t="str">
        <f aca="false">INDEX($Q285:$AK285,1,$E285-2)</f>
        <v>ASSOCIATION PARTI SOCIALISTE, PARTI RADICAL SOCIALISTE ET APPARENTES</v>
      </c>
      <c r="J285" s="9" t="str">
        <f aca="false">INDEX($Q285:$AK285,1,$E285-1)</f>
        <v>PRG</v>
      </c>
      <c r="K285" s="10" t="n">
        <f aca="false">INDEX($Q285:$AK285,1,$E285)/N285</f>
        <v>0.642539305843963</v>
      </c>
      <c r="L285" s="8" t="n">
        <v>67333</v>
      </c>
      <c r="M285" s="8" t="n">
        <v>48582</v>
      </c>
      <c r="N285" s="8" t="n">
        <v>43823</v>
      </c>
      <c r="O285" s="8" t="n">
        <v>4759</v>
      </c>
      <c r="P285" s="11" t="n">
        <v>0.7215</v>
      </c>
      <c r="Q285" s="8" t="s">
        <v>878</v>
      </c>
      <c r="R285" s="8" t="s">
        <v>92</v>
      </c>
      <c r="S285" s="8" t="s">
        <v>30</v>
      </c>
      <c r="T285" s="8" t="s">
        <v>31</v>
      </c>
      <c r="U285" s="8" t="n">
        <v>28158</v>
      </c>
      <c r="V285" s="8" t="s">
        <v>32</v>
      </c>
      <c r="W285" s="8" t="s">
        <v>879</v>
      </c>
      <c r="X285" s="8" t="s">
        <v>118</v>
      </c>
      <c r="Y285" s="8" t="s">
        <v>44</v>
      </c>
      <c r="Z285" s="8" t="s">
        <v>45</v>
      </c>
      <c r="AA285" s="8" t="n">
        <v>15665</v>
      </c>
      <c r="AB285" s="8" t="s">
        <v>37</v>
      </c>
      <c r="AC285" s="0"/>
      <c r="AD285" s="0"/>
      <c r="AE285" s="0"/>
      <c r="AF285" s="0"/>
      <c r="AG285" s="0"/>
      <c r="AH285" s="0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  <c r="DQ285" s="11"/>
      <c r="DY285" s="11"/>
      <c r="EG285" s="11"/>
      <c r="EO285" s="11"/>
      <c r="EW285" s="11"/>
      <c r="FE285" s="11"/>
      <c r="FM285" s="11"/>
      <c r="FU285" s="11"/>
      <c r="GC285" s="11"/>
      <c r="GK285" s="11"/>
      <c r="GS285" s="11"/>
      <c r="HA285" s="11"/>
      <c r="HI285" s="11"/>
    </row>
    <row r="286" s="8" customFormat="true" ht="18.75" hidden="false" customHeight="true" outlineLevel="0" collapsed="false">
      <c r="A286" s="7" t="n">
        <v>59</v>
      </c>
      <c r="B286" s="8" t="s">
        <v>849</v>
      </c>
      <c r="C286" s="8" t="n">
        <v>13</v>
      </c>
      <c r="D286" s="9" t="str">
        <f aca="false">B286&amp;" "&amp;C286</f>
        <v>NORD 13</v>
      </c>
      <c r="E286" s="9" t="n">
        <f aca="false">MATCH(MAX(U286,AA286,AG286),Q286:AH286,0)</f>
        <v>5</v>
      </c>
      <c r="F286" s="9"/>
      <c r="G286" s="9" t="str">
        <f aca="false">INDEX($Q286:$AH286,1,$E286-4)</f>
        <v>DELEBARRE</v>
      </c>
      <c r="H286" s="9" t="str">
        <f aca="false">INDEX($Q286:$AK286,1,$E286-3)</f>
        <v>MICHEL</v>
      </c>
      <c r="I286" s="9" t="str">
        <f aca="false">INDEX($Q286:$AK286,1,$E286-2)</f>
        <v>ASSOCIATION PARTI SOCIALISTE, PARTI RADICAL SOCIALISTE ET APPARENTES</v>
      </c>
      <c r="J286" s="9" t="str">
        <f aca="false">INDEX($Q286:$AK286,1,$E286-1)</f>
        <v>PRG</v>
      </c>
      <c r="K286" s="10" t="n">
        <f aca="false">INDEX($Q286:$AK286,1,$E286)/N286</f>
        <v>0.568996247654784</v>
      </c>
      <c r="L286" s="8" t="n">
        <v>64454</v>
      </c>
      <c r="M286" s="8" t="n">
        <v>45505</v>
      </c>
      <c r="N286" s="8" t="n">
        <v>42640</v>
      </c>
      <c r="O286" s="8" t="n">
        <v>2865</v>
      </c>
      <c r="P286" s="11" t="n">
        <v>0.706</v>
      </c>
      <c r="Q286" s="8" t="s">
        <v>880</v>
      </c>
      <c r="R286" s="8" t="s">
        <v>55</v>
      </c>
      <c r="S286" s="8" t="s">
        <v>30</v>
      </c>
      <c r="T286" s="8" t="s">
        <v>31</v>
      </c>
      <c r="U286" s="8" t="n">
        <v>24262</v>
      </c>
      <c r="V286" s="8" t="s">
        <v>32</v>
      </c>
      <c r="W286" s="8" t="s">
        <v>881</v>
      </c>
      <c r="X286" s="8" t="s">
        <v>882</v>
      </c>
      <c r="Y286" s="8" t="s">
        <v>35</v>
      </c>
      <c r="Z286" s="8" t="s">
        <v>36</v>
      </c>
      <c r="AA286" s="8" t="n">
        <v>18378</v>
      </c>
      <c r="AB286" s="8" t="s">
        <v>37</v>
      </c>
      <c r="AC286" s="0"/>
      <c r="AD286" s="0"/>
      <c r="AE286" s="0"/>
      <c r="AF286" s="0"/>
      <c r="AG286" s="0"/>
      <c r="AH286" s="0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  <c r="DQ286" s="11"/>
      <c r="DY286" s="11"/>
      <c r="EG286" s="11"/>
      <c r="EO286" s="11"/>
      <c r="EW286" s="11"/>
      <c r="FE286" s="11"/>
      <c r="FM286" s="11"/>
      <c r="FU286" s="11"/>
      <c r="GC286" s="11"/>
      <c r="GK286" s="11"/>
      <c r="GS286" s="11"/>
      <c r="HA286" s="11"/>
      <c r="HI286" s="11"/>
    </row>
    <row r="287" s="8" customFormat="true" ht="18.75" hidden="false" customHeight="true" outlineLevel="0" collapsed="false">
      <c r="A287" s="7" t="n">
        <v>59</v>
      </c>
      <c r="B287" s="8" t="s">
        <v>849</v>
      </c>
      <c r="C287" s="8" t="n">
        <v>14</v>
      </c>
      <c r="D287" s="9" t="str">
        <f aca="false">B287&amp;" "&amp;C287</f>
        <v>NORD 14</v>
      </c>
      <c r="E287" s="9" t="n">
        <f aca="false">MATCH(MAX(U287,AA287,AG287),Q287:AH287,0)</f>
        <v>5</v>
      </c>
      <c r="F287" s="9"/>
      <c r="G287" s="9" t="str">
        <f aca="false">INDEX($Q287:$AH287,1,$E287-4)</f>
        <v>DENISE</v>
      </c>
      <c r="H287" s="9" t="str">
        <f aca="false">INDEX($Q287:$AK287,1,$E287-3)</f>
        <v>MONIQUE</v>
      </c>
      <c r="I287" s="9" t="str">
        <f aca="false">INDEX($Q287:$AK287,1,$E287-2)</f>
        <v>ASSOCIATION PARTI SOCIALISTE, PARTI RADICAL SOCIALISTE ET APPARENTES</v>
      </c>
      <c r="J287" s="9" t="str">
        <f aca="false">INDEX($Q287:$AK287,1,$E287-1)</f>
        <v>PRG</v>
      </c>
      <c r="K287" s="10" t="n">
        <f aca="false">INDEX($Q287:$AK287,1,$E287)/N287</f>
        <v>0.504889926349257</v>
      </c>
      <c r="L287" s="8" t="n">
        <v>66931</v>
      </c>
      <c r="M287" s="8" t="n">
        <v>53037</v>
      </c>
      <c r="N287" s="8" t="n">
        <v>49694</v>
      </c>
      <c r="O287" s="8" t="n">
        <v>3343</v>
      </c>
      <c r="P287" s="11" t="n">
        <v>0.7924</v>
      </c>
      <c r="Q287" s="8" t="s">
        <v>883</v>
      </c>
      <c r="R287" s="8" t="s">
        <v>391</v>
      </c>
      <c r="S287" s="8" t="s">
        <v>30</v>
      </c>
      <c r="T287" s="8" t="s">
        <v>31</v>
      </c>
      <c r="U287" s="8" t="n">
        <v>25090</v>
      </c>
      <c r="V287" s="8" t="s">
        <v>32</v>
      </c>
      <c r="W287" s="8" t="s">
        <v>884</v>
      </c>
      <c r="X287" s="8" t="s">
        <v>885</v>
      </c>
      <c r="Y287" s="8" t="s">
        <v>886</v>
      </c>
      <c r="Z287" s="8" t="s">
        <v>36</v>
      </c>
      <c r="AA287" s="8" t="n">
        <v>24604</v>
      </c>
      <c r="AB287" s="8" t="s">
        <v>37</v>
      </c>
      <c r="AC287" s="0"/>
      <c r="AD287" s="0"/>
      <c r="AE287" s="0"/>
      <c r="AF287" s="0"/>
      <c r="AG287" s="0"/>
      <c r="AH287" s="0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  <c r="DQ287" s="11"/>
      <c r="DY287" s="11"/>
      <c r="EG287" s="11"/>
      <c r="EO287" s="11"/>
      <c r="EW287" s="11"/>
      <c r="FE287" s="11"/>
      <c r="FM287" s="11"/>
      <c r="FU287" s="11"/>
      <c r="GC287" s="11"/>
      <c r="GK287" s="11"/>
      <c r="GS287" s="11"/>
      <c r="HA287" s="11"/>
      <c r="HI287" s="11"/>
    </row>
    <row r="288" s="8" customFormat="true" ht="18.75" hidden="false" customHeight="true" outlineLevel="0" collapsed="false">
      <c r="A288" s="7" t="n">
        <v>59</v>
      </c>
      <c r="B288" s="8" t="s">
        <v>849</v>
      </c>
      <c r="C288" s="8" t="n">
        <v>15</v>
      </c>
      <c r="D288" s="9" t="str">
        <f aca="false">B288&amp;" "&amp;C288</f>
        <v>NORD 15</v>
      </c>
      <c r="E288" s="9" t="n">
        <f aca="false">MATCH(MAX(U288,AA288,AG288),Q288:AH288,0)</f>
        <v>5</v>
      </c>
      <c r="F288" s="9"/>
      <c r="G288" s="9" t="str">
        <f aca="false">INDEX($Q288:$AH288,1,$E288-4)</f>
        <v>DELOBEL</v>
      </c>
      <c r="H288" s="9" t="str">
        <f aca="false">INDEX($Q288:$AK288,1,$E288-3)</f>
        <v>JEAN</v>
      </c>
      <c r="I288" s="9" t="str">
        <f aca="false">INDEX($Q288:$AK288,1,$E288-2)</f>
        <v>POUR UNE REELLE DEMOCRATIE, UN ENJEU POUR LA FLANDRE</v>
      </c>
      <c r="J288" s="9" t="str">
        <f aca="false">INDEX($Q288:$AK288,1,$E288-1)</f>
        <v>DVG</v>
      </c>
      <c r="K288" s="10" t="n">
        <f aca="false">INDEX($Q288:$AK288,1,$E288)/N288</f>
        <v>0.541332053983021</v>
      </c>
      <c r="L288" s="8" t="n">
        <v>66497</v>
      </c>
      <c r="M288" s="8" t="n">
        <v>51402</v>
      </c>
      <c r="N288" s="8" t="n">
        <v>47941</v>
      </c>
      <c r="O288" s="8" t="n">
        <v>3461</v>
      </c>
      <c r="P288" s="11" t="n">
        <v>0.773</v>
      </c>
      <c r="Q288" s="8" t="s">
        <v>887</v>
      </c>
      <c r="R288" s="8" t="s">
        <v>92</v>
      </c>
      <c r="S288" s="8" t="s">
        <v>888</v>
      </c>
      <c r="T288" s="8" t="s">
        <v>74</v>
      </c>
      <c r="U288" s="8" t="n">
        <v>25952</v>
      </c>
      <c r="V288" s="8" t="s">
        <v>32</v>
      </c>
      <c r="W288" s="8" t="s">
        <v>889</v>
      </c>
      <c r="X288" s="8" t="s">
        <v>422</v>
      </c>
      <c r="Y288" s="8" t="s">
        <v>890</v>
      </c>
      <c r="Z288" s="8" t="s">
        <v>135</v>
      </c>
      <c r="AA288" s="8" t="n">
        <v>21989</v>
      </c>
      <c r="AB288" s="8" t="s">
        <v>37</v>
      </c>
      <c r="AC288" s="0"/>
      <c r="AD288" s="0"/>
      <c r="AE288" s="0"/>
      <c r="AF288" s="0"/>
      <c r="AG288" s="0"/>
      <c r="AH288" s="0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  <c r="DQ288" s="11"/>
      <c r="DY288" s="11"/>
      <c r="EG288" s="11"/>
      <c r="EO288" s="11"/>
      <c r="EW288" s="11"/>
      <c r="FE288" s="11"/>
      <c r="FM288" s="11"/>
      <c r="FU288" s="11"/>
      <c r="GC288" s="11"/>
      <c r="GK288" s="11"/>
      <c r="GS288" s="11"/>
      <c r="HA288" s="11"/>
      <c r="HI288" s="11"/>
    </row>
    <row r="289" s="8" customFormat="true" ht="18.75" hidden="false" customHeight="true" outlineLevel="0" collapsed="false">
      <c r="A289" s="7" t="n">
        <v>59</v>
      </c>
      <c r="B289" s="8" t="s">
        <v>849</v>
      </c>
      <c r="C289" s="8" t="n">
        <v>16</v>
      </c>
      <c r="D289" s="9" t="str">
        <f aca="false">B289&amp;" "&amp;C289</f>
        <v>NORD 16</v>
      </c>
      <c r="E289" s="9" t="n">
        <f aca="false">MATCH(MAX(U289,AA289,AG289),Q289:AH289,0)</f>
        <v>5</v>
      </c>
      <c r="F289" s="9"/>
      <c r="G289" s="9" t="str">
        <f aca="false">INDEX($Q289:$AH289,1,$E289-4)</f>
        <v>HAGE</v>
      </c>
      <c r="H289" s="9" t="str">
        <f aca="false">INDEX($Q289:$AK289,1,$E289-3)</f>
        <v>GEORGES</v>
      </c>
      <c r="I289" s="9" t="str">
        <f aca="false">INDEX($Q289:$AK289,1,$E289-2)</f>
        <v>PARTI COMMUNISTE FRANCAIS</v>
      </c>
      <c r="J289" s="9" t="str">
        <f aca="false">INDEX($Q289:$AK289,1,$E289-1)</f>
        <v>COM</v>
      </c>
      <c r="K289" s="10" t="n">
        <f aca="false">INDEX($Q289:$AK289,1,$E289)/N289</f>
        <v>1</v>
      </c>
      <c r="L289" s="8" t="n">
        <v>76705</v>
      </c>
      <c r="M289" s="8" t="n">
        <v>45270</v>
      </c>
      <c r="N289" s="8" t="n">
        <v>33103</v>
      </c>
      <c r="O289" s="8" t="n">
        <v>12167</v>
      </c>
      <c r="P289" s="11" t="n">
        <v>0.5902</v>
      </c>
      <c r="Q289" s="8" t="s">
        <v>891</v>
      </c>
      <c r="R289" s="8" t="s">
        <v>406</v>
      </c>
      <c r="S289" s="8" t="s">
        <v>89</v>
      </c>
      <c r="T289" s="8" t="s">
        <v>90</v>
      </c>
      <c r="U289" s="8" t="n">
        <v>33103</v>
      </c>
      <c r="V289" s="8" t="s">
        <v>32</v>
      </c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  <c r="DQ289" s="11"/>
      <c r="DY289" s="11"/>
      <c r="EG289" s="11"/>
      <c r="EO289" s="11"/>
      <c r="EW289" s="11"/>
      <c r="FE289" s="11"/>
      <c r="FM289" s="11"/>
      <c r="FU289" s="11"/>
      <c r="GC289" s="11"/>
      <c r="GK289" s="11"/>
      <c r="GS289" s="11"/>
      <c r="HA289" s="11"/>
      <c r="HI289" s="11"/>
    </row>
    <row r="290" s="8" customFormat="true" ht="18.75" hidden="false" customHeight="true" outlineLevel="0" collapsed="false">
      <c r="A290" s="7" t="n">
        <v>59</v>
      </c>
      <c r="B290" s="8" t="s">
        <v>849</v>
      </c>
      <c r="C290" s="8" t="n">
        <v>17</v>
      </c>
      <c r="D290" s="9" t="str">
        <f aca="false">B290&amp;" "&amp;C290</f>
        <v>NORD 17</v>
      </c>
      <c r="E290" s="9" t="n">
        <f aca="false">MATCH(MAX(U290,AA290,AG290),Q290:AH290,0)</f>
        <v>5</v>
      </c>
      <c r="F290" s="9"/>
      <c r="G290" s="9" t="str">
        <f aca="false">INDEX($Q290:$AH290,1,$E290-4)</f>
        <v>DOLEZ</v>
      </c>
      <c r="H290" s="9" t="str">
        <f aca="false">INDEX($Q290:$AK290,1,$E290-3)</f>
        <v>MARC</v>
      </c>
      <c r="I290" s="9" t="str">
        <f aca="false">INDEX($Q290:$AK290,1,$E290-2)</f>
        <v>ASSOCIATION PARTI SOCIALISTE, PARTI RADICAL SOCIALISTE ET APPARENTES</v>
      </c>
      <c r="J290" s="9" t="str">
        <f aca="false">INDEX($Q290:$AK290,1,$E290-1)</f>
        <v>PRG</v>
      </c>
      <c r="K290" s="10" t="n">
        <f aca="false">INDEX($Q290:$AK290,1,$E290)/N290</f>
        <v>0.595335383121612</v>
      </c>
      <c r="L290" s="8" t="n">
        <v>71593</v>
      </c>
      <c r="M290" s="8" t="n">
        <v>51446</v>
      </c>
      <c r="N290" s="8" t="n">
        <v>49436</v>
      </c>
      <c r="O290" s="8" t="n">
        <v>2010</v>
      </c>
      <c r="P290" s="11" t="n">
        <v>0.7186</v>
      </c>
      <c r="Q290" s="8" t="s">
        <v>892</v>
      </c>
      <c r="R290" s="8" t="s">
        <v>183</v>
      </c>
      <c r="S290" s="8" t="s">
        <v>30</v>
      </c>
      <c r="T290" s="8" t="s">
        <v>31</v>
      </c>
      <c r="U290" s="8" t="n">
        <v>29431</v>
      </c>
      <c r="V290" s="8" t="s">
        <v>32</v>
      </c>
      <c r="W290" s="8" t="s">
        <v>893</v>
      </c>
      <c r="X290" s="8" t="s">
        <v>34</v>
      </c>
      <c r="Y290" s="8" t="s">
        <v>35</v>
      </c>
      <c r="Z290" s="8" t="s">
        <v>36</v>
      </c>
      <c r="AA290" s="8" t="n">
        <v>20005</v>
      </c>
      <c r="AB290" s="8" t="s">
        <v>37</v>
      </c>
      <c r="AC290" s="0"/>
      <c r="AD290" s="0"/>
      <c r="AE290" s="0"/>
      <c r="AF290" s="0"/>
      <c r="AG290" s="0"/>
      <c r="AH290" s="0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  <c r="DQ290" s="11"/>
      <c r="DY290" s="11"/>
      <c r="EG290" s="11"/>
      <c r="EO290" s="11"/>
      <c r="EW290" s="11"/>
      <c r="FE290" s="11"/>
      <c r="FM290" s="11"/>
      <c r="FU290" s="11"/>
      <c r="GC290" s="11"/>
      <c r="GK290" s="11"/>
      <c r="GS290" s="11"/>
      <c r="HA290" s="11"/>
      <c r="HI290" s="11"/>
    </row>
    <row r="291" s="8" customFormat="true" ht="18.75" hidden="false" customHeight="true" outlineLevel="0" collapsed="false">
      <c r="A291" s="7" t="n">
        <v>59</v>
      </c>
      <c r="B291" s="8" t="s">
        <v>849</v>
      </c>
      <c r="C291" s="8" t="n">
        <v>18</v>
      </c>
      <c r="D291" s="9" t="str">
        <f aca="false">B291&amp;" "&amp;C291</f>
        <v>NORD 18</v>
      </c>
      <c r="E291" s="9" t="n">
        <f aca="false">MATCH(MAX(U291,AA291,AG291),Q291:AH291,0)</f>
        <v>5</v>
      </c>
      <c r="F291" s="9"/>
      <c r="G291" s="9" t="str">
        <f aca="false">INDEX($Q291:$AH291,1,$E291-4)</f>
        <v>DOUAY</v>
      </c>
      <c r="H291" s="9" t="str">
        <f aca="false">INDEX($Q291:$AK291,1,$E291-3)</f>
        <v>BRIGITTE</v>
      </c>
      <c r="I291" s="9" t="str">
        <f aca="false">INDEX($Q291:$AK291,1,$E291-2)</f>
        <v>ASSOCIATION PARTI SOCIALISTE, PARTI RADICAL SOCIALISTE ET APPARENTES</v>
      </c>
      <c r="J291" s="9" t="str">
        <f aca="false">INDEX($Q291:$AK291,1,$E291-1)</f>
        <v>PRG</v>
      </c>
      <c r="K291" s="10" t="n">
        <f aca="false">INDEX($Q291:$AK291,1,$E291)/N291</f>
        <v>0.517090481181165</v>
      </c>
      <c r="L291" s="8" t="n">
        <v>75767</v>
      </c>
      <c r="M291" s="8" t="n">
        <v>57812</v>
      </c>
      <c r="N291" s="8" t="n">
        <v>54387</v>
      </c>
      <c r="O291" s="8" t="n">
        <v>3425</v>
      </c>
      <c r="P291" s="11" t="n">
        <v>0.763</v>
      </c>
      <c r="Q291" s="8" t="s">
        <v>894</v>
      </c>
      <c r="R291" s="8" t="s">
        <v>278</v>
      </c>
      <c r="S291" s="8" t="s">
        <v>30</v>
      </c>
      <c r="T291" s="8" t="s">
        <v>31</v>
      </c>
      <c r="U291" s="8" t="n">
        <v>28123</v>
      </c>
      <c r="V291" s="8" t="s">
        <v>32</v>
      </c>
      <c r="W291" s="8" t="s">
        <v>895</v>
      </c>
      <c r="X291" s="8" t="s">
        <v>896</v>
      </c>
      <c r="Y291" s="8" t="s">
        <v>459</v>
      </c>
      <c r="Z291" s="8" t="s">
        <v>135</v>
      </c>
      <c r="AA291" s="8" t="n">
        <v>26264</v>
      </c>
      <c r="AB291" s="8" t="s">
        <v>37</v>
      </c>
      <c r="AC291" s="0"/>
      <c r="AD291" s="0"/>
      <c r="AE291" s="0"/>
      <c r="AF291" s="0"/>
      <c r="AG291" s="0"/>
      <c r="AH291" s="0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  <c r="DQ291" s="11"/>
      <c r="DY291" s="11"/>
      <c r="EG291" s="11"/>
      <c r="EO291" s="11"/>
      <c r="EW291" s="11"/>
      <c r="FE291" s="11"/>
      <c r="FM291" s="11"/>
      <c r="FU291" s="11"/>
      <c r="GC291" s="11"/>
      <c r="GK291" s="11"/>
      <c r="GS291" s="11"/>
      <c r="HA291" s="11"/>
      <c r="HI291" s="11"/>
    </row>
    <row r="292" s="8" customFormat="true" ht="18.75" hidden="false" customHeight="true" outlineLevel="0" collapsed="false">
      <c r="A292" s="7" t="n">
        <v>59</v>
      </c>
      <c r="B292" s="8" t="s">
        <v>849</v>
      </c>
      <c r="C292" s="8" t="n">
        <v>19</v>
      </c>
      <c r="D292" s="9" t="str">
        <f aca="false">B292&amp;" "&amp;C292</f>
        <v>NORD 19</v>
      </c>
      <c r="E292" s="9" t="n">
        <f aca="false">MATCH(MAX(U292,AA292,AG292),Q292:AH292,0)</f>
        <v>5</v>
      </c>
      <c r="F292" s="9"/>
      <c r="G292" s="9" t="str">
        <f aca="false">INDEX($Q292:$AH292,1,$E292-4)</f>
        <v>LEROY</v>
      </c>
      <c r="H292" s="9" t="str">
        <f aca="false">INDEX($Q292:$AK292,1,$E292-3)</f>
        <v>PATRICK</v>
      </c>
      <c r="I292" s="9" t="n">
        <f aca="false">INDEX($Q292:$AK292,1,$E292-2)</f>
        <v>0</v>
      </c>
      <c r="J292" s="9" t="str">
        <f aca="false">INDEX($Q292:$AK292,1,$E292-1)</f>
        <v>COM</v>
      </c>
      <c r="K292" s="10" t="n">
        <f aca="false">INDEX($Q292:$AK292,1,$E292)/N292</f>
        <v>1</v>
      </c>
      <c r="L292" s="8" t="n">
        <v>75851</v>
      </c>
      <c r="M292" s="8" t="n">
        <v>43975</v>
      </c>
      <c r="N292" s="8" t="n">
        <v>31575</v>
      </c>
      <c r="O292" s="8" t="n">
        <v>12400</v>
      </c>
      <c r="P292" s="11" t="n">
        <v>0.5798</v>
      </c>
      <c r="Q292" s="8" t="s">
        <v>420</v>
      </c>
      <c r="R292" s="8" t="s">
        <v>118</v>
      </c>
      <c r="S292" s="0"/>
      <c r="T292" s="8" t="s">
        <v>90</v>
      </c>
      <c r="U292" s="8" t="n">
        <v>31575</v>
      </c>
      <c r="V292" s="8" t="s">
        <v>32</v>
      </c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  <c r="DQ292" s="11"/>
      <c r="DY292" s="11"/>
      <c r="EG292" s="11"/>
      <c r="EO292" s="11"/>
      <c r="EW292" s="11"/>
      <c r="FE292" s="11"/>
      <c r="FM292" s="11"/>
      <c r="FU292" s="11"/>
      <c r="GC292" s="11"/>
      <c r="GK292" s="11"/>
      <c r="GS292" s="11"/>
      <c r="HA292" s="11"/>
      <c r="HI292" s="11"/>
    </row>
    <row r="293" s="8" customFormat="true" ht="18.75" hidden="false" customHeight="true" outlineLevel="0" collapsed="false">
      <c r="A293" s="7" t="n">
        <v>59</v>
      </c>
      <c r="B293" s="8" t="s">
        <v>849</v>
      </c>
      <c r="C293" s="8" t="n">
        <v>20</v>
      </c>
      <c r="D293" s="9" t="str">
        <f aca="false">B293&amp;" "&amp;C293</f>
        <v>NORD 20</v>
      </c>
      <c r="E293" s="9" t="n">
        <f aca="false">MATCH(MAX(U293,AA293,AG293),Q293:AH293,0)</f>
        <v>5</v>
      </c>
      <c r="F293" s="9"/>
      <c r="G293" s="9" t="str">
        <f aca="false">INDEX($Q293:$AH293,1,$E293-4)</f>
        <v>BOCQUET</v>
      </c>
      <c r="H293" s="9" t="str">
        <f aca="false">INDEX($Q293:$AK293,1,$E293-3)</f>
        <v>ALAIN</v>
      </c>
      <c r="I293" s="9" t="str">
        <f aca="false">INDEX($Q293:$AK293,1,$E293-2)</f>
        <v>PARTI COMMUNISTE FRANCAIS</v>
      </c>
      <c r="J293" s="9" t="str">
        <f aca="false">INDEX($Q293:$AK293,1,$E293-1)</f>
        <v>COM</v>
      </c>
      <c r="K293" s="10" t="n">
        <f aca="false">INDEX($Q293:$AK293,1,$E293)/N293</f>
        <v>0.693310887122552</v>
      </c>
      <c r="L293" s="8" t="n">
        <v>77319</v>
      </c>
      <c r="M293" s="8" t="n">
        <v>52763</v>
      </c>
      <c r="N293" s="8" t="n">
        <v>46927</v>
      </c>
      <c r="O293" s="8" t="n">
        <v>5836</v>
      </c>
      <c r="P293" s="11" t="n">
        <v>0.6824</v>
      </c>
      <c r="Q293" s="8" t="s">
        <v>897</v>
      </c>
      <c r="R293" s="8" t="s">
        <v>116</v>
      </c>
      <c r="S293" s="8" t="s">
        <v>89</v>
      </c>
      <c r="T293" s="8" t="s">
        <v>90</v>
      </c>
      <c r="U293" s="8" t="n">
        <v>32535</v>
      </c>
      <c r="V293" s="8" t="s">
        <v>32</v>
      </c>
      <c r="W293" s="8" t="s">
        <v>898</v>
      </c>
      <c r="X293" s="8" t="s">
        <v>836</v>
      </c>
      <c r="Y293" s="8" t="s">
        <v>44</v>
      </c>
      <c r="Z293" s="8" t="s">
        <v>45</v>
      </c>
      <c r="AA293" s="8" t="n">
        <v>14392</v>
      </c>
      <c r="AB293" s="8" t="s">
        <v>37</v>
      </c>
      <c r="AC293" s="0"/>
      <c r="AD293" s="0"/>
      <c r="AE293" s="0"/>
      <c r="AF293" s="0"/>
      <c r="AG293" s="0"/>
      <c r="AH293" s="0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  <c r="DQ293" s="11"/>
      <c r="DY293" s="11"/>
      <c r="EG293" s="11"/>
      <c r="EO293" s="11"/>
      <c r="EW293" s="11"/>
      <c r="FE293" s="11"/>
      <c r="FM293" s="11"/>
      <c r="FU293" s="11"/>
      <c r="GC293" s="11"/>
      <c r="GK293" s="11"/>
      <c r="GS293" s="11"/>
      <c r="HA293" s="11"/>
      <c r="HI293" s="11"/>
    </row>
    <row r="294" s="8" customFormat="true" ht="18.75" hidden="false" customHeight="true" outlineLevel="0" collapsed="false">
      <c r="A294" s="7" t="n">
        <v>59</v>
      </c>
      <c r="B294" s="8" t="s">
        <v>849</v>
      </c>
      <c r="C294" s="8" t="n">
        <v>21</v>
      </c>
      <c r="D294" s="9" t="str">
        <f aca="false">B294&amp;" "&amp;C294</f>
        <v>NORD 21</v>
      </c>
      <c r="E294" s="9" t="n">
        <f aca="false">MATCH(MAX(U294,AA294,AG294),Q294:AH294,0)</f>
        <v>11</v>
      </c>
      <c r="F294" s="9"/>
      <c r="G294" s="9" t="str">
        <f aca="false">INDEX($Q294:$AH294,1,$E294-4)</f>
        <v>BORLOO</v>
      </c>
      <c r="H294" s="9" t="str">
        <f aca="false">INDEX($Q294:$AK294,1,$E294-3)</f>
        <v>JEAN LOUIS</v>
      </c>
      <c r="I294" s="9" t="str">
        <f aca="false">INDEX($Q294:$AK294,1,$E294-2)</f>
        <v>MAJORITE PRESIDENTIELLE</v>
      </c>
      <c r="J294" s="9" t="str">
        <f aca="false">INDEX($Q294:$AK294,1,$E294-1)</f>
        <v>DVD</v>
      </c>
      <c r="K294" s="10" t="n">
        <f aca="false">INDEX($Q294:$AK294,1,$E294)/N294</f>
        <v>0.527900797165633</v>
      </c>
      <c r="L294" s="8" t="n">
        <v>74292</v>
      </c>
      <c r="M294" s="8" t="n">
        <v>52225</v>
      </c>
      <c r="N294" s="8" t="n">
        <v>49676</v>
      </c>
      <c r="O294" s="8" t="n">
        <v>2549</v>
      </c>
      <c r="P294" s="11" t="n">
        <v>0.703</v>
      </c>
      <c r="Q294" s="8" t="s">
        <v>899</v>
      </c>
      <c r="R294" s="8" t="s">
        <v>900</v>
      </c>
      <c r="S294" s="8" t="s">
        <v>89</v>
      </c>
      <c r="T294" s="8" t="s">
        <v>90</v>
      </c>
      <c r="U294" s="8" t="n">
        <v>23452</v>
      </c>
      <c r="V294" s="8" t="s">
        <v>37</v>
      </c>
      <c r="W294" s="8" t="s">
        <v>901</v>
      </c>
      <c r="X294" s="8" t="s">
        <v>103</v>
      </c>
      <c r="Y294" s="8" t="s">
        <v>52</v>
      </c>
      <c r="Z294" s="8" t="s">
        <v>135</v>
      </c>
      <c r="AA294" s="8" t="n">
        <v>26224</v>
      </c>
      <c r="AB294" s="8" t="s">
        <v>32</v>
      </c>
      <c r="AC294" s="0"/>
      <c r="AD294" s="0"/>
      <c r="AE294" s="0"/>
      <c r="AF294" s="0"/>
      <c r="AG294" s="0"/>
      <c r="AH294" s="0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  <c r="DQ294" s="11"/>
      <c r="DY294" s="11"/>
      <c r="EG294" s="11"/>
      <c r="EO294" s="11"/>
      <c r="EW294" s="11"/>
      <c r="FE294" s="11"/>
      <c r="FM294" s="11"/>
      <c r="FU294" s="11"/>
      <c r="GC294" s="11"/>
      <c r="GK294" s="11"/>
      <c r="GS294" s="11"/>
      <c r="HA294" s="11"/>
      <c r="HI294" s="11"/>
    </row>
    <row r="295" s="8" customFormat="true" ht="18.75" hidden="false" customHeight="true" outlineLevel="0" collapsed="false">
      <c r="A295" s="7" t="n">
        <v>59</v>
      </c>
      <c r="B295" s="8" t="s">
        <v>849</v>
      </c>
      <c r="C295" s="8" t="n">
        <v>22</v>
      </c>
      <c r="D295" s="9" t="str">
        <f aca="false">B295&amp;" "&amp;C295</f>
        <v>NORD 22</v>
      </c>
      <c r="E295" s="9" t="n">
        <f aca="false">MATCH(MAX(U295,AA295,AG295),Q295:AH295,0)</f>
        <v>5</v>
      </c>
      <c r="F295" s="9"/>
      <c r="G295" s="9" t="str">
        <f aca="false">INDEX($Q295:$AH295,1,$E295-4)</f>
        <v>VATAILLE</v>
      </c>
      <c r="H295" s="9" t="str">
        <f aca="false">INDEX($Q295:$AK295,1,$E295-3)</f>
        <v>CHRISTIAN</v>
      </c>
      <c r="I295" s="9" t="str">
        <f aca="false">INDEX($Q295:$AK295,1,$E295-2)</f>
        <v>ASSOCIATION PARTI SOCIALISTE, PARTI RADICAL SOCIALISTE ET APPARENTES</v>
      </c>
      <c r="J295" s="9" t="str">
        <f aca="false">INDEX($Q295:$AK295,1,$E295-1)</f>
        <v>PRG</v>
      </c>
      <c r="K295" s="10" t="n">
        <f aca="false">INDEX($Q295:$AK295,1,$E295)/N295</f>
        <v>0.631274911905725</v>
      </c>
      <c r="L295" s="8" t="n">
        <v>72488</v>
      </c>
      <c r="M295" s="8" t="n">
        <v>55420</v>
      </c>
      <c r="N295" s="8" t="n">
        <v>51933</v>
      </c>
      <c r="O295" s="8" t="n">
        <v>3487</v>
      </c>
      <c r="P295" s="11" t="n">
        <v>0.7645</v>
      </c>
      <c r="Q295" s="8" t="s">
        <v>902</v>
      </c>
      <c r="R295" s="8" t="s">
        <v>125</v>
      </c>
      <c r="S295" s="8" t="s">
        <v>30</v>
      </c>
      <c r="T295" s="8" t="s">
        <v>31</v>
      </c>
      <c r="U295" s="8" t="n">
        <v>32784</v>
      </c>
      <c r="V295" s="8" t="s">
        <v>32</v>
      </c>
      <c r="W295" s="8" t="s">
        <v>903</v>
      </c>
      <c r="X295" s="8" t="s">
        <v>159</v>
      </c>
      <c r="Y295" s="8" t="s">
        <v>904</v>
      </c>
      <c r="Z295" s="8" t="s">
        <v>135</v>
      </c>
      <c r="AA295" s="8" t="n">
        <v>19149</v>
      </c>
      <c r="AB295" s="8" t="s">
        <v>37</v>
      </c>
      <c r="AC295" s="0"/>
      <c r="AD295" s="0"/>
      <c r="AE295" s="0"/>
      <c r="AF295" s="0"/>
      <c r="AG295" s="0"/>
      <c r="AH295" s="0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  <c r="DQ295" s="11"/>
      <c r="DY295" s="11"/>
      <c r="EG295" s="11"/>
      <c r="EO295" s="11"/>
      <c r="EW295" s="11"/>
      <c r="FE295" s="11"/>
      <c r="FM295" s="11"/>
      <c r="FU295" s="11"/>
      <c r="GC295" s="11"/>
      <c r="GK295" s="11"/>
      <c r="GS295" s="11"/>
      <c r="HA295" s="11"/>
      <c r="HI295" s="11"/>
    </row>
    <row r="296" s="8" customFormat="true" ht="18.75" hidden="false" customHeight="true" outlineLevel="0" collapsed="false">
      <c r="A296" s="7" t="n">
        <v>59</v>
      </c>
      <c r="B296" s="8" t="s">
        <v>849</v>
      </c>
      <c r="C296" s="8" t="n">
        <v>23</v>
      </c>
      <c r="D296" s="9" t="str">
        <f aca="false">B296&amp;" "&amp;C296</f>
        <v>NORD 23</v>
      </c>
      <c r="E296" s="9" t="n">
        <f aca="false">MATCH(MAX(U296,AA296,AG296),Q296:AH296,0)</f>
        <v>5</v>
      </c>
      <c r="F296" s="9"/>
      <c r="G296" s="9" t="str">
        <f aca="false">INDEX($Q296:$AH296,1,$E296-4)</f>
        <v>DECAGNY</v>
      </c>
      <c r="H296" s="9" t="str">
        <f aca="false">INDEX($Q296:$AK296,1,$E296-3)</f>
        <v>JEAN CLAUDE</v>
      </c>
      <c r="I296" s="9" t="str">
        <f aca="false">INDEX($Q296:$AK296,1,$E296-2)</f>
        <v>UNION POUR LA DEMOCRATIE FRANCAISE</v>
      </c>
      <c r="J296" s="9" t="str">
        <f aca="false">INDEX($Q296:$AK296,1,$E296-1)</f>
        <v>UDF</v>
      </c>
      <c r="K296" s="10" t="n">
        <f aca="false">INDEX($Q296:$AK296,1,$E296)/N296</f>
        <v>0.599622407282884</v>
      </c>
      <c r="L296" s="8" t="n">
        <v>65076</v>
      </c>
      <c r="M296" s="8" t="n">
        <v>44038</v>
      </c>
      <c r="N296" s="8" t="n">
        <v>38666</v>
      </c>
      <c r="O296" s="8" t="n">
        <v>5372</v>
      </c>
      <c r="P296" s="11" t="n">
        <v>0.6767</v>
      </c>
      <c r="Q296" s="8" t="s">
        <v>905</v>
      </c>
      <c r="R296" s="8" t="s">
        <v>64</v>
      </c>
      <c r="S296" s="8" t="s">
        <v>57</v>
      </c>
      <c r="T296" s="8" t="s">
        <v>53</v>
      </c>
      <c r="U296" s="8" t="n">
        <v>23185</v>
      </c>
      <c r="V296" s="8" t="s">
        <v>32</v>
      </c>
      <c r="W296" s="8" t="s">
        <v>906</v>
      </c>
      <c r="X296" s="8" t="s">
        <v>99</v>
      </c>
      <c r="Y296" s="8" t="s">
        <v>44</v>
      </c>
      <c r="Z296" s="8" t="s">
        <v>45</v>
      </c>
      <c r="AA296" s="8" t="n">
        <v>15481</v>
      </c>
      <c r="AB296" s="8" t="s">
        <v>37</v>
      </c>
      <c r="AC296" s="0"/>
      <c r="AD296" s="0"/>
      <c r="AE296" s="0"/>
      <c r="AF296" s="0"/>
      <c r="AG296" s="0"/>
      <c r="AH296" s="0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  <c r="DQ296" s="11"/>
      <c r="DY296" s="11"/>
      <c r="EG296" s="11"/>
      <c r="EO296" s="11"/>
      <c r="EW296" s="11"/>
      <c r="FE296" s="11"/>
      <c r="FM296" s="11"/>
      <c r="FU296" s="11"/>
      <c r="GC296" s="11"/>
      <c r="GK296" s="11"/>
      <c r="GS296" s="11"/>
      <c r="HA296" s="11"/>
      <c r="HI296" s="11"/>
    </row>
    <row r="297" s="8" customFormat="true" ht="18.75" hidden="false" customHeight="true" outlineLevel="0" collapsed="false">
      <c r="A297" s="7" t="n">
        <v>59</v>
      </c>
      <c r="B297" s="8" t="s">
        <v>849</v>
      </c>
      <c r="C297" s="8" t="n">
        <v>24</v>
      </c>
      <c r="D297" s="9" t="str">
        <f aca="false">B297&amp;" "&amp;C297</f>
        <v>NORD 24</v>
      </c>
      <c r="E297" s="9" t="n">
        <f aca="false">MATCH(MAX(U297,AA297,AG297),Q297:AH297,0)</f>
        <v>5</v>
      </c>
      <c r="F297" s="9"/>
      <c r="G297" s="9" t="str">
        <f aca="false">INDEX($Q297:$AH297,1,$E297-4)</f>
        <v>DEHOUX</v>
      </c>
      <c r="H297" s="9" t="str">
        <f aca="false">INDEX($Q297:$AK297,1,$E297-3)</f>
        <v>MARCEL</v>
      </c>
      <c r="I297" s="9" t="str">
        <f aca="false">INDEX($Q297:$AK297,1,$E297-2)</f>
        <v>ASSOCIATION PARTI SOCIALISTE, PARTI RADICAL SOCIALISTE ET APPARENTES</v>
      </c>
      <c r="J297" s="9" t="str">
        <f aca="false">INDEX($Q297:$AK297,1,$E297-1)</f>
        <v>PRG</v>
      </c>
      <c r="K297" s="10" t="n">
        <f aca="false">INDEX($Q297:$AK297,1,$E297)/N297</f>
        <v>0.584972299168975</v>
      </c>
      <c r="L297" s="8" t="n">
        <v>63263</v>
      </c>
      <c r="M297" s="8" t="n">
        <v>46431</v>
      </c>
      <c r="N297" s="8" t="n">
        <v>43320</v>
      </c>
      <c r="O297" s="8" t="n">
        <v>3111</v>
      </c>
      <c r="P297" s="11" t="n">
        <v>0.7339</v>
      </c>
      <c r="Q297" s="8" t="s">
        <v>907</v>
      </c>
      <c r="R297" s="8" t="s">
        <v>558</v>
      </c>
      <c r="S297" s="8" t="s">
        <v>30</v>
      </c>
      <c r="T297" s="8" t="s">
        <v>31</v>
      </c>
      <c r="U297" s="8" t="n">
        <v>25341</v>
      </c>
      <c r="V297" s="8" t="s">
        <v>32</v>
      </c>
      <c r="W297" s="8" t="s">
        <v>908</v>
      </c>
      <c r="X297" s="8" t="s">
        <v>116</v>
      </c>
      <c r="Y297" s="8" t="s">
        <v>35</v>
      </c>
      <c r="Z297" s="8" t="s">
        <v>36</v>
      </c>
      <c r="AA297" s="8" t="n">
        <v>17979</v>
      </c>
      <c r="AB297" s="8" t="s">
        <v>37</v>
      </c>
      <c r="AC297" s="0"/>
      <c r="AD297" s="0"/>
      <c r="AE297" s="0"/>
      <c r="AF297" s="0"/>
      <c r="AG297" s="0"/>
      <c r="AH297" s="0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  <c r="DQ297" s="11"/>
      <c r="DY297" s="11"/>
      <c r="EG297" s="11"/>
      <c r="EO297" s="11"/>
      <c r="EW297" s="11"/>
      <c r="FE297" s="11"/>
      <c r="FM297" s="11"/>
      <c r="FU297" s="11"/>
      <c r="GC297" s="11"/>
      <c r="GK297" s="11"/>
      <c r="GS297" s="11"/>
      <c r="HA297" s="11"/>
      <c r="HI297" s="11"/>
    </row>
    <row r="298" s="8" customFormat="true" ht="18.75" hidden="false" customHeight="true" outlineLevel="0" collapsed="false">
      <c r="A298" s="7" t="n">
        <v>60</v>
      </c>
      <c r="B298" s="8" t="s">
        <v>909</v>
      </c>
      <c r="C298" s="8" t="n">
        <v>1</v>
      </c>
      <c r="D298" s="9" t="str">
        <f aca="false">B298&amp;" "&amp;C298</f>
        <v>OISE 1</v>
      </c>
      <c r="E298" s="9" t="n">
        <f aca="false">MATCH(MAX(U298,AA298,AG298),Q298:AH298,0)</f>
        <v>5</v>
      </c>
      <c r="F298" s="9"/>
      <c r="G298" s="9" t="str">
        <f aca="false">INDEX($Q298:$AH298,1,$E298-4)</f>
        <v>ROME</v>
      </c>
      <c r="H298" s="9" t="str">
        <f aca="false">INDEX($Q298:$AK298,1,$E298-3)</f>
        <v>YVES</v>
      </c>
      <c r="I298" s="9" t="str">
        <f aca="false">INDEX($Q298:$AK298,1,$E298-2)</f>
        <v>PARTI SOCIALISTE</v>
      </c>
      <c r="J298" s="9" t="str">
        <f aca="false">INDEX($Q298:$AK298,1,$E298-1)</f>
        <v>SOC</v>
      </c>
      <c r="K298" s="10" t="n">
        <f aca="false">INDEX($Q298:$AK298,1,$E298)/N298</f>
        <v>0.440627251066659</v>
      </c>
      <c r="L298" s="8" t="n">
        <v>70967</v>
      </c>
      <c r="M298" s="8" t="n">
        <v>56008</v>
      </c>
      <c r="N298" s="8" t="n">
        <v>54141</v>
      </c>
      <c r="O298" s="8" t="n">
        <v>1867</v>
      </c>
      <c r="P298" s="11" t="n">
        <v>0.7892</v>
      </c>
      <c r="Q298" s="8" t="s">
        <v>910</v>
      </c>
      <c r="R298" s="8" t="s">
        <v>188</v>
      </c>
      <c r="S298" s="8" t="s">
        <v>61</v>
      </c>
      <c r="T298" s="8" t="s">
        <v>62</v>
      </c>
      <c r="U298" s="8" t="n">
        <v>23856</v>
      </c>
      <c r="V298" s="8" t="s">
        <v>32</v>
      </c>
      <c r="W298" s="8" t="s">
        <v>911</v>
      </c>
      <c r="X298" s="8" t="s">
        <v>258</v>
      </c>
      <c r="Y298" s="8" t="s">
        <v>35</v>
      </c>
      <c r="Z298" s="8" t="s">
        <v>36</v>
      </c>
      <c r="AA298" s="8" t="n">
        <v>21417</v>
      </c>
      <c r="AB298" s="8" t="s">
        <v>37</v>
      </c>
      <c r="AC298" s="8" t="s">
        <v>912</v>
      </c>
      <c r="AD298" s="8" t="s">
        <v>655</v>
      </c>
      <c r="AE298" s="8" t="s">
        <v>44</v>
      </c>
      <c r="AF298" s="8" t="s">
        <v>45</v>
      </c>
      <c r="AG298" s="8" t="n">
        <v>8868</v>
      </c>
      <c r="AH298" s="8" t="s">
        <v>37</v>
      </c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  <c r="DQ298" s="11"/>
      <c r="DY298" s="11"/>
      <c r="EG298" s="11"/>
      <c r="EO298" s="11"/>
      <c r="EW298" s="11"/>
      <c r="FE298" s="11"/>
      <c r="FM298" s="11"/>
      <c r="FU298" s="11"/>
      <c r="GC298" s="11"/>
      <c r="GK298" s="11"/>
      <c r="GS298" s="11"/>
      <c r="HA298" s="11"/>
      <c r="HI298" s="11"/>
    </row>
    <row r="299" s="8" customFormat="true" ht="18.75" hidden="false" customHeight="true" outlineLevel="0" collapsed="false">
      <c r="A299" s="7" t="n">
        <v>60</v>
      </c>
      <c r="B299" s="8" t="s">
        <v>909</v>
      </c>
      <c r="C299" s="8" t="n">
        <v>2</v>
      </c>
      <c r="D299" s="9" t="str">
        <f aca="false">B299&amp;" "&amp;C299</f>
        <v>OISE 2</v>
      </c>
      <c r="E299" s="9" t="n">
        <f aca="false">MATCH(MAX(U299,AA299,AG299),Q299:AH299,0)</f>
        <v>5</v>
      </c>
      <c r="F299" s="9"/>
      <c r="G299" s="9" t="str">
        <f aca="false">INDEX($Q299:$AH299,1,$E299-4)</f>
        <v>MARRE</v>
      </c>
      <c r="H299" s="9" t="str">
        <f aca="false">INDEX($Q299:$AK299,1,$E299-3)</f>
        <v>BEATRICE</v>
      </c>
      <c r="I299" s="9" t="str">
        <f aca="false">INDEX($Q299:$AK299,1,$E299-2)</f>
        <v>PARTI SOCIALISTE</v>
      </c>
      <c r="J299" s="9" t="str">
        <f aca="false">INDEX($Q299:$AK299,1,$E299-1)</f>
        <v>SOC</v>
      </c>
      <c r="K299" s="10" t="n">
        <f aca="false">INDEX($Q299:$AK299,1,$E299)/N299</f>
        <v>0.427570303914681</v>
      </c>
      <c r="L299" s="8" t="n">
        <v>74634</v>
      </c>
      <c r="M299" s="8" t="n">
        <v>57732</v>
      </c>
      <c r="N299" s="8" t="n">
        <v>55509</v>
      </c>
      <c r="O299" s="8" t="n">
        <v>2223</v>
      </c>
      <c r="P299" s="11" t="n">
        <v>0.7735</v>
      </c>
      <c r="Q299" s="8" t="s">
        <v>913</v>
      </c>
      <c r="R299" s="8" t="s">
        <v>519</v>
      </c>
      <c r="S299" s="8" t="s">
        <v>61</v>
      </c>
      <c r="T299" s="8" t="s">
        <v>62</v>
      </c>
      <c r="U299" s="8" t="n">
        <v>23734</v>
      </c>
      <c r="V299" s="8" t="s">
        <v>32</v>
      </c>
      <c r="W299" s="8" t="s">
        <v>914</v>
      </c>
      <c r="X299" s="8" t="s">
        <v>216</v>
      </c>
      <c r="Y299" s="8" t="s">
        <v>35</v>
      </c>
      <c r="Z299" s="8" t="s">
        <v>36</v>
      </c>
      <c r="AA299" s="8" t="n">
        <v>21791</v>
      </c>
      <c r="AB299" s="8" t="s">
        <v>37</v>
      </c>
      <c r="AC299" s="8" t="s">
        <v>915</v>
      </c>
      <c r="AD299" s="8" t="s">
        <v>47</v>
      </c>
      <c r="AE299" s="8" t="s">
        <v>44</v>
      </c>
      <c r="AF299" s="8" t="s">
        <v>45</v>
      </c>
      <c r="AG299" s="8" t="n">
        <v>9984</v>
      </c>
      <c r="AH299" s="8" t="s">
        <v>37</v>
      </c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  <c r="DQ299" s="11"/>
      <c r="DY299" s="11"/>
      <c r="EG299" s="11"/>
      <c r="EO299" s="11"/>
      <c r="EW299" s="11"/>
      <c r="FE299" s="11"/>
      <c r="FM299" s="11"/>
      <c r="FU299" s="11"/>
      <c r="GC299" s="11"/>
      <c r="GK299" s="11"/>
      <c r="GS299" s="11"/>
      <c r="HA299" s="11"/>
      <c r="HI299" s="11"/>
    </row>
    <row r="300" s="8" customFormat="true" ht="18.75" hidden="false" customHeight="true" outlineLevel="0" collapsed="false">
      <c r="A300" s="7" t="n">
        <v>60</v>
      </c>
      <c r="B300" s="8" t="s">
        <v>909</v>
      </c>
      <c r="C300" s="8" t="n">
        <v>3</v>
      </c>
      <c r="D300" s="9" t="str">
        <f aca="false">B300&amp;" "&amp;C300</f>
        <v>OISE 3</v>
      </c>
      <c r="E300" s="9" t="n">
        <f aca="false">MATCH(MAX(U300,AA300,AG300),Q300:AH300,0)</f>
        <v>5</v>
      </c>
      <c r="F300" s="9"/>
      <c r="G300" s="9" t="str">
        <f aca="false">INDEX($Q300:$AH300,1,$E300-4)</f>
        <v>FRANCAIX</v>
      </c>
      <c r="H300" s="9" t="str">
        <f aca="false">INDEX($Q300:$AK300,1,$E300-3)</f>
        <v>MICHEL</v>
      </c>
      <c r="I300" s="9" t="str">
        <f aca="false">INDEX($Q300:$AK300,1,$E300-2)</f>
        <v>PARTI SOCIALISTE</v>
      </c>
      <c r="J300" s="9" t="str">
        <f aca="false">INDEX($Q300:$AK300,1,$E300-1)</f>
        <v>SOC</v>
      </c>
      <c r="K300" s="10" t="n">
        <f aca="false">INDEX($Q300:$AK300,1,$E300)/N300</f>
        <v>0.469247882070066</v>
      </c>
      <c r="L300" s="8" t="n">
        <v>63983</v>
      </c>
      <c r="M300" s="8" t="n">
        <v>45989</v>
      </c>
      <c r="N300" s="8" t="n">
        <v>44501</v>
      </c>
      <c r="O300" s="8" t="n">
        <v>1488</v>
      </c>
      <c r="P300" s="11" t="n">
        <v>0.7188</v>
      </c>
      <c r="Q300" s="8" t="s">
        <v>916</v>
      </c>
      <c r="R300" s="8" t="s">
        <v>55</v>
      </c>
      <c r="S300" s="8" t="s">
        <v>61</v>
      </c>
      <c r="T300" s="8" t="s">
        <v>62</v>
      </c>
      <c r="U300" s="8" t="n">
        <v>20882</v>
      </c>
      <c r="V300" s="8" t="s">
        <v>32</v>
      </c>
      <c r="W300" s="8" t="s">
        <v>917</v>
      </c>
      <c r="X300" s="8" t="s">
        <v>918</v>
      </c>
      <c r="Y300" s="8" t="s">
        <v>35</v>
      </c>
      <c r="Z300" s="8" t="s">
        <v>36</v>
      </c>
      <c r="AA300" s="8" t="n">
        <v>12940</v>
      </c>
      <c r="AB300" s="8" t="s">
        <v>37</v>
      </c>
      <c r="AC300" s="8" t="s">
        <v>919</v>
      </c>
      <c r="AD300" s="8" t="s">
        <v>55</v>
      </c>
      <c r="AE300" s="8" t="s">
        <v>44</v>
      </c>
      <c r="AF300" s="8" t="s">
        <v>45</v>
      </c>
      <c r="AG300" s="8" t="n">
        <v>10679</v>
      </c>
      <c r="AH300" s="8" t="s">
        <v>37</v>
      </c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  <c r="DQ300" s="11"/>
      <c r="DY300" s="11"/>
      <c r="EG300" s="11"/>
      <c r="EO300" s="11"/>
      <c r="EW300" s="11"/>
      <c r="FE300" s="11"/>
      <c r="FM300" s="11"/>
      <c r="FU300" s="11"/>
      <c r="GC300" s="11"/>
      <c r="GK300" s="11"/>
      <c r="GS300" s="11"/>
      <c r="HA300" s="11"/>
      <c r="HI300" s="11"/>
    </row>
    <row r="301" s="8" customFormat="true" ht="18.75" hidden="false" customHeight="true" outlineLevel="0" collapsed="false">
      <c r="A301" s="7" t="n">
        <v>60</v>
      </c>
      <c r="B301" s="8" t="s">
        <v>909</v>
      </c>
      <c r="C301" s="8" t="n">
        <v>4</v>
      </c>
      <c r="D301" s="9" t="str">
        <f aca="false">B301&amp;" "&amp;C301</f>
        <v>OISE 4</v>
      </c>
      <c r="E301" s="9" t="n">
        <f aca="false">MATCH(MAX(U301,AA301,AG301),Q301:AH301,0)</f>
        <v>11</v>
      </c>
      <c r="F301" s="9"/>
      <c r="G301" s="9" t="str">
        <f aca="false">INDEX($Q301:$AH301,1,$E301-4)</f>
        <v>DEHAINE</v>
      </c>
      <c r="H301" s="9" t="str">
        <f aca="false">INDEX($Q301:$AK301,1,$E301-3)</f>
        <v>ARTHUR</v>
      </c>
      <c r="I301" s="9" t="str">
        <f aca="false">INDEX($Q301:$AK301,1,$E301-2)</f>
        <v>RASSEMBLEMENT POUR LA REPUBLIQUE</v>
      </c>
      <c r="J301" s="9" t="str">
        <f aca="false">INDEX($Q301:$AK301,1,$E301-1)</f>
        <v>RPR</v>
      </c>
      <c r="K301" s="10" t="n">
        <f aca="false">INDEX($Q301:$AK301,1,$E301)/N301</f>
        <v>0.476894471079352</v>
      </c>
      <c r="L301" s="8" t="n">
        <v>78158</v>
      </c>
      <c r="M301" s="8" t="n">
        <v>56491</v>
      </c>
      <c r="N301" s="8" t="n">
        <v>54857</v>
      </c>
      <c r="O301" s="8" t="n">
        <v>1634</v>
      </c>
      <c r="P301" s="11" t="n">
        <v>0.7228</v>
      </c>
      <c r="Q301" s="8" t="s">
        <v>920</v>
      </c>
      <c r="R301" s="8" t="s">
        <v>34</v>
      </c>
      <c r="S301" s="8" t="s">
        <v>61</v>
      </c>
      <c r="T301" s="8" t="s">
        <v>62</v>
      </c>
      <c r="U301" s="8" t="n">
        <v>20209</v>
      </c>
      <c r="V301" s="8" t="s">
        <v>37</v>
      </c>
      <c r="W301" s="8" t="s">
        <v>921</v>
      </c>
      <c r="X301" s="8" t="s">
        <v>831</v>
      </c>
      <c r="Y301" s="8" t="s">
        <v>35</v>
      </c>
      <c r="Z301" s="8" t="s">
        <v>36</v>
      </c>
      <c r="AA301" s="8" t="n">
        <v>26161</v>
      </c>
      <c r="AB301" s="8" t="s">
        <v>32</v>
      </c>
      <c r="AC301" s="8" t="s">
        <v>922</v>
      </c>
      <c r="AD301" s="8" t="s">
        <v>167</v>
      </c>
      <c r="AE301" s="8" t="s">
        <v>44</v>
      </c>
      <c r="AF301" s="8" t="s">
        <v>45</v>
      </c>
      <c r="AG301" s="8" t="n">
        <v>8487</v>
      </c>
      <c r="AH301" s="8" t="s">
        <v>37</v>
      </c>
      <c r="AO301" s="11"/>
      <c r="AW301" s="11"/>
      <c r="BE301" s="11"/>
      <c r="BM301" s="11"/>
      <c r="BU301" s="11"/>
      <c r="CC301" s="11"/>
      <c r="CK301" s="11"/>
      <c r="CS301" s="11"/>
      <c r="DA301" s="11"/>
      <c r="DI301" s="11"/>
      <c r="DQ301" s="11"/>
      <c r="DY301" s="11"/>
      <c r="EG301" s="11"/>
      <c r="EO301" s="11"/>
      <c r="EW301" s="11"/>
      <c r="FE301" s="11"/>
      <c r="FM301" s="11"/>
      <c r="FU301" s="11"/>
      <c r="GC301" s="11"/>
      <c r="GK301" s="11"/>
      <c r="GS301" s="11"/>
      <c r="HA301" s="11"/>
      <c r="HI301" s="11"/>
    </row>
    <row r="302" s="8" customFormat="true" ht="18.75" hidden="false" customHeight="true" outlineLevel="0" collapsed="false">
      <c r="A302" s="7" t="n">
        <v>60</v>
      </c>
      <c r="B302" s="8" t="s">
        <v>909</v>
      </c>
      <c r="C302" s="8" t="n">
        <v>5</v>
      </c>
      <c r="D302" s="9" t="str">
        <f aca="false">B302&amp;" "&amp;C302</f>
        <v>OISE 5</v>
      </c>
      <c r="E302" s="9" t="n">
        <f aca="false">MATCH(MAX(U302,AA302,AG302),Q302:AH302,0)</f>
        <v>11</v>
      </c>
      <c r="F302" s="9"/>
      <c r="G302" s="9" t="str">
        <f aca="false">INDEX($Q302:$AH302,1,$E302-4)</f>
        <v>DEGAUCHY</v>
      </c>
      <c r="H302" s="9" t="str">
        <f aca="false">INDEX($Q302:$AK302,1,$E302-3)</f>
        <v>LUCIEN</v>
      </c>
      <c r="I302" s="9" t="str">
        <f aca="false">INDEX($Q302:$AK302,1,$E302-2)</f>
        <v>RASSEMBLEMENT POUR LA REPUBLIQUE</v>
      </c>
      <c r="J302" s="9" t="str">
        <f aca="false">INDEX($Q302:$AK302,1,$E302-1)</f>
        <v>RPR</v>
      </c>
      <c r="K302" s="10" t="n">
        <f aca="false">INDEX($Q302:$AK302,1,$E302)/N302</f>
        <v>0.437486400626659</v>
      </c>
      <c r="L302" s="8" t="n">
        <v>62448</v>
      </c>
      <c r="M302" s="8" t="n">
        <v>47267</v>
      </c>
      <c r="N302" s="8" t="n">
        <v>45958</v>
      </c>
      <c r="O302" s="8" t="n">
        <v>1309</v>
      </c>
      <c r="P302" s="11" t="n">
        <v>0.7569</v>
      </c>
      <c r="Q302" s="8" t="s">
        <v>923</v>
      </c>
      <c r="R302" s="8" t="s">
        <v>287</v>
      </c>
      <c r="S302" s="8" t="s">
        <v>61</v>
      </c>
      <c r="T302" s="8" t="s">
        <v>62</v>
      </c>
      <c r="U302" s="8" t="n">
        <v>19418</v>
      </c>
      <c r="V302" s="8" t="s">
        <v>37</v>
      </c>
      <c r="W302" s="8" t="s">
        <v>924</v>
      </c>
      <c r="X302" s="8" t="s">
        <v>41</v>
      </c>
      <c r="Y302" s="8" t="s">
        <v>35</v>
      </c>
      <c r="Z302" s="8" t="s">
        <v>36</v>
      </c>
      <c r="AA302" s="8" t="n">
        <v>20106</v>
      </c>
      <c r="AB302" s="8" t="s">
        <v>32</v>
      </c>
      <c r="AC302" s="8" t="s">
        <v>925</v>
      </c>
      <c r="AD302" s="8" t="s">
        <v>137</v>
      </c>
      <c r="AE302" s="8" t="s">
        <v>44</v>
      </c>
      <c r="AF302" s="8" t="s">
        <v>45</v>
      </c>
      <c r="AG302" s="8" t="n">
        <v>6434</v>
      </c>
      <c r="AH302" s="8" t="s">
        <v>37</v>
      </c>
      <c r="AO302" s="11"/>
      <c r="AW302" s="11"/>
      <c r="BE302" s="11"/>
      <c r="BM302" s="11"/>
      <c r="BU302" s="11"/>
      <c r="CC302" s="11"/>
      <c r="CK302" s="11"/>
      <c r="CS302" s="11"/>
      <c r="DA302" s="11"/>
      <c r="DI302" s="11"/>
      <c r="DQ302" s="11"/>
      <c r="DY302" s="11"/>
      <c r="EG302" s="11"/>
      <c r="EO302" s="11"/>
      <c r="EW302" s="11"/>
      <c r="FE302" s="11"/>
      <c r="FM302" s="11"/>
      <c r="FU302" s="11"/>
      <c r="GC302" s="11"/>
      <c r="GK302" s="11"/>
      <c r="GS302" s="11"/>
      <c r="HA302" s="11"/>
      <c r="HI302" s="11"/>
    </row>
    <row r="303" s="8" customFormat="true" ht="18.75" hidden="false" customHeight="true" outlineLevel="0" collapsed="false">
      <c r="A303" s="7" t="n">
        <v>60</v>
      </c>
      <c r="B303" s="8" t="s">
        <v>909</v>
      </c>
      <c r="C303" s="8" t="n">
        <v>6</v>
      </c>
      <c r="D303" s="9" t="str">
        <f aca="false">B303&amp;" "&amp;C303</f>
        <v>OISE 6</v>
      </c>
      <c r="E303" s="9" t="n">
        <f aca="false">MATCH(MAX(U303,AA303,AG303),Q303:AH303,0)</f>
        <v>5</v>
      </c>
      <c r="F303" s="9"/>
      <c r="G303" s="9" t="str">
        <f aca="false">INDEX($Q303:$AH303,1,$E303-4)</f>
        <v>CARVALHO</v>
      </c>
      <c r="H303" s="9" t="str">
        <f aca="false">INDEX($Q303:$AK303,1,$E303-3)</f>
        <v>PATRICE</v>
      </c>
      <c r="I303" s="9" t="str">
        <f aca="false">INDEX($Q303:$AK303,1,$E303-2)</f>
        <v>PARTI COMMUNISTE FRANCAIS</v>
      </c>
      <c r="J303" s="9" t="str">
        <f aca="false">INDEX($Q303:$AK303,1,$E303-1)</f>
        <v>COM</v>
      </c>
      <c r="K303" s="10" t="n">
        <f aca="false">INDEX($Q303:$AK303,1,$E303)/N303</f>
        <v>0.421485746957445</v>
      </c>
      <c r="L303" s="8" t="n">
        <v>65671</v>
      </c>
      <c r="M303" s="8" t="n">
        <v>50315</v>
      </c>
      <c r="N303" s="8" t="n">
        <v>48972</v>
      </c>
      <c r="O303" s="8" t="n">
        <v>1343</v>
      </c>
      <c r="P303" s="11" t="n">
        <v>0.7662</v>
      </c>
      <c r="Q303" s="8" t="s">
        <v>926</v>
      </c>
      <c r="R303" s="8" t="s">
        <v>646</v>
      </c>
      <c r="S303" s="8" t="s">
        <v>89</v>
      </c>
      <c r="T303" s="8" t="s">
        <v>90</v>
      </c>
      <c r="U303" s="8" t="n">
        <v>20641</v>
      </c>
      <c r="V303" s="8" t="s">
        <v>32</v>
      </c>
      <c r="W303" s="8" t="s">
        <v>927</v>
      </c>
      <c r="X303" s="8" t="s">
        <v>928</v>
      </c>
      <c r="Y303" s="8" t="s">
        <v>57</v>
      </c>
      <c r="Z303" s="8" t="s">
        <v>53</v>
      </c>
      <c r="AA303" s="8" t="n">
        <v>20038</v>
      </c>
      <c r="AB303" s="8" t="s">
        <v>37</v>
      </c>
      <c r="AC303" s="8" t="s">
        <v>929</v>
      </c>
      <c r="AD303" s="8" t="s">
        <v>88</v>
      </c>
      <c r="AE303" s="8" t="s">
        <v>44</v>
      </c>
      <c r="AF303" s="8" t="s">
        <v>45</v>
      </c>
      <c r="AG303" s="8" t="n">
        <v>8293</v>
      </c>
      <c r="AH303" s="8" t="s">
        <v>37</v>
      </c>
      <c r="AO303" s="11"/>
      <c r="AW303" s="11"/>
      <c r="BE303" s="11"/>
      <c r="BM303" s="11"/>
      <c r="BU303" s="11"/>
      <c r="CC303" s="11"/>
      <c r="CK303" s="11"/>
      <c r="CS303" s="11"/>
      <c r="DA303" s="11"/>
      <c r="DI303" s="11"/>
      <c r="DQ303" s="11"/>
      <c r="DY303" s="11"/>
      <c r="EG303" s="11"/>
      <c r="EO303" s="11"/>
      <c r="EW303" s="11"/>
      <c r="FE303" s="11"/>
      <c r="FM303" s="11"/>
      <c r="FU303" s="11"/>
      <c r="GC303" s="11"/>
      <c r="GK303" s="11"/>
      <c r="GS303" s="11"/>
      <c r="HA303" s="11"/>
      <c r="HI303" s="11"/>
    </row>
    <row r="304" s="8" customFormat="true" ht="18.75" hidden="false" customHeight="true" outlineLevel="0" collapsed="false">
      <c r="A304" s="7" t="n">
        <v>60</v>
      </c>
      <c r="B304" s="8" t="s">
        <v>909</v>
      </c>
      <c r="C304" s="8" t="n">
        <v>7</v>
      </c>
      <c r="D304" s="9" t="str">
        <f aca="false">B304&amp;" "&amp;C304</f>
        <v>OISE 7</v>
      </c>
      <c r="E304" s="9" t="n">
        <f aca="false">MATCH(MAX(U304,AA304,AG304),Q304:AH304,0)</f>
        <v>5</v>
      </c>
      <c r="F304" s="9"/>
      <c r="G304" s="9" t="str">
        <f aca="false">INDEX($Q304:$AH304,1,$E304-4)</f>
        <v>BRAINE</v>
      </c>
      <c r="H304" s="9" t="str">
        <f aca="false">INDEX($Q304:$AK304,1,$E304-3)</f>
        <v>JEAN PIERRE</v>
      </c>
      <c r="I304" s="9" t="str">
        <f aca="false">INDEX($Q304:$AK304,1,$E304-2)</f>
        <v>PARTI SOCIALISTE</v>
      </c>
      <c r="J304" s="9" t="str">
        <f aca="false">INDEX($Q304:$AK304,1,$E304-1)</f>
        <v>SOC</v>
      </c>
      <c r="K304" s="10" t="n">
        <f aca="false">INDEX($Q304:$AK304,1,$E304)/N304</f>
        <v>0.464412360688956</v>
      </c>
      <c r="L304" s="8" t="n">
        <v>66270</v>
      </c>
      <c r="M304" s="8" t="n">
        <v>49005</v>
      </c>
      <c r="N304" s="8" t="n">
        <v>47376</v>
      </c>
      <c r="O304" s="8" t="n">
        <v>1629</v>
      </c>
      <c r="P304" s="11" t="n">
        <v>0.7395</v>
      </c>
      <c r="Q304" s="8" t="s">
        <v>930</v>
      </c>
      <c r="R304" s="8" t="s">
        <v>69</v>
      </c>
      <c r="S304" s="8" t="s">
        <v>61</v>
      </c>
      <c r="T304" s="8" t="s">
        <v>62</v>
      </c>
      <c r="U304" s="8" t="n">
        <v>22002</v>
      </c>
      <c r="V304" s="8" t="s">
        <v>32</v>
      </c>
      <c r="W304" s="8" t="s">
        <v>698</v>
      </c>
      <c r="X304" s="8" t="s">
        <v>71</v>
      </c>
      <c r="Y304" s="8" t="s">
        <v>57</v>
      </c>
      <c r="Z304" s="8" t="s">
        <v>53</v>
      </c>
      <c r="AA304" s="8" t="n">
        <v>14798</v>
      </c>
      <c r="AB304" s="8" t="s">
        <v>37</v>
      </c>
      <c r="AC304" s="8" t="s">
        <v>84</v>
      </c>
      <c r="AD304" s="8" t="s">
        <v>258</v>
      </c>
      <c r="AE304" s="8" t="s">
        <v>44</v>
      </c>
      <c r="AF304" s="8" t="s">
        <v>45</v>
      </c>
      <c r="AG304" s="8" t="n">
        <v>10576</v>
      </c>
      <c r="AH304" s="8" t="s">
        <v>37</v>
      </c>
      <c r="AO304" s="11"/>
      <c r="AW304" s="11"/>
      <c r="BE304" s="11"/>
      <c r="BM304" s="11"/>
      <c r="BU304" s="11"/>
      <c r="CC304" s="11"/>
      <c r="CK304" s="11"/>
      <c r="CS304" s="11"/>
      <c r="DA304" s="11"/>
      <c r="DI304" s="11"/>
      <c r="DQ304" s="11"/>
      <c r="DY304" s="11"/>
      <c r="EG304" s="11"/>
      <c r="EO304" s="11"/>
      <c r="EW304" s="11"/>
      <c r="FE304" s="11"/>
      <c r="FM304" s="11"/>
      <c r="FU304" s="11"/>
      <c r="GC304" s="11"/>
      <c r="GK304" s="11"/>
      <c r="GS304" s="11"/>
      <c r="HA304" s="11"/>
      <c r="HI304" s="11"/>
    </row>
    <row r="305" s="8" customFormat="true" ht="18.75" hidden="false" customHeight="true" outlineLevel="0" collapsed="false">
      <c r="A305" s="7" t="n">
        <v>61</v>
      </c>
      <c r="B305" s="8" t="s">
        <v>931</v>
      </c>
      <c r="C305" s="8" t="n">
        <v>1</v>
      </c>
      <c r="D305" s="9" t="str">
        <f aca="false">B305&amp;" "&amp;C305</f>
        <v>ORNE 1</v>
      </c>
      <c r="E305" s="9" t="n">
        <f aca="false">MATCH(MAX(U305,AA305,AG305),Q305:AH305,0)</f>
        <v>11</v>
      </c>
      <c r="F305" s="9"/>
      <c r="G305" s="9" t="str">
        <f aca="false">INDEX($Q305:$AH305,1,$E305-4)</f>
        <v>DENIAUD</v>
      </c>
      <c r="H305" s="9" t="str">
        <f aca="false">INDEX($Q305:$AK305,1,$E305-3)</f>
        <v>YVES</v>
      </c>
      <c r="I305" s="9" t="str">
        <f aca="false">INDEX($Q305:$AK305,1,$E305-2)</f>
        <v>RASSEMBLEMENT POUR LA REPUBLIQUE</v>
      </c>
      <c r="J305" s="9" t="str">
        <f aca="false">INDEX($Q305:$AK305,1,$E305-1)</f>
        <v>RPR</v>
      </c>
      <c r="K305" s="10" t="n">
        <f aca="false">INDEX($Q305:$AK305,1,$E305)/N305</f>
        <v>0.531990919791492</v>
      </c>
      <c r="L305" s="8" t="n">
        <v>70595</v>
      </c>
      <c r="M305" s="8" t="n">
        <v>50266</v>
      </c>
      <c r="N305" s="8" t="n">
        <v>47576</v>
      </c>
      <c r="O305" s="8" t="n">
        <v>2690</v>
      </c>
      <c r="P305" s="11" t="n">
        <v>0.712</v>
      </c>
      <c r="Q305" s="8" t="s">
        <v>932</v>
      </c>
      <c r="R305" s="8" t="s">
        <v>933</v>
      </c>
      <c r="S305" s="8" t="s">
        <v>30</v>
      </c>
      <c r="T305" s="8" t="s">
        <v>31</v>
      </c>
      <c r="U305" s="8" t="n">
        <v>22266</v>
      </c>
      <c r="V305" s="8" t="s">
        <v>37</v>
      </c>
      <c r="W305" s="8" t="s">
        <v>934</v>
      </c>
      <c r="X305" s="8" t="s">
        <v>188</v>
      </c>
      <c r="Y305" s="8" t="s">
        <v>35</v>
      </c>
      <c r="Z305" s="8" t="s">
        <v>36</v>
      </c>
      <c r="AA305" s="8" t="n">
        <v>25310</v>
      </c>
      <c r="AB305" s="8" t="s">
        <v>32</v>
      </c>
      <c r="AC305" s="0"/>
      <c r="AD305" s="0"/>
      <c r="AE305" s="0"/>
      <c r="AF305" s="0"/>
      <c r="AG305" s="0"/>
      <c r="AH305" s="0"/>
      <c r="AO305" s="11"/>
      <c r="AW305" s="11"/>
      <c r="BE305" s="11"/>
      <c r="BM305" s="11"/>
      <c r="BU305" s="11"/>
      <c r="CC305" s="11"/>
      <c r="CK305" s="11"/>
      <c r="CS305" s="11"/>
      <c r="DA305" s="11"/>
      <c r="DI305" s="11"/>
      <c r="DQ305" s="11"/>
      <c r="DY305" s="11"/>
      <c r="EG305" s="11"/>
      <c r="EO305" s="11"/>
      <c r="EW305" s="11"/>
      <c r="FE305" s="11"/>
      <c r="FM305" s="11"/>
      <c r="FU305" s="11"/>
      <c r="GC305" s="11"/>
      <c r="GK305" s="11"/>
      <c r="GS305" s="11"/>
      <c r="HA305" s="11"/>
      <c r="HI305" s="11"/>
    </row>
    <row r="306" s="8" customFormat="true" ht="18.75" hidden="false" customHeight="true" outlineLevel="0" collapsed="false">
      <c r="A306" s="7" t="n">
        <v>61</v>
      </c>
      <c r="B306" s="8" t="s">
        <v>931</v>
      </c>
      <c r="C306" s="8" t="n">
        <v>2</v>
      </c>
      <c r="D306" s="9" t="str">
        <f aca="false">B306&amp;" "&amp;C306</f>
        <v>ORNE 2</v>
      </c>
      <c r="E306" s="9" t="n">
        <f aca="false">MATCH(MAX(U306,AA306,AG306),Q306:AH306,0)</f>
        <v>11</v>
      </c>
      <c r="F306" s="9"/>
      <c r="G306" s="9" t="str">
        <f aca="false">INDEX($Q306:$AH306,1,$E306-4)</f>
        <v>LENOIR</v>
      </c>
      <c r="H306" s="9" t="str">
        <f aca="false">INDEX($Q306:$AK306,1,$E306-3)</f>
        <v>JEAN CLAUDE</v>
      </c>
      <c r="I306" s="9" t="str">
        <f aca="false">INDEX($Q306:$AK306,1,$E306-2)</f>
        <v>UNION POUR LA DEMOCRATIE FRANCAISE</v>
      </c>
      <c r="J306" s="9" t="str">
        <f aca="false">INDEX($Q306:$AK306,1,$E306-1)</f>
        <v>UDF</v>
      </c>
      <c r="K306" s="10" t="n">
        <f aca="false">INDEX($Q306:$AK306,1,$E306)/N306</f>
        <v>0.585887925641255</v>
      </c>
      <c r="L306" s="8" t="n">
        <v>67120</v>
      </c>
      <c r="M306" s="8" t="n">
        <v>47760</v>
      </c>
      <c r="N306" s="8" t="n">
        <v>44756</v>
      </c>
      <c r="O306" s="8" t="n">
        <v>3004</v>
      </c>
      <c r="P306" s="11" t="n">
        <v>0.7116</v>
      </c>
      <c r="Q306" s="8" t="s">
        <v>935</v>
      </c>
      <c r="R306" s="8" t="s">
        <v>337</v>
      </c>
      <c r="S306" s="8" t="s">
        <v>30</v>
      </c>
      <c r="T306" s="8" t="s">
        <v>31</v>
      </c>
      <c r="U306" s="8" t="n">
        <v>18534</v>
      </c>
      <c r="V306" s="8" t="s">
        <v>37</v>
      </c>
      <c r="W306" s="8" t="s">
        <v>936</v>
      </c>
      <c r="X306" s="8" t="s">
        <v>64</v>
      </c>
      <c r="Y306" s="8" t="s">
        <v>57</v>
      </c>
      <c r="Z306" s="8" t="s">
        <v>53</v>
      </c>
      <c r="AA306" s="8" t="n">
        <v>26222</v>
      </c>
      <c r="AB306" s="8" t="s">
        <v>32</v>
      </c>
      <c r="AC306" s="0"/>
      <c r="AD306" s="0"/>
      <c r="AE306" s="0"/>
      <c r="AF306" s="0"/>
      <c r="AG306" s="0"/>
      <c r="AH306" s="0"/>
      <c r="AO306" s="11"/>
      <c r="AW306" s="11"/>
      <c r="BE306" s="11"/>
      <c r="BM306" s="11"/>
      <c r="BU306" s="11"/>
      <c r="CC306" s="11"/>
      <c r="CK306" s="11"/>
      <c r="CS306" s="11"/>
      <c r="DA306" s="11"/>
      <c r="DI306" s="11"/>
      <c r="DQ306" s="11"/>
      <c r="DY306" s="11"/>
      <c r="EG306" s="11"/>
      <c r="EO306" s="11"/>
      <c r="EW306" s="11"/>
      <c r="FE306" s="11"/>
      <c r="FM306" s="11"/>
      <c r="FU306" s="11"/>
      <c r="GC306" s="11"/>
      <c r="GK306" s="11"/>
      <c r="GS306" s="11"/>
      <c r="HA306" s="11"/>
      <c r="HI306" s="11"/>
    </row>
    <row r="307" s="8" customFormat="true" ht="18.75" hidden="false" customHeight="true" outlineLevel="0" collapsed="false">
      <c r="A307" s="7" t="n">
        <v>61</v>
      </c>
      <c r="B307" s="8" t="s">
        <v>931</v>
      </c>
      <c r="C307" s="8" t="n">
        <v>3</v>
      </c>
      <c r="D307" s="9" t="str">
        <f aca="false">B307&amp;" "&amp;C307</f>
        <v>ORNE 3</v>
      </c>
      <c r="E307" s="9" t="n">
        <f aca="false">MATCH(MAX(U307,AA307,AG307),Q307:AH307,0)</f>
        <v>11</v>
      </c>
      <c r="F307" s="9"/>
      <c r="G307" s="9" t="str">
        <f aca="false">INDEX($Q307:$AH307,1,$E307-4)</f>
        <v>BASSOT</v>
      </c>
      <c r="H307" s="9" t="str">
        <f aca="false">INDEX($Q307:$AK307,1,$E307-3)</f>
        <v>SYLVIA</v>
      </c>
      <c r="I307" s="9" t="str">
        <f aca="false">INDEX($Q307:$AK307,1,$E307-2)</f>
        <v>UNION POUR LA DEMOCRATIE FRANCAISE</v>
      </c>
      <c r="J307" s="9" t="str">
        <f aca="false">INDEX($Q307:$AK307,1,$E307-1)</f>
        <v>UDF</v>
      </c>
      <c r="K307" s="10" t="n">
        <f aca="false">INDEX($Q307:$AK307,1,$E307)/N307</f>
        <v>0.513261491967552</v>
      </c>
      <c r="L307" s="8" t="n">
        <v>72467</v>
      </c>
      <c r="M307" s="8" t="n">
        <v>53223</v>
      </c>
      <c r="N307" s="8" t="n">
        <v>50296</v>
      </c>
      <c r="O307" s="8" t="n">
        <v>2927</v>
      </c>
      <c r="P307" s="11" t="n">
        <v>0.7344</v>
      </c>
      <c r="Q307" s="8" t="s">
        <v>937</v>
      </c>
      <c r="R307" s="8" t="s">
        <v>655</v>
      </c>
      <c r="S307" s="8" t="s">
        <v>61</v>
      </c>
      <c r="T307" s="8" t="s">
        <v>62</v>
      </c>
      <c r="U307" s="8" t="n">
        <v>24481</v>
      </c>
      <c r="V307" s="8" t="s">
        <v>37</v>
      </c>
      <c r="W307" s="8" t="s">
        <v>938</v>
      </c>
      <c r="X307" s="8" t="s">
        <v>939</v>
      </c>
      <c r="Y307" s="8" t="s">
        <v>57</v>
      </c>
      <c r="Z307" s="8" t="s">
        <v>53</v>
      </c>
      <c r="AA307" s="8" t="n">
        <v>25815</v>
      </c>
      <c r="AB307" s="8" t="s">
        <v>32</v>
      </c>
      <c r="AC307" s="0"/>
      <c r="AD307" s="0"/>
      <c r="AE307" s="0"/>
      <c r="AF307" s="0"/>
      <c r="AG307" s="0"/>
      <c r="AH307" s="0"/>
      <c r="AO307" s="11"/>
      <c r="AW307" s="11"/>
      <c r="BE307" s="11"/>
      <c r="BM307" s="11"/>
      <c r="BU307" s="11"/>
      <c r="CC307" s="11"/>
      <c r="CK307" s="11"/>
      <c r="CS307" s="11"/>
      <c r="DA307" s="11"/>
      <c r="DI307" s="11"/>
      <c r="DQ307" s="11"/>
      <c r="DY307" s="11"/>
      <c r="EG307" s="11"/>
      <c r="EO307" s="11"/>
      <c r="EW307" s="11"/>
      <c r="FE307" s="11"/>
      <c r="FM307" s="11"/>
      <c r="FU307" s="11"/>
      <c r="GC307" s="11"/>
      <c r="GK307" s="11"/>
      <c r="GS307" s="11"/>
      <c r="HA307" s="11"/>
      <c r="HI307" s="11"/>
    </row>
    <row r="308" s="8" customFormat="true" ht="18.75" hidden="false" customHeight="true" outlineLevel="0" collapsed="false">
      <c r="A308" s="7" t="n">
        <v>62</v>
      </c>
      <c r="B308" s="8" t="s">
        <v>940</v>
      </c>
      <c r="C308" s="8" t="n">
        <v>1</v>
      </c>
      <c r="D308" s="9" t="str">
        <f aca="false">B308&amp;" "&amp;C308</f>
        <v>PAS-DE-CALAIS 1</v>
      </c>
      <c r="E308" s="9" t="n">
        <f aca="false">MATCH(MAX(U308,AA308,AG308),Q308:AH308,0)</f>
        <v>5</v>
      </c>
      <c r="F308" s="9"/>
      <c r="G308" s="9" t="str">
        <f aca="false">INDEX($Q308:$AH308,1,$E308-4)</f>
        <v>DEFONTAINE</v>
      </c>
      <c r="H308" s="9" t="str">
        <f aca="false">INDEX($Q308:$AK308,1,$E308-3)</f>
        <v>JEAN PIERRE</v>
      </c>
      <c r="I308" s="9" t="str">
        <f aca="false">INDEX($Q308:$AK308,1,$E308-2)</f>
        <v>PARTI RADICAL SOCIALISTE</v>
      </c>
      <c r="J308" s="9" t="str">
        <f aca="false">INDEX($Q308:$AK308,1,$E308-1)</f>
        <v>PRG</v>
      </c>
      <c r="K308" s="10" t="n">
        <f aca="false">INDEX($Q308:$AK308,1,$E308)/N308</f>
        <v>0.602195485442187</v>
      </c>
      <c r="L308" s="8" t="n">
        <v>75428</v>
      </c>
      <c r="M308" s="8" t="n">
        <v>59032</v>
      </c>
      <c r="N308" s="8" t="n">
        <v>55022</v>
      </c>
      <c r="O308" s="8" t="n">
        <v>4010</v>
      </c>
      <c r="P308" s="11" t="n">
        <v>0.7826</v>
      </c>
      <c r="Q308" s="8" t="s">
        <v>941</v>
      </c>
      <c r="R308" s="8" t="s">
        <v>69</v>
      </c>
      <c r="S308" s="8" t="s">
        <v>108</v>
      </c>
      <c r="T308" s="8" t="s">
        <v>31</v>
      </c>
      <c r="U308" s="8" t="n">
        <v>33134</v>
      </c>
      <c r="V308" s="8" t="s">
        <v>32</v>
      </c>
      <c r="W308" s="8" t="s">
        <v>942</v>
      </c>
      <c r="X308" s="8" t="s">
        <v>159</v>
      </c>
      <c r="Y308" s="8" t="s">
        <v>35</v>
      </c>
      <c r="Z308" s="8" t="s">
        <v>36</v>
      </c>
      <c r="AA308" s="8" t="n">
        <v>21888</v>
      </c>
      <c r="AB308" s="8" t="s">
        <v>37</v>
      </c>
      <c r="AC308" s="0"/>
      <c r="AD308" s="0"/>
      <c r="AE308" s="0"/>
      <c r="AF308" s="0"/>
      <c r="AG308" s="0"/>
      <c r="AH308" s="0"/>
      <c r="AO308" s="11"/>
      <c r="AW308" s="11"/>
      <c r="BE308" s="11"/>
      <c r="BM308" s="11"/>
      <c r="BU308" s="11"/>
      <c r="CC308" s="11"/>
      <c r="CK308" s="11"/>
      <c r="CS308" s="11"/>
      <c r="DA308" s="11"/>
      <c r="DI308" s="11"/>
      <c r="DQ308" s="11"/>
      <c r="DY308" s="11"/>
      <c r="EG308" s="11"/>
      <c r="EO308" s="11"/>
      <c r="EW308" s="11"/>
      <c r="FE308" s="11"/>
      <c r="FM308" s="11"/>
      <c r="FU308" s="11"/>
      <c r="GC308" s="11"/>
      <c r="GK308" s="11"/>
      <c r="GS308" s="11"/>
      <c r="HA308" s="11"/>
      <c r="HI308" s="11"/>
    </row>
    <row r="309" s="8" customFormat="true" ht="18.75" hidden="false" customHeight="true" outlineLevel="0" collapsed="false">
      <c r="A309" s="7" t="n">
        <v>62</v>
      </c>
      <c r="B309" s="8" t="s">
        <v>940</v>
      </c>
      <c r="C309" s="8" t="n">
        <v>2</v>
      </c>
      <c r="D309" s="9" t="str">
        <f aca="false">B309&amp;" "&amp;C309</f>
        <v>PAS-DE-CALAIS 2</v>
      </c>
      <c r="E309" s="9" t="n">
        <f aca="false">MATCH(MAX(U309,AA309,AG309),Q309:AH309,0)</f>
        <v>5</v>
      </c>
      <c r="F309" s="9"/>
      <c r="G309" s="9" t="str">
        <f aca="false">INDEX($Q309:$AH309,1,$E309-4)</f>
        <v>GENISSON</v>
      </c>
      <c r="H309" s="9" t="str">
        <f aca="false">INDEX($Q309:$AK309,1,$E309-3)</f>
        <v>CATHERINE</v>
      </c>
      <c r="I309" s="9" t="str">
        <f aca="false">INDEX($Q309:$AK309,1,$E309-2)</f>
        <v>PARTI SOCIALISTE</v>
      </c>
      <c r="J309" s="9" t="str">
        <f aca="false">INDEX($Q309:$AK309,1,$E309-1)</f>
        <v>SOC</v>
      </c>
      <c r="K309" s="10" t="n">
        <f aca="false">INDEX($Q309:$AK309,1,$E309)/N309</f>
        <v>0.568897599596375</v>
      </c>
      <c r="L309" s="8" t="n">
        <v>70318</v>
      </c>
      <c r="M309" s="8" t="n">
        <v>55013</v>
      </c>
      <c r="N309" s="8" t="n">
        <v>51533</v>
      </c>
      <c r="O309" s="8" t="n">
        <v>3480</v>
      </c>
      <c r="P309" s="11" t="n">
        <v>0.7823</v>
      </c>
      <c r="Q309" s="8" t="s">
        <v>943</v>
      </c>
      <c r="R309" s="8" t="s">
        <v>415</v>
      </c>
      <c r="S309" s="8" t="s">
        <v>61</v>
      </c>
      <c r="T309" s="8" t="s">
        <v>62</v>
      </c>
      <c r="U309" s="8" t="n">
        <v>29317</v>
      </c>
      <c r="V309" s="8" t="s">
        <v>32</v>
      </c>
      <c r="W309" s="8" t="s">
        <v>944</v>
      </c>
      <c r="X309" s="8" t="s">
        <v>51</v>
      </c>
      <c r="Y309" s="8" t="s">
        <v>57</v>
      </c>
      <c r="Z309" s="8" t="s">
        <v>53</v>
      </c>
      <c r="AA309" s="8" t="n">
        <v>22216</v>
      </c>
      <c r="AB309" s="8" t="s">
        <v>37</v>
      </c>
      <c r="AC309" s="0"/>
      <c r="AD309" s="0"/>
      <c r="AE309" s="0"/>
      <c r="AF309" s="0"/>
      <c r="AG309" s="0"/>
      <c r="AH309" s="0"/>
      <c r="AO309" s="11"/>
      <c r="AW309" s="11"/>
      <c r="BE309" s="11"/>
      <c r="BM309" s="11"/>
      <c r="BU309" s="11"/>
      <c r="CC309" s="11"/>
      <c r="CK309" s="11"/>
      <c r="CS309" s="11"/>
      <c r="DA309" s="11"/>
      <c r="DI309" s="11"/>
      <c r="DQ309" s="11"/>
      <c r="DY309" s="11"/>
      <c r="EG309" s="11"/>
      <c r="EO309" s="11"/>
      <c r="EW309" s="11"/>
      <c r="FE309" s="11"/>
      <c r="FM309" s="11"/>
      <c r="FU309" s="11"/>
      <c r="GC309" s="11"/>
      <c r="GK309" s="11"/>
      <c r="GS309" s="11"/>
      <c r="HA309" s="11"/>
      <c r="HI309" s="11"/>
    </row>
    <row r="310" s="8" customFormat="true" ht="18.75" hidden="false" customHeight="true" outlineLevel="0" collapsed="false">
      <c r="A310" s="7" t="n">
        <v>62</v>
      </c>
      <c r="B310" s="8" t="s">
        <v>940</v>
      </c>
      <c r="C310" s="8" t="n">
        <v>3</v>
      </c>
      <c r="D310" s="9" t="str">
        <f aca="false">B310&amp;" "&amp;C310</f>
        <v>PAS-DE-CALAIS 3</v>
      </c>
      <c r="E310" s="9" t="n">
        <f aca="false">MATCH(MAX(U310,AA310,AG310),Q310:AH310,0)</f>
        <v>11</v>
      </c>
      <c r="F310" s="9"/>
      <c r="G310" s="9" t="str">
        <f aca="false">INDEX($Q310:$AH310,1,$E310-4)</f>
        <v>VASSEUR</v>
      </c>
      <c r="H310" s="9" t="str">
        <f aca="false">INDEX($Q310:$AK310,1,$E310-3)</f>
        <v>PHILIPPE</v>
      </c>
      <c r="I310" s="9" t="str">
        <f aca="false">INDEX($Q310:$AK310,1,$E310-2)</f>
        <v>UNION POUR LA DEMOCRATIE FRANCAISE</v>
      </c>
      <c r="J310" s="9" t="str">
        <f aca="false">INDEX($Q310:$AK310,1,$E310-1)</f>
        <v>UDF</v>
      </c>
      <c r="K310" s="10" t="n">
        <f aca="false">INDEX($Q310:$AK310,1,$E310)/N310</f>
        <v>0.534291741265311</v>
      </c>
      <c r="L310" s="8" t="n">
        <v>69098</v>
      </c>
      <c r="M310" s="8" t="n">
        <v>58658</v>
      </c>
      <c r="N310" s="8" t="n">
        <v>56413</v>
      </c>
      <c r="O310" s="8" t="n">
        <v>2245</v>
      </c>
      <c r="P310" s="11" t="n">
        <v>0.8489</v>
      </c>
      <c r="Q310" s="8" t="s">
        <v>420</v>
      </c>
      <c r="R310" s="8" t="s">
        <v>64</v>
      </c>
      <c r="S310" s="8" t="s">
        <v>61</v>
      </c>
      <c r="T310" s="8" t="s">
        <v>62</v>
      </c>
      <c r="U310" s="8" t="n">
        <v>26272</v>
      </c>
      <c r="V310" s="8" t="s">
        <v>37</v>
      </c>
      <c r="W310" s="8" t="s">
        <v>945</v>
      </c>
      <c r="X310" s="8" t="s">
        <v>167</v>
      </c>
      <c r="Y310" s="8" t="s">
        <v>57</v>
      </c>
      <c r="Z310" s="8" t="s">
        <v>53</v>
      </c>
      <c r="AA310" s="8" t="n">
        <v>30141</v>
      </c>
      <c r="AB310" s="8" t="s">
        <v>32</v>
      </c>
      <c r="AC310" s="0"/>
      <c r="AD310" s="0"/>
      <c r="AE310" s="0"/>
      <c r="AF310" s="0"/>
      <c r="AG310" s="0"/>
      <c r="AH310" s="0"/>
      <c r="AO310" s="11"/>
      <c r="AW310" s="11"/>
      <c r="BE310" s="11"/>
      <c r="BM310" s="11"/>
      <c r="BU310" s="11"/>
      <c r="CC310" s="11"/>
      <c r="CK310" s="11"/>
      <c r="CS310" s="11"/>
      <c r="DA310" s="11"/>
      <c r="DI310" s="11"/>
      <c r="DQ310" s="11"/>
      <c r="DY310" s="11"/>
      <c r="EG310" s="11"/>
      <c r="EO310" s="11"/>
      <c r="EW310" s="11"/>
      <c r="FE310" s="11"/>
      <c r="FM310" s="11"/>
      <c r="FU310" s="11"/>
      <c r="GC310" s="11"/>
      <c r="GK310" s="11"/>
      <c r="GS310" s="11"/>
      <c r="HA310" s="11"/>
      <c r="HI310" s="11"/>
    </row>
    <row r="311" s="8" customFormat="true" ht="18.75" hidden="false" customHeight="true" outlineLevel="0" collapsed="false">
      <c r="A311" s="7" t="n">
        <v>62</v>
      </c>
      <c r="B311" s="8" t="s">
        <v>940</v>
      </c>
      <c r="C311" s="8" t="n">
        <v>4</v>
      </c>
      <c r="D311" s="9" t="str">
        <f aca="false">B311&amp;" "&amp;C311</f>
        <v>PAS-DE-CALAIS 4</v>
      </c>
      <c r="E311" s="9" t="n">
        <f aca="false">MATCH(MAX(U311,AA311,AG311),Q311:AH311,0)</f>
        <v>11</v>
      </c>
      <c r="F311" s="9"/>
      <c r="G311" s="9" t="str">
        <f aca="false">INDEX($Q311:$AH311,1,$E311-4)</f>
        <v>DEPREZ</v>
      </c>
      <c r="H311" s="9" t="str">
        <f aca="false">INDEX($Q311:$AK311,1,$E311-3)</f>
        <v>LEONCE</v>
      </c>
      <c r="I311" s="9" t="str">
        <f aca="false">INDEX($Q311:$AK311,1,$E311-2)</f>
        <v>UNION POUR LA DEMOCRATIE FRANCAISE</v>
      </c>
      <c r="J311" s="9" t="str">
        <f aca="false">INDEX($Q311:$AK311,1,$E311-1)</f>
        <v>UDF</v>
      </c>
      <c r="K311" s="10" t="n">
        <f aca="false">INDEX($Q311:$AK311,1,$E311)/N311</f>
        <v>0.511843964948648</v>
      </c>
      <c r="L311" s="8" t="n">
        <v>72733</v>
      </c>
      <c r="M311" s="8" t="n">
        <v>55664</v>
      </c>
      <c r="N311" s="8" t="n">
        <v>53065</v>
      </c>
      <c r="O311" s="8" t="n">
        <v>2599</v>
      </c>
      <c r="P311" s="11" t="n">
        <v>0.7653</v>
      </c>
      <c r="Q311" s="8" t="s">
        <v>946</v>
      </c>
      <c r="R311" s="8" t="s">
        <v>355</v>
      </c>
      <c r="S311" s="8" t="s">
        <v>61</v>
      </c>
      <c r="T311" s="8" t="s">
        <v>62</v>
      </c>
      <c r="U311" s="8" t="n">
        <v>25904</v>
      </c>
      <c r="V311" s="8" t="s">
        <v>37</v>
      </c>
      <c r="W311" s="8" t="s">
        <v>947</v>
      </c>
      <c r="X311" s="8" t="s">
        <v>948</v>
      </c>
      <c r="Y311" s="8" t="s">
        <v>57</v>
      </c>
      <c r="Z311" s="8" t="s">
        <v>53</v>
      </c>
      <c r="AA311" s="8" t="n">
        <v>27161</v>
      </c>
      <c r="AB311" s="8" t="s">
        <v>32</v>
      </c>
      <c r="AC311" s="0"/>
      <c r="AD311" s="0"/>
      <c r="AE311" s="0"/>
      <c r="AF311" s="0"/>
      <c r="AG311" s="0"/>
      <c r="AH311" s="0"/>
      <c r="AO311" s="11"/>
      <c r="AW311" s="11"/>
      <c r="BE311" s="11"/>
      <c r="BM311" s="11"/>
      <c r="BU311" s="11"/>
      <c r="CC311" s="11"/>
      <c r="CK311" s="11"/>
      <c r="CS311" s="11"/>
      <c r="DA311" s="11"/>
      <c r="DI311" s="11"/>
      <c r="DQ311" s="11"/>
      <c r="DY311" s="11"/>
      <c r="EG311" s="11"/>
      <c r="EO311" s="11"/>
      <c r="EW311" s="11"/>
      <c r="FE311" s="11"/>
      <c r="FM311" s="11"/>
      <c r="FU311" s="11"/>
      <c r="GC311" s="11"/>
      <c r="GK311" s="11"/>
      <c r="GS311" s="11"/>
      <c r="HA311" s="11"/>
      <c r="HI311" s="11"/>
    </row>
    <row r="312" s="8" customFormat="true" ht="18.75" hidden="false" customHeight="true" outlineLevel="0" collapsed="false">
      <c r="A312" s="7" t="n">
        <v>62</v>
      </c>
      <c r="B312" s="8" t="s">
        <v>940</v>
      </c>
      <c r="C312" s="8" t="n">
        <v>5</v>
      </c>
      <c r="D312" s="9" t="str">
        <f aca="false">B312&amp;" "&amp;C312</f>
        <v>PAS-DE-CALAIS 5</v>
      </c>
      <c r="E312" s="9" t="n">
        <f aca="false">MATCH(MAX(U312,AA312,AG312),Q312:AH312,0)</f>
        <v>5</v>
      </c>
      <c r="F312" s="9"/>
      <c r="G312" s="9" t="str">
        <f aca="false">INDEX($Q312:$AH312,1,$E312-4)</f>
        <v>LENGAGNE</v>
      </c>
      <c r="H312" s="9" t="str">
        <f aca="false">INDEX($Q312:$AK312,1,$E312-3)</f>
        <v>GUY</v>
      </c>
      <c r="I312" s="9" t="str">
        <f aca="false">INDEX($Q312:$AK312,1,$E312-2)</f>
        <v>SANS ETIQUETTE</v>
      </c>
      <c r="J312" s="9" t="str">
        <f aca="false">INDEX($Q312:$AK312,1,$E312-1)</f>
        <v>DVG</v>
      </c>
      <c r="K312" s="10" t="n">
        <f aca="false">INDEX($Q312:$AK312,1,$E312)/N312</f>
        <v>0.573519409527168</v>
      </c>
      <c r="L312" s="8" t="n">
        <v>60802</v>
      </c>
      <c r="M312" s="8" t="n">
        <v>42706</v>
      </c>
      <c r="N312" s="8" t="n">
        <v>39697</v>
      </c>
      <c r="O312" s="8" t="n">
        <v>3009</v>
      </c>
      <c r="P312" s="11" t="n">
        <v>0.7024</v>
      </c>
      <c r="Q312" s="8" t="s">
        <v>949</v>
      </c>
      <c r="R312" s="8" t="s">
        <v>224</v>
      </c>
      <c r="S312" s="8" t="s">
        <v>459</v>
      </c>
      <c r="T312" s="8" t="s">
        <v>74</v>
      </c>
      <c r="U312" s="8" t="n">
        <v>22767</v>
      </c>
      <c r="V312" s="8" t="s">
        <v>32</v>
      </c>
      <c r="W312" s="8" t="s">
        <v>950</v>
      </c>
      <c r="X312" s="8" t="s">
        <v>69</v>
      </c>
      <c r="Y312" s="8" t="s">
        <v>57</v>
      </c>
      <c r="Z312" s="8" t="s">
        <v>53</v>
      </c>
      <c r="AA312" s="8" t="n">
        <v>16930</v>
      </c>
      <c r="AB312" s="8" t="s">
        <v>37</v>
      </c>
      <c r="AC312" s="0"/>
      <c r="AD312" s="0"/>
      <c r="AE312" s="0"/>
      <c r="AF312" s="0"/>
      <c r="AG312" s="0"/>
      <c r="AH312" s="0"/>
      <c r="AO312" s="11"/>
      <c r="AW312" s="11"/>
      <c r="BE312" s="11"/>
      <c r="BM312" s="11"/>
      <c r="BU312" s="11"/>
      <c r="CC312" s="11"/>
      <c r="CK312" s="11"/>
      <c r="CS312" s="11"/>
      <c r="DA312" s="11"/>
      <c r="DI312" s="11"/>
      <c r="DQ312" s="11"/>
      <c r="DY312" s="11"/>
      <c r="EG312" s="11"/>
      <c r="EO312" s="11"/>
      <c r="EW312" s="11"/>
      <c r="FE312" s="11"/>
      <c r="FM312" s="11"/>
      <c r="FU312" s="11"/>
      <c r="GC312" s="11"/>
      <c r="GK312" s="11"/>
      <c r="GS312" s="11"/>
      <c r="HA312" s="11"/>
      <c r="HI312" s="11"/>
    </row>
    <row r="313" s="8" customFormat="true" ht="18.75" hidden="false" customHeight="true" outlineLevel="0" collapsed="false">
      <c r="A313" s="7" t="n">
        <v>62</v>
      </c>
      <c r="B313" s="8" t="s">
        <v>940</v>
      </c>
      <c r="C313" s="8" t="n">
        <v>6</v>
      </c>
      <c r="D313" s="9" t="str">
        <f aca="false">B313&amp;" "&amp;C313</f>
        <v>PAS-DE-CALAIS 6</v>
      </c>
      <c r="E313" s="9" t="n">
        <f aca="false">MATCH(MAX(U313,AA313,AG313),Q313:AH313,0)</f>
        <v>5</v>
      </c>
      <c r="F313" s="9"/>
      <c r="G313" s="9" t="str">
        <f aca="false">INDEX($Q313:$AH313,1,$E313-4)</f>
        <v>DUPILET</v>
      </c>
      <c r="H313" s="9" t="str">
        <f aca="false">INDEX($Q313:$AK313,1,$E313-3)</f>
        <v>DOMINIQUE</v>
      </c>
      <c r="I313" s="9" t="str">
        <f aca="false">INDEX($Q313:$AK313,1,$E313-2)</f>
        <v>ASSOCIATION PARTI SOCIALISTE, PARTI RADICAL SOCIALISTE ET APPARENTES</v>
      </c>
      <c r="J313" s="9" t="str">
        <f aca="false">INDEX($Q313:$AK313,1,$E313-1)</f>
        <v>PRG</v>
      </c>
      <c r="K313" s="10" t="n">
        <f aca="false">INDEX($Q313:$AK313,1,$E313)/N313</f>
        <v>0.601468029092856</v>
      </c>
      <c r="L313" s="8" t="n">
        <v>68142</v>
      </c>
      <c r="M313" s="8" t="n">
        <v>48080</v>
      </c>
      <c r="N313" s="8" t="n">
        <v>44822</v>
      </c>
      <c r="O313" s="8" t="n">
        <v>3258</v>
      </c>
      <c r="P313" s="11" t="n">
        <v>0.7056</v>
      </c>
      <c r="Q313" s="8" t="s">
        <v>951</v>
      </c>
      <c r="R313" s="8" t="s">
        <v>71</v>
      </c>
      <c r="S313" s="8" t="s">
        <v>30</v>
      </c>
      <c r="T313" s="8" t="s">
        <v>31</v>
      </c>
      <c r="U313" s="8" t="n">
        <v>26959</v>
      </c>
      <c r="V313" s="8" t="s">
        <v>32</v>
      </c>
      <c r="W313" s="8" t="s">
        <v>952</v>
      </c>
      <c r="X313" s="8" t="s">
        <v>95</v>
      </c>
      <c r="Y313" s="8" t="s">
        <v>35</v>
      </c>
      <c r="Z313" s="8" t="s">
        <v>36</v>
      </c>
      <c r="AA313" s="8" t="n">
        <v>17863</v>
      </c>
      <c r="AB313" s="8" t="s">
        <v>37</v>
      </c>
      <c r="AC313" s="0"/>
      <c r="AD313" s="0"/>
      <c r="AE313" s="0"/>
      <c r="AF313" s="0"/>
      <c r="AG313" s="0"/>
      <c r="AH313" s="0"/>
      <c r="AO313" s="11"/>
      <c r="AW313" s="11"/>
      <c r="BE313" s="11"/>
      <c r="BM313" s="11"/>
      <c r="BU313" s="11"/>
      <c r="CC313" s="11"/>
      <c r="CK313" s="11"/>
      <c r="CS313" s="11"/>
      <c r="DA313" s="11"/>
      <c r="DI313" s="11"/>
      <c r="DQ313" s="11"/>
      <c r="DY313" s="11"/>
      <c r="EG313" s="11"/>
      <c r="EO313" s="11"/>
      <c r="EW313" s="11"/>
      <c r="FE313" s="11"/>
      <c r="FM313" s="11"/>
      <c r="FU313" s="11"/>
      <c r="GC313" s="11"/>
      <c r="GK313" s="11"/>
      <c r="GS313" s="11"/>
      <c r="HA313" s="11"/>
      <c r="HI313" s="11"/>
    </row>
    <row r="314" s="8" customFormat="true" ht="18.75" hidden="false" customHeight="true" outlineLevel="0" collapsed="false">
      <c r="A314" s="7" t="n">
        <v>62</v>
      </c>
      <c r="B314" s="8" t="s">
        <v>940</v>
      </c>
      <c r="C314" s="8" t="n">
        <v>7</v>
      </c>
      <c r="D314" s="9" t="str">
        <f aca="false">B314&amp;" "&amp;C314</f>
        <v>PAS-DE-CALAIS 7</v>
      </c>
      <c r="E314" s="9" t="n">
        <f aca="false">MATCH(MAX(U314,AA314,AG314),Q314:AH314,0)</f>
        <v>5</v>
      </c>
      <c r="F314" s="9"/>
      <c r="G314" s="9" t="str">
        <f aca="false">INDEX($Q314:$AH314,1,$E314-4)</f>
        <v>CAPET</v>
      </c>
      <c r="H314" s="9" t="str">
        <f aca="false">INDEX($Q314:$AK314,1,$E314-3)</f>
        <v>ANDRE</v>
      </c>
      <c r="I314" s="9" t="str">
        <f aca="false">INDEX($Q314:$AK314,1,$E314-2)</f>
        <v>PARTI SOCIALISTE</v>
      </c>
      <c r="J314" s="9" t="str">
        <f aca="false">INDEX($Q314:$AK314,1,$E314-1)</f>
        <v>SOC</v>
      </c>
      <c r="K314" s="10" t="n">
        <f aca="false">INDEX($Q314:$AK314,1,$E314)/N314</f>
        <v>0.603133412088231</v>
      </c>
      <c r="L314" s="8" t="n">
        <v>77353</v>
      </c>
      <c r="M314" s="8" t="n">
        <v>55177</v>
      </c>
      <c r="N314" s="8" t="n">
        <v>51637</v>
      </c>
      <c r="O314" s="8" t="n">
        <v>3540</v>
      </c>
      <c r="P314" s="11" t="n">
        <v>0.7133</v>
      </c>
      <c r="Q314" s="8" t="s">
        <v>953</v>
      </c>
      <c r="R314" s="8" t="s">
        <v>29</v>
      </c>
      <c r="S314" s="8" t="s">
        <v>61</v>
      </c>
      <c r="T314" s="8" t="s">
        <v>62</v>
      </c>
      <c r="U314" s="8" t="n">
        <v>31144</v>
      </c>
      <c r="V314" s="8" t="s">
        <v>32</v>
      </c>
      <c r="W314" s="8" t="s">
        <v>954</v>
      </c>
      <c r="X314" s="8" t="s">
        <v>99</v>
      </c>
      <c r="Y314" s="8" t="s">
        <v>100</v>
      </c>
      <c r="Z314" s="8" t="s">
        <v>36</v>
      </c>
      <c r="AA314" s="8" t="n">
        <v>20493</v>
      </c>
      <c r="AB314" s="8" t="s">
        <v>37</v>
      </c>
      <c r="AC314" s="0"/>
      <c r="AD314" s="0"/>
      <c r="AE314" s="0"/>
      <c r="AF314" s="0"/>
      <c r="AG314" s="0"/>
      <c r="AH314" s="0"/>
      <c r="AO314" s="11"/>
      <c r="AW314" s="11"/>
      <c r="BE314" s="11"/>
      <c r="BM314" s="11"/>
      <c r="BU314" s="11"/>
      <c r="CC314" s="11"/>
      <c r="CK314" s="11"/>
      <c r="CS314" s="11"/>
      <c r="DA314" s="11"/>
      <c r="DI314" s="11"/>
      <c r="DQ314" s="11"/>
      <c r="DY314" s="11"/>
      <c r="EG314" s="11"/>
      <c r="EO314" s="11"/>
      <c r="EW314" s="11"/>
      <c r="FE314" s="11"/>
      <c r="FM314" s="11"/>
      <c r="FU314" s="11"/>
      <c r="GC314" s="11"/>
      <c r="GK314" s="11"/>
      <c r="GS314" s="11"/>
      <c r="HA314" s="11"/>
      <c r="HI314" s="11"/>
    </row>
    <row r="315" s="8" customFormat="true" ht="18.75" hidden="false" customHeight="true" outlineLevel="0" collapsed="false">
      <c r="A315" s="7" t="n">
        <v>62</v>
      </c>
      <c r="B315" s="8" t="s">
        <v>940</v>
      </c>
      <c r="C315" s="8" t="n">
        <v>8</v>
      </c>
      <c r="D315" s="9" t="str">
        <f aca="false">B315&amp;" "&amp;C315</f>
        <v>PAS-DE-CALAIS 8</v>
      </c>
      <c r="E315" s="9" t="n">
        <f aca="false">MATCH(MAX(U315,AA315,AG315),Q315:AH315,0)</f>
        <v>5</v>
      </c>
      <c r="F315" s="9"/>
      <c r="G315" s="9" t="str">
        <f aca="false">INDEX($Q315:$AH315,1,$E315-4)</f>
        <v>LEFAIT</v>
      </c>
      <c r="H315" s="9" t="str">
        <f aca="false">INDEX($Q315:$AK315,1,$E315-3)</f>
        <v>MICHEL</v>
      </c>
      <c r="I315" s="9" t="str">
        <f aca="false">INDEX($Q315:$AK315,1,$E315-2)</f>
        <v>PARTI SOCIALISTE</v>
      </c>
      <c r="J315" s="9" t="str">
        <f aca="false">INDEX($Q315:$AK315,1,$E315-1)</f>
        <v>SOC</v>
      </c>
      <c r="K315" s="10" t="n">
        <f aca="false">INDEX($Q315:$AK315,1,$E315)/N315</f>
        <v>0.576944646380725</v>
      </c>
      <c r="L315" s="8" t="n">
        <v>64090</v>
      </c>
      <c r="M315" s="8" t="n">
        <v>50860</v>
      </c>
      <c r="N315" s="8" t="n">
        <v>48145</v>
      </c>
      <c r="O315" s="8" t="n">
        <v>2715</v>
      </c>
      <c r="P315" s="11" t="n">
        <v>0.7936</v>
      </c>
      <c r="Q315" s="8" t="s">
        <v>955</v>
      </c>
      <c r="R315" s="8" t="s">
        <v>55</v>
      </c>
      <c r="S315" s="8" t="s">
        <v>61</v>
      </c>
      <c r="T315" s="8" t="s">
        <v>62</v>
      </c>
      <c r="U315" s="8" t="n">
        <v>27777</v>
      </c>
      <c r="V315" s="8" t="s">
        <v>32</v>
      </c>
      <c r="W315" s="8" t="s">
        <v>956</v>
      </c>
      <c r="X315" s="8" t="s">
        <v>226</v>
      </c>
      <c r="Y315" s="8" t="s">
        <v>35</v>
      </c>
      <c r="Z315" s="8" t="s">
        <v>36</v>
      </c>
      <c r="AA315" s="8" t="n">
        <v>20368</v>
      </c>
      <c r="AB315" s="8" t="s">
        <v>37</v>
      </c>
      <c r="AC315" s="0"/>
      <c r="AD315" s="0"/>
      <c r="AE315" s="0"/>
      <c r="AF315" s="0"/>
      <c r="AG315" s="0"/>
      <c r="AH315" s="0"/>
      <c r="AO315" s="11"/>
      <c r="AW315" s="11"/>
      <c r="BE315" s="11"/>
      <c r="BM315" s="11"/>
      <c r="BU315" s="11"/>
      <c r="CC315" s="11"/>
      <c r="CK315" s="11"/>
      <c r="CS315" s="11"/>
      <c r="DA315" s="11"/>
      <c r="DI315" s="11"/>
      <c r="DQ315" s="11"/>
      <c r="DY315" s="11"/>
      <c r="EG315" s="11"/>
      <c r="EO315" s="11"/>
      <c r="EW315" s="11"/>
      <c r="FE315" s="11"/>
      <c r="FM315" s="11"/>
      <c r="FU315" s="11"/>
      <c r="GC315" s="11"/>
      <c r="GK315" s="11"/>
      <c r="GS315" s="11"/>
      <c r="HA315" s="11"/>
      <c r="HI315" s="11"/>
    </row>
    <row r="316" s="8" customFormat="true" ht="18.75" hidden="false" customHeight="true" outlineLevel="0" collapsed="false">
      <c r="A316" s="7" t="n">
        <v>62</v>
      </c>
      <c r="B316" s="8" t="s">
        <v>940</v>
      </c>
      <c r="C316" s="8" t="n">
        <v>9</v>
      </c>
      <c r="D316" s="9" t="str">
        <f aca="false">B316&amp;" "&amp;C316</f>
        <v>PAS-DE-CALAIS 9</v>
      </c>
      <c r="E316" s="9" t="n">
        <f aca="false">MATCH(MAX(U316,AA316,AG316),Q316:AH316,0)</f>
        <v>5</v>
      </c>
      <c r="F316" s="9"/>
      <c r="G316" s="9" t="str">
        <f aca="false">INDEX($Q316:$AH316,1,$E316-4)</f>
        <v>SEUX</v>
      </c>
      <c r="H316" s="9" t="str">
        <f aca="false">INDEX($Q316:$AK316,1,$E316-3)</f>
        <v>BERNARD</v>
      </c>
      <c r="I316" s="9" t="str">
        <f aca="false">INDEX($Q316:$AK316,1,$E316-2)</f>
        <v>PARTI SOCIALISTE</v>
      </c>
      <c r="J316" s="9" t="str">
        <f aca="false">INDEX($Q316:$AK316,1,$E316-1)</f>
        <v>SOC</v>
      </c>
      <c r="K316" s="10" t="n">
        <f aca="false">INDEX($Q316:$AK316,1,$E316)/N316</f>
        <v>0.649135943565391</v>
      </c>
      <c r="L316" s="8" t="n">
        <v>76303</v>
      </c>
      <c r="M316" s="8" t="n">
        <v>55439</v>
      </c>
      <c r="N316" s="8" t="n">
        <v>50749</v>
      </c>
      <c r="O316" s="8" t="n">
        <v>4690</v>
      </c>
      <c r="P316" s="11" t="n">
        <v>0.7266</v>
      </c>
      <c r="Q316" s="8" t="s">
        <v>957</v>
      </c>
      <c r="R316" s="8" t="s">
        <v>95</v>
      </c>
      <c r="S316" s="8" t="s">
        <v>61</v>
      </c>
      <c r="T316" s="8" t="s">
        <v>62</v>
      </c>
      <c r="U316" s="8" t="n">
        <v>32943</v>
      </c>
      <c r="V316" s="8" t="s">
        <v>32</v>
      </c>
      <c r="W316" s="8" t="s">
        <v>958</v>
      </c>
      <c r="X316" s="8" t="s">
        <v>69</v>
      </c>
      <c r="Y316" s="8" t="s">
        <v>57</v>
      </c>
      <c r="Z316" s="8" t="s">
        <v>53</v>
      </c>
      <c r="AA316" s="8" t="n">
        <v>17806</v>
      </c>
      <c r="AB316" s="8" t="s">
        <v>37</v>
      </c>
      <c r="AC316" s="0"/>
      <c r="AD316" s="0"/>
      <c r="AE316" s="0"/>
      <c r="AF316" s="0"/>
      <c r="AG316" s="0"/>
      <c r="AH316" s="0"/>
      <c r="AO316" s="11"/>
      <c r="AW316" s="11"/>
      <c r="BE316" s="11"/>
      <c r="BM316" s="11"/>
      <c r="BU316" s="11"/>
      <c r="CC316" s="11"/>
      <c r="CK316" s="11"/>
      <c r="CS316" s="11"/>
      <c r="DA316" s="11"/>
      <c r="DI316" s="11"/>
      <c r="DQ316" s="11"/>
      <c r="DY316" s="11"/>
      <c r="EG316" s="11"/>
      <c r="EO316" s="11"/>
      <c r="EW316" s="11"/>
      <c r="FE316" s="11"/>
      <c r="FM316" s="11"/>
      <c r="FU316" s="11"/>
      <c r="GC316" s="11"/>
      <c r="GK316" s="11"/>
      <c r="GS316" s="11"/>
      <c r="HA316" s="11"/>
      <c r="HI316" s="11"/>
    </row>
    <row r="317" s="8" customFormat="true" ht="18.75" hidden="false" customHeight="true" outlineLevel="0" collapsed="false">
      <c r="A317" s="7" t="n">
        <v>62</v>
      </c>
      <c r="B317" s="8" t="s">
        <v>940</v>
      </c>
      <c r="C317" s="8" t="n">
        <v>10</v>
      </c>
      <c r="D317" s="9" t="str">
        <f aca="false">B317&amp;" "&amp;C317</f>
        <v>PAS-DE-CALAIS 10</v>
      </c>
      <c r="E317" s="9" t="n">
        <f aca="false">MATCH(MAX(U317,AA317,AG317),Q317:AH317,0)</f>
        <v>5</v>
      </c>
      <c r="F317" s="9"/>
      <c r="G317" s="9" t="str">
        <f aca="false">INDEX($Q317:$AH317,1,$E317-4)</f>
        <v>JANQUIN</v>
      </c>
      <c r="H317" s="9" t="str">
        <f aca="false">INDEX($Q317:$AK317,1,$E317-3)</f>
        <v>SERGE</v>
      </c>
      <c r="I317" s="9" t="str">
        <f aca="false">INDEX($Q317:$AK317,1,$E317-2)</f>
        <v>PARTI SOCIALISTE</v>
      </c>
      <c r="J317" s="9" t="str">
        <f aca="false">INDEX($Q317:$AK317,1,$E317-1)</f>
        <v>SOC</v>
      </c>
      <c r="K317" s="10" t="n">
        <f aca="false">INDEX($Q317:$AK317,1,$E317)/N317</f>
        <v>1</v>
      </c>
      <c r="L317" s="8" t="n">
        <v>71836</v>
      </c>
      <c r="M317" s="8" t="n">
        <v>39556</v>
      </c>
      <c r="N317" s="8" t="n">
        <v>29280</v>
      </c>
      <c r="O317" s="8" t="n">
        <v>10276</v>
      </c>
      <c r="P317" s="11" t="n">
        <v>0.5506</v>
      </c>
      <c r="Q317" s="8" t="s">
        <v>959</v>
      </c>
      <c r="R317" s="8" t="s">
        <v>206</v>
      </c>
      <c r="S317" s="8" t="s">
        <v>61</v>
      </c>
      <c r="T317" s="8" t="s">
        <v>62</v>
      </c>
      <c r="U317" s="8" t="n">
        <v>29280</v>
      </c>
      <c r="V317" s="8" t="s">
        <v>32</v>
      </c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O317" s="11"/>
      <c r="AW317" s="11"/>
      <c r="BE317" s="11"/>
      <c r="BM317" s="11"/>
      <c r="BU317" s="11"/>
      <c r="CC317" s="11"/>
      <c r="CK317" s="11"/>
      <c r="CS317" s="11"/>
      <c r="DA317" s="11"/>
      <c r="DI317" s="11"/>
      <c r="DQ317" s="11"/>
      <c r="DY317" s="11"/>
      <c r="EG317" s="11"/>
      <c r="EO317" s="11"/>
      <c r="EW317" s="11"/>
      <c r="FE317" s="11"/>
      <c r="FM317" s="11"/>
      <c r="FU317" s="11"/>
      <c r="GC317" s="11"/>
      <c r="GK317" s="11"/>
      <c r="GS317" s="11"/>
      <c r="HA317" s="11"/>
      <c r="HI317" s="11"/>
    </row>
    <row r="318" s="8" customFormat="true" ht="18.75" hidden="false" customHeight="true" outlineLevel="0" collapsed="false">
      <c r="A318" s="7" t="n">
        <v>62</v>
      </c>
      <c r="B318" s="8" t="s">
        <v>940</v>
      </c>
      <c r="C318" s="8" t="n">
        <v>11</v>
      </c>
      <c r="D318" s="9" t="str">
        <f aca="false">B318&amp;" "&amp;C318</f>
        <v>PAS-DE-CALAIS 11</v>
      </c>
      <c r="E318" s="9" t="n">
        <f aca="false">MATCH(MAX(U318,AA318,AG318),Q318:AH318,0)</f>
        <v>5</v>
      </c>
      <c r="F318" s="9"/>
      <c r="G318" s="9" t="str">
        <f aca="false">INDEX($Q318:$AH318,1,$E318-4)</f>
        <v>CABIDDU</v>
      </c>
      <c r="H318" s="9" t="str">
        <f aca="false">INDEX($Q318:$AK318,1,$E318-3)</f>
        <v>MARCEL</v>
      </c>
      <c r="I318" s="9" t="str">
        <f aca="false">INDEX($Q318:$AK318,1,$E318-2)</f>
        <v>PARTI SOCIALISTE</v>
      </c>
      <c r="J318" s="9" t="str">
        <f aca="false">INDEX($Q318:$AK318,1,$E318-1)</f>
        <v>SOC</v>
      </c>
      <c r="K318" s="10" t="n">
        <f aca="false">INDEX($Q318:$AK318,1,$E318)/N318</f>
        <v>1</v>
      </c>
      <c r="L318" s="8" t="n">
        <v>87316</v>
      </c>
      <c r="M318" s="8" t="n">
        <v>50746</v>
      </c>
      <c r="N318" s="8" t="n">
        <v>34412</v>
      </c>
      <c r="O318" s="8" t="n">
        <v>16334</v>
      </c>
      <c r="P318" s="11" t="n">
        <v>0.5812</v>
      </c>
      <c r="Q318" s="8" t="s">
        <v>960</v>
      </c>
      <c r="R318" s="8" t="s">
        <v>558</v>
      </c>
      <c r="S318" s="8" t="s">
        <v>61</v>
      </c>
      <c r="T318" s="8" t="s">
        <v>62</v>
      </c>
      <c r="U318" s="8" t="n">
        <v>34412</v>
      </c>
      <c r="V318" s="8" t="s">
        <v>32</v>
      </c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O318" s="11"/>
      <c r="AW318" s="11"/>
      <c r="BE318" s="11"/>
      <c r="BM318" s="11"/>
      <c r="BU318" s="11"/>
      <c r="CC318" s="11"/>
      <c r="CK318" s="11"/>
      <c r="CS318" s="11"/>
      <c r="DA318" s="11"/>
      <c r="DI318" s="11"/>
      <c r="DQ318" s="11"/>
      <c r="DY318" s="11"/>
      <c r="EG318" s="11"/>
      <c r="EO318" s="11"/>
      <c r="EW318" s="11"/>
      <c r="FE318" s="11"/>
      <c r="FM318" s="11"/>
      <c r="FU318" s="11"/>
      <c r="GC318" s="11"/>
      <c r="GK318" s="11"/>
      <c r="GS318" s="11"/>
      <c r="HA318" s="11"/>
      <c r="HI318" s="11"/>
    </row>
    <row r="319" s="8" customFormat="true" ht="18.75" hidden="false" customHeight="true" outlineLevel="0" collapsed="false">
      <c r="A319" s="7" t="n">
        <v>62</v>
      </c>
      <c r="B319" s="8" t="s">
        <v>940</v>
      </c>
      <c r="C319" s="8" t="n">
        <v>12</v>
      </c>
      <c r="D319" s="9" t="str">
        <f aca="false">B319&amp;" "&amp;C319</f>
        <v>PAS-DE-CALAIS 12</v>
      </c>
      <c r="E319" s="9" t="n">
        <f aca="false">MATCH(MAX(U319,AA319,AG319),Q319:AH319,0)</f>
        <v>5</v>
      </c>
      <c r="F319" s="9"/>
      <c r="G319" s="9" t="str">
        <f aca="false">INDEX($Q319:$AH319,1,$E319-4)</f>
        <v>KUCHEIDA</v>
      </c>
      <c r="H319" s="9" t="str">
        <f aca="false">INDEX($Q319:$AK319,1,$E319-3)</f>
        <v>JEAN PIERRE</v>
      </c>
      <c r="I319" s="9" t="str">
        <f aca="false">INDEX($Q319:$AK319,1,$E319-2)</f>
        <v>PARTI SOCIALISTE</v>
      </c>
      <c r="J319" s="9" t="str">
        <f aca="false">INDEX($Q319:$AK319,1,$E319-1)</f>
        <v>SOC</v>
      </c>
      <c r="K319" s="10" t="n">
        <f aca="false">INDEX($Q319:$AK319,1,$E319)/N319</f>
        <v>1</v>
      </c>
      <c r="L319" s="8" t="n">
        <v>75688</v>
      </c>
      <c r="M319" s="8" t="n">
        <v>42363</v>
      </c>
      <c r="N319" s="8" t="n">
        <v>29735</v>
      </c>
      <c r="O319" s="8" t="n">
        <v>12628</v>
      </c>
      <c r="P319" s="11" t="n">
        <v>0.5597</v>
      </c>
      <c r="Q319" s="8" t="s">
        <v>961</v>
      </c>
      <c r="R319" s="8" t="s">
        <v>69</v>
      </c>
      <c r="S319" s="8" t="s">
        <v>61</v>
      </c>
      <c r="T319" s="8" t="s">
        <v>62</v>
      </c>
      <c r="U319" s="8" t="n">
        <v>29735</v>
      </c>
      <c r="V319" s="8" t="s">
        <v>32</v>
      </c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O319" s="11"/>
      <c r="AW319" s="11"/>
      <c r="BE319" s="11"/>
      <c r="BM319" s="11"/>
      <c r="BU319" s="11"/>
      <c r="CC319" s="11"/>
      <c r="CK319" s="11"/>
      <c r="CS319" s="11"/>
      <c r="DA319" s="11"/>
      <c r="DI319" s="11"/>
      <c r="DQ319" s="11"/>
      <c r="DY319" s="11"/>
      <c r="EG319" s="11"/>
      <c r="EO319" s="11"/>
      <c r="EW319" s="11"/>
      <c r="FE319" s="11"/>
      <c r="FM319" s="11"/>
      <c r="FU319" s="11"/>
      <c r="GC319" s="11"/>
      <c r="GK319" s="11"/>
      <c r="GS319" s="11"/>
      <c r="HA319" s="11"/>
      <c r="HI319" s="11"/>
    </row>
    <row r="320" s="8" customFormat="true" ht="18.75" hidden="false" customHeight="true" outlineLevel="0" collapsed="false">
      <c r="A320" s="7" t="n">
        <v>62</v>
      </c>
      <c r="B320" s="8" t="s">
        <v>940</v>
      </c>
      <c r="C320" s="8" t="n">
        <v>13</v>
      </c>
      <c r="D320" s="9" t="str">
        <f aca="false">B320&amp;" "&amp;C320</f>
        <v>PAS-DE-CALAIS 13</v>
      </c>
      <c r="E320" s="9" t="n">
        <f aca="false">MATCH(MAX(U320,AA320,AG320),Q320:AH320,0)</f>
        <v>5</v>
      </c>
      <c r="F320" s="9"/>
      <c r="G320" s="9" t="str">
        <f aca="false">INDEX($Q320:$AH320,1,$E320-4)</f>
        <v>BOIS</v>
      </c>
      <c r="H320" s="9" t="str">
        <f aca="false">INDEX($Q320:$AK320,1,$E320-3)</f>
        <v>JEAN CLAUDE</v>
      </c>
      <c r="I320" s="9" t="str">
        <f aca="false">INDEX($Q320:$AK320,1,$E320-2)</f>
        <v>PARTI SOCIALISTE</v>
      </c>
      <c r="J320" s="9" t="str">
        <f aca="false">INDEX($Q320:$AK320,1,$E320-1)</f>
        <v>SOC</v>
      </c>
      <c r="K320" s="10" t="n">
        <f aca="false">INDEX($Q320:$AK320,1,$E320)/N320</f>
        <v>1</v>
      </c>
      <c r="L320" s="8" t="n">
        <v>70774</v>
      </c>
      <c r="M320" s="8" t="n">
        <v>38832</v>
      </c>
      <c r="N320" s="8" t="n">
        <v>28880</v>
      </c>
      <c r="O320" s="8" t="n">
        <v>9952</v>
      </c>
      <c r="P320" s="11" t="n">
        <v>0.5487</v>
      </c>
      <c r="Q320" s="8" t="s">
        <v>962</v>
      </c>
      <c r="R320" s="8" t="s">
        <v>64</v>
      </c>
      <c r="S320" s="8" t="s">
        <v>61</v>
      </c>
      <c r="T320" s="8" t="s">
        <v>62</v>
      </c>
      <c r="U320" s="8" t="n">
        <v>28880</v>
      </c>
      <c r="V320" s="8" t="s">
        <v>32</v>
      </c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O320" s="11"/>
      <c r="AW320" s="11"/>
      <c r="BE320" s="11"/>
      <c r="BM320" s="11"/>
      <c r="BU320" s="11"/>
      <c r="CC320" s="11"/>
      <c r="CK320" s="11"/>
      <c r="CS320" s="11"/>
      <c r="DA320" s="11"/>
      <c r="DI320" s="11"/>
      <c r="DQ320" s="11"/>
      <c r="DY320" s="11"/>
      <c r="EG320" s="11"/>
      <c r="EO320" s="11"/>
      <c r="EW320" s="11"/>
      <c r="FE320" s="11"/>
      <c r="FM320" s="11"/>
      <c r="FU320" s="11"/>
      <c r="GC320" s="11"/>
      <c r="GK320" s="11"/>
      <c r="GS320" s="11"/>
      <c r="HA320" s="11"/>
      <c r="HI320" s="11"/>
    </row>
    <row r="321" s="8" customFormat="true" ht="18.75" hidden="false" customHeight="true" outlineLevel="0" collapsed="false">
      <c r="A321" s="7" t="n">
        <v>62</v>
      </c>
      <c r="B321" s="8" t="s">
        <v>940</v>
      </c>
      <c r="C321" s="8" t="n">
        <v>14</v>
      </c>
      <c r="D321" s="9" t="str">
        <f aca="false">B321&amp;" "&amp;C321</f>
        <v>PAS-DE-CALAIS 14</v>
      </c>
      <c r="E321" s="9" t="n">
        <f aca="false">MATCH(MAX(U321,AA321,AG321),Q321:AH321,0)</f>
        <v>5</v>
      </c>
      <c r="F321" s="9"/>
      <c r="G321" s="9" t="str">
        <f aca="false">INDEX($Q321:$AH321,1,$E321-4)</f>
        <v>FACON</v>
      </c>
      <c r="H321" s="9" t="str">
        <f aca="false">INDEX($Q321:$AK321,1,$E321-3)</f>
        <v>ALBERT</v>
      </c>
      <c r="I321" s="9" t="str">
        <f aca="false">INDEX($Q321:$AK321,1,$E321-2)</f>
        <v>PARTI SOCIALISTE</v>
      </c>
      <c r="J321" s="9" t="str">
        <f aca="false">INDEX($Q321:$AK321,1,$E321-1)</f>
        <v>SOC</v>
      </c>
      <c r="K321" s="10" t="n">
        <f aca="false">INDEX($Q321:$AK321,1,$E321)/N321</f>
        <v>0.523374475637302</v>
      </c>
      <c r="L321" s="8" t="n">
        <v>71756</v>
      </c>
      <c r="M321" s="8" t="n">
        <v>51637</v>
      </c>
      <c r="N321" s="8" t="n">
        <v>49584</v>
      </c>
      <c r="O321" s="8" t="n">
        <v>2053</v>
      </c>
      <c r="P321" s="11" t="n">
        <v>0.7196</v>
      </c>
      <c r="Q321" s="8" t="s">
        <v>963</v>
      </c>
      <c r="R321" s="8" t="s">
        <v>144</v>
      </c>
      <c r="S321" s="8" t="s">
        <v>61</v>
      </c>
      <c r="T321" s="8" t="s">
        <v>62</v>
      </c>
      <c r="U321" s="8" t="n">
        <v>25951</v>
      </c>
      <c r="V321" s="8" t="s">
        <v>32</v>
      </c>
      <c r="W321" s="8" t="s">
        <v>964</v>
      </c>
      <c r="X321" s="8" t="s">
        <v>92</v>
      </c>
      <c r="Y321" s="8" t="s">
        <v>459</v>
      </c>
      <c r="Z321" s="8" t="s">
        <v>135</v>
      </c>
      <c r="AA321" s="8" t="n">
        <v>15719</v>
      </c>
      <c r="AB321" s="8" t="s">
        <v>37</v>
      </c>
      <c r="AC321" s="8" t="s">
        <v>965</v>
      </c>
      <c r="AD321" s="8" t="s">
        <v>966</v>
      </c>
      <c r="AE321" s="8" t="s">
        <v>44</v>
      </c>
      <c r="AF321" s="8" t="s">
        <v>45</v>
      </c>
      <c r="AG321" s="8" t="n">
        <v>7914</v>
      </c>
      <c r="AH321" s="8" t="s">
        <v>37</v>
      </c>
      <c r="AO321" s="11"/>
      <c r="AW321" s="11"/>
      <c r="BE321" s="11"/>
      <c r="BM321" s="11"/>
      <c r="BU321" s="11"/>
      <c r="CC321" s="11"/>
      <c r="CK321" s="11"/>
      <c r="CS321" s="11"/>
      <c r="DA321" s="11"/>
      <c r="DI321" s="11"/>
      <c r="DQ321" s="11"/>
      <c r="DY321" s="11"/>
      <c r="EG321" s="11"/>
      <c r="EO321" s="11"/>
      <c r="EW321" s="11"/>
      <c r="FE321" s="11"/>
      <c r="FM321" s="11"/>
      <c r="FU321" s="11"/>
      <c r="GC321" s="11"/>
      <c r="GK321" s="11"/>
      <c r="GS321" s="11"/>
      <c r="HA321" s="11"/>
      <c r="HI321" s="11"/>
    </row>
    <row r="322" s="8" customFormat="true" ht="18.75" hidden="false" customHeight="true" outlineLevel="0" collapsed="false">
      <c r="A322" s="7" t="n">
        <v>63</v>
      </c>
      <c r="B322" s="8" t="s">
        <v>967</v>
      </c>
      <c r="C322" s="8" t="n">
        <v>1</v>
      </c>
      <c r="D322" s="9" t="str">
        <f aca="false">B322&amp;" "&amp;C322</f>
        <v>PUY-DE-DOME 1</v>
      </c>
      <c r="E322" s="9" t="n">
        <f aca="false">MATCH(MAX(U322,AA322,AG322),Q322:AH322,0)</f>
        <v>5</v>
      </c>
      <c r="F322" s="9"/>
      <c r="G322" s="9" t="str">
        <f aca="false">INDEX($Q322:$AH322,1,$E322-4)</f>
        <v>SAUGUES</v>
      </c>
      <c r="H322" s="9" t="str">
        <f aca="false">INDEX($Q322:$AK322,1,$E322-3)</f>
        <v>ODILE</v>
      </c>
      <c r="I322" s="9" t="str">
        <f aca="false">INDEX($Q322:$AK322,1,$E322-2)</f>
        <v>PARTI SOCIALISTE</v>
      </c>
      <c r="J322" s="9" t="str">
        <f aca="false">INDEX($Q322:$AK322,1,$E322-1)</f>
        <v>SOC</v>
      </c>
      <c r="K322" s="10" t="n">
        <f aca="false">INDEX($Q322:$AK322,1,$E322)/N322</f>
        <v>0.580435532214</v>
      </c>
      <c r="L322" s="8" t="n">
        <v>57556</v>
      </c>
      <c r="M322" s="8" t="n">
        <v>40044</v>
      </c>
      <c r="N322" s="8" t="n">
        <v>37701</v>
      </c>
      <c r="O322" s="8" t="n">
        <v>2343</v>
      </c>
      <c r="P322" s="11" t="n">
        <v>0.6957</v>
      </c>
      <c r="Q322" s="8" t="s">
        <v>968</v>
      </c>
      <c r="R322" s="8" t="s">
        <v>969</v>
      </c>
      <c r="S322" s="8" t="s">
        <v>61</v>
      </c>
      <c r="T322" s="8" t="s">
        <v>62</v>
      </c>
      <c r="U322" s="8" t="n">
        <v>21883</v>
      </c>
      <c r="V322" s="8" t="s">
        <v>32</v>
      </c>
      <c r="W322" s="8" t="s">
        <v>970</v>
      </c>
      <c r="X322" s="8" t="s">
        <v>55</v>
      </c>
      <c r="Y322" s="8" t="s">
        <v>100</v>
      </c>
      <c r="Z322" s="8" t="s">
        <v>53</v>
      </c>
      <c r="AA322" s="8" t="n">
        <v>15818</v>
      </c>
      <c r="AB322" s="8" t="s">
        <v>37</v>
      </c>
      <c r="AC322" s="0"/>
      <c r="AD322" s="0"/>
      <c r="AE322" s="0"/>
      <c r="AF322" s="0"/>
      <c r="AG322" s="0"/>
      <c r="AH322" s="0"/>
      <c r="AO322" s="11"/>
      <c r="AW322" s="11"/>
      <c r="BE322" s="11"/>
      <c r="BM322" s="11"/>
      <c r="BU322" s="11"/>
      <c r="CC322" s="11"/>
      <c r="CK322" s="11"/>
      <c r="CS322" s="11"/>
      <c r="DA322" s="11"/>
      <c r="DI322" s="11"/>
      <c r="DQ322" s="11"/>
      <c r="DY322" s="11"/>
      <c r="EG322" s="11"/>
      <c r="EO322" s="11"/>
      <c r="EW322" s="11"/>
      <c r="FE322" s="11"/>
      <c r="FM322" s="11"/>
      <c r="FU322" s="11"/>
      <c r="GC322" s="11"/>
      <c r="GK322" s="11"/>
      <c r="GS322" s="11"/>
      <c r="HA322" s="11"/>
      <c r="HI322" s="11"/>
    </row>
    <row r="323" s="8" customFormat="true" ht="18.75" hidden="false" customHeight="true" outlineLevel="0" collapsed="false">
      <c r="A323" s="7" t="n">
        <v>63</v>
      </c>
      <c r="B323" s="8" t="s">
        <v>967</v>
      </c>
      <c r="C323" s="8" t="n">
        <v>2</v>
      </c>
      <c r="D323" s="9" t="str">
        <f aca="false">B323&amp;" "&amp;C323</f>
        <v>PUY-DE-DOME 2</v>
      </c>
      <c r="E323" s="9" t="n">
        <f aca="false">MATCH(MAX(U323,AA323,AG323),Q323:AH323,0)</f>
        <v>5</v>
      </c>
      <c r="F323" s="9"/>
      <c r="G323" s="9" t="str">
        <f aca="false">INDEX($Q323:$AH323,1,$E323-4)</f>
        <v>NERI</v>
      </c>
      <c r="H323" s="9" t="str">
        <f aca="false">INDEX($Q323:$AK323,1,$E323-3)</f>
        <v>ALAIN</v>
      </c>
      <c r="I323" s="9" t="str">
        <f aca="false">INDEX($Q323:$AK323,1,$E323-2)</f>
        <v>PARTI SOCIALISTE</v>
      </c>
      <c r="J323" s="9" t="str">
        <f aca="false">INDEX($Q323:$AK323,1,$E323-1)</f>
        <v>SOC</v>
      </c>
      <c r="K323" s="10" t="n">
        <f aca="false">INDEX($Q323:$AK323,1,$E323)/N323</f>
        <v>0.599948935083725</v>
      </c>
      <c r="L323" s="8" t="n">
        <v>68537</v>
      </c>
      <c r="M323" s="8" t="n">
        <v>50080</v>
      </c>
      <c r="N323" s="8" t="n">
        <v>46999</v>
      </c>
      <c r="O323" s="8" t="n">
        <v>3081</v>
      </c>
      <c r="P323" s="11" t="n">
        <v>0.7307</v>
      </c>
      <c r="Q323" s="8" t="s">
        <v>971</v>
      </c>
      <c r="R323" s="8" t="s">
        <v>116</v>
      </c>
      <c r="S323" s="8" t="s">
        <v>61</v>
      </c>
      <c r="T323" s="8" t="s">
        <v>62</v>
      </c>
      <c r="U323" s="8" t="n">
        <v>28197</v>
      </c>
      <c r="V323" s="8" t="s">
        <v>32</v>
      </c>
      <c r="W323" s="8" t="s">
        <v>972</v>
      </c>
      <c r="X323" s="8" t="s">
        <v>55</v>
      </c>
      <c r="Y323" s="8" t="s">
        <v>100</v>
      </c>
      <c r="Z323" s="8" t="s">
        <v>53</v>
      </c>
      <c r="AA323" s="8" t="n">
        <v>18802</v>
      </c>
      <c r="AB323" s="8" t="s">
        <v>37</v>
      </c>
      <c r="AC323" s="0"/>
      <c r="AD323" s="0"/>
      <c r="AE323" s="0"/>
      <c r="AF323" s="0"/>
      <c r="AG323" s="0"/>
      <c r="AH323" s="0"/>
      <c r="AO323" s="11"/>
      <c r="AW323" s="11"/>
      <c r="BE323" s="11"/>
      <c r="BM323" s="11"/>
      <c r="BU323" s="11"/>
      <c r="CC323" s="11"/>
      <c r="CK323" s="11"/>
      <c r="CS323" s="11"/>
      <c r="DA323" s="11"/>
      <c r="DI323" s="11"/>
      <c r="DQ323" s="11"/>
      <c r="DY323" s="11"/>
      <c r="EG323" s="11"/>
      <c r="EO323" s="11"/>
      <c r="EW323" s="11"/>
      <c r="FE323" s="11"/>
      <c r="FM323" s="11"/>
      <c r="FU323" s="11"/>
      <c r="GC323" s="11"/>
      <c r="GK323" s="11"/>
      <c r="GS323" s="11"/>
      <c r="HA323" s="11"/>
      <c r="HI323" s="11"/>
    </row>
    <row r="324" s="8" customFormat="true" ht="18.75" hidden="false" customHeight="true" outlineLevel="0" collapsed="false">
      <c r="A324" s="7" t="n">
        <v>63</v>
      </c>
      <c r="B324" s="8" t="s">
        <v>967</v>
      </c>
      <c r="C324" s="8" t="n">
        <v>3</v>
      </c>
      <c r="D324" s="9" t="str">
        <f aca="false">B324&amp;" "&amp;C324</f>
        <v>PUY-DE-DOME 3</v>
      </c>
      <c r="E324" s="9" t="n">
        <f aca="false">MATCH(MAX(U324,AA324,AG324),Q324:AH324,0)</f>
        <v>11</v>
      </c>
      <c r="F324" s="9"/>
      <c r="G324" s="9" t="str">
        <f aca="false">INDEX($Q324:$AH324,1,$E324-4)</f>
        <v>GISCARD D'ESTAING</v>
      </c>
      <c r="H324" s="9" t="str">
        <f aca="false">INDEX($Q324:$AK324,1,$E324-3)</f>
        <v>VALERY</v>
      </c>
      <c r="I324" s="9" t="str">
        <f aca="false">INDEX($Q324:$AK324,1,$E324-2)</f>
        <v>MAJORITE PRESIDENTIELLE UDF-RPR</v>
      </c>
      <c r="J324" s="9" t="str">
        <f aca="false">INDEX($Q324:$AK324,1,$E324-1)</f>
        <v>UDF</v>
      </c>
      <c r="K324" s="10" t="n">
        <f aca="false">INDEX($Q324:$AK324,1,$E324)/N324</f>
        <v>0.538018827556697</v>
      </c>
      <c r="L324" s="8" t="n">
        <v>68848</v>
      </c>
      <c r="M324" s="8" t="n">
        <v>49448</v>
      </c>
      <c r="N324" s="8" t="n">
        <v>46740</v>
      </c>
      <c r="O324" s="8" t="n">
        <v>2708</v>
      </c>
      <c r="P324" s="11" t="n">
        <v>0.7182</v>
      </c>
      <c r="Q324" s="8" t="s">
        <v>973</v>
      </c>
      <c r="R324" s="8" t="s">
        <v>974</v>
      </c>
      <c r="S324" s="8" t="s">
        <v>48</v>
      </c>
      <c r="T324" s="8" t="s">
        <v>49</v>
      </c>
      <c r="U324" s="8" t="n">
        <v>21593</v>
      </c>
      <c r="V324" s="8" t="s">
        <v>37</v>
      </c>
      <c r="W324" s="8" t="s">
        <v>975</v>
      </c>
      <c r="X324" s="8" t="s">
        <v>976</v>
      </c>
      <c r="Y324" s="8" t="s">
        <v>100</v>
      </c>
      <c r="Z324" s="8" t="s">
        <v>53</v>
      </c>
      <c r="AA324" s="8" t="n">
        <v>25147</v>
      </c>
      <c r="AB324" s="8" t="s">
        <v>32</v>
      </c>
      <c r="AC324" s="0"/>
      <c r="AD324" s="0"/>
      <c r="AE324" s="0"/>
      <c r="AF324" s="0"/>
      <c r="AG324" s="0"/>
      <c r="AH324" s="0"/>
      <c r="AO324" s="11"/>
      <c r="AW324" s="11"/>
      <c r="BE324" s="11"/>
      <c r="BM324" s="11"/>
      <c r="BU324" s="11"/>
      <c r="CC324" s="11"/>
      <c r="CK324" s="11"/>
      <c r="CS324" s="11"/>
      <c r="DA324" s="11"/>
      <c r="DI324" s="11"/>
      <c r="DQ324" s="11"/>
      <c r="DY324" s="11"/>
      <c r="EG324" s="11"/>
      <c r="EO324" s="11"/>
      <c r="EW324" s="11"/>
      <c r="FE324" s="11"/>
      <c r="FM324" s="11"/>
      <c r="FU324" s="11"/>
      <c r="GC324" s="11"/>
      <c r="GK324" s="11"/>
      <c r="GS324" s="11"/>
      <c r="HA324" s="11"/>
      <c r="HI324" s="11"/>
    </row>
    <row r="325" s="8" customFormat="true" ht="18.75" hidden="false" customHeight="true" outlineLevel="0" collapsed="false">
      <c r="A325" s="7" t="n">
        <v>63</v>
      </c>
      <c r="B325" s="8" t="s">
        <v>967</v>
      </c>
      <c r="C325" s="8" t="n">
        <v>4</v>
      </c>
      <c r="D325" s="9" t="str">
        <f aca="false">B325&amp;" "&amp;C325</f>
        <v>PUY-DE-DOME 4</v>
      </c>
      <c r="E325" s="9" t="n">
        <f aca="false">MATCH(MAX(U325,AA325,AG325),Q325:AH325,0)</f>
        <v>5</v>
      </c>
      <c r="F325" s="9"/>
      <c r="G325" s="9" t="str">
        <f aca="false">INDEX($Q325:$AH325,1,$E325-4)</f>
        <v>BACQUET</v>
      </c>
      <c r="H325" s="9" t="str">
        <f aca="false">INDEX($Q325:$AK325,1,$E325-3)</f>
        <v>JEAN PAUL</v>
      </c>
      <c r="I325" s="9" t="str">
        <f aca="false">INDEX($Q325:$AK325,1,$E325-2)</f>
        <v>PARTI SOCIALISTE</v>
      </c>
      <c r="J325" s="9" t="str">
        <f aca="false">INDEX($Q325:$AK325,1,$E325-1)</f>
        <v>SOC</v>
      </c>
      <c r="K325" s="10" t="n">
        <f aca="false">INDEX($Q325:$AK325,1,$E325)/N325</f>
        <v>0.569246170787867</v>
      </c>
      <c r="L325" s="8" t="n">
        <v>69654</v>
      </c>
      <c r="M325" s="8" t="n">
        <v>52907</v>
      </c>
      <c r="N325" s="8" t="n">
        <v>49945</v>
      </c>
      <c r="O325" s="8" t="n">
        <v>2962</v>
      </c>
      <c r="P325" s="11" t="n">
        <v>0.7596</v>
      </c>
      <c r="Q325" s="8" t="s">
        <v>977</v>
      </c>
      <c r="R325" s="8" t="s">
        <v>137</v>
      </c>
      <c r="S325" s="8" t="s">
        <v>61</v>
      </c>
      <c r="T325" s="8" t="s">
        <v>62</v>
      </c>
      <c r="U325" s="8" t="n">
        <v>28431</v>
      </c>
      <c r="V325" s="8" t="s">
        <v>32</v>
      </c>
      <c r="W325" s="8" t="s">
        <v>978</v>
      </c>
      <c r="X325" s="8" t="s">
        <v>88</v>
      </c>
      <c r="Y325" s="8" t="s">
        <v>35</v>
      </c>
      <c r="Z325" s="8" t="s">
        <v>36</v>
      </c>
      <c r="AA325" s="8" t="n">
        <v>21514</v>
      </c>
      <c r="AB325" s="8" t="s">
        <v>37</v>
      </c>
      <c r="AC325" s="0"/>
      <c r="AD325" s="0"/>
      <c r="AE325" s="0"/>
      <c r="AF325" s="0"/>
      <c r="AG325" s="0"/>
      <c r="AH325" s="0"/>
      <c r="AO325" s="11"/>
      <c r="AW325" s="11"/>
      <c r="BE325" s="11"/>
      <c r="BM325" s="11"/>
      <c r="BU325" s="11"/>
      <c r="CC325" s="11"/>
      <c r="CK325" s="11"/>
      <c r="CS325" s="11"/>
      <c r="DA325" s="11"/>
      <c r="DI325" s="11"/>
      <c r="DQ325" s="11"/>
      <c r="DY325" s="11"/>
      <c r="EG325" s="11"/>
      <c r="EO325" s="11"/>
      <c r="EW325" s="11"/>
      <c r="FE325" s="11"/>
      <c r="FM325" s="11"/>
      <c r="FU325" s="11"/>
      <c r="GC325" s="11"/>
      <c r="GK325" s="11"/>
      <c r="GS325" s="11"/>
      <c r="HA325" s="11"/>
      <c r="HI325" s="11"/>
    </row>
    <row r="326" s="8" customFormat="true" ht="18.75" hidden="false" customHeight="true" outlineLevel="0" collapsed="false">
      <c r="A326" s="7" t="n">
        <v>63</v>
      </c>
      <c r="B326" s="8" t="s">
        <v>967</v>
      </c>
      <c r="C326" s="8" t="n">
        <v>5</v>
      </c>
      <c r="D326" s="9" t="str">
        <f aca="false">B326&amp;" "&amp;C326</f>
        <v>PUY-DE-DOME 5</v>
      </c>
      <c r="E326" s="9" t="n">
        <f aca="false">MATCH(MAX(U326,AA326,AG326),Q326:AH326,0)</f>
        <v>5</v>
      </c>
      <c r="F326" s="9"/>
      <c r="G326" s="9" t="str">
        <f aca="false">INDEX($Q326:$AH326,1,$E326-4)</f>
        <v>ADEVAH-POEUF</v>
      </c>
      <c r="H326" s="9" t="str">
        <f aca="false">INDEX($Q326:$AK326,1,$E326-3)</f>
        <v>MAURICE</v>
      </c>
      <c r="I326" s="9" t="str">
        <f aca="false">INDEX($Q326:$AK326,1,$E326-2)</f>
        <v>PARTI SOCIALISTE</v>
      </c>
      <c r="J326" s="9" t="str">
        <f aca="false">INDEX($Q326:$AK326,1,$E326-1)</f>
        <v>SOC</v>
      </c>
      <c r="K326" s="10" t="n">
        <f aca="false">INDEX($Q326:$AK326,1,$E326)/N326</f>
        <v>0.531262845398493</v>
      </c>
      <c r="L326" s="8" t="n">
        <v>64214</v>
      </c>
      <c r="M326" s="8" t="n">
        <v>47644</v>
      </c>
      <c r="N326" s="8" t="n">
        <v>43790</v>
      </c>
      <c r="O326" s="8" t="n">
        <v>3854</v>
      </c>
      <c r="P326" s="11" t="n">
        <v>0.742</v>
      </c>
      <c r="Q326" s="8" t="s">
        <v>979</v>
      </c>
      <c r="R326" s="8" t="s">
        <v>239</v>
      </c>
      <c r="S326" s="8" t="s">
        <v>61</v>
      </c>
      <c r="T326" s="8" t="s">
        <v>62</v>
      </c>
      <c r="U326" s="8" t="n">
        <v>23264</v>
      </c>
      <c r="V326" s="8" t="s">
        <v>32</v>
      </c>
      <c r="W326" s="8" t="s">
        <v>980</v>
      </c>
      <c r="X326" s="8" t="s">
        <v>486</v>
      </c>
      <c r="Y326" s="8" t="s">
        <v>52</v>
      </c>
      <c r="Z326" s="8" t="s">
        <v>53</v>
      </c>
      <c r="AA326" s="8" t="n">
        <v>20526</v>
      </c>
      <c r="AB326" s="8" t="s">
        <v>37</v>
      </c>
      <c r="AC326" s="0"/>
      <c r="AD326" s="0"/>
      <c r="AE326" s="0"/>
      <c r="AF326" s="0"/>
      <c r="AG326" s="0"/>
      <c r="AH326" s="0"/>
      <c r="AO326" s="11"/>
      <c r="AW326" s="11"/>
      <c r="BE326" s="11"/>
      <c r="BM326" s="11"/>
      <c r="BU326" s="11"/>
      <c r="CC326" s="11"/>
      <c r="CK326" s="11"/>
      <c r="CS326" s="11"/>
      <c r="DA326" s="11"/>
      <c r="DI326" s="11"/>
      <c r="DQ326" s="11"/>
      <c r="DY326" s="11"/>
      <c r="EG326" s="11"/>
      <c r="EO326" s="11"/>
      <c r="EW326" s="11"/>
      <c r="FE326" s="11"/>
      <c r="FM326" s="11"/>
      <c r="FU326" s="11"/>
      <c r="GC326" s="11"/>
      <c r="GK326" s="11"/>
      <c r="GS326" s="11"/>
      <c r="HA326" s="11"/>
      <c r="HI326" s="11"/>
    </row>
    <row r="327" s="8" customFormat="true" ht="18.75" hidden="false" customHeight="true" outlineLevel="0" collapsed="false">
      <c r="A327" s="7" t="n">
        <v>63</v>
      </c>
      <c r="B327" s="8" t="s">
        <v>967</v>
      </c>
      <c r="C327" s="8" t="n">
        <v>6</v>
      </c>
      <c r="D327" s="9" t="str">
        <f aca="false">B327&amp;" "&amp;C327</f>
        <v>PUY-DE-DOME 6</v>
      </c>
      <c r="E327" s="9" t="n">
        <f aca="false">MATCH(MAX(U327,AA327,AG327),Q327:AH327,0)</f>
        <v>5</v>
      </c>
      <c r="F327" s="9"/>
      <c r="G327" s="9" t="str">
        <f aca="false">INDEX($Q327:$AH327,1,$E327-4)</f>
        <v>MICHEL</v>
      </c>
      <c r="H327" s="9" t="str">
        <f aca="false">INDEX($Q327:$AK327,1,$E327-3)</f>
        <v>JEAN</v>
      </c>
      <c r="I327" s="9" t="str">
        <f aca="false">INDEX($Q327:$AK327,1,$E327-2)</f>
        <v>PARTI SOCIALISTE</v>
      </c>
      <c r="J327" s="9" t="str">
        <f aca="false">INDEX($Q327:$AK327,1,$E327-1)</f>
        <v>SOC</v>
      </c>
      <c r="K327" s="10" t="n">
        <f aca="false">INDEX($Q327:$AK327,1,$E327)/N327</f>
        <v>0.542356078216874</v>
      </c>
      <c r="L327" s="8" t="n">
        <v>81706</v>
      </c>
      <c r="M327" s="8" t="n">
        <v>62391</v>
      </c>
      <c r="N327" s="8" t="n">
        <v>58504</v>
      </c>
      <c r="O327" s="8" t="n">
        <v>3887</v>
      </c>
      <c r="P327" s="11" t="n">
        <v>0.7636</v>
      </c>
      <c r="Q327" s="8" t="s">
        <v>55</v>
      </c>
      <c r="R327" s="8" t="s">
        <v>92</v>
      </c>
      <c r="S327" s="8" t="s">
        <v>61</v>
      </c>
      <c r="T327" s="8" t="s">
        <v>62</v>
      </c>
      <c r="U327" s="8" t="n">
        <v>31730</v>
      </c>
      <c r="V327" s="8" t="s">
        <v>32</v>
      </c>
      <c r="W327" s="8" t="s">
        <v>981</v>
      </c>
      <c r="X327" s="8" t="s">
        <v>97</v>
      </c>
      <c r="Y327" s="8" t="s">
        <v>52</v>
      </c>
      <c r="Z327" s="8" t="s">
        <v>53</v>
      </c>
      <c r="AA327" s="8" t="n">
        <v>26774</v>
      </c>
      <c r="AB327" s="8" t="s">
        <v>37</v>
      </c>
      <c r="AC327" s="0"/>
      <c r="AD327" s="0"/>
      <c r="AE327" s="0"/>
      <c r="AF327" s="0"/>
      <c r="AG327" s="0"/>
      <c r="AH327" s="0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  <c r="DQ327" s="11"/>
      <c r="DY327" s="11"/>
      <c r="EG327" s="11"/>
      <c r="EO327" s="11"/>
      <c r="EW327" s="11"/>
      <c r="FE327" s="11"/>
      <c r="FM327" s="11"/>
      <c r="FU327" s="11"/>
      <c r="GC327" s="11"/>
      <c r="GK327" s="11"/>
      <c r="GS327" s="11"/>
      <c r="HA327" s="11"/>
      <c r="HI327" s="11"/>
    </row>
    <row r="328" s="8" customFormat="true" ht="18.75" hidden="false" customHeight="true" outlineLevel="0" collapsed="false">
      <c r="A328" s="7" t="n">
        <v>64</v>
      </c>
      <c r="B328" s="8" t="s">
        <v>982</v>
      </c>
      <c r="C328" s="8" t="n">
        <v>1</v>
      </c>
      <c r="D328" s="9" t="str">
        <f aca="false">B328&amp;" "&amp;C328</f>
        <v>PYRENEES-ATLANTIQUES 1</v>
      </c>
      <c r="E328" s="9" t="n">
        <f aca="false">MATCH(MAX(U328,AA328,AG328),Q328:AH328,0)</f>
        <v>5</v>
      </c>
      <c r="F328" s="9"/>
      <c r="G328" s="9" t="str">
        <f aca="false">INDEX($Q328:$AH328,1,$E328-4)</f>
        <v>LIGNIERES-CASSOU</v>
      </c>
      <c r="H328" s="9" t="str">
        <f aca="false">INDEX($Q328:$AK328,1,$E328-3)</f>
        <v>MARTINE</v>
      </c>
      <c r="I328" s="9" t="str">
        <f aca="false">INDEX($Q328:$AK328,1,$E328-2)</f>
        <v>ASSOCIATION PARTI SOCIALISTE, PARTI RADICAL SOCIALISTE ET APPARENTES</v>
      </c>
      <c r="J328" s="9" t="str">
        <f aca="false">INDEX($Q328:$AK328,1,$E328-1)</f>
        <v>PRG</v>
      </c>
      <c r="K328" s="10" t="n">
        <f aca="false">INDEX($Q328:$AK328,1,$E328)/N328</f>
        <v>0.529071657455998</v>
      </c>
      <c r="L328" s="8" t="n">
        <v>62736</v>
      </c>
      <c r="M328" s="8" t="n">
        <v>45605</v>
      </c>
      <c r="N328" s="8" t="n">
        <v>43066</v>
      </c>
      <c r="O328" s="8" t="n">
        <v>2539</v>
      </c>
      <c r="P328" s="11" t="n">
        <v>0.7269</v>
      </c>
      <c r="Q328" s="8" t="s">
        <v>983</v>
      </c>
      <c r="R328" s="8" t="s">
        <v>861</v>
      </c>
      <c r="S328" s="8" t="s">
        <v>30</v>
      </c>
      <c r="T328" s="8" t="s">
        <v>31</v>
      </c>
      <c r="U328" s="8" t="n">
        <v>22785</v>
      </c>
      <c r="V328" s="8" t="s">
        <v>32</v>
      </c>
      <c r="W328" s="8" t="s">
        <v>984</v>
      </c>
      <c r="X328" s="8" t="s">
        <v>92</v>
      </c>
      <c r="Y328" s="8" t="s">
        <v>35</v>
      </c>
      <c r="Z328" s="8" t="s">
        <v>36</v>
      </c>
      <c r="AA328" s="8" t="n">
        <v>20281</v>
      </c>
      <c r="AB328" s="8" t="s">
        <v>37</v>
      </c>
      <c r="AC328" s="0"/>
      <c r="AD328" s="0"/>
      <c r="AE328" s="0"/>
      <c r="AF328" s="0"/>
      <c r="AG328" s="0"/>
      <c r="AH328" s="0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  <c r="DQ328" s="11"/>
      <c r="DY328" s="11"/>
      <c r="EG328" s="11"/>
      <c r="EO328" s="11"/>
      <c r="EW328" s="11"/>
      <c r="FE328" s="11"/>
      <c r="FM328" s="11"/>
      <c r="FU328" s="11"/>
      <c r="GC328" s="11"/>
      <c r="GK328" s="11"/>
      <c r="GS328" s="11"/>
      <c r="HA328" s="11"/>
      <c r="HI328" s="11"/>
    </row>
    <row r="329" s="8" customFormat="true" ht="18.75" hidden="false" customHeight="true" outlineLevel="0" collapsed="false">
      <c r="A329" s="7" t="n">
        <v>64</v>
      </c>
      <c r="B329" s="8" t="s">
        <v>982</v>
      </c>
      <c r="C329" s="8" t="n">
        <v>2</v>
      </c>
      <c r="D329" s="9" t="str">
        <f aca="false">B329&amp;" "&amp;C329</f>
        <v>PYRENEES-ATLANTIQUES 2</v>
      </c>
      <c r="E329" s="9" t="n">
        <f aca="false">MATCH(MAX(U329,AA329,AG329),Q329:AH329,0)</f>
        <v>11</v>
      </c>
      <c r="F329" s="9"/>
      <c r="G329" s="9" t="str">
        <f aca="false">INDEX($Q329:$AH329,1,$E329-4)</f>
        <v>BAYROU</v>
      </c>
      <c r="H329" s="9" t="str">
        <f aca="false">INDEX($Q329:$AK329,1,$E329-3)</f>
        <v>FRANCOIS</v>
      </c>
      <c r="I329" s="9" t="str">
        <f aca="false">INDEX($Q329:$AK329,1,$E329-2)</f>
        <v>MAJORITE PRESIDENTIELLE</v>
      </c>
      <c r="J329" s="9" t="str">
        <f aca="false">INDEX($Q329:$AK329,1,$E329-1)</f>
        <v>UDF</v>
      </c>
      <c r="K329" s="10" t="n">
        <f aca="false">INDEX($Q329:$AK329,1,$E329)/N329</f>
        <v>0.509258270508084</v>
      </c>
      <c r="L329" s="8" t="n">
        <v>64672</v>
      </c>
      <c r="M329" s="8" t="n">
        <v>49662</v>
      </c>
      <c r="N329" s="8" t="n">
        <v>46823</v>
      </c>
      <c r="O329" s="8" t="n">
        <v>2839</v>
      </c>
      <c r="P329" s="11" t="n">
        <v>0.7679</v>
      </c>
      <c r="Q329" s="8" t="s">
        <v>985</v>
      </c>
      <c r="R329" s="8" t="s">
        <v>406</v>
      </c>
      <c r="S329" s="8" t="s">
        <v>61</v>
      </c>
      <c r="T329" s="8" t="s">
        <v>62</v>
      </c>
      <c r="U329" s="8" t="n">
        <v>22978</v>
      </c>
      <c r="V329" s="8" t="s">
        <v>37</v>
      </c>
      <c r="W329" s="8" t="s">
        <v>986</v>
      </c>
      <c r="X329" s="8" t="s">
        <v>84</v>
      </c>
      <c r="Y329" s="8" t="s">
        <v>52</v>
      </c>
      <c r="Z329" s="8" t="s">
        <v>53</v>
      </c>
      <c r="AA329" s="8" t="n">
        <v>23845</v>
      </c>
      <c r="AB329" s="8" t="s">
        <v>32</v>
      </c>
      <c r="AC329" s="0"/>
      <c r="AD329" s="0"/>
      <c r="AE329" s="0"/>
      <c r="AF329" s="0"/>
      <c r="AG329" s="0"/>
      <c r="AH329" s="0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  <c r="DQ329" s="11"/>
      <c r="DY329" s="11"/>
      <c r="EG329" s="11"/>
      <c r="EO329" s="11"/>
      <c r="EW329" s="11"/>
      <c r="FE329" s="11"/>
      <c r="FM329" s="11"/>
      <c r="FU329" s="11"/>
      <c r="GC329" s="11"/>
      <c r="GK329" s="11"/>
      <c r="GS329" s="11"/>
      <c r="HA329" s="11"/>
      <c r="HI329" s="11"/>
    </row>
    <row r="330" s="8" customFormat="true" ht="18.75" hidden="false" customHeight="true" outlineLevel="0" collapsed="false">
      <c r="A330" s="7" t="n">
        <v>64</v>
      </c>
      <c r="B330" s="8" t="s">
        <v>982</v>
      </c>
      <c r="C330" s="8" t="n">
        <v>3</v>
      </c>
      <c r="D330" s="9" t="str">
        <f aca="false">B330&amp;" "&amp;C330</f>
        <v>PYRENEES-ATLANTIQUES 3</v>
      </c>
      <c r="E330" s="9" t="n">
        <f aca="false">MATCH(MAX(U330,AA330,AG330),Q330:AH330,0)</f>
        <v>5</v>
      </c>
      <c r="F330" s="9"/>
      <c r="G330" s="9" t="str">
        <f aca="false">INDEX($Q330:$AH330,1,$E330-4)</f>
        <v>LABARRERE</v>
      </c>
      <c r="H330" s="9" t="str">
        <f aca="false">INDEX($Q330:$AK330,1,$E330-3)</f>
        <v>ANDRE</v>
      </c>
      <c r="I330" s="9" t="str">
        <f aca="false">INDEX($Q330:$AK330,1,$E330-2)</f>
        <v>ASSOCIATION PARTI SOCIALISTE, PARTI RADICAL SOCIALISTE ET APPARENTES</v>
      </c>
      <c r="J330" s="9" t="str">
        <f aca="false">INDEX($Q330:$AK330,1,$E330-1)</f>
        <v>PRG</v>
      </c>
      <c r="K330" s="10" t="n">
        <f aca="false">INDEX($Q330:$AK330,1,$E330)/N330</f>
        <v>0.592535989886983</v>
      </c>
      <c r="L330" s="8" t="n">
        <v>74283</v>
      </c>
      <c r="M330" s="8" t="n">
        <v>56475</v>
      </c>
      <c r="N330" s="8" t="n">
        <v>53001</v>
      </c>
      <c r="O330" s="8" t="n">
        <v>3474</v>
      </c>
      <c r="P330" s="11" t="n">
        <v>0.7603</v>
      </c>
      <c r="Q330" s="8" t="s">
        <v>987</v>
      </c>
      <c r="R330" s="8" t="s">
        <v>29</v>
      </c>
      <c r="S330" s="8" t="s">
        <v>30</v>
      </c>
      <c r="T330" s="8" t="s">
        <v>31</v>
      </c>
      <c r="U330" s="8" t="n">
        <v>31405</v>
      </c>
      <c r="V330" s="8" t="s">
        <v>32</v>
      </c>
      <c r="W330" s="8" t="s">
        <v>988</v>
      </c>
      <c r="X330" s="8" t="s">
        <v>41</v>
      </c>
      <c r="Y330" s="8" t="s">
        <v>100</v>
      </c>
      <c r="Z330" s="8" t="s">
        <v>36</v>
      </c>
      <c r="AA330" s="8" t="n">
        <v>21596</v>
      </c>
      <c r="AB330" s="8" t="s">
        <v>37</v>
      </c>
      <c r="AC330" s="0"/>
      <c r="AD330" s="0"/>
      <c r="AE330" s="0"/>
      <c r="AF330" s="0"/>
      <c r="AG330" s="0"/>
      <c r="AH330" s="0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  <c r="DQ330" s="11"/>
      <c r="DY330" s="11"/>
      <c r="EG330" s="11"/>
      <c r="EO330" s="11"/>
      <c r="EW330" s="11"/>
      <c r="FE330" s="11"/>
      <c r="FM330" s="11"/>
      <c r="FU330" s="11"/>
      <c r="GC330" s="11"/>
      <c r="GK330" s="11"/>
      <c r="GS330" s="11"/>
      <c r="HA330" s="11"/>
      <c r="HI330" s="11"/>
    </row>
    <row r="331" s="8" customFormat="true" ht="18.75" hidden="false" customHeight="true" outlineLevel="0" collapsed="false">
      <c r="A331" s="7" t="n">
        <v>64</v>
      </c>
      <c r="B331" s="8" t="s">
        <v>982</v>
      </c>
      <c r="C331" s="8" t="n">
        <v>4</v>
      </c>
      <c r="D331" s="9" t="str">
        <f aca="false">B331&amp;" "&amp;C331</f>
        <v>PYRENEES-ATLANTIQUES 4</v>
      </c>
      <c r="E331" s="9" t="n">
        <f aca="false">MATCH(MAX(U331,AA331,AG331),Q331:AH331,0)</f>
        <v>11</v>
      </c>
      <c r="F331" s="9"/>
      <c r="G331" s="9" t="str">
        <f aca="false">INDEX($Q331:$AH331,1,$E331-4)</f>
        <v>INCHASPE</v>
      </c>
      <c r="H331" s="9" t="str">
        <f aca="false">INDEX($Q331:$AK331,1,$E331-3)</f>
        <v>MICHEL</v>
      </c>
      <c r="I331" s="9" t="str">
        <f aca="false">INDEX($Q331:$AK331,1,$E331-2)</f>
        <v>RASSEMBLEMENT POUR LA REPUBLIQUE</v>
      </c>
      <c r="J331" s="9" t="str">
        <f aca="false">INDEX($Q331:$AK331,1,$E331-1)</f>
        <v>RPR</v>
      </c>
      <c r="K331" s="10" t="n">
        <f aca="false">INDEX($Q331:$AK331,1,$E331)/N331</f>
        <v>0.526279775114662</v>
      </c>
      <c r="L331" s="8" t="n">
        <v>78186</v>
      </c>
      <c r="M331" s="8" t="n">
        <v>57950</v>
      </c>
      <c r="N331" s="8" t="n">
        <v>54072</v>
      </c>
      <c r="O331" s="8" t="n">
        <v>3878</v>
      </c>
      <c r="P331" s="11" t="n">
        <v>0.7412</v>
      </c>
      <c r="Q331" s="8" t="s">
        <v>989</v>
      </c>
      <c r="R331" s="8" t="s">
        <v>84</v>
      </c>
      <c r="S331" s="8" t="s">
        <v>30</v>
      </c>
      <c r="T331" s="8" t="s">
        <v>31</v>
      </c>
      <c r="U331" s="8" t="n">
        <v>25615</v>
      </c>
      <c r="V331" s="8" t="s">
        <v>37</v>
      </c>
      <c r="W331" s="8" t="s">
        <v>990</v>
      </c>
      <c r="X331" s="8" t="s">
        <v>55</v>
      </c>
      <c r="Y331" s="8" t="s">
        <v>35</v>
      </c>
      <c r="Z331" s="8" t="s">
        <v>36</v>
      </c>
      <c r="AA331" s="8" t="n">
        <v>28457</v>
      </c>
      <c r="AB331" s="8" t="s">
        <v>32</v>
      </c>
      <c r="AC331" s="0"/>
      <c r="AD331" s="0"/>
      <c r="AE331" s="0"/>
      <c r="AF331" s="0"/>
      <c r="AG331" s="0"/>
      <c r="AH331" s="0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  <c r="DQ331" s="11"/>
      <c r="DY331" s="11"/>
      <c r="EG331" s="11"/>
      <c r="EO331" s="11"/>
      <c r="EW331" s="11"/>
      <c r="FE331" s="11"/>
      <c r="FM331" s="11"/>
      <c r="FU331" s="11"/>
      <c r="GC331" s="11"/>
      <c r="GK331" s="11"/>
      <c r="GS331" s="11"/>
      <c r="HA331" s="11"/>
      <c r="HI331" s="11"/>
    </row>
    <row r="332" s="8" customFormat="true" ht="18.75" hidden="false" customHeight="true" outlineLevel="0" collapsed="false">
      <c r="A332" s="7" t="n">
        <v>64</v>
      </c>
      <c r="B332" s="8" t="s">
        <v>982</v>
      </c>
      <c r="C332" s="8" t="n">
        <v>5</v>
      </c>
      <c r="D332" s="9" t="str">
        <f aca="false">B332&amp;" "&amp;C332</f>
        <v>PYRENEES-ATLANTIQUES 5</v>
      </c>
      <c r="E332" s="9" t="n">
        <f aca="false">MATCH(MAX(U332,AA332,AG332),Q332:AH332,0)</f>
        <v>5</v>
      </c>
      <c r="F332" s="9"/>
      <c r="G332" s="9" t="str">
        <f aca="false">INDEX($Q332:$AH332,1,$E332-4)</f>
        <v>PERY</v>
      </c>
      <c r="H332" s="9" t="str">
        <f aca="false">INDEX($Q332:$AK332,1,$E332-3)</f>
        <v>NICOLE</v>
      </c>
      <c r="I332" s="9" t="str">
        <f aca="false">INDEX($Q332:$AK332,1,$E332-2)</f>
        <v>ASSOCIATION PARTI SOCIALISTE, PARTI RADICAL SOCIALISTE ET APPARENTES</v>
      </c>
      <c r="J332" s="9" t="str">
        <f aca="false">INDEX($Q332:$AK332,1,$E332-1)</f>
        <v>PRG</v>
      </c>
      <c r="K332" s="10" t="n">
        <f aca="false">INDEX($Q332:$AK332,1,$E332)/N332</f>
        <v>0.507252955863236</v>
      </c>
      <c r="L332" s="8" t="n">
        <v>72062</v>
      </c>
      <c r="M332" s="8" t="n">
        <v>51171</v>
      </c>
      <c r="N332" s="8" t="n">
        <v>48463</v>
      </c>
      <c r="O332" s="8" t="n">
        <v>2708</v>
      </c>
      <c r="P332" s="11" t="n">
        <v>0.7101</v>
      </c>
      <c r="Q332" s="8" t="s">
        <v>991</v>
      </c>
      <c r="R332" s="8" t="s">
        <v>285</v>
      </c>
      <c r="S332" s="8" t="s">
        <v>30</v>
      </c>
      <c r="T332" s="8" t="s">
        <v>31</v>
      </c>
      <c r="U332" s="8" t="n">
        <v>24583</v>
      </c>
      <c r="V332" s="8" t="s">
        <v>32</v>
      </c>
      <c r="W332" s="8" t="s">
        <v>992</v>
      </c>
      <c r="X332" s="8" t="s">
        <v>116</v>
      </c>
      <c r="Y332" s="8" t="s">
        <v>52</v>
      </c>
      <c r="Z332" s="8" t="s">
        <v>53</v>
      </c>
      <c r="AA332" s="8" t="n">
        <v>23880</v>
      </c>
      <c r="AB332" s="8" t="s">
        <v>37</v>
      </c>
      <c r="AC332" s="0"/>
      <c r="AD332" s="0"/>
      <c r="AE332" s="0"/>
      <c r="AF332" s="0"/>
      <c r="AG332" s="0"/>
      <c r="AH332" s="0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  <c r="DQ332" s="11"/>
      <c r="DY332" s="11"/>
      <c r="EG332" s="11"/>
      <c r="EO332" s="11"/>
      <c r="EW332" s="11"/>
      <c r="FE332" s="11"/>
      <c r="FM332" s="11"/>
      <c r="FU332" s="11"/>
      <c r="GC332" s="11"/>
      <c r="GK332" s="11"/>
      <c r="GS332" s="11"/>
      <c r="HA332" s="11"/>
      <c r="HI332" s="11"/>
    </row>
    <row r="333" s="8" customFormat="true" ht="18.75" hidden="false" customHeight="true" outlineLevel="0" collapsed="false">
      <c r="A333" s="7" t="n">
        <v>64</v>
      </c>
      <c r="B333" s="8" t="s">
        <v>982</v>
      </c>
      <c r="C333" s="8" t="n">
        <v>6</v>
      </c>
      <c r="D333" s="9" t="str">
        <f aca="false">B333&amp;" "&amp;C333</f>
        <v>PYRENEES-ATLANTIQUES 6</v>
      </c>
      <c r="E333" s="9" t="n">
        <f aca="false">MATCH(MAX(U333,AA333,AG333),Q333:AH333,0)</f>
        <v>11</v>
      </c>
      <c r="F333" s="9"/>
      <c r="G333" s="9" t="str">
        <f aca="false">INDEX($Q333:$AH333,1,$E333-4)</f>
        <v>ALLIOT-MARIE</v>
      </c>
      <c r="H333" s="9" t="str">
        <f aca="false">INDEX($Q333:$AK333,1,$E333-3)</f>
        <v>MICHELE</v>
      </c>
      <c r="I333" s="9" t="str">
        <f aca="false">INDEX($Q333:$AK333,1,$E333-2)</f>
        <v>MAJORITE PRESIDENTIELLE UDF-RPR</v>
      </c>
      <c r="J333" s="9" t="str">
        <f aca="false">INDEX($Q333:$AK333,1,$E333-1)</f>
        <v>RPR</v>
      </c>
      <c r="K333" s="10" t="n">
        <f aca="false">INDEX($Q333:$AK333,1,$E333)/N333</f>
        <v>0.55530816519546</v>
      </c>
      <c r="L333" s="8" t="n">
        <v>77802</v>
      </c>
      <c r="M333" s="8" t="n">
        <v>54268</v>
      </c>
      <c r="N333" s="8" t="n">
        <v>50752</v>
      </c>
      <c r="O333" s="8" t="n">
        <v>3516</v>
      </c>
      <c r="P333" s="11" t="n">
        <v>0.6975</v>
      </c>
      <c r="Q333" s="8" t="s">
        <v>993</v>
      </c>
      <c r="R333" s="8" t="s">
        <v>994</v>
      </c>
      <c r="S333" s="8" t="s">
        <v>61</v>
      </c>
      <c r="T333" s="8" t="s">
        <v>62</v>
      </c>
      <c r="U333" s="8" t="n">
        <v>22569</v>
      </c>
      <c r="V333" s="8" t="s">
        <v>37</v>
      </c>
      <c r="W333" s="8" t="s">
        <v>995</v>
      </c>
      <c r="X333" s="8" t="s">
        <v>235</v>
      </c>
      <c r="Y333" s="8" t="s">
        <v>100</v>
      </c>
      <c r="Z333" s="8" t="s">
        <v>36</v>
      </c>
      <c r="AA333" s="8" t="n">
        <v>28183</v>
      </c>
      <c r="AB333" s="8" t="s">
        <v>32</v>
      </c>
      <c r="AC333" s="0"/>
      <c r="AD333" s="0"/>
      <c r="AE333" s="0"/>
      <c r="AF333" s="0"/>
      <c r="AG333" s="0"/>
      <c r="AH333" s="0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  <c r="DQ333" s="11"/>
      <c r="DY333" s="11"/>
      <c r="EG333" s="11"/>
      <c r="EO333" s="11"/>
      <c r="EW333" s="11"/>
      <c r="FE333" s="11"/>
      <c r="FM333" s="11"/>
      <c r="FU333" s="11"/>
      <c r="GC333" s="11"/>
      <c r="GK333" s="11"/>
      <c r="GS333" s="11"/>
      <c r="HA333" s="11"/>
      <c r="HI333" s="11"/>
    </row>
    <row r="334" s="8" customFormat="true" ht="18.75" hidden="false" customHeight="true" outlineLevel="0" collapsed="false">
      <c r="A334" s="7" t="n">
        <v>65</v>
      </c>
      <c r="B334" s="8" t="s">
        <v>996</v>
      </c>
      <c r="C334" s="8" t="n">
        <v>1</v>
      </c>
      <c r="D334" s="9" t="str">
        <f aca="false">B334&amp;" "&amp;C334</f>
        <v>HAUTES-PYRENEES 1</v>
      </c>
      <c r="E334" s="9" t="n">
        <f aca="false">MATCH(MAX(U334,AA334,AG334),Q334:AH334,0)</f>
        <v>5</v>
      </c>
      <c r="F334" s="9"/>
      <c r="G334" s="9" t="str">
        <f aca="false">INDEX($Q334:$AH334,1,$E334-4)</f>
        <v>FORGUES</v>
      </c>
      <c r="H334" s="9" t="str">
        <f aca="false">INDEX($Q334:$AK334,1,$E334-3)</f>
        <v>PIERRE</v>
      </c>
      <c r="I334" s="9" t="str">
        <f aca="false">INDEX($Q334:$AK334,1,$E334-2)</f>
        <v>ASSOCIATION PARTI SOCIALISTE, PARTI RADICAL SOCIALISTE ET APPARENTES</v>
      </c>
      <c r="J334" s="9" t="str">
        <f aca="false">INDEX($Q334:$AK334,1,$E334-1)</f>
        <v>PRG</v>
      </c>
      <c r="K334" s="10" t="n">
        <f aca="false">INDEX($Q334:$AK334,1,$E334)/N334</f>
        <v>0.616238200441856</v>
      </c>
      <c r="L334" s="8" t="n">
        <v>58437</v>
      </c>
      <c r="M334" s="8" t="n">
        <v>42625</v>
      </c>
      <c r="N334" s="8" t="n">
        <v>39832</v>
      </c>
      <c r="O334" s="8" t="n">
        <v>2793</v>
      </c>
      <c r="P334" s="11" t="n">
        <v>0.7294</v>
      </c>
      <c r="Q334" s="8" t="s">
        <v>997</v>
      </c>
      <c r="R334" s="8" t="s">
        <v>88</v>
      </c>
      <c r="S334" s="8" t="s">
        <v>30</v>
      </c>
      <c r="T334" s="8" t="s">
        <v>31</v>
      </c>
      <c r="U334" s="8" t="n">
        <v>24546</v>
      </c>
      <c r="V334" s="8" t="s">
        <v>32</v>
      </c>
      <c r="W334" s="8" t="s">
        <v>998</v>
      </c>
      <c r="X334" s="8" t="s">
        <v>999</v>
      </c>
      <c r="Y334" s="8" t="s">
        <v>52</v>
      </c>
      <c r="Z334" s="8" t="s">
        <v>53</v>
      </c>
      <c r="AA334" s="8" t="n">
        <v>15286</v>
      </c>
      <c r="AB334" s="8" t="s">
        <v>37</v>
      </c>
      <c r="AC334" s="0"/>
      <c r="AD334" s="0"/>
      <c r="AE334" s="0"/>
      <c r="AF334" s="0"/>
      <c r="AG334" s="0"/>
      <c r="AH334" s="0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  <c r="DQ334" s="11"/>
      <c r="DY334" s="11"/>
      <c r="EG334" s="11"/>
      <c r="EO334" s="11"/>
      <c r="EW334" s="11"/>
      <c r="FE334" s="11"/>
      <c r="FM334" s="11"/>
      <c r="FU334" s="11"/>
      <c r="GC334" s="11"/>
      <c r="GK334" s="11"/>
      <c r="GS334" s="11"/>
      <c r="HA334" s="11"/>
      <c r="HI334" s="11"/>
    </row>
    <row r="335" s="8" customFormat="true" ht="18.75" hidden="false" customHeight="true" outlineLevel="0" collapsed="false">
      <c r="A335" s="7" t="n">
        <v>65</v>
      </c>
      <c r="B335" s="8" t="s">
        <v>996</v>
      </c>
      <c r="C335" s="8" t="n">
        <v>2</v>
      </c>
      <c r="D335" s="9" t="str">
        <f aca="false">B335&amp;" "&amp;C335</f>
        <v>HAUTES-PYRENEES 2</v>
      </c>
      <c r="E335" s="9" t="n">
        <f aca="false">MATCH(MAX(U335,AA335,AG335),Q335:AH335,0)</f>
        <v>11</v>
      </c>
      <c r="F335" s="9"/>
      <c r="G335" s="9" t="str">
        <f aca="false">INDEX($Q335:$AH335,1,$E335-4)</f>
        <v>DOUSTE-BLAZY</v>
      </c>
      <c r="H335" s="9" t="str">
        <f aca="false">INDEX($Q335:$AK335,1,$E335-3)</f>
        <v>PHILIPPE</v>
      </c>
      <c r="I335" s="9" t="str">
        <f aca="false">INDEX($Q335:$AK335,1,$E335-2)</f>
        <v>UNION POUR LA DEMOCRATIE FRANCAISE</v>
      </c>
      <c r="J335" s="9" t="str">
        <f aca="false">INDEX($Q335:$AK335,1,$E335-1)</f>
        <v>UDF</v>
      </c>
      <c r="K335" s="10" t="n">
        <f aca="false">INDEX($Q335:$AK335,1,$E335)/N335</f>
        <v>0.528398586506283</v>
      </c>
      <c r="L335" s="8" t="n">
        <v>60584</v>
      </c>
      <c r="M335" s="8" t="n">
        <v>45094</v>
      </c>
      <c r="N335" s="8" t="n">
        <v>42731</v>
      </c>
      <c r="O335" s="8" t="n">
        <v>2363</v>
      </c>
      <c r="P335" s="11" t="n">
        <v>0.7443</v>
      </c>
      <c r="Q335" s="8" t="s">
        <v>1000</v>
      </c>
      <c r="R335" s="8" t="s">
        <v>99</v>
      </c>
      <c r="S335" s="8" t="s">
        <v>108</v>
      </c>
      <c r="T335" s="8" t="s">
        <v>31</v>
      </c>
      <c r="U335" s="8" t="n">
        <v>20152</v>
      </c>
      <c r="V335" s="8" t="s">
        <v>37</v>
      </c>
      <c r="W335" s="8" t="s">
        <v>1001</v>
      </c>
      <c r="X335" s="8" t="s">
        <v>167</v>
      </c>
      <c r="Y335" s="8" t="s">
        <v>57</v>
      </c>
      <c r="Z335" s="8" t="s">
        <v>53</v>
      </c>
      <c r="AA335" s="8" t="n">
        <v>22579</v>
      </c>
      <c r="AB335" s="8" t="s">
        <v>32</v>
      </c>
      <c r="AC335" s="0"/>
      <c r="AD335" s="0"/>
      <c r="AE335" s="0"/>
      <c r="AF335" s="0"/>
      <c r="AG335" s="0"/>
      <c r="AH335" s="0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  <c r="DQ335" s="11"/>
      <c r="DY335" s="11"/>
      <c r="EG335" s="11"/>
      <c r="EO335" s="11"/>
      <c r="EW335" s="11"/>
      <c r="FE335" s="11"/>
      <c r="FM335" s="11"/>
      <c r="FU335" s="11"/>
      <c r="GC335" s="11"/>
      <c r="GK335" s="11"/>
      <c r="GS335" s="11"/>
      <c r="HA335" s="11"/>
      <c r="HI335" s="11"/>
    </row>
    <row r="336" s="8" customFormat="true" ht="18.75" hidden="false" customHeight="true" outlineLevel="0" collapsed="false">
      <c r="A336" s="7" t="n">
        <v>65</v>
      </c>
      <c r="B336" s="8" t="s">
        <v>996</v>
      </c>
      <c r="C336" s="8" t="n">
        <v>3</v>
      </c>
      <c r="D336" s="9" t="str">
        <f aca="false">B336&amp;" "&amp;C336</f>
        <v>HAUTES-PYRENEES 3</v>
      </c>
      <c r="E336" s="9" t="n">
        <f aca="false">MATCH(MAX(U336,AA336,AG336),Q336:AH336,0)</f>
        <v>5</v>
      </c>
      <c r="F336" s="9"/>
      <c r="G336" s="9" t="str">
        <f aca="false">INDEX($Q336:$AH336,1,$E336-4)</f>
        <v>GLAVANY</v>
      </c>
      <c r="H336" s="9" t="str">
        <f aca="false">INDEX($Q336:$AK336,1,$E336-3)</f>
        <v>JEAN</v>
      </c>
      <c r="I336" s="9" t="str">
        <f aca="false">INDEX($Q336:$AK336,1,$E336-2)</f>
        <v>ASSOCIATION PARTI SOCIALISTE, PARTI RADICAL SOCIALISTE ET APPARENTES</v>
      </c>
      <c r="J336" s="9" t="str">
        <f aca="false">INDEX($Q336:$AK336,1,$E336-1)</f>
        <v>PRG</v>
      </c>
      <c r="K336" s="10" t="n">
        <f aca="false">INDEX($Q336:$AK336,1,$E336)/N336</f>
        <v>0.612315875613748</v>
      </c>
      <c r="L336" s="8" t="n">
        <v>51477</v>
      </c>
      <c r="M336" s="8" t="n">
        <v>36548</v>
      </c>
      <c r="N336" s="8" t="n">
        <v>34216</v>
      </c>
      <c r="O336" s="8" t="n">
        <v>2332</v>
      </c>
      <c r="P336" s="11" t="n">
        <v>0.71</v>
      </c>
      <c r="Q336" s="8" t="s">
        <v>1002</v>
      </c>
      <c r="R336" s="8" t="s">
        <v>92</v>
      </c>
      <c r="S336" s="8" t="s">
        <v>30</v>
      </c>
      <c r="T336" s="8" t="s">
        <v>31</v>
      </c>
      <c r="U336" s="8" t="n">
        <v>20951</v>
      </c>
      <c r="V336" s="8" t="s">
        <v>32</v>
      </c>
      <c r="W336" s="8" t="s">
        <v>1003</v>
      </c>
      <c r="X336" s="8" t="s">
        <v>88</v>
      </c>
      <c r="Y336" s="8" t="s">
        <v>57</v>
      </c>
      <c r="Z336" s="8" t="s">
        <v>53</v>
      </c>
      <c r="AA336" s="8" t="n">
        <v>13265</v>
      </c>
      <c r="AB336" s="8" t="s">
        <v>37</v>
      </c>
      <c r="AC336" s="0"/>
      <c r="AD336" s="0"/>
      <c r="AE336" s="0"/>
      <c r="AF336" s="0"/>
      <c r="AG336" s="0"/>
      <c r="AH336" s="0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  <c r="DQ336" s="11"/>
      <c r="DY336" s="11"/>
      <c r="EG336" s="11"/>
      <c r="EO336" s="11"/>
      <c r="EW336" s="11"/>
      <c r="FE336" s="11"/>
      <c r="FM336" s="11"/>
      <c r="FU336" s="11"/>
      <c r="GC336" s="11"/>
      <c r="GK336" s="11"/>
      <c r="GS336" s="11"/>
      <c r="HA336" s="11"/>
      <c r="HI336" s="11"/>
    </row>
    <row r="337" s="8" customFormat="true" ht="18.75" hidden="false" customHeight="true" outlineLevel="0" collapsed="false">
      <c r="A337" s="7" t="n">
        <v>66</v>
      </c>
      <c r="B337" s="8" t="s">
        <v>1004</v>
      </c>
      <c r="C337" s="8" t="n">
        <v>1</v>
      </c>
      <c r="D337" s="9" t="str">
        <f aca="false">B337&amp;" "&amp;C337</f>
        <v>PYRENEES-ORIENTALES 1</v>
      </c>
      <c r="E337" s="9" t="n">
        <f aca="false">MATCH(MAX(U337,AA337,AG337),Q337:AH337,0)</f>
        <v>5</v>
      </c>
      <c r="F337" s="9"/>
      <c r="G337" s="9" t="str">
        <f aca="false">INDEX($Q337:$AH337,1,$E337-4)</f>
        <v>VILA</v>
      </c>
      <c r="H337" s="9" t="str">
        <f aca="false">INDEX($Q337:$AK337,1,$E337-3)</f>
        <v>JEAN</v>
      </c>
      <c r="I337" s="9" t="str">
        <f aca="false">INDEX($Q337:$AK337,1,$E337-2)</f>
        <v>PARTI COMMUNISTE FRANCAIS</v>
      </c>
      <c r="J337" s="9" t="str">
        <f aca="false">INDEX($Q337:$AK337,1,$E337-1)</f>
        <v>COM</v>
      </c>
      <c r="K337" s="10" t="n">
        <f aca="false">INDEX($Q337:$AK337,1,$E337)/N337</f>
        <v>0.425194937692812</v>
      </c>
      <c r="L337" s="8" t="n">
        <v>56939</v>
      </c>
      <c r="M337" s="8" t="n">
        <v>42379</v>
      </c>
      <c r="N337" s="8" t="n">
        <v>41167</v>
      </c>
      <c r="O337" s="8" t="n">
        <v>1212</v>
      </c>
      <c r="P337" s="11" t="n">
        <v>0.7443</v>
      </c>
      <c r="Q337" s="8" t="s">
        <v>1005</v>
      </c>
      <c r="R337" s="8" t="s">
        <v>92</v>
      </c>
      <c r="S337" s="8" t="s">
        <v>89</v>
      </c>
      <c r="T337" s="8" t="s">
        <v>90</v>
      </c>
      <c r="U337" s="8" t="n">
        <v>17504</v>
      </c>
      <c r="V337" s="8" t="s">
        <v>32</v>
      </c>
      <c r="W337" s="8" t="s">
        <v>1006</v>
      </c>
      <c r="X337" s="8" t="s">
        <v>99</v>
      </c>
      <c r="Y337" s="8" t="s">
        <v>35</v>
      </c>
      <c r="Z337" s="8" t="s">
        <v>36</v>
      </c>
      <c r="AA337" s="8" t="n">
        <v>13675</v>
      </c>
      <c r="AB337" s="8" t="s">
        <v>37</v>
      </c>
      <c r="AC337" s="8" t="s">
        <v>1007</v>
      </c>
      <c r="AD337" s="8" t="s">
        <v>103</v>
      </c>
      <c r="AE337" s="8" t="s">
        <v>44</v>
      </c>
      <c r="AF337" s="8" t="s">
        <v>45</v>
      </c>
      <c r="AG337" s="8" t="n">
        <v>9988</v>
      </c>
      <c r="AH337" s="8" t="s">
        <v>37</v>
      </c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  <c r="DQ337" s="11"/>
      <c r="DY337" s="11"/>
      <c r="EG337" s="11"/>
      <c r="EO337" s="11"/>
      <c r="EW337" s="11"/>
      <c r="FE337" s="11"/>
      <c r="FM337" s="11"/>
      <c r="FU337" s="11"/>
      <c r="GC337" s="11"/>
      <c r="GK337" s="11"/>
      <c r="GS337" s="11"/>
      <c r="HA337" s="11"/>
      <c r="HI337" s="11"/>
    </row>
    <row r="338" s="8" customFormat="true" ht="18.75" hidden="false" customHeight="true" outlineLevel="0" collapsed="false">
      <c r="A338" s="7" t="n">
        <v>66</v>
      </c>
      <c r="B338" s="8" t="s">
        <v>1004</v>
      </c>
      <c r="C338" s="8" t="n">
        <v>2</v>
      </c>
      <c r="D338" s="9" t="str">
        <f aca="false">B338&amp;" "&amp;C338</f>
        <v>PYRENEES-ORIENTALES 2</v>
      </c>
      <c r="E338" s="9" t="n">
        <f aca="false">MATCH(MAX(U338,AA338,AG338),Q338:AH338,0)</f>
        <v>5</v>
      </c>
      <c r="F338" s="9"/>
      <c r="G338" s="9" t="str">
        <f aca="false">INDEX($Q338:$AH338,1,$E338-4)</f>
        <v>CODOGNES</v>
      </c>
      <c r="H338" s="9" t="str">
        <f aca="false">INDEX($Q338:$AK338,1,$E338-3)</f>
        <v>JEAN</v>
      </c>
      <c r="I338" s="9" t="str">
        <f aca="false">INDEX($Q338:$AK338,1,$E338-2)</f>
        <v>ASSOCIATION PARTI SOCIALISTE, PARTI RADICAL SOCIALISTE ET APPARENTES</v>
      </c>
      <c r="J338" s="9" t="str">
        <f aca="false">INDEX($Q338:$AK338,1,$E338-1)</f>
        <v>PRG</v>
      </c>
      <c r="K338" s="10" t="n">
        <f aca="false">INDEX($Q338:$AK338,1,$E338)/N338</f>
        <v>0.449710859616135</v>
      </c>
      <c r="L338" s="8" t="n">
        <v>76288</v>
      </c>
      <c r="M338" s="8" t="n">
        <v>58165</v>
      </c>
      <c r="N338" s="8" t="n">
        <v>56374</v>
      </c>
      <c r="O338" s="8" t="n">
        <v>1791</v>
      </c>
      <c r="P338" s="11" t="n">
        <v>0.7624</v>
      </c>
      <c r="Q338" s="8" t="s">
        <v>1008</v>
      </c>
      <c r="R338" s="8" t="s">
        <v>92</v>
      </c>
      <c r="S338" s="8" t="s">
        <v>30</v>
      </c>
      <c r="T338" s="8" t="s">
        <v>31</v>
      </c>
      <c r="U338" s="8" t="n">
        <v>25352</v>
      </c>
      <c r="V338" s="8" t="s">
        <v>32</v>
      </c>
      <c r="W338" s="8" t="s">
        <v>196</v>
      </c>
      <c r="X338" s="8" t="s">
        <v>29</v>
      </c>
      <c r="Y338" s="8" t="s">
        <v>35</v>
      </c>
      <c r="Z338" s="8" t="s">
        <v>36</v>
      </c>
      <c r="AA338" s="8" t="n">
        <v>21720</v>
      </c>
      <c r="AB338" s="8" t="s">
        <v>37</v>
      </c>
      <c r="AC338" s="8" t="s">
        <v>1009</v>
      </c>
      <c r="AD338" s="8" t="s">
        <v>469</v>
      </c>
      <c r="AE338" s="8" t="s">
        <v>44</v>
      </c>
      <c r="AF338" s="8" t="s">
        <v>45</v>
      </c>
      <c r="AG338" s="8" t="n">
        <v>9302</v>
      </c>
      <c r="AH338" s="8" t="s">
        <v>37</v>
      </c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  <c r="DQ338" s="11"/>
      <c r="DY338" s="11"/>
      <c r="EG338" s="11"/>
      <c r="EO338" s="11"/>
      <c r="EW338" s="11"/>
      <c r="FE338" s="11"/>
      <c r="FM338" s="11"/>
      <c r="FU338" s="11"/>
      <c r="GC338" s="11"/>
      <c r="GK338" s="11"/>
      <c r="GS338" s="11"/>
      <c r="HA338" s="11"/>
      <c r="HI338" s="11"/>
    </row>
    <row r="339" s="8" customFormat="true" ht="18.75" hidden="false" customHeight="true" outlineLevel="0" collapsed="false">
      <c r="A339" s="7" t="n">
        <v>66</v>
      </c>
      <c r="B339" s="8" t="s">
        <v>1004</v>
      </c>
      <c r="C339" s="8" t="n">
        <v>3</v>
      </c>
      <c r="D339" s="9" t="str">
        <f aca="false">B339&amp;" "&amp;C339</f>
        <v>PYRENEES-ORIENTALES 3</v>
      </c>
      <c r="E339" s="9" t="n">
        <f aca="false">MATCH(MAX(U339,AA339,AG339),Q339:AH339,0)</f>
        <v>5</v>
      </c>
      <c r="F339" s="9"/>
      <c r="G339" s="9" t="str">
        <f aca="false">INDEX($Q339:$AH339,1,$E339-4)</f>
        <v>BOURQUIN</v>
      </c>
      <c r="H339" s="9" t="str">
        <f aca="false">INDEX($Q339:$AK339,1,$E339-3)</f>
        <v>CHRISTIAN</v>
      </c>
      <c r="I339" s="9" t="str">
        <f aca="false">INDEX($Q339:$AK339,1,$E339-2)</f>
        <v>ASSOCIATION PARTI SOCIALISTE, PARTI RADICAL SOCIALISTE ET APPARENTES</v>
      </c>
      <c r="J339" s="9" t="str">
        <f aca="false">INDEX($Q339:$AK339,1,$E339-1)</f>
        <v>PRG</v>
      </c>
      <c r="K339" s="10" t="n">
        <f aca="false">INDEX($Q339:$AK339,1,$E339)/N339</f>
        <v>0.534395294694278</v>
      </c>
      <c r="L339" s="8" t="n">
        <v>59483</v>
      </c>
      <c r="M339" s="8" t="n">
        <v>43415</v>
      </c>
      <c r="N339" s="8" t="n">
        <v>40805</v>
      </c>
      <c r="O339" s="8" t="n">
        <v>2610</v>
      </c>
      <c r="P339" s="11" t="n">
        <v>0.7299</v>
      </c>
      <c r="Q339" s="8" t="s">
        <v>1010</v>
      </c>
      <c r="R339" s="8" t="s">
        <v>125</v>
      </c>
      <c r="S339" s="8" t="s">
        <v>30</v>
      </c>
      <c r="T339" s="8" t="s">
        <v>31</v>
      </c>
      <c r="U339" s="8" t="n">
        <v>21806</v>
      </c>
      <c r="V339" s="8" t="s">
        <v>32</v>
      </c>
      <c r="W339" s="8" t="s">
        <v>1011</v>
      </c>
      <c r="X339" s="8" t="s">
        <v>84</v>
      </c>
      <c r="Y339" s="8" t="s">
        <v>57</v>
      </c>
      <c r="Z339" s="8" t="s">
        <v>53</v>
      </c>
      <c r="AA339" s="8" t="n">
        <v>18999</v>
      </c>
      <c r="AB339" s="8" t="s">
        <v>37</v>
      </c>
      <c r="AC339" s="0"/>
      <c r="AD339" s="0"/>
      <c r="AE339" s="0"/>
      <c r="AF339" s="0"/>
      <c r="AG339" s="0"/>
      <c r="AH339" s="0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  <c r="DQ339" s="11"/>
      <c r="DY339" s="11"/>
      <c r="EG339" s="11"/>
      <c r="EO339" s="11"/>
      <c r="EW339" s="11"/>
      <c r="FE339" s="11"/>
      <c r="FM339" s="11"/>
      <c r="FU339" s="11"/>
      <c r="GC339" s="11"/>
      <c r="GK339" s="11"/>
      <c r="GS339" s="11"/>
      <c r="HA339" s="11"/>
      <c r="HI339" s="11"/>
    </row>
    <row r="340" s="8" customFormat="true" ht="18.75" hidden="false" customHeight="true" outlineLevel="0" collapsed="false">
      <c r="A340" s="7" t="n">
        <v>66</v>
      </c>
      <c r="B340" s="8" t="s">
        <v>1004</v>
      </c>
      <c r="C340" s="8" t="n">
        <v>4</v>
      </c>
      <c r="D340" s="9" t="str">
        <f aca="false">B340&amp;" "&amp;C340</f>
        <v>PYRENEES-ORIENTALES 4</v>
      </c>
      <c r="E340" s="9" t="n">
        <f aca="false">MATCH(MAX(U340,AA340,AG340),Q340:AH340,0)</f>
        <v>5</v>
      </c>
      <c r="F340" s="9"/>
      <c r="G340" s="9" t="str">
        <f aca="false">INDEX($Q340:$AH340,1,$E340-4)</f>
        <v>SICRE</v>
      </c>
      <c r="H340" s="9" t="str">
        <f aca="false">INDEX($Q340:$AK340,1,$E340-3)</f>
        <v>HENRI</v>
      </c>
      <c r="I340" s="9" t="str">
        <f aca="false">INDEX($Q340:$AK340,1,$E340-2)</f>
        <v>ASSOCIATION PARTI SOCIALISTE, PARTI RADICAL SOCIALISTE ET APPARENTES</v>
      </c>
      <c r="J340" s="9" t="str">
        <f aca="false">INDEX($Q340:$AK340,1,$E340-1)</f>
        <v>PRG</v>
      </c>
      <c r="K340" s="10" t="n">
        <f aca="false">INDEX($Q340:$AK340,1,$E340)/N340</f>
        <v>0.576508038198963</v>
      </c>
      <c r="L340" s="8" t="n">
        <v>73166</v>
      </c>
      <c r="M340" s="8" t="n">
        <v>54051</v>
      </c>
      <c r="N340" s="8" t="n">
        <v>49949</v>
      </c>
      <c r="O340" s="8" t="n">
        <v>4102</v>
      </c>
      <c r="P340" s="11" t="n">
        <v>0.7387</v>
      </c>
      <c r="Q340" s="8" t="s">
        <v>1012</v>
      </c>
      <c r="R340" s="8" t="s">
        <v>177</v>
      </c>
      <c r="S340" s="8" t="s">
        <v>30</v>
      </c>
      <c r="T340" s="8" t="s">
        <v>31</v>
      </c>
      <c r="U340" s="8" t="n">
        <v>28796</v>
      </c>
      <c r="V340" s="8" t="s">
        <v>32</v>
      </c>
      <c r="W340" s="8" t="s">
        <v>1013</v>
      </c>
      <c r="X340" s="8" t="s">
        <v>88</v>
      </c>
      <c r="Y340" s="8" t="s">
        <v>57</v>
      </c>
      <c r="Z340" s="8" t="s">
        <v>53</v>
      </c>
      <c r="AA340" s="8" t="n">
        <v>21153</v>
      </c>
      <c r="AB340" s="8" t="s">
        <v>37</v>
      </c>
      <c r="AC340" s="0"/>
      <c r="AD340" s="0"/>
      <c r="AE340" s="0"/>
      <c r="AF340" s="0"/>
      <c r="AG340" s="0"/>
      <c r="AH340" s="0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  <c r="DQ340" s="11"/>
      <c r="DY340" s="11"/>
      <c r="EG340" s="11"/>
      <c r="EO340" s="11"/>
      <c r="EW340" s="11"/>
      <c r="FE340" s="11"/>
      <c r="FM340" s="11"/>
      <c r="FU340" s="11"/>
      <c r="GC340" s="11"/>
      <c r="GK340" s="11"/>
      <c r="GS340" s="11"/>
      <c r="HA340" s="11"/>
      <c r="HI340" s="11"/>
    </row>
    <row r="341" s="8" customFormat="true" ht="18.75" hidden="false" customHeight="true" outlineLevel="0" collapsed="false">
      <c r="A341" s="7" t="n">
        <v>67</v>
      </c>
      <c r="B341" s="8" t="s">
        <v>1014</v>
      </c>
      <c r="C341" s="8" t="n">
        <v>1</v>
      </c>
      <c r="D341" s="9" t="str">
        <f aca="false">B341&amp;" "&amp;C341</f>
        <v>BAS-RHIN 1</v>
      </c>
      <c r="E341" s="9" t="n">
        <f aca="false">MATCH(MAX(U341,AA341,AG341),Q341:AH341,0)</f>
        <v>5</v>
      </c>
      <c r="F341" s="9"/>
      <c r="G341" s="9" t="str">
        <f aca="false">INDEX($Q341:$AH341,1,$E341-4)</f>
        <v>TRAUTMANN</v>
      </c>
      <c r="H341" s="9" t="str">
        <f aca="false">INDEX($Q341:$AK341,1,$E341-3)</f>
        <v>CATHERINE</v>
      </c>
      <c r="I341" s="9" t="str">
        <f aca="false">INDEX($Q341:$AK341,1,$E341-2)</f>
        <v>PARTI SOCIALISTE</v>
      </c>
      <c r="J341" s="9" t="str">
        <f aca="false">INDEX($Q341:$AK341,1,$E341-1)</f>
        <v>SOC</v>
      </c>
      <c r="K341" s="10" t="n">
        <f aca="false">INDEX($Q341:$AK341,1,$E341)/N341</f>
        <v>0.501555185522637</v>
      </c>
      <c r="L341" s="8" t="n">
        <v>48269</v>
      </c>
      <c r="M341" s="8" t="n">
        <v>32961</v>
      </c>
      <c r="N341" s="8" t="n">
        <v>31829</v>
      </c>
      <c r="O341" s="8" t="n">
        <v>1132</v>
      </c>
      <c r="P341" s="11" t="n">
        <v>0.6829</v>
      </c>
      <c r="Q341" s="8" t="s">
        <v>1015</v>
      </c>
      <c r="R341" s="8" t="s">
        <v>415</v>
      </c>
      <c r="S341" s="8" t="s">
        <v>61</v>
      </c>
      <c r="T341" s="8" t="s">
        <v>62</v>
      </c>
      <c r="U341" s="8" t="n">
        <v>15964</v>
      </c>
      <c r="V341" s="8" t="s">
        <v>32</v>
      </c>
      <c r="W341" s="8" t="s">
        <v>1016</v>
      </c>
      <c r="X341" s="8" t="s">
        <v>1017</v>
      </c>
      <c r="Y341" s="8" t="s">
        <v>52</v>
      </c>
      <c r="Z341" s="8" t="s">
        <v>53</v>
      </c>
      <c r="AA341" s="8" t="n">
        <v>15865</v>
      </c>
      <c r="AB341" s="8" t="s">
        <v>37</v>
      </c>
      <c r="AC341" s="0"/>
      <c r="AD341" s="0"/>
      <c r="AE341" s="0"/>
      <c r="AF341" s="0"/>
      <c r="AG341" s="0"/>
      <c r="AH341" s="0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  <c r="DQ341" s="11"/>
      <c r="DY341" s="11"/>
      <c r="EG341" s="11"/>
      <c r="EO341" s="11"/>
      <c r="EW341" s="11"/>
      <c r="FE341" s="11"/>
      <c r="FM341" s="11"/>
      <c r="FU341" s="11"/>
      <c r="GC341" s="11"/>
      <c r="GK341" s="11"/>
      <c r="GS341" s="11"/>
      <c r="HA341" s="11"/>
      <c r="HI341" s="11"/>
    </row>
    <row r="342" s="8" customFormat="true" ht="18.75" hidden="false" customHeight="true" outlineLevel="0" collapsed="false">
      <c r="A342" s="7" t="n">
        <v>67</v>
      </c>
      <c r="B342" s="8" t="s">
        <v>1014</v>
      </c>
      <c r="C342" s="8" t="n">
        <v>2</v>
      </c>
      <c r="D342" s="9" t="str">
        <f aca="false">B342&amp;" "&amp;C342</f>
        <v>BAS-RHIN 2</v>
      </c>
      <c r="E342" s="9" t="n">
        <f aca="false">MATCH(MAX(U342,AA342,AG342),Q342:AH342,0)</f>
        <v>11</v>
      </c>
      <c r="F342" s="9"/>
      <c r="G342" s="9" t="str">
        <f aca="false">INDEX($Q342:$AH342,1,$E342-4)</f>
        <v>REYMANN</v>
      </c>
      <c r="H342" s="9" t="str">
        <f aca="false">INDEX($Q342:$AK342,1,$E342-3)</f>
        <v>MARC</v>
      </c>
      <c r="I342" s="9" t="str">
        <f aca="false">INDEX($Q342:$AK342,1,$E342-2)</f>
        <v>UNION POUR LA DEMOCRATIE FRANCAISE</v>
      </c>
      <c r="J342" s="9" t="str">
        <f aca="false">INDEX($Q342:$AK342,1,$E342-1)</f>
        <v>UDF</v>
      </c>
      <c r="K342" s="10" t="n">
        <f aca="false">INDEX($Q342:$AK342,1,$E342)/N342</f>
        <v>0.533193042448953</v>
      </c>
      <c r="L342" s="8" t="n">
        <v>49151</v>
      </c>
      <c r="M342" s="8" t="n">
        <v>32242</v>
      </c>
      <c r="N342" s="8" t="n">
        <v>30413</v>
      </c>
      <c r="O342" s="8" t="n">
        <v>1829</v>
      </c>
      <c r="P342" s="11" t="n">
        <v>0.656</v>
      </c>
      <c r="Q342" s="8" t="s">
        <v>1018</v>
      </c>
      <c r="R342" s="8" t="s">
        <v>64</v>
      </c>
      <c r="S342" s="8" t="s">
        <v>61</v>
      </c>
      <c r="T342" s="8" t="s">
        <v>62</v>
      </c>
      <c r="U342" s="8" t="n">
        <v>14197</v>
      </c>
      <c r="V342" s="8" t="s">
        <v>37</v>
      </c>
      <c r="W342" s="8" t="s">
        <v>1019</v>
      </c>
      <c r="X342" s="8" t="s">
        <v>183</v>
      </c>
      <c r="Y342" s="8" t="s">
        <v>57</v>
      </c>
      <c r="Z342" s="8" t="s">
        <v>53</v>
      </c>
      <c r="AA342" s="8" t="n">
        <v>16216</v>
      </c>
      <c r="AB342" s="8" t="s">
        <v>32</v>
      </c>
      <c r="AC342" s="0"/>
      <c r="AD342" s="0"/>
      <c r="AE342" s="0"/>
      <c r="AF342" s="0"/>
      <c r="AG342" s="0"/>
      <c r="AH342" s="0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  <c r="DQ342" s="11"/>
      <c r="DY342" s="11"/>
      <c r="EG342" s="11"/>
      <c r="EO342" s="11"/>
      <c r="EW342" s="11"/>
      <c r="FE342" s="11"/>
      <c r="FM342" s="11"/>
      <c r="FU342" s="11"/>
      <c r="GC342" s="11"/>
      <c r="GK342" s="11"/>
      <c r="GS342" s="11"/>
      <c r="HA342" s="11"/>
      <c r="HI342" s="11"/>
    </row>
    <row r="343" s="8" customFormat="true" ht="18.75" hidden="false" customHeight="true" outlineLevel="0" collapsed="false">
      <c r="A343" s="7" t="n">
        <v>67</v>
      </c>
      <c r="B343" s="8" t="s">
        <v>1014</v>
      </c>
      <c r="C343" s="8" t="n">
        <v>3</v>
      </c>
      <c r="D343" s="9" t="str">
        <f aca="false">B343&amp;" "&amp;C343</f>
        <v>BAS-RHIN 3</v>
      </c>
      <c r="E343" s="9" t="n">
        <f aca="false">MATCH(MAX(U343,AA343,AG343),Q343:AH343,0)</f>
        <v>5</v>
      </c>
      <c r="F343" s="9"/>
      <c r="G343" s="9" t="str">
        <f aca="false">INDEX($Q343:$AH343,1,$E343-4)</f>
        <v>SCHNEIDER</v>
      </c>
      <c r="H343" s="9" t="str">
        <f aca="false">INDEX($Q343:$AK343,1,$E343-3)</f>
        <v>ANDRE</v>
      </c>
      <c r="I343" s="9" t="str">
        <f aca="false">INDEX($Q343:$AK343,1,$E343-2)</f>
        <v>RASSEMBLEMENT POUR LA REPUBLIQUE</v>
      </c>
      <c r="J343" s="9" t="str">
        <f aca="false">INDEX($Q343:$AK343,1,$E343-1)</f>
        <v>RPR</v>
      </c>
      <c r="K343" s="10" t="n">
        <f aca="false">INDEX($Q343:$AK343,1,$E343)/N343</f>
        <v>0.703619508738781</v>
      </c>
      <c r="L343" s="8" t="n">
        <v>62191</v>
      </c>
      <c r="M343" s="8" t="n">
        <v>38023</v>
      </c>
      <c r="N343" s="8" t="n">
        <v>33872</v>
      </c>
      <c r="O343" s="8" t="n">
        <v>4151</v>
      </c>
      <c r="P343" s="11" t="n">
        <v>0.6114</v>
      </c>
      <c r="Q343" s="8" t="s">
        <v>1020</v>
      </c>
      <c r="R343" s="8" t="s">
        <v>29</v>
      </c>
      <c r="S343" s="8" t="s">
        <v>35</v>
      </c>
      <c r="T343" s="8" t="s">
        <v>36</v>
      </c>
      <c r="U343" s="8" t="n">
        <v>23833</v>
      </c>
      <c r="V343" s="8" t="s">
        <v>32</v>
      </c>
      <c r="W343" s="8" t="s">
        <v>1021</v>
      </c>
      <c r="X343" s="8" t="s">
        <v>157</v>
      </c>
      <c r="Y343" s="8" t="s">
        <v>44</v>
      </c>
      <c r="Z343" s="8" t="s">
        <v>45</v>
      </c>
      <c r="AA343" s="8" t="n">
        <v>10039</v>
      </c>
      <c r="AB343" s="8" t="s">
        <v>37</v>
      </c>
      <c r="AC343" s="0"/>
      <c r="AD343" s="0"/>
      <c r="AE343" s="0"/>
      <c r="AF343" s="0"/>
      <c r="AG343" s="0"/>
      <c r="AH343" s="0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  <c r="DQ343" s="11"/>
      <c r="DY343" s="11"/>
      <c r="EG343" s="11"/>
      <c r="EO343" s="11"/>
      <c r="EW343" s="11"/>
      <c r="FE343" s="11"/>
      <c r="FM343" s="11"/>
      <c r="FU343" s="11"/>
      <c r="GC343" s="11"/>
      <c r="GK343" s="11"/>
      <c r="GS343" s="11"/>
      <c r="HA343" s="11"/>
      <c r="HI343" s="11"/>
    </row>
    <row r="344" s="8" customFormat="true" ht="18.75" hidden="false" customHeight="true" outlineLevel="0" collapsed="false">
      <c r="A344" s="7" t="n">
        <v>67</v>
      </c>
      <c r="B344" s="8" t="s">
        <v>1014</v>
      </c>
      <c r="C344" s="8" t="n">
        <v>4</v>
      </c>
      <c r="D344" s="9" t="str">
        <f aca="false">B344&amp;" "&amp;C344</f>
        <v>BAS-RHIN 4</v>
      </c>
      <c r="E344" s="9" t="n">
        <f aca="false">MATCH(MAX(U344,AA344,AG344),Q344:AH344,0)</f>
        <v>5</v>
      </c>
      <c r="F344" s="9"/>
      <c r="G344" s="9" t="str">
        <f aca="false">INDEX($Q344:$AH344,1,$E344-4)</f>
        <v>BUR</v>
      </c>
      <c r="H344" s="9" t="str">
        <f aca="false">INDEX($Q344:$AK344,1,$E344-3)</f>
        <v>YVES</v>
      </c>
      <c r="I344" s="9" t="str">
        <f aca="false">INDEX($Q344:$AK344,1,$E344-2)</f>
        <v>MAJORITE PRESIDENTIELLE</v>
      </c>
      <c r="J344" s="9" t="str">
        <f aca="false">INDEX($Q344:$AK344,1,$E344-1)</f>
        <v>UDF</v>
      </c>
      <c r="K344" s="10" t="n">
        <f aca="false">INDEX($Q344:$AK344,1,$E344)/N344</f>
        <v>0.719183796049119</v>
      </c>
      <c r="L344" s="8" t="n">
        <v>100410</v>
      </c>
      <c r="M344" s="8" t="n">
        <v>66832</v>
      </c>
      <c r="N344" s="8" t="n">
        <v>59936</v>
      </c>
      <c r="O344" s="8" t="n">
        <v>6896</v>
      </c>
      <c r="P344" s="11" t="n">
        <v>0.6656</v>
      </c>
      <c r="Q344" s="8" t="s">
        <v>1022</v>
      </c>
      <c r="R344" s="8" t="s">
        <v>188</v>
      </c>
      <c r="S344" s="8" t="s">
        <v>52</v>
      </c>
      <c r="T344" s="8" t="s">
        <v>53</v>
      </c>
      <c r="U344" s="8" t="n">
        <v>43105</v>
      </c>
      <c r="V344" s="8" t="s">
        <v>32</v>
      </c>
      <c r="W344" s="8" t="s">
        <v>1023</v>
      </c>
      <c r="X344" s="8" t="s">
        <v>1024</v>
      </c>
      <c r="Y344" s="8" t="s">
        <v>44</v>
      </c>
      <c r="Z344" s="8" t="s">
        <v>45</v>
      </c>
      <c r="AA344" s="8" t="n">
        <v>16831</v>
      </c>
      <c r="AB344" s="8" t="s">
        <v>37</v>
      </c>
      <c r="AC344" s="0"/>
      <c r="AD344" s="0"/>
      <c r="AE344" s="0"/>
      <c r="AF344" s="0"/>
      <c r="AG344" s="0"/>
      <c r="AH344" s="0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  <c r="DQ344" s="11"/>
      <c r="DY344" s="11"/>
      <c r="EG344" s="11"/>
      <c r="EO344" s="11"/>
      <c r="EW344" s="11"/>
      <c r="FE344" s="11"/>
      <c r="FM344" s="11"/>
      <c r="FU344" s="11"/>
      <c r="GC344" s="11"/>
      <c r="GK344" s="11"/>
      <c r="GS344" s="11"/>
      <c r="HA344" s="11"/>
      <c r="HI344" s="11"/>
    </row>
    <row r="345" s="8" customFormat="true" ht="18.75" hidden="false" customHeight="true" outlineLevel="0" collapsed="false">
      <c r="A345" s="7" t="n">
        <v>67</v>
      </c>
      <c r="B345" s="8" t="s">
        <v>1014</v>
      </c>
      <c r="C345" s="8" t="n">
        <v>5</v>
      </c>
      <c r="D345" s="9" t="str">
        <f aca="false">B345&amp;" "&amp;C345</f>
        <v>BAS-RHIN 5</v>
      </c>
      <c r="E345" s="9" t="n">
        <f aca="false">MATCH(MAX(U345,AA345,AG345),Q345:AH345,0)</f>
        <v>11</v>
      </c>
      <c r="F345" s="9"/>
      <c r="G345" s="9" t="str">
        <f aca="false">INDEX($Q345:$AH345,1,$E345-4)</f>
        <v>GENGENWIN</v>
      </c>
      <c r="H345" s="9" t="str">
        <f aca="false">INDEX($Q345:$AK345,1,$E345-3)</f>
        <v>GERMAIN</v>
      </c>
      <c r="I345" s="9" t="str">
        <f aca="false">INDEX($Q345:$AK345,1,$E345-2)</f>
        <v>UNION POUR LA DEMOCRATIE FRANCAISE</v>
      </c>
      <c r="J345" s="9" t="str">
        <f aca="false">INDEX($Q345:$AK345,1,$E345-1)</f>
        <v>UDF</v>
      </c>
      <c r="K345" s="10" t="n">
        <f aca="false">INDEX($Q345:$AK345,1,$E345)/N345</f>
        <v>0.488696132025039</v>
      </c>
      <c r="L345" s="8" t="n">
        <v>87111</v>
      </c>
      <c r="M345" s="8" t="n">
        <v>60777</v>
      </c>
      <c r="N345" s="8" t="n">
        <v>57989</v>
      </c>
      <c r="O345" s="8" t="n">
        <v>2788</v>
      </c>
      <c r="P345" s="11" t="n">
        <v>0.6977</v>
      </c>
      <c r="Q345" s="8" t="s">
        <v>1025</v>
      </c>
      <c r="R345" s="8" t="s">
        <v>226</v>
      </c>
      <c r="S345" s="8" t="s">
        <v>61</v>
      </c>
      <c r="T345" s="8" t="s">
        <v>62</v>
      </c>
      <c r="U345" s="8" t="n">
        <v>18075</v>
      </c>
      <c r="V345" s="8" t="s">
        <v>37</v>
      </c>
      <c r="W345" s="8" t="s">
        <v>1026</v>
      </c>
      <c r="X345" s="8" t="s">
        <v>1027</v>
      </c>
      <c r="Y345" s="8" t="s">
        <v>57</v>
      </c>
      <c r="Z345" s="8" t="s">
        <v>53</v>
      </c>
      <c r="AA345" s="8" t="n">
        <v>28339</v>
      </c>
      <c r="AB345" s="8" t="s">
        <v>32</v>
      </c>
      <c r="AC345" s="8" t="s">
        <v>1028</v>
      </c>
      <c r="AD345" s="8" t="s">
        <v>125</v>
      </c>
      <c r="AE345" s="8" t="s">
        <v>44</v>
      </c>
      <c r="AF345" s="8" t="s">
        <v>45</v>
      </c>
      <c r="AG345" s="8" t="n">
        <v>11575</v>
      </c>
      <c r="AH345" s="8" t="s">
        <v>37</v>
      </c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  <c r="DQ345" s="11"/>
      <c r="DY345" s="11"/>
      <c r="EG345" s="11"/>
      <c r="EO345" s="11"/>
      <c r="EW345" s="11"/>
      <c r="FE345" s="11"/>
      <c r="FM345" s="11"/>
      <c r="FU345" s="11"/>
      <c r="GC345" s="11"/>
      <c r="GK345" s="11"/>
      <c r="GS345" s="11"/>
      <c r="HA345" s="11"/>
      <c r="HI345" s="11"/>
    </row>
    <row r="346" s="8" customFormat="true" ht="18.75" hidden="false" customHeight="true" outlineLevel="0" collapsed="false">
      <c r="A346" s="7" t="n">
        <v>67</v>
      </c>
      <c r="B346" s="8" t="s">
        <v>1014</v>
      </c>
      <c r="C346" s="8" t="n">
        <v>6</v>
      </c>
      <c r="D346" s="9" t="str">
        <f aca="false">B346&amp;" "&amp;C346</f>
        <v>BAS-RHIN 6</v>
      </c>
      <c r="E346" s="9" t="n">
        <f aca="false">MATCH(MAX(U346,AA346,AG346),Q346:AH346,0)</f>
        <v>5</v>
      </c>
      <c r="F346" s="9"/>
      <c r="G346" s="9" t="str">
        <f aca="false">INDEX($Q346:$AH346,1,$E346-4)</f>
        <v>FERRY</v>
      </c>
      <c r="H346" s="9" t="str">
        <f aca="false">INDEX($Q346:$AK346,1,$E346-3)</f>
        <v>ALAIN</v>
      </c>
      <c r="I346" s="9" t="str">
        <f aca="false">INDEX($Q346:$AK346,1,$E346-2)</f>
        <v>MOUVEMENT DES REFORMATEURS</v>
      </c>
      <c r="J346" s="9" t="str">
        <f aca="false">INDEX($Q346:$AK346,1,$E346-1)</f>
        <v>DVD</v>
      </c>
      <c r="K346" s="10" t="n">
        <f aca="false">INDEX($Q346:$AK346,1,$E346)/N346</f>
        <v>0.763109644297763</v>
      </c>
      <c r="L346" s="8" t="n">
        <v>69832</v>
      </c>
      <c r="M346" s="8" t="n">
        <v>47619</v>
      </c>
      <c r="N346" s="8" t="n">
        <v>43632</v>
      </c>
      <c r="O346" s="8" t="n">
        <v>3987</v>
      </c>
      <c r="P346" s="11" t="n">
        <v>0.6819</v>
      </c>
      <c r="Q346" s="8" t="s">
        <v>1029</v>
      </c>
      <c r="R346" s="8" t="s">
        <v>116</v>
      </c>
      <c r="S346" s="8" t="s">
        <v>611</v>
      </c>
      <c r="T346" s="8" t="s">
        <v>135</v>
      </c>
      <c r="U346" s="8" t="n">
        <v>33296</v>
      </c>
      <c r="V346" s="8" t="s">
        <v>32</v>
      </c>
      <c r="W346" s="8" t="s">
        <v>1030</v>
      </c>
      <c r="X346" s="8" t="s">
        <v>1031</v>
      </c>
      <c r="Y346" s="8" t="s">
        <v>44</v>
      </c>
      <c r="Z346" s="8" t="s">
        <v>45</v>
      </c>
      <c r="AA346" s="8" t="n">
        <v>10336</v>
      </c>
      <c r="AB346" s="8" t="s">
        <v>37</v>
      </c>
      <c r="AC346" s="0"/>
      <c r="AD346" s="0"/>
      <c r="AE346" s="0"/>
      <c r="AF346" s="0"/>
      <c r="AG346" s="0"/>
      <c r="AH346" s="0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  <c r="DQ346" s="11"/>
      <c r="DY346" s="11"/>
      <c r="EG346" s="11"/>
      <c r="EO346" s="11"/>
      <c r="EW346" s="11"/>
      <c r="FE346" s="11"/>
      <c r="FM346" s="11"/>
      <c r="FU346" s="11"/>
      <c r="GC346" s="11"/>
      <c r="GK346" s="11"/>
      <c r="GS346" s="11"/>
      <c r="HA346" s="11"/>
      <c r="HI346" s="11"/>
    </row>
    <row r="347" s="8" customFormat="true" ht="18.75" hidden="false" customHeight="true" outlineLevel="0" collapsed="false">
      <c r="A347" s="7" t="n">
        <v>67</v>
      </c>
      <c r="B347" s="8" t="s">
        <v>1014</v>
      </c>
      <c r="C347" s="8" t="n">
        <v>7</v>
      </c>
      <c r="D347" s="9" t="str">
        <f aca="false">B347&amp;" "&amp;C347</f>
        <v>BAS-RHIN 7</v>
      </c>
      <c r="E347" s="9" t="n">
        <f aca="false">MATCH(MAX(U347,AA347,AG347),Q347:AH347,0)</f>
        <v>5</v>
      </c>
      <c r="F347" s="9"/>
      <c r="G347" s="9" t="str">
        <f aca="false">INDEX($Q347:$AH347,1,$E347-4)</f>
        <v>ZELLER</v>
      </c>
      <c r="H347" s="9" t="str">
        <f aca="false">INDEX($Q347:$AK347,1,$E347-3)</f>
        <v>ADRIEN</v>
      </c>
      <c r="I347" s="9" t="str">
        <f aca="false">INDEX($Q347:$AK347,1,$E347-2)</f>
        <v>UNION POUR LA DEMOCRATIE FRANCAISE</v>
      </c>
      <c r="J347" s="9" t="str">
        <f aca="false">INDEX($Q347:$AK347,1,$E347-1)</f>
        <v>UDF</v>
      </c>
      <c r="K347" s="10" t="n">
        <f aca="false">INDEX($Q347:$AK347,1,$E347)/N347</f>
        <v>0.68237879822465</v>
      </c>
      <c r="L347" s="8" t="n">
        <v>75385</v>
      </c>
      <c r="M347" s="8" t="n">
        <v>52178</v>
      </c>
      <c r="N347" s="8" t="n">
        <v>46864</v>
      </c>
      <c r="O347" s="8" t="n">
        <v>5314</v>
      </c>
      <c r="P347" s="11" t="n">
        <v>0.6922</v>
      </c>
      <c r="Q347" s="8" t="s">
        <v>1032</v>
      </c>
      <c r="R347" s="8" t="s">
        <v>1033</v>
      </c>
      <c r="S347" s="8" t="s">
        <v>57</v>
      </c>
      <c r="T347" s="8" t="s">
        <v>53</v>
      </c>
      <c r="U347" s="8" t="n">
        <v>31979</v>
      </c>
      <c r="V347" s="8" t="s">
        <v>32</v>
      </c>
      <c r="W347" s="8" t="s">
        <v>1034</v>
      </c>
      <c r="X347" s="8" t="s">
        <v>480</v>
      </c>
      <c r="Y347" s="8" t="s">
        <v>44</v>
      </c>
      <c r="Z347" s="8" t="s">
        <v>45</v>
      </c>
      <c r="AA347" s="8" t="n">
        <v>14885</v>
      </c>
      <c r="AB347" s="8" t="s">
        <v>37</v>
      </c>
      <c r="AC347" s="0"/>
      <c r="AD347" s="0"/>
      <c r="AE347" s="0"/>
      <c r="AF347" s="0"/>
      <c r="AG347" s="0"/>
      <c r="AH347" s="0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  <c r="DQ347" s="11"/>
      <c r="DY347" s="11"/>
      <c r="EG347" s="11"/>
      <c r="EO347" s="11"/>
      <c r="EW347" s="11"/>
      <c r="FE347" s="11"/>
      <c r="FM347" s="11"/>
      <c r="FU347" s="11"/>
      <c r="GC347" s="11"/>
      <c r="GK347" s="11"/>
      <c r="GS347" s="11"/>
      <c r="HA347" s="11"/>
      <c r="HI347" s="11"/>
    </row>
    <row r="348" s="8" customFormat="true" ht="18.75" hidden="false" customHeight="true" outlineLevel="0" collapsed="false">
      <c r="A348" s="7" t="n">
        <v>67</v>
      </c>
      <c r="B348" s="8" t="s">
        <v>1014</v>
      </c>
      <c r="C348" s="8" t="n">
        <v>8</v>
      </c>
      <c r="D348" s="9" t="str">
        <f aca="false">B348&amp;" "&amp;C348</f>
        <v>BAS-RHIN 8</v>
      </c>
      <c r="E348" s="9" t="n">
        <f aca="false">MATCH(MAX(U348,AA348,AG348),Q348:AH348,0)</f>
        <v>5</v>
      </c>
      <c r="F348" s="9"/>
      <c r="G348" s="9" t="str">
        <f aca="false">INDEX($Q348:$AH348,1,$E348-4)</f>
        <v>LOOS</v>
      </c>
      <c r="H348" s="9" t="str">
        <f aca="false">INDEX($Q348:$AK348,1,$E348-3)</f>
        <v>FRANCOIS</v>
      </c>
      <c r="I348" s="9" t="str">
        <f aca="false">INDEX($Q348:$AK348,1,$E348-2)</f>
        <v>UNION POUR LA DEMOCRATIE FRANCAISE</v>
      </c>
      <c r="J348" s="9" t="str">
        <f aca="false">INDEX($Q348:$AK348,1,$E348-1)</f>
        <v>UDF</v>
      </c>
      <c r="K348" s="10" t="n">
        <f aca="false">INDEX($Q348:$AK348,1,$E348)/N348</f>
        <v>0.723845308386371</v>
      </c>
      <c r="L348" s="8" t="n">
        <v>65209</v>
      </c>
      <c r="M348" s="8" t="n">
        <v>43714</v>
      </c>
      <c r="N348" s="8" t="n">
        <v>39123</v>
      </c>
      <c r="O348" s="8" t="n">
        <v>4591</v>
      </c>
      <c r="P348" s="11" t="n">
        <v>0.6704</v>
      </c>
      <c r="Q348" s="8" t="s">
        <v>1035</v>
      </c>
      <c r="R348" s="8" t="s">
        <v>84</v>
      </c>
      <c r="S348" s="8" t="s">
        <v>57</v>
      </c>
      <c r="T348" s="8" t="s">
        <v>53</v>
      </c>
      <c r="U348" s="8" t="n">
        <v>28319</v>
      </c>
      <c r="V348" s="8" t="s">
        <v>32</v>
      </c>
      <c r="W348" s="8" t="s">
        <v>1036</v>
      </c>
      <c r="X348" s="8" t="s">
        <v>1037</v>
      </c>
      <c r="Y348" s="8" t="s">
        <v>44</v>
      </c>
      <c r="Z348" s="8" t="s">
        <v>45</v>
      </c>
      <c r="AA348" s="8" t="n">
        <v>10804</v>
      </c>
      <c r="AB348" s="8" t="s">
        <v>37</v>
      </c>
      <c r="AC348" s="0"/>
      <c r="AD348" s="0"/>
      <c r="AE348" s="0"/>
      <c r="AF348" s="0"/>
      <c r="AG348" s="0"/>
      <c r="AH348" s="0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  <c r="DQ348" s="11"/>
      <c r="DY348" s="11"/>
      <c r="EG348" s="11"/>
      <c r="EO348" s="11"/>
      <c r="EW348" s="11"/>
      <c r="FE348" s="11"/>
      <c r="FM348" s="11"/>
      <c r="FU348" s="11"/>
      <c r="GC348" s="11"/>
      <c r="GK348" s="11"/>
      <c r="GS348" s="11"/>
      <c r="HA348" s="11"/>
      <c r="HI348" s="11"/>
    </row>
    <row r="349" s="8" customFormat="true" ht="18.75" hidden="false" customHeight="true" outlineLevel="0" collapsed="false">
      <c r="A349" s="7" t="n">
        <v>67</v>
      </c>
      <c r="B349" s="8" t="s">
        <v>1014</v>
      </c>
      <c r="C349" s="8" t="n">
        <v>9</v>
      </c>
      <c r="D349" s="9" t="str">
        <f aca="false">B349&amp;" "&amp;C349</f>
        <v>BAS-RHIN 9</v>
      </c>
      <c r="E349" s="9" t="n">
        <f aca="false">MATCH(MAX(U349,AA349,AG349),Q349:AH349,0)</f>
        <v>5</v>
      </c>
      <c r="F349" s="9"/>
      <c r="G349" s="9" t="str">
        <f aca="false">INDEX($Q349:$AH349,1,$E349-4)</f>
        <v>SCHREINER</v>
      </c>
      <c r="H349" s="9" t="str">
        <f aca="false">INDEX($Q349:$AK349,1,$E349-3)</f>
        <v>BERNARD</v>
      </c>
      <c r="I349" s="9" t="str">
        <f aca="false">INDEX($Q349:$AK349,1,$E349-2)</f>
        <v>MAJORITE PRESIDENTIELLE UDF-RPR</v>
      </c>
      <c r="J349" s="9" t="str">
        <f aca="false">INDEX($Q349:$AK349,1,$E349-1)</f>
        <v>RPR</v>
      </c>
      <c r="K349" s="10" t="n">
        <f aca="false">INDEX($Q349:$AK349,1,$E349)/N349</f>
        <v>0.66776595937449</v>
      </c>
      <c r="L349" s="8" t="n">
        <v>92067</v>
      </c>
      <c r="M349" s="8" t="n">
        <v>61986</v>
      </c>
      <c r="N349" s="8" t="n">
        <v>55187</v>
      </c>
      <c r="O349" s="8" t="n">
        <v>6799</v>
      </c>
      <c r="P349" s="11" t="n">
        <v>0.6733</v>
      </c>
      <c r="Q349" s="8" t="s">
        <v>1038</v>
      </c>
      <c r="R349" s="8" t="s">
        <v>95</v>
      </c>
      <c r="S349" s="8" t="s">
        <v>100</v>
      </c>
      <c r="T349" s="8" t="s">
        <v>36</v>
      </c>
      <c r="U349" s="8" t="n">
        <v>36852</v>
      </c>
      <c r="V349" s="8" t="s">
        <v>32</v>
      </c>
      <c r="W349" s="8" t="s">
        <v>1039</v>
      </c>
      <c r="X349" s="8" t="s">
        <v>84</v>
      </c>
      <c r="Y349" s="8" t="s">
        <v>44</v>
      </c>
      <c r="Z349" s="8" t="s">
        <v>45</v>
      </c>
      <c r="AA349" s="8" t="n">
        <v>18335</v>
      </c>
      <c r="AB349" s="8" t="s">
        <v>37</v>
      </c>
      <c r="AC349" s="0"/>
      <c r="AD349" s="0"/>
      <c r="AE349" s="0"/>
      <c r="AF349" s="0"/>
      <c r="AG349" s="0"/>
      <c r="AH349" s="0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  <c r="DQ349" s="11"/>
      <c r="DY349" s="11"/>
      <c r="EG349" s="11"/>
      <c r="EO349" s="11"/>
      <c r="EW349" s="11"/>
      <c r="FE349" s="11"/>
      <c r="FM349" s="11"/>
      <c r="FU349" s="11"/>
      <c r="GC349" s="11"/>
      <c r="GK349" s="11"/>
      <c r="GS349" s="11"/>
      <c r="HA349" s="11"/>
      <c r="HI349" s="11"/>
    </row>
    <row r="350" s="8" customFormat="true" ht="18.75" hidden="false" customHeight="true" outlineLevel="0" collapsed="false">
      <c r="A350" s="7" t="n">
        <v>68</v>
      </c>
      <c r="B350" s="8" t="s">
        <v>1040</v>
      </c>
      <c r="C350" s="8" t="n">
        <v>1</v>
      </c>
      <c r="D350" s="9" t="str">
        <f aca="false">B350&amp;" "&amp;C350</f>
        <v>HAUT-RHIN 1</v>
      </c>
      <c r="E350" s="9" t="n">
        <f aca="false">MATCH(MAX(U350,AA350,AG350),Q350:AH350,0)</f>
        <v>11</v>
      </c>
      <c r="F350" s="9"/>
      <c r="G350" s="9" t="str">
        <f aca="false">INDEX($Q350:$AH350,1,$E350-4)</f>
        <v>MEYER</v>
      </c>
      <c r="H350" s="9" t="str">
        <f aca="false">INDEX($Q350:$AK350,1,$E350-3)</f>
        <v>GILBERT</v>
      </c>
      <c r="I350" s="9" t="str">
        <f aca="false">INDEX($Q350:$AK350,1,$E350-2)</f>
        <v>RASSEMBLEMENT POUR LA REPUBLIQUE</v>
      </c>
      <c r="J350" s="9" t="str">
        <f aca="false">INDEX($Q350:$AK350,1,$E350-1)</f>
        <v>RPR</v>
      </c>
      <c r="K350" s="10" t="n">
        <f aca="false">INDEX($Q350:$AK350,1,$E350)/N350</f>
        <v>0.585816959795913</v>
      </c>
      <c r="L350" s="8" t="n">
        <v>64175</v>
      </c>
      <c r="M350" s="8" t="n">
        <v>43808</v>
      </c>
      <c r="N350" s="8" t="n">
        <v>40767</v>
      </c>
      <c r="O350" s="8" t="n">
        <v>3041</v>
      </c>
      <c r="P350" s="11" t="n">
        <v>0.6826</v>
      </c>
      <c r="Q350" s="8" t="s">
        <v>1041</v>
      </c>
      <c r="R350" s="8" t="s">
        <v>206</v>
      </c>
      <c r="S350" s="8" t="s">
        <v>61</v>
      </c>
      <c r="T350" s="8" t="s">
        <v>62</v>
      </c>
      <c r="U350" s="8" t="n">
        <v>16885</v>
      </c>
      <c r="V350" s="8" t="s">
        <v>37</v>
      </c>
      <c r="W350" s="8" t="s">
        <v>1042</v>
      </c>
      <c r="X350" s="8" t="s">
        <v>46</v>
      </c>
      <c r="Y350" s="8" t="s">
        <v>35</v>
      </c>
      <c r="Z350" s="8" t="s">
        <v>36</v>
      </c>
      <c r="AA350" s="8" t="n">
        <v>23882</v>
      </c>
      <c r="AB350" s="8" t="s">
        <v>32</v>
      </c>
      <c r="AC350" s="0"/>
      <c r="AD350" s="0"/>
      <c r="AE350" s="0"/>
      <c r="AF350" s="0"/>
      <c r="AG350" s="0"/>
      <c r="AH350" s="0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  <c r="DQ350" s="11"/>
      <c r="DY350" s="11"/>
      <c r="EG350" s="11"/>
      <c r="EO350" s="11"/>
      <c r="EW350" s="11"/>
      <c r="FE350" s="11"/>
      <c r="FM350" s="11"/>
      <c r="FU350" s="11"/>
      <c r="GC350" s="11"/>
      <c r="GK350" s="11"/>
      <c r="GS350" s="11"/>
      <c r="HA350" s="11"/>
      <c r="HI350" s="11"/>
    </row>
    <row r="351" s="8" customFormat="true" ht="18.75" hidden="false" customHeight="true" outlineLevel="0" collapsed="false">
      <c r="A351" s="7" t="n">
        <v>68</v>
      </c>
      <c r="B351" s="8" t="s">
        <v>1040</v>
      </c>
      <c r="C351" s="8" t="n">
        <v>2</v>
      </c>
      <c r="D351" s="9" t="str">
        <f aca="false">B351&amp;" "&amp;C351</f>
        <v>HAUT-RHIN 2</v>
      </c>
      <c r="E351" s="9" t="n">
        <f aca="false">MATCH(MAX(U351,AA351,AG351),Q351:AH351,0)</f>
        <v>11</v>
      </c>
      <c r="F351" s="9"/>
      <c r="G351" s="9" t="str">
        <f aca="false">INDEX($Q351:$AH351,1,$E351-4)</f>
        <v>DUMOULIN</v>
      </c>
      <c r="H351" s="9" t="str">
        <f aca="false">INDEX($Q351:$AK351,1,$E351-3)</f>
        <v>MARC</v>
      </c>
      <c r="I351" s="9" t="str">
        <f aca="false">INDEX($Q351:$AK351,1,$E351-2)</f>
        <v>SANS ETIQUETTE</v>
      </c>
      <c r="J351" s="9" t="str">
        <f aca="false">INDEX($Q351:$AK351,1,$E351-1)</f>
        <v>DVD</v>
      </c>
      <c r="K351" s="10" t="n">
        <f aca="false">INDEX($Q351:$AK351,1,$E351)/N351</f>
        <v>0.588165360713321</v>
      </c>
      <c r="L351" s="8" t="n">
        <v>68154</v>
      </c>
      <c r="M351" s="8" t="n">
        <v>44528</v>
      </c>
      <c r="N351" s="8" t="n">
        <v>37010</v>
      </c>
      <c r="O351" s="8" t="n">
        <v>7518</v>
      </c>
      <c r="P351" s="11" t="n">
        <v>0.6533</v>
      </c>
      <c r="Q351" s="8" t="s">
        <v>1043</v>
      </c>
      <c r="R351" s="8" t="s">
        <v>137</v>
      </c>
      <c r="S351" s="8" t="s">
        <v>57</v>
      </c>
      <c r="T351" s="8" t="s">
        <v>53</v>
      </c>
      <c r="U351" s="8" t="n">
        <v>15242</v>
      </c>
      <c r="V351" s="8" t="s">
        <v>37</v>
      </c>
      <c r="W351" s="8" t="s">
        <v>1044</v>
      </c>
      <c r="X351" s="8" t="s">
        <v>183</v>
      </c>
      <c r="Y351" s="8" t="s">
        <v>459</v>
      </c>
      <c r="Z351" s="8" t="s">
        <v>135</v>
      </c>
      <c r="AA351" s="8" t="n">
        <v>21768</v>
      </c>
      <c r="AB351" s="8" t="s">
        <v>32</v>
      </c>
      <c r="AC351" s="0"/>
      <c r="AD351" s="0"/>
      <c r="AE351" s="0"/>
      <c r="AF351" s="0"/>
      <c r="AG351" s="0"/>
      <c r="AH351" s="0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  <c r="DQ351" s="11"/>
      <c r="DY351" s="11"/>
      <c r="EG351" s="11"/>
      <c r="EO351" s="11"/>
      <c r="EW351" s="11"/>
      <c r="FE351" s="11"/>
      <c r="FM351" s="11"/>
      <c r="FU351" s="11"/>
      <c r="GC351" s="11"/>
      <c r="GK351" s="11"/>
      <c r="GS351" s="11"/>
      <c r="HA351" s="11"/>
      <c r="HI351" s="11"/>
    </row>
    <row r="352" s="8" customFormat="true" ht="18.75" hidden="false" customHeight="true" outlineLevel="0" collapsed="false">
      <c r="A352" s="7" t="n">
        <v>68</v>
      </c>
      <c r="B352" s="8" t="s">
        <v>1040</v>
      </c>
      <c r="C352" s="8" t="n">
        <v>3</v>
      </c>
      <c r="D352" s="9" t="str">
        <f aca="false">B352&amp;" "&amp;C352</f>
        <v>HAUT-RHIN 3</v>
      </c>
      <c r="E352" s="9" t="n">
        <f aca="false">MATCH(MAX(U352,AA352,AG352),Q352:AH352,0)</f>
        <v>11</v>
      </c>
      <c r="F352" s="9"/>
      <c r="G352" s="9" t="str">
        <f aca="false">INDEX($Q352:$AH352,1,$E352-4)</f>
        <v>REITZER</v>
      </c>
      <c r="H352" s="9" t="str">
        <f aca="false">INDEX($Q352:$AK352,1,$E352-3)</f>
        <v>JEAN LUC</v>
      </c>
      <c r="I352" s="9" t="str">
        <f aca="false">INDEX($Q352:$AK352,1,$E352-2)</f>
        <v>RASSEMBLEMENT POUR LA REPUBLIQUE</v>
      </c>
      <c r="J352" s="9" t="str">
        <f aca="false">INDEX($Q352:$AK352,1,$E352-1)</f>
        <v>RPR</v>
      </c>
      <c r="K352" s="10" t="n">
        <f aca="false">INDEX($Q352:$AK352,1,$E352)/N352</f>
        <v>0.662860650705955</v>
      </c>
      <c r="L352" s="8" t="n">
        <v>74259</v>
      </c>
      <c r="M352" s="8" t="n">
        <v>52403</v>
      </c>
      <c r="N352" s="8" t="n">
        <v>48870</v>
      </c>
      <c r="O352" s="8" t="n">
        <v>3533</v>
      </c>
      <c r="P352" s="11" t="n">
        <v>0.7057</v>
      </c>
      <c r="Q352" s="8" t="s">
        <v>1045</v>
      </c>
      <c r="R352" s="8" t="s">
        <v>55</v>
      </c>
      <c r="S352" s="8" t="s">
        <v>61</v>
      </c>
      <c r="T352" s="8" t="s">
        <v>62</v>
      </c>
      <c r="U352" s="8" t="n">
        <v>16476</v>
      </c>
      <c r="V352" s="8" t="s">
        <v>37</v>
      </c>
      <c r="W352" s="8" t="s">
        <v>1046</v>
      </c>
      <c r="X352" s="8" t="s">
        <v>172</v>
      </c>
      <c r="Y352" s="8" t="s">
        <v>35</v>
      </c>
      <c r="Z352" s="8" t="s">
        <v>36</v>
      </c>
      <c r="AA352" s="8" t="n">
        <v>32394</v>
      </c>
      <c r="AB352" s="8" t="s">
        <v>32</v>
      </c>
      <c r="AC352" s="0"/>
      <c r="AD352" s="0"/>
      <c r="AE352" s="0"/>
      <c r="AF352" s="0"/>
      <c r="AG352" s="0"/>
      <c r="AH352" s="0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  <c r="DQ352" s="11"/>
      <c r="DY352" s="11"/>
      <c r="EG352" s="11"/>
      <c r="EO352" s="11"/>
      <c r="EW352" s="11"/>
      <c r="FE352" s="11"/>
      <c r="FM352" s="11"/>
      <c r="FU352" s="11"/>
      <c r="GC352" s="11"/>
      <c r="GK352" s="11"/>
      <c r="GS352" s="11"/>
      <c r="HA352" s="11"/>
      <c r="HI352" s="11"/>
    </row>
    <row r="353" s="8" customFormat="true" ht="18.75" hidden="false" customHeight="true" outlineLevel="0" collapsed="false">
      <c r="A353" s="7" t="n">
        <v>68</v>
      </c>
      <c r="B353" s="8" t="s">
        <v>1040</v>
      </c>
      <c r="C353" s="8" t="n">
        <v>4</v>
      </c>
      <c r="D353" s="9" t="str">
        <f aca="false">B353&amp;" "&amp;C353</f>
        <v>HAUT-RHIN 4</v>
      </c>
      <c r="E353" s="9" t="n">
        <f aca="false">MATCH(MAX(U353,AA353,AG353),Q353:AH353,0)</f>
        <v>5</v>
      </c>
      <c r="F353" s="9"/>
      <c r="G353" s="9" t="str">
        <f aca="false">INDEX($Q353:$AH353,1,$E353-4)</f>
        <v>UEBERSCHLAG</v>
      </c>
      <c r="H353" s="9" t="str">
        <f aca="false">INDEX($Q353:$AK353,1,$E353-3)</f>
        <v>JEAN</v>
      </c>
      <c r="I353" s="9" t="str">
        <f aca="false">INDEX($Q353:$AK353,1,$E353-2)</f>
        <v>RASSEMBLEMENT POUR LA REPUBLIQUE</v>
      </c>
      <c r="J353" s="9" t="str">
        <f aca="false">INDEX($Q353:$AK353,1,$E353-1)</f>
        <v>RPR</v>
      </c>
      <c r="K353" s="10" t="n">
        <f aca="false">INDEX($Q353:$AK353,1,$E353)/N353</f>
        <v>0.740131668806512</v>
      </c>
      <c r="L353" s="8" t="n">
        <v>65183</v>
      </c>
      <c r="M353" s="8" t="n">
        <v>42426</v>
      </c>
      <c r="N353" s="8" t="n">
        <v>36607</v>
      </c>
      <c r="O353" s="8" t="n">
        <v>5819</v>
      </c>
      <c r="P353" s="11" t="n">
        <v>0.6509</v>
      </c>
      <c r="Q353" s="8" t="s">
        <v>1047</v>
      </c>
      <c r="R353" s="8" t="s">
        <v>92</v>
      </c>
      <c r="S353" s="8" t="s">
        <v>35</v>
      </c>
      <c r="T353" s="8" t="s">
        <v>36</v>
      </c>
      <c r="U353" s="8" t="n">
        <v>27094</v>
      </c>
      <c r="V353" s="8" t="s">
        <v>32</v>
      </c>
      <c r="W353" s="8" t="s">
        <v>1048</v>
      </c>
      <c r="X353" s="8" t="s">
        <v>150</v>
      </c>
      <c r="Y353" s="8" t="s">
        <v>44</v>
      </c>
      <c r="Z353" s="8" t="s">
        <v>45</v>
      </c>
      <c r="AA353" s="8" t="n">
        <v>9513</v>
      </c>
      <c r="AB353" s="8" t="s">
        <v>37</v>
      </c>
      <c r="AC353" s="0"/>
      <c r="AD353" s="0"/>
      <c r="AE353" s="0"/>
      <c r="AF353" s="0"/>
      <c r="AG353" s="0"/>
      <c r="AH353" s="0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  <c r="DQ353" s="11"/>
      <c r="DY353" s="11"/>
      <c r="EG353" s="11"/>
      <c r="EO353" s="11"/>
      <c r="EW353" s="11"/>
      <c r="FE353" s="11"/>
      <c r="FM353" s="11"/>
      <c r="FU353" s="11"/>
      <c r="GC353" s="11"/>
      <c r="GK353" s="11"/>
      <c r="GS353" s="11"/>
      <c r="HA353" s="11"/>
      <c r="HI353" s="11"/>
    </row>
    <row r="354" s="8" customFormat="true" ht="18.75" hidden="false" customHeight="true" outlineLevel="0" collapsed="false">
      <c r="A354" s="7" t="n">
        <v>68</v>
      </c>
      <c r="B354" s="8" t="s">
        <v>1040</v>
      </c>
      <c r="C354" s="8" t="n">
        <v>5</v>
      </c>
      <c r="D354" s="9" t="str">
        <f aca="false">B354&amp;" "&amp;C354</f>
        <v>HAUT-RHIN 5</v>
      </c>
      <c r="E354" s="9" t="n">
        <f aca="false">MATCH(MAX(U354,AA354,AG354),Q354:AH354,0)</f>
        <v>5</v>
      </c>
      <c r="F354" s="9"/>
      <c r="G354" s="9" t="str">
        <f aca="false">INDEX($Q354:$AH354,1,$E354-4)</f>
        <v>BOCKEL</v>
      </c>
      <c r="H354" s="9" t="str">
        <f aca="false">INDEX($Q354:$AK354,1,$E354-3)</f>
        <v>JEAN MARIE</v>
      </c>
      <c r="I354" s="9" t="str">
        <f aca="false">INDEX($Q354:$AK354,1,$E354-2)</f>
        <v>PARTI SOCIALISTE</v>
      </c>
      <c r="J354" s="9" t="str">
        <f aca="false">INDEX($Q354:$AK354,1,$E354-1)</f>
        <v>SOC</v>
      </c>
      <c r="K354" s="10" t="n">
        <f aca="false">INDEX($Q354:$AK354,1,$E354)/N354</f>
        <v>0.416626196257677</v>
      </c>
      <c r="L354" s="8" t="n">
        <v>51336</v>
      </c>
      <c r="M354" s="8" t="n">
        <v>36125</v>
      </c>
      <c r="N354" s="8" t="n">
        <v>35005</v>
      </c>
      <c r="O354" s="8" t="n">
        <v>1120</v>
      </c>
      <c r="P354" s="11" t="n">
        <v>0.7037</v>
      </c>
      <c r="Q354" s="8" t="s">
        <v>1049</v>
      </c>
      <c r="R354" s="8" t="s">
        <v>159</v>
      </c>
      <c r="S354" s="8" t="s">
        <v>61</v>
      </c>
      <c r="T354" s="8" t="s">
        <v>62</v>
      </c>
      <c r="U354" s="8" t="n">
        <v>14584</v>
      </c>
      <c r="V354" s="8" t="s">
        <v>32</v>
      </c>
      <c r="W354" s="8" t="s">
        <v>1050</v>
      </c>
      <c r="X354" s="8" t="s">
        <v>389</v>
      </c>
      <c r="Y354" s="8" t="s">
        <v>57</v>
      </c>
      <c r="Z354" s="8" t="s">
        <v>53</v>
      </c>
      <c r="AA354" s="8" t="n">
        <v>11179</v>
      </c>
      <c r="AB354" s="8" t="s">
        <v>37</v>
      </c>
      <c r="AC354" s="8" t="s">
        <v>1051</v>
      </c>
      <c r="AD354" s="8" t="s">
        <v>97</v>
      </c>
      <c r="AE354" s="8" t="s">
        <v>44</v>
      </c>
      <c r="AF354" s="8" t="s">
        <v>45</v>
      </c>
      <c r="AG354" s="8" t="n">
        <v>9242</v>
      </c>
      <c r="AH354" s="8" t="s">
        <v>37</v>
      </c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  <c r="DQ354" s="11"/>
      <c r="DY354" s="11"/>
      <c r="EG354" s="11"/>
      <c r="EO354" s="11"/>
      <c r="EW354" s="11"/>
      <c r="FE354" s="11"/>
      <c r="FM354" s="11"/>
      <c r="FU354" s="11"/>
      <c r="GC354" s="11"/>
      <c r="GK354" s="11"/>
      <c r="GS354" s="11"/>
      <c r="HA354" s="11"/>
      <c r="HI354" s="11"/>
    </row>
    <row r="355" s="8" customFormat="true" ht="18.75" hidden="false" customHeight="true" outlineLevel="0" collapsed="false">
      <c r="A355" s="7" t="n">
        <v>68</v>
      </c>
      <c r="B355" s="8" t="s">
        <v>1040</v>
      </c>
      <c r="C355" s="8" t="n">
        <v>6</v>
      </c>
      <c r="D355" s="9" t="str">
        <f aca="false">B355&amp;" "&amp;C355</f>
        <v>HAUT-RHIN 6</v>
      </c>
      <c r="E355" s="9" t="n">
        <f aca="false">MATCH(MAX(U355,AA355,AG355),Q355:AH355,0)</f>
        <v>11</v>
      </c>
      <c r="F355" s="9"/>
      <c r="G355" s="9" t="str">
        <f aca="false">INDEX($Q355:$AH355,1,$E355-4)</f>
        <v>WEBER</v>
      </c>
      <c r="H355" s="9" t="str">
        <f aca="false">INDEX($Q355:$AK355,1,$E355-3)</f>
        <v>JEAN JACQUES</v>
      </c>
      <c r="I355" s="9" t="str">
        <f aca="false">INDEX($Q355:$AK355,1,$E355-2)</f>
        <v>UNION POUR LA DEMOCRATIE FRANCAISE</v>
      </c>
      <c r="J355" s="9" t="str">
        <f aca="false">INDEX($Q355:$AK355,1,$E355-1)</f>
        <v>UDF</v>
      </c>
      <c r="K355" s="10" t="n">
        <f aca="false">INDEX($Q355:$AK355,1,$E355)/N355</f>
        <v>0.41490309173417</v>
      </c>
      <c r="L355" s="8" t="n">
        <v>68470</v>
      </c>
      <c r="M355" s="8" t="n">
        <v>48676</v>
      </c>
      <c r="N355" s="8" t="n">
        <v>47158</v>
      </c>
      <c r="O355" s="8" t="n">
        <v>1518</v>
      </c>
      <c r="P355" s="11" t="n">
        <v>0.7109</v>
      </c>
      <c r="Q355" s="8" t="s">
        <v>1052</v>
      </c>
      <c r="R355" s="8" t="s">
        <v>389</v>
      </c>
      <c r="S355" s="8" t="s">
        <v>61</v>
      </c>
      <c r="T355" s="8" t="s">
        <v>62</v>
      </c>
      <c r="U355" s="8" t="n">
        <v>18915</v>
      </c>
      <c r="V355" s="8" t="s">
        <v>37</v>
      </c>
      <c r="W355" s="8" t="s">
        <v>1053</v>
      </c>
      <c r="X355" s="8" t="s">
        <v>226</v>
      </c>
      <c r="Y355" s="8" t="s">
        <v>57</v>
      </c>
      <c r="Z355" s="8" t="s">
        <v>53</v>
      </c>
      <c r="AA355" s="8" t="n">
        <v>19566</v>
      </c>
      <c r="AB355" s="8" t="s">
        <v>32</v>
      </c>
      <c r="AC355" s="8" t="s">
        <v>1054</v>
      </c>
      <c r="AD355" s="8" t="s">
        <v>1055</v>
      </c>
      <c r="AE355" s="8" t="s">
        <v>44</v>
      </c>
      <c r="AF355" s="8" t="s">
        <v>45</v>
      </c>
      <c r="AG355" s="8" t="n">
        <v>8677</v>
      </c>
      <c r="AH355" s="8" t="s">
        <v>37</v>
      </c>
      <c r="AO355" s="11"/>
      <c r="AW355" s="11"/>
      <c r="BE355" s="11"/>
      <c r="BM355" s="11"/>
      <c r="BU355" s="11"/>
      <c r="CC355" s="11"/>
      <c r="CK355" s="11"/>
      <c r="CS355" s="11"/>
      <c r="DA355" s="11"/>
      <c r="DI355" s="11"/>
      <c r="DQ355" s="11"/>
      <c r="DY355" s="11"/>
      <c r="EG355" s="11"/>
      <c r="EO355" s="11"/>
      <c r="EW355" s="11"/>
      <c r="FE355" s="11"/>
      <c r="FM355" s="11"/>
      <c r="FU355" s="11"/>
      <c r="GC355" s="11"/>
      <c r="GK355" s="11"/>
      <c r="GS355" s="11"/>
      <c r="HA355" s="11"/>
      <c r="HI355" s="11"/>
    </row>
    <row r="356" s="8" customFormat="true" ht="18.75" hidden="false" customHeight="true" outlineLevel="0" collapsed="false">
      <c r="A356" s="7" t="n">
        <v>68</v>
      </c>
      <c r="B356" s="8" t="s">
        <v>1040</v>
      </c>
      <c r="C356" s="8" t="n">
        <v>7</v>
      </c>
      <c r="D356" s="9" t="str">
        <f aca="false">B356&amp;" "&amp;C356</f>
        <v>HAUT-RHIN 7</v>
      </c>
      <c r="E356" s="9" t="n">
        <f aca="false">MATCH(MAX(U356,AA356,AG356),Q356:AH356,0)</f>
        <v>5</v>
      </c>
      <c r="F356" s="9"/>
      <c r="G356" s="9" t="str">
        <f aca="false">INDEX($Q356:$AH356,1,$E356-4)</f>
        <v>BAEUMLER</v>
      </c>
      <c r="H356" s="9" t="str">
        <f aca="false">INDEX($Q356:$AK356,1,$E356-3)</f>
        <v>JEAN PIERRE</v>
      </c>
      <c r="I356" s="9" t="str">
        <f aca="false">INDEX($Q356:$AK356,1,$E356-2)</f>
        <v>PARTI SOCIALISTE</v>
      </c>
      <c r="J356" s="9" t="str">
        <f aca="false">INDEX($Q356:$AK356,1,$E356-1)</f>
        <v>SOC</v>
      </c>
      <c r="K356" s="10" t="n">
        <f aca="false">INDEX($Q356:$AK356,1,$E356)/N356</f>
        <v>0.432706376301448</v>
      </c>
      <c r="L356" s="8" t="n">
        <v>66480</v>
      </c>
      <c r="M356" s="8" t="n">
        <v>49048</v>
      </c>
      <c r="N356" s="8" t="n">
        <v>47159</v>
      </c>
      <c r="O356" s="8" t="n">
        <v>1889</v>
      </c>
      <c r="P356" s="11" t="n">
        <v>0.7378</v>
      </c>
      <c r="Q356" s="8" t="s">
        <v>1056</v>
      </c>
      <c r="R356" s="8" t="s">
        <v>69</v>
      </c>
      <c r="S356" s="8" t="s">
        <v>61</v>
      </c>
      <c r="T356" s="8" t="s">
        <v>62</v>
      </c>
      <c r="U356" s="8" t="n">
        <v>20406</v>
      </c>
      <c r="V356" s="8" t="s">
        <v>32</v>
      </c>
      <c r="W356" s="8" t="s">
        <v>1057</v>
      </c>
      <c r="X356" s="8" t="s">
        <v>55</v>
      </c>
      <c r="Y356" s="8" t="s">
        <v>35</v>
      </c>
      <c r="Z356" s="8" t="s">
        <v>36</v>
      </c>
      <c r="AA356" s="8" t="n">
        <v>17929</v>
      </c>
      <c r="AB356" s="8" t="s">
        <v>37</v>
      </c>
      <c r="AC356" s="8" t="s">
        <v>1020</v>
      </c>
      <c r="AD356" s="8" t="s">
        <v>159</v>
      </c>
      <c r="AE356" s="8" t="s">
        <v>44</v>
      </c>
      <c r="AF356" s="8" t="s">
        <v>45</v>
      </c>
      <c r="AG356" s="8" t="n">
        <v>8824</v>
      </c>
      <c r="AH356" s="8" t="s">
        <v>37</v>
      </c>
      <c r="AO356" s="11"/>
      <c r="AW356" s="11"/>
      <c r="BE356" s="11"/>
      <c r="BM356" s="11"/>
      <c r="BU356" s="11"/>
      <c r="CC356" s="11"/>
      <c r="CK356" s="11"/>
      <c r="CS356" s="11"/>
      <c r="DA356" s="11"/>
      <c r="DI356" s="11"/>
      <c r="DQ356" s="11"/>
      <c r="DY356" s="11"/>
      <c r="EG356" s="11"/>
      <c r="EO356" s="11"/>
      <c r="EW356" s="11"/>
      <c r="FE356" s="11"/>
      <c r="FM356" s="11"/>
      <c r="FU356" s="11"/>
      <c r="GC356" s="11"/>
      <c r="GK356" s="11"/>
      <c r="GS356" s="11"/>
      <c r="HA356" s="11"/>
      <c r="HI356" s="11"/>
    </row>
    <row r="357" s="8" customFormat="true" ht="18.75" hidden="false" customHeight="true" outlineLevel="0" collapsed="false">
      <c r="A357" s="7" t="n">
        <v>69</v>
      </c>
      <c r="B357" s="8" t="s">
        <v>1058</v>
      </c>
      <c r="C357" s="8" t="n">
        <v>1</v>
      </c>
      <c r="D357" s="9" t="str">
        <f aca="false">B357&amp;" "&amp;C357</f>
        <v>RHONE 1</v>
      </c>
      <c r="E357" s="9" t="n">
        <f aca="false">MATCH(MAX(U357,AA357,AG357),Q357:AH357,0)</f>
        <v>11</v>
      </c>
      <c r="F357" s="9"/>
      <c r="G357" s="9" t="str">
        <f aca="false">INDEX($Q357:$AH357,1,$E357-4)</f>
        <v>ISAAC-SIBILLE</v>
      </c>
      <c r="H357" s="9" t="str">
        <f aca="false">INDEX($Q357:$AK357,1,$E357-3)</f>
        <v>BERNADETTE</v>
      </c>
      <c r="I357" s="9" t="str">
        <f aca="false">INDEX($Q357:$AK357,1,$E357-2)</f>
        <v>UNION POUR LA DEMOCRATIE FRANCAISE</v>
      </c>
      <c r="J357" s="9" t="str">
        <f aca="false">INDEX($Q357:$AK357,1,$E357-1)</f>
        <v>UDF</v>
      </c>
      <c r="K357" s="10" t="n">
        <f aca="false">INDEX($Q357:$AK357,1,$E357)/N357</f>
        <v>0.513140400011316</v>
      </c>
      <c r="L357" s="8" t="n">
        <v>54860</v>
      </c>
      <c r="M357" s="8" t="n">
        <v>37424</v>
      </c>
      <c r="N357" s="8" t="n">
        <v>35349</v>
      </c>
      <c r="O357" s="8" t="n">
        <v>2075</v>
      </c>
      <c r="P357" s="11" t="n">
        <v>0.6822</v>
      </c>
      <c r="Q357" s="8" t="s">
        <v>1059</v>
      </c>
      <c r="R357" s="8" t="s">
        <v>97</v>
      </c>
      <c r="S357" s="8" t="s">
        <v>61</v>
      </c>
      <c r="T357" s="8" t="s">
        <v>62</v>
      </c>
      <c r="U357" s="8" t="n">
        <v>17210</v>
      </c>
      <c r="V357" s="8" t="s">
        <v>37</v>
      </c>
      <c r="W357" s="8" t="s">
        <v>1060</v>
      </c>
      <c r="X357" s="8" t="s">
        <v>337</v>
      </c>
      <c r="Y357" s="8" t="s">
        <v>57</v>
      </c>
      <c r="Z357" s="8" t="s">
        <v>53</v>
      </c>
      <c r="AA357" s="8" t="n">
        <v>18139</v>
      </c>
      <c r="AB357" s="8" t="s">
        <v>32</v>
      </c>
      <c r="AC357" s="0"/>
      <c r="AD357" s="0"/>
      <c r="AE357" s="0"/>
      <c r="AF357" s="0"/>
      <c r="AG357" s="0"/>
      <c r="AH357" s="0"/>
      <c r="AO357" s="11"/>
      <c r="AW357" s="11"/>
      <c r="BE357" s="11"/>
      <c r="BM357" s="11"/>
      <c r="BU357" s="11"/>
      <c r="CC357" s="11"/>
      <c r="CK357" s="11"/>
      <c r="CS357" s="11"/>
      <c r="DA357" s="11"/>
      <c r="DI357" s="11"/>
      <c r="DQ357" s="11"/>
      <c r="DY357" s="11"/>
      <c r="EG357" s="11"/>
      <c r="EO357" s="11"/>
      <c r="EW357" s="11"/>
      <c r="FE357" s="11"/>
      <c r="FM357" s="11"/>
      <c r="FU357" s="11"/>
      <c r="GC357" s="11"/>
      <c r="GK357" s="11"/>
      <c r="GS357" s="11"/>
      <c r="HA357" s="11"/>
      <c r="HI357" s="11"/>
    </row>
    <row r="358" s="8" customFormat="true" ht="18.75" hidden="false" customHeight="true" outlineLevel="0" collapsed="false">
      <c r="A358" s="7" t="n">
        <v>69</v>
      </c>
      <c r="B358" s="8" t="s">
        <v>1058</v>
      </c>
      <c r="C358" s="8" t="n">
        <v>2</v>
      </c>
      <c r="D358" s="9" t="str">
        <f aca="false">B358&amp;" "&amp;C358</f>
        <v>RHONE 2</v>
      </c>
      <c r="E358" s="9" t="n">
        <f aca="false">MATCH(MAX(U358,AA358,AG358),Q358:AH358,0)</f>
        <v>11</v>
      </c>
      <c r="F358" s="9"/>
      <c r="G358" s="9" t="str">
        <f aca="false">INDEX($Q358:$AH358,1,$E358-4)</f>
        <v>CHABERT</v>
      </c>
      <c r="H358" s="9" t="str">
        <f aca="false">INDEX($Q358:$AK358,1,$E358-3)</f>
        <v>HENRY</v>
      </c>
      <c r="I358" s="9" t="str">
        <f aca="false">INDEX($Q358:$AK358,1,$E358-2)</f>
        <v>MAJORITE PRESIDENTIELLE</v>
      </c>
      <c r="J358" s="9" t="str">
        <f aca="false">INDEX($Q358:$AK358,1,$E358-1)</f>
        <v>DVD</v>
      </c>
      <c r="K358" s="10" t="n">
        <f aca="false">INDEX($Q358:$AK358,1,$E358)/N358</f>
        <v>0.548642674415717</v>
      </c>
      <c r="L358" s="8" t="n">
        <v>61504</v>
      </c>
      <c r="M358" s="8" t="n">
        <v>42020</v>
      </c>
      <c r="N358" s="8" t="n">
        <v>40263</v>
      </c>
      <c r="O358" s="8" t="n">
        <v>1757</v>
      </c>
      <c r="P358" s="11" t="n">
        <v>0.6832</v>
      </c>
      <c r="Q358" s="8" t="s">
        <v>1061</v>
      </c>
      <c r="R358" s="8" t="s">
        <v>522</v>
      </c>
      <c r="S358" s="8" t="s">
        <v>146</v>
      </c>
      <c r="T358" s="8" t="s">
        <v>49</v>
      </c>
      <c r="U358" s="8" t="n">
        <v>18173</v>
      </c>
      <c r="V358" s="8" t="s">
        <v>37</v>
      </c>
      <c r="W358" s="8" t="s">
        <v>1062</v>
      </c>
      <c r="X358" s="8" t="s">
        <v>1063</v>
      </c>
      <c r="Y358" s="8" t="s">
        <v>52</v>
      </c>
      <c r="Z358" s="8" t="s">
        <v>135</v>
      </c>
      <c r="AA358" s="8" t="n">
        <v>22090</v>
      </c>
      <c r="AB358" s="8" t="s">
        <v>32</v>
      </c>
      <c r="AC358" s="0"/>
      <c r="AD358" s="0"/>
      <c r="AE358" s="0"/>
      <c r="AF358" s="0"/>
      <c r="AG358" s="0"/>
      <c r="AH358" s="0"/>
      <c r="AO358" s="11"/>
      <c r="AW358" s="11"/>
      <c r="BE358" s="11"/>
      <c r="BM358" s="11"/>
      <c r="BU358" s="11"/>
      <c r="CC358" s="11"/>
      <c r="CK358" s="11"/>
      <c r="CS358" s="11"/>
      <c r="DA358" s="11"/>
      <c r="DI358" s="11"/>
      <c r="DQ358" s="11"/>
      <c r="DY358" s="11"/>
      <c r="EG358" s="11"/>
      <c r="EO358" s="11"/>
      <c r="EW358" s="11"/>
      <c r="FE358" s="11"/>
      <c r="FM358" s="11"/>
      <c r="FU358" s="11"/>
      <c r="GC358" s="11"/>
      <c r="GK358" s="11"/>
      <c r="GS358" s="11"/>
      <c r="HA358" s="11"/>
      <c r="HI358" s="11"/>
    </row>
    <row r="359" s="8" customFormat="true" ht="18.75" hidden="false" customHeight="true" outlineLevel="0" collapsed="false">
      <c r="A359" s="7" t="n">
        <v>69</v>
      </c>
      <c r="B359" s="8" t="s">
        <v>1058</v>
      </c>
      <c r="C359" s="8" t="n">
        <v>3</v>
      </c>
      <c r="D359" s="9" t="str">
        <f aca="false">B359&amp;" "&amp;C359</f>
        <v>RHONE 3</v>
      </c>
      <c r="E359" s="9" t="n">
        <f aca="false">MATCH(MAX(U359,AA359,AG359),Q359:AH359,0)</f>
        <v>11</v>
      </c>
      <c r="F359" s="9"/>
      <c r="G359" s="9" t="str">
        <f aca="false">INDEX($Q359:$AH359,1,$E359-4)</f>
        <v>DUBERNARD</v>
      </c>
      <c r="H359" s="9" t="str">
        <f aca="false">INDEX($Q359:$AK359,1,$E359-3)</f>
        <v>JEAN MICHEL</v>
      </c>
      <c r="I359" s="9" t="str">
        <f aca="false">INDEX($Q359:$AK359,1,$E359-2)</f>
        <v>MAJORITE PRESIDENTIELLE UDF-RPR</v>
      </c>
      <c r="J359" s="9" t="str">
        <f aca="false">INDEX($Q359:$AK359,1,$E359-1)</f>
        <v>RPR</v>
      </c>
      <c r="K359" s="10" t="n">
        <f aca="false">INDEX($Q359:$AK359,1,$E359)/N359</f>
        <v>0.555411374930977</v>
      </c>
      <c r="L359" s="8" t="n">
        <v>56117</v>
      </c>
      <c r="M359" s="8" t="n">
        <v>38153</v>
      </c>
      <c r="N359" s="8" t="n">
        <v>36220</v>
      </c>
      <c r="O359" s="8" t="n">
        <v>1933</v>
      </c>
      <c r="P359" s="11" t="n">
        <v>0.6799</v>
      </c>
      <c r="Q359" s="8" t="s">
        <v>594</v>
      </c>
      <c r="R359" s="8" t="s">
        <v>103</v>
      </c>
      <c r="S359" s="8" t="s">
        <v>61</v>
      </c>
      <c r="T359" s="8" t="s">
        <v>62</v>
      </c>
      <c r="U359" s="8" t="n">
        <v>16103</v>
      </c>
      <c r="V359" s="8" t="s">
        <v>37</v>
      </c>
      <c r="W359" s="8" t="s">
        <v>1064</v>
      </c>
      <c r="X359" s="8" t="s">
        <v>567</v>
      </c>
      <c r="Y359" s="8" t="s">
        <v>100</v>
      </c>
      <c r="Z359" s="8" t="s">
        <v>36</v>
      </c>
      <c r="AA359" s="8" t="n">
        <v>20117</v>
      </c>
      <c r="AB359" s="8" t="s">
        <v>32</v>
      </c>
      <c r="AC359" s="0"/>
      <c r="AD359" s="0"/>
      <c r="AE359" s="0"/>
      <c r="AF359" s="0"/>
      <c r="AG359" s="0"/>
      <c r="AH359" s="0"/>
      <c r="AO359" s="11"/>
      <c r="AW359" s="11"/>
      <c r="BE359" s="11"/>
      <c r="BM359" s="11"/>
      <c r="BU359" s="11"/>
      <c r="CC359" s="11"/>
      <c r="CK359" s="11"/>
      <c r="CS359" s="11"/>
      <c r="DA359" s="11"/>
      <c r="DI359" s="11"/>
      <c r="DQ359" s="11"/>
      <c r="DY359" s="11"/>
      <c r="EG359" s="11"/>
      <c r="EO359" s="11"/>
      <c r="EW359" s="11"/>
      <c r="FE359" s="11"/>
      <c r="FM359" s="11"/>
      <c r="FU359" s="11"/>
      <c r="GC359" s="11"/>
      <c r="GK359" s="11"/>
      <c r="GS359" s="11"/>
      <c r="HA359" s="11"/>
      <c r="HI359" s="11"/>
    </row>
    <row r="360" s="8" customFormat="true" ht="18.75" hidden="false" customHeight="true" outlineLevel="0" collapsed="false">
      <c r="A360" s="7" t="n">
        <v>69</v>
      </c>
      <c r="B360" s="8" t="s">
        <v>1058</v>
      </c>
      <c r="C360" s="8" t="n">
        <v>4</v>
      </c>
      <c r="D360" s="9" t="str">
        <f aca="false">B360&amp;" "&amp;C360</f>
        <v>RHONE 4</v>
      </c>
      <c r="E360" s="9" t="n">
        <f aca="false">MATCH(MAX(U360,AA360,AG360),Q360:AH360,0)</f>
        <v>11</v>
      </c>
      <c r="F360" s="9"/>
      <c r="G360" s="9" t="str">
        <f aca="false">INDEX($Q360:$AH360,1,$E360-4)</f>
        <v>BARRE</v>
      </c>
      <c r="H360" s="9" t="str">
        <f aca="false">INDEX($Q360:$AK360,1,$E360-3)</f>
        <v>RAYMOND</v>
      </c>
      <c r="I360" s="9" t="str">
        <f aca="false">INDEX($Q360:$AK360,1,$E360-2)</f>
        <v>FORCE DEMOCRATE</v>
      </c>
      <c r="J360" s="9" t="str">
        <f aca="false">INDEX($Q360:$AK360,1,$E360-1)</f>
        <v>UDF</v>
      </c>
      <c r="K360" s="10" t="n">
        <f aca="false">INDEX($Q360:$AK360,1,$E360)/N360</f>
        <v>0.628227714300096</v>
      </c>
      <c r="L360" s="8" t="n">
        <v>61750</v>
      </c>
      <c r="M360" s="8" t="n">
        <v>41620</v>
      </c>
      <c r="N360" s="8" t="n">
        <v>39734</v>
      </c>
      <c r="O360" s="8" t="n">
        <v>1886</v>
      </c>
      <c r="P360" s="11" t="n">
        <v>0.674</v>
      </c>
      <c r="Q360" s="8" t="s">
        <v>670</v>
      </c>
      <c r="R360" s="8" t="s">
        <v>861</v>
      </c>
      <c r="S360" s="8" t="s">
        <v>61</v>
      </c>
      <c r="T360" s="8" t="s">
        <v>62</v>
      </c>
      <c r="U360" s="8" t="n">
        <v>14772</v>
      </c>
      <c r="V360" s="8" t="s">
        <v>37</v>
      </c>
      <c r="W360" s="8" t="s">
        <v>1065</v>
      </c>
      <c r="X360" s="8" t="s">
        <v>54</v>
      </c>
      <c r="Y360" s="8" t="s">
        <v>559</v>
      </c>
      <c r="Z360" s="8" t="s">
        <v>53</v>
      </c>
      <c r="AA360" s="8" t="n">
        <v>24962</v>
      </c>
      <c r="AB360" s="8" t="s">
        <v>32</v>
      </c>
      <c r="AC360" s="0"/>
      <c r="AD360" s="0"/>
      <c r="AE360" s="0"/>
      <c r="AF360" s="0"/>
      <c r="AG360" s="0"/>
      <c r="AH360" s="0"/>
      <c r="AO360" s="11"/>
      <c r="AW360" s="11"/>
      <c r="BE360" s="11"/>
      <c r="BM360" s="11"/>
      <c r="BU360" s="11"/>
      <c r="CC360" s="11"/>
      <c r="CK360" s="11"/>
      <c r="CS360" s="11"/>
      <c r="DA360" s="11"/>
      <c r="DI360" s="11"/>
      <c r="DQ360" s="11"/>
      <c r="DY360" s="11"/>
      <c r="EG360" s="11"/>
      <c r="EO360" s="11"/>
      <c r="EW360" s="11"/>
      <c r="FE360" s="11"/>
      <c r="FM360" s="11"/>
      <c r="FU360" s="11"/>
      <c r="GC360" s="11"/>
      <c r="GK360" s="11"/>
      <c r="GS360" s="11"/>
      <c r="HA360" s="11"/>
      <c r="HI360" s="11"/>
    </row>
    <row r="361" s="8" customFormat="true" ht="18.75" hidden="false" customHeight="true" outlineLevel="0" collapsed="false">
      <c r="A361" s="7" t="n">
        <v>69</v>
      </c>
      <c r="B361" s="8" t="s">
        <v>1058</v>
      </c>
      <c r="C361" s="8" t="n">
        <v>5</v>
      </c>
      <c r="D361" s="9" t="str">
        <f aca="false">B361&amp;" "&amp;C361</f>
        <v>RHONE 5</v>
      </c>
      <c r="E361" s="9" t="n">
        <f aca="false">MATCH(MAX(U361,AA361,AG361),Q361:AH361,0)</f>
        <v>11</v>
      </c>
      <c r="F361" s="9"/>
      <c r="G361" s="9" t="str">
        <f aca="false">INDEX($Q361:$AH361,1,$E361-4)</f>
        <v>RIGAUD</v>
      </c>
      <c r="H361" s="9" t="str">
        <f aca="false">INDEX($Q361:$AK361,1,$E361-3)</f>
        <v>JEAN</v>
      </c>
      <c r="I361" s="9" t="str">
        <f aca="false">INDEX($Q361:$AK361,1,$E361-2)</f>
        <v>MAJORITE PRESIDENTIELLE UDF-RPR</v>
      </c>
      <c r="J361" s="9" t="str">
        <f aca="false">INDEX($Q361:$AK361,1,$E361-1)</f>
        <v>UDF</v>
      </c>
      <c r="K361" s="10" t="n">
        <f aca="false">INDEX($Q361:$AK361,1,$E361)/N361</f>
        <v>0.612585515451758</v>
      </c>
      <c r="L361" s="8" t="n">
        <v>76177</v>
      </c>
      <c r="M361" s="8" t="n">
        <v>53701</v>
      </c>
      <c r="N361" s="8" t="n">
        <v>50868</v>
      </c>
      <c r="O361" s="8" t="n">
        <v>2833</v>
      </c>
      <c r="P361" s="11" t="n">
        <v>0.705</v>
      </c>
      <c r="Q361" s="8" t="s">
        <v>1066</v>
      </c>
      <c r="R361" s="8" t="s">
        <v>1067</v>
      </c>
      <c r="S361" s="8" t="s">
        <v>61</v>
      </c>
      <c r="T361" s="8" t="s">
        <v>62</v>
      </c>
      <c r="U361" s="8" t="n">
        <v>19707</v>
      </c>
      <c r="V361" s="8" t="s">
        <v>37</v>
      </c>
      <c r="W361" s="8" t="s">
        <v>1068</v>
      </c>
      <c r="X361" s="8" t="s">
        <v>92</v>
      </c>
      <c r="Y361" s="8" t="s">
        <v>100</v>
      </c>
      <c r="Z361" s="8" t="s">
        <v>53</v>
      </c>
      <c r="AA361" s="8" t="n">
        <v>31161</v>
      </c>
      <c r="AB361" s="8" t="s">
        <v>32</v>
      </c>
      <c r="AC361" s="0"/>
      <c r="AD361" s="0"/>
      <c r="AE361" s="0"/>
      <c r="AF361" s="0"/>
      <c r="AG361" s="0"/>
      <c r="AH361" s="0"/>
      <c r="AO361" s="11"/>
      <c r="AW361" s="11"/>
      <c r="BE361" s="11"/>
      <c r="BM361" s="11"/>
      <c r="BU361" s="11"/>
      <c r="CC361" s="11"/>
      <c r="CK361" s="11"/>
      <c r="CS361" s="11"/>
      <c r="DA361" s="11"/>
      <c r="DI361" s="11"/>
      <c r="DQ361" s="11"/>
      <c r="DY361" s="11"/>
      <c r="EG361" s="11"/>
      <c r="EO361" s="11"/>
      <c r="EW361" s="11"/>
      <c r="FE361" s="11"/>
      <c r="FM361" s="11"/>
      <c r="FU361" s="11"/>
      <c r="GC361" s="11"/>
      <c r="GK361" s="11"/>
      <c r="GS361" s="11"/>
      <c r="HA361" s="11"/>
      <c r="HI361" s="11"/>
    </row>
    <row r="362" s="8" customFormat="true" ht="18.75" hidden="false" customHeight="true" outlineLevel="0" collapsed="false">
      <c r="A362" s="7" t="n">
        <v>69</v>
      </c>
      <c r="B362" s="8" t="s">
        <v>1058</v>
      </c>
      <c r="C362" s="8" t="n">
        <v>6</v>
      </c>
      <c r="D362" s="9" t="str">
        <f aca="false">B362&amp;" "&amp;C362</f>
        <v>RHONE 6</v>
      </c>
      <c r="E362" s="9" t="n">
        <f aca="false">MATCH(MAX(U362,AA362,AG362),Q362:AH362,0)</f>
        <v>5</v>
      </c>
      <c r="F362" s="9"/>
      <c r="G362" s="9" t="str">
        <f aca="false">INDEX($Q362:$AH362,1,$E362-4)</f>
        <v>BRET</v>
      </c>
      <c r="H362" s="9" t="str">
        <f aca="false">INDEX($Q362:$AK362,1,$E362-3)</f>
        <v>JEAN PAUL</v>
      </c>
      <c r="I362" s="9" t="str">
        <f aca="false">INDEX($Q362:$AK362,1,$E362-2)</f>
        <v>PARTI SOCIALISTE</v>
      </c>
      <c r="J362" s="9" t="str">
        <f aca="false">INDEX($Q362:$AK362,1,$E362-1)</f>
        <v>SOC</v>
      </c>
      <c r="K362" s="10" t="n">
        <f aca="false">INDEX($Q362:$AK362,1,$E362)/N362</f>
        <v>0.496753246753247</v>
      </c>
      <c r="L362" s="8" t="n">
        <v>62972</v>
      </c>
      <c r="M362" s="8" t="n">
        <v>44266</v>
      </c>
      <c r="N362" s="8" t="n">
        <v>42812</v>
      </c>
      <c r="O362" s="8" t="n">
        <v>1454</v>
      </c>
      <c r="P362" s="11" t="n">
        <v>0.7029</v>
      </c>
      <c r="Q362" s="8" t="s">
        <v>182</v>
      </c>
      <c r="R362" s="8" t="s">
        <v>137</v>
      </c>
      <c r="S362" s="8" t="s">
        <v>61</v>
      </c>
      <c r="T362" s="8" t="s">
        <v>62</v>
      </c>
      <c r="U362" s="8" t="n">
        <v>21267</v>
      </c>
      <c r="V362" s="8" t="s">
        <v>32</v>
      </c>
      <c r="W362" s="8" t="s">
        <v>1069</v>
      </c>
      <c r="X362" s="8" t="s">
        <v>646</v>
      </c>
      <c r="Y362" s="8" t="s">
        <v>57</v>
      </c>
      <c r="Z362" s="8" t="s">
        <v>53</v>
      </c>
      <c r="AA362" s="8" t="n">
        <v>14418</v>
      </c>
      <c r="AB362" s="8" t="s">
        <v>37</v>
      </c>
      <c r="AC362" s="8" t="s">
        <v>1070</v>
      </c>
      <c r="AD362" s="8" t="s">
        <v>88</v>
      </c>
      <c r="AE362" s="8" t="s">
        <v>44</v>
      </c>
      <c r="AF362" s="8" t="s">
        <v>45</v>
      </c>
      <c r="AG362" s="8" t="n">
        <v>7127</v>
      </c>
      <c r="AH362" s="8" t="s">
        <v>37</v>
      </c>
      <c r="AO362" s="11"/>
      <c r="AW362" s="11"/>
      <c r="BE362" s="11"/>
      <c r="BM362" s="11"/>
      <c r="BU362" s="11"/>
      <c r="CC362" s="11"/>
      <c r="CK362" s="11"/>
      <c r="CS362" s="11"/>
      <c r="DA362" s="11"/>
      <c r="DI362" s="11"/>
      <c r="DQ362" s="11"/>
      <c r="DY362" s="11"/>
      <c r="EG362" s="11"/>
      <c r="EO362" s="11"/>
      <c r="EW362" s="11"/>
      <c r="FE362" s="11"/>
      <c r="FM362" s="11"/>
      <c r="FU362" s="11"/>
      <c r="GC362" s="11"/>
      <c r="GK362" s="11"/>
      <c r="GS362" s="11"/>
      <c r="HA362" s="11"/>
      <c r="HI362" s="11"/>
    </row>
    <row r="363" s="8" customFormat="true" ht="18.75" hidden="false" customHeight="true" outlineLevel="0" collapsed="false">
      <c r="A363" s="7" t="n">
        <v>69</v>
      </c>
      <c r="B363" s="8" t="s">
        <v>1058</v>
      </c>
      <c r="C363" s="8" t="n">
        <v>7</v>
      </c>
      <c r="D363" s="9" t="str">
        <f aca="false">B363&amp;" "&amp;C363</f>
        <v>RHONE 7</v>
      </c>
      <c r="E363" s="9" t="n">
        <f aca="false">MATCH(MAX(U363,AA363,AG363),Q363:AH363,0)</f>
        <v>5</v>
      </c>
      <c r="F363" s="9"/>
      <c r="G363" s="9" t="str">
        <f aca="false">INDEX($Q363:$AH363,1,$E363-4)</f>
        <v>QUEYRANNE</v>
      </c>
      <c r="H363" s="9" t="str">
        <f aca="false">INDEX($Q363:$AK363,1,$E363-3)</f>
        <v>JEAN JACK</v>
      </c>
      <c r="I363" s="9" t="str">
        <f aca="false">INDEX($Q363:$AK363,1,$E363-2)</f>
        <v>PARTI SOCIALISTE</v>
      </c>
      <c r="J363" s="9" t="str">
        <f aca="false">INDEX($Q363:$AK363,1,$E363-1)</f>
        <v>SOC</v>
      </c>
      <c r="K363" s="10" t="n">
        <f aca="false">INDEX($Q363:$AK363,1,$E363)/N363</f>
        <v>0.469089746322746</v>
      </c>
      <c r="L363" s="8" t="n">
        <v>55813</v>
      </c>
      <c r="M363" s="8" t="n">
        <v>38551</v>
      </c>
      <c r="N363" s="8" t="n">
        <v>37528</v>
      </c>
      <c r="O363" s="8" t="n">
        <v>1023</v>
      </c>
      <c r="P363" s="11" t="n">
        <v>0.6907</v>
      </c>
      <c r="Q363" s="8" t="s">
        <v>1071</v>
      </c>
      <c r="R363" s="8" t="s">
        <v>1072</v>
      </c>
      <c r="S363" s="8" t="s">
        <v>61</v>
      </c>
      <c r="T363" s="8" t="s">
        <v>62</v>
      </c>
      <c r="U363" s="8" t="n">
        <v>17604</v>
      </c>
      <c r="V363" s="8" t="s">
        <v>32</v>
      </c>
      <c r="W363" s="8" t="s">
        <v>1073</v>
      </c>
      <c r="X363" s="8" t="s">
        <v>69</v>
      </c>
      <c r="Y363" s="8" t="s">
        <v>57</v>
      </c>
      <c r="Z363" s="8" t="s">
        <v>53</v>
      </c>
      <c r="AA363" s="8" t="n">
        <v>12044</v>
      </c>
      <c r="AB363" s="8" t="s">
        <v>37</v>
      </c>
      <c r="AC363" s="8" t="s">
        <v>1074</v>
      </c>
      <c r="AD363" s="8" t="s">
        <v>469</v>
      </c>
      <c r="AE363" s="8" t="s">
        <v>44</v>
      </c>
      <c r="AF363" s="8" t="s">
        <v>45</v>
      </c>
      <c r="AG363" s="8" t="n">
        <v>7880</v>
      </c>
      <c r="AH363" s="8" t="s">
        <v>37</v>
      </c>
      <c r="AO363" s="11"/>
      <c r="AW363" s="11"/>
      <c r="BE363" s="11"/>
      <c r="BM363" s="11"/>
      <c r="BU363" s="11"/>
      <c r="CC363" s="11"/>
      <c r="CK363" s="11"/>
      <c r="CS363" s="11"/>
      <c r="DA363" s="11"/>
      <c r="DI363" s="11"/>
      <c r="DQ363" s="11"/>
      <c r="DY363" s="11"/>
      <c r="EG363" s="11"/>
      <c r="EO363" s="11"/>
      <c r="EW363" s="11"/>
      <c r="FE363" s="11"/>
      <c r="FM363" s="11"/>
      <c r="FU363" s="11"/>
      <c r="GC363" s="11"/>
      <c r="GK363" s="11"/>
      <c r="GS363" s="11"/>
      <c r="HA363" s="11"/>
      <c r="HI363" s="11"/>
    </row>
    <row r="364" s="8" customFormat="true" ht="18.75" hidden="false" customHeight="true" outlineLevel="0" collapsed="false">
      <c r="A364" s="7" t="n">
        <v>69</v>
      </c>
      <c r="B364" s="8" t="s">
        <v>1058</v>
      </c>
      <c r="C364" s="8" t="n">
        <v>8</v>
      </c>
      <c r="D364" s="9" t="str">
        <f aca="false">B364&amp;" "&amp;C364</f>
        <v>RHONE 8</v>
      </c>
      <c r="E364" s="9" t="n">
        <f aca="false">MATCH(MAX(U364,AA364,AG364),Q364:AH364,0)</f>
        <v>11</v>
      </c>
      <c r="F364" s="9"/>
      <c r="G364" s="9" t="str">
        <f aca="false">INDEX($Q364:$AH364,1,$E364-4)</f>
        <v>LAMY</v>
      </c>
      <c r="H364" s="9" t="str">
        <f aca="false">INDEX($Q364:$AK364,1,$E364-3)</f>
        <v>ROBERT</v>
      </c>
      <c r="I364" s="9" t="str">
        <f aca="false">INDEX($Q364:$AK364,1,$E364-2)</f>
        <v>RASSEMBLEMENT POUR LA REPUBLIQUE</v>
      </c>
      <c r="J364" s="9" t="str">
        <f aca="false">INDEX($Q364:$AK364,1,$E364-1)</f>
        <v>RPR</v>
      </c>
      <c r="K364" s="10" t="n">
        <f aca="false">INDEX($Q364:$AK364,1,$E364)/N364</f>
        <v>0.539873651392706</v>
      </c>
      <c r="L364" s="8" t="n">
        <v>71102</v>
      </c>
      <c r="M364" s="8" t="n">
        <v>51568</v>
      </c>
      <c r="N364" s="8" t="n">
        <v>48754</v>
      </c>
      <c r="O364" s="8" t="n">
        <v>2814</v>
      </c>
      <c r="P364" s="11" t="n">
        <v>0.7253</v>
      </c>
      <c r="Q364" s="8" t="s">
        <v>1075</v>
      </c>
      <c r="R364" s="8" t="s">
        <v>239</v>
      </c>
      <c r="S364" s="8" t="s">
        <v>61</v>
      </c>
      <c r="T364" s="8" t="s">
        <v>74</v>
      </c>
      <c r="U364" s="8" t="n">
        <v>22433</v>
      </c>
      <c r="V364" s="8" t="s">
        <v>37</v>
      </c>
      <c r="W364" s="8" t="s">
        <v>1076</v>
      </c>
      <c r="X364" s="8" t="s">
        <v>107</v>
      </c>
      <c r="Y364" s="8" t="s">
        <v>35</v>
      </c>
      <c r="Z364" s="8" t="s">
        <v>36</v>
      </c>
      <c r="AA364" s="8" t="n">
        <v>26321</v>
      </c>
      <c r="AB364" s="8" t="s">
        <v>32</v>
      </c>
      <c r="AC364" s="0"/>
      <c r="AD364" s="0"/>
      <c r="AE364" s="0"/>
      <c r="AF364" s="0"/>
      <c r="AG364" s="0"/>
      <c r="AH364" s="0"/>
      <c r="AO364" s="11"/>
      <c r="AW364" s="11"/>
      <c r="BE364" s="11"/>
      <c r="BM364" s="11"/>
      <c r="BU364" s="11"/>
      <c r="CC364" s="11"/>
      <c r="CK364" s="11"/>
      <c r="CS364" s="11"/>
      <c r="DA364" s="11"/>
      <c r="DI364" s="11"/>
      <c r="DQ364" s="11"/>
      <c r="DY364" s="11"/>
      <c r="EG364" s="11"/>
      <c r="EO364" s="11"/>
      <c r="EW364" s="11"/>
      <c r="FE364" s="11"/>
      <c r="FM364" s="11"/>
      <c r="FU364" s="11"/>
      <c r="GC364" s="11"/>
      <c r="GK364" s="11"/>
      <c r="GS364" s="11"/>
      <c r="HA364" s="11"/>
      <c r="HI364" s="11"/>
    </row>
    <row r="365" s="8" customFormat="true" ht="18.75" hidden="false" customHeight="true" outlineLevel="0" collapsed="false">
      <c r="A365" s="7" t="n">
        <v>69</v>
      </c>
      <c r="B365" s="8" t="s">
        <v>1058</v>
      </c>
      <c r="C365" s="8" t="n">
        <v>9</v>
      </c>
      <c r="D365" s="9" t="str">
        <f aca="false">B365&amp;" "&amp;C365</f>
        <v>RHONE 9</v>
      </c>
      <c r="E365" s="9" t="n">
        <f aca="false">MATCH(MAX(U365,AA365,AG365),Q365:AH365,0)</f>
        <v>5</v>
      </c>
      <c r="F365" s="9"/>
      <c r="G365" s="9" t="str">
        <f aca="false">INDEX($Q365:$AH365,1,$E365-4)</f>
        <v>PERRUT</v>
      </c>
      <c r="H365" s="9" t="str">
        <f aca="false">INDEX($Q365:$AK365,1,$E365-3)</f>
        <v>BERNARD</v>
      </c>
      <c r="I365" s="9" t="str">
        <f aca="false">INDEX($Q365:$AK365,1,$E365-2)</f>
        <v>MAJORITE PRESIDENTIELLE UDF-RPR</v>
      </c>
      <c r="J365" s="9" t="str">
        <f aca="false">INDEX($Q365:$AK365,1,$E365-1)</f>
        <v>UDF</v>
      </c>
      <c r="K365" s="10" t="n">
        <f aca="false">INDEX($Q365:$AK365,1,$E365)/N365</f>
        <v>0.652597082594126</v>
      </c>
      <c r="L365" s="8" t="n">
        <v>68303</v>
      </c>
      <c r="M365" s="8" t="n">
        <v>46152</v>
      </c>
      <c r="N365" s="8" t="n">
        <v>40584</v>
      </c>
      <c r="O365" s="8" t="n">
        <v>5568</v>
      </c>
      <c r="P365" s="11" t="n">
        <v>0.6757</v>
      </c>
      <c r="Q365" s="8" t="s">
        <v>1077</v>
      </c>
      <c r="R365" s="8" t="s">
        <v>95</v>
      </c>
      <c r="S365" s="8" t="s">
        <v>100</v>
      </c>
      <c r="T365" s="8" t="s">
        <v>53</v>
      </c>
      <c r="U365" s="8" t="n">
        <v>26485</v>
      </c>
      <c r="V365" s="8" t="s">
        <v>32</v>
      </c>
      <c r="W365" s="8" t="s">
        <v>631</v>
      </c>
      <c r="X365" s="8" t="s">
        <v>69</v>
      </c>
      <c r="Y365" s="8" t="s">
        <v>44</v>
      </c>
      <c r="Z365" s="8" t="s">
        <v>45</v>
      </c>
      <c r="AA365" s="8" t="n">
        <v>14099</v>
      </c>
      <c r="AB365" s="8" t="s">
        <v>37</v>
      </c>
      <c r="AC365" s="0"/>
      <c r="AD365" s="0"/>
      <c r="AE365" s="0"/>
      <c r="AF365" s="0"/>
      <c r="AG365" s="0"/>
      <c r="AH365" s="0"/>
      <c r="AO365" s="11"/>
      <c r="AW365" s="11"/>
      <c r="BE365" s="11"/>
      <c r="BM365" s="11"/>
      <c r="BU365" s="11"/>
      <c r="CC365" s="11"/>
      <c r="CK365" s="11"/>
      <c r="CS365" s="11"/>
      <c r="DA365" s="11"/>
      <c r="DI365" s="11"/>
      <c r="DQ365" s="11"/>
      <c r="DY365" s="11"/>
      <c r="EG365" s="11"/>
      <c r="EO365" s="11"/>
      <c r="EW365" s="11"/>
      <c r="FE365" s="11"/>
      <c r="FM365" s="11"/>
      <c r="FU365" s="11"/>
      <c r="GC365" s="11"/>
      <c r="GK365" s="11"/>
      <c r="GS365" s="11"/>
      <c r="HA365" s="11"/>
      <c r="HI365" s="11"/>
    </row>
    <row r="366" s="8" customFormat="true" ht="18.75" hidden="false" customHeight="true" outlineLevel="0" collapsed="false">
      <c r="A366" s="7" t="n">
        <v>69</v>
      </c>
      <c r="B366" s="8" t="s">
        <v>1058</v>
      </c>
      <c r="C366" s="8" t="n">
        <v>10</v>
      </c>
      <c r="D366" s="9" t="str">
        <f aca="false">B366&amp;" "&amp;C366</f>
        <v>RHONE 10</v>
      </c>
      <c r="E366" s="9" t="n">
        <f aca="false">MATCH(MAX(U366,AA366,AG366),Q366:AH366,0)</f>
        <v>11</v>
      </c>
      <c r="F366" s="9"/>
      <c r="G366" s="9" t="str">
        <f aca="false">INDEX($Q366:$AH366,1,$E366-4)</f>
        <v>BESSON</v>
      </c>
      <c r="H366" s="9" t="str">
        <f aca="false">INDEX($Q366:$AK366,1,$E366-3)</f>
        <v>JEAN</v>
      </c>
      <c r="I366" s="9" t="str">
        <f aca="false">INDEX($Q366:$AK366,1,$E366-2)</f>
        <v>RASSEMBLEMENT POUR LA REPUBLIQUE</v>
      </c>
      <c r="J366" s="9" t="str">
        <f aca="false">INDEX($Q366:$AK366,1,$E366-1)</f>
        <v>RPR</v>
      </c>
      <c r="K366" s="10" t="n">
        <f aca="false">INDEX($Q366:$AK366,1,$E366)/N366</f>
        <v>0.625480087904866</v>
      </c>
      <c r="L366" s="8" t="n">
        <v>73409</v>
      </c>
      <c r="M366" s="8" t="n">
        <v>51698</v>
      </c>
      <c r="N366" s="8" t="n">
        <v>48689</v>
      </c>
      <c r="O366" s="8" t="n">
        <v>3009</v>
      </c>
      <c r="P366" s="11" t="n">
        <v>0.7042</v>
      </c>
      <c r="Q366" s="8" t="s">
        <v>746</v>
      </c>
      <c r="R366" s="8" t="s">
        <v>125</v>
      </c>
      <c r="S366" s="8" t="s">
        <v>61</v>
      </c>
      <c r="T366" s="8" t="s">
        <v>62</v>
      </c>
      <c r="U366" s="8" t="n">
        <v>18235</v>
      </c>
      <c r="V366" s="8" t="s">
        <v>37</v>
      </c>
      <c r="W366" s="8" t="s">
        <v>399</v>
      </c>
      <c r="X366" s="8" t="s">
        <v>92</v>
      </c>
      <c r="Y366" s="8" t="s">
        <v>35</v>
      </c>
      <c r="Z366" s="8" t="s">
        <v>36</v>
      </c>
      <c r="AA366" s="8" t="n">
        <v>30454</v>
      </c>
      <c r="AB366" s="8" t="s">
        <v>32</v>
      </c>
      <c r="AC366" s="0"/>
      <c r="AD366" s="0"/>
      <c r="AE366" s="0"/>
      <c r="AF366" s="0"/>
      <c r="AG366" s="0"/>
      <c r="AH366" s="0"/>
      <c r="AO366" s="11"/>
      <c r="AW366" s="11"/>
      <c r="BE366" s="11"/>
      <c r="BM366" s="11"/>
      <c r="BU366" s="11"/>
      <c r="CC366" s="11"/>
      <c r="CK366" s="11"/>
      <c r="CS366" s="11"/>
      <c r="DA366" s="11"/>
      <c r="DI366" s="11"/>
      <c r="DQ366" s="11"/>
      <c r="DY366" s="11"/>
      <c r="EG366" s="11"/>
      <c r="EO366" s="11"/>
      <c r="EW366" s="11"/>
      <c r="FE366" s="11"/>
      <c r="FM366" s="11"/>
      <c r="FU366" s="11"/>
      <c r="GC366" s="11"/>
      <c r="GK366" s="11"/>
      <c r="GS366" s="11"/>
      <c r="HA366" s="11"/>
      <c r="HI366" s="11"/>
    </row>
    <row r="367" s="8" customFormat="true" ht="18.75" hidden="false" customHeight="true" outlineLevel="0" collapsed="false">
      <c r="A367" s="7" t="n">
        <v>69</v>
      </c>
      <c r="B367" s="8" t="s">
        <v>1058</v>
      </c>
      <c r="C367" s="8" t="n">
        <v>11</v>
      </c>
      <c r="D367" s="9" t="str">
        <f aca="false">B367&amp;" "&amp;C367</f>
        <v>RHONE 11</v>
      </c>
      <c r="E367" s="9" t="n">
        <f aca="false">MATCH(MAX(U367,AA367,AG367),Q367:AH367,0)</f>
        <v>5</v>
      </c>
      <c r="F367" s="9"/>
      <c r="G367" s="9" t="str">
        <f aca="false">INDEX($Q367:$AH367,1,$E367-4)</f>
        <v>MONTCHARMONT</v>
      </c>
      <c r="H367" s="9" t="str">
        <f aca="false">INDEX($Q367:$AK367,1,$E367-3)</f>
        <v>GABRIEL</v>
      </c>
      <c r="I367" s="9" t="str">
        <f aca="false">INDEX($Q367:$AK367,1,$E367-2)</f>
        <v>PARTI SOCIALISTE</v>
      </c>
      <c r="J367" s="9" t="str">
        <f aca="false">INDEX($Q367:$AK367,1,$E367-1)</f>
        <v>SOC</v>
      </c>
      <c r="K367" s="10" t="n">
        <f aca="false">INDEX($Q367:$AK367,1,$E367)/N367</f>
        <v>0.431320271164021</v>
      </c>
      <c r="L367" s="8" t="n">
        <v>67662</v>
      </c>
      <c r="M367" s="8" t="n">
        <v>49981</v>
      </c>
      <c r="N367" s="8" t="n">
        <v>48384</v>
      </c>
      <c r="O367" s="8" t="n">
        <v>1597</v>
      </c>
      <c r="P367" s="11" t="n">
        <v>0.7387</v>
      </c>
      <c r="Q367" s="8" t="s">
        <v>1078</v>
      </c>
      <c r="R367" s="8" t="s">
        <v>1079</v>
      </c>
      <c r="S367" s="8" t="s">
        <v>61</v>
      </c>
      <c r="T367" s="8" t="s">
        <v>62</v>
      </c>
      <c r="U367" s="8" t="n">
        <v>20869</v>
      </c>
      <c r="V367" s="8" t="s">
        <v>32</v>
      </c>
      <c r="W367" s="8" t="s">
        <v>1080</v>
      </c>
      <c r="X367" s="8" t="s">
        <v>64</v>
      </c>
      <c r="Y367" s="8" t="s">
        <v>35</v>
      </c>
      <c r="Z367" s="8" t="s">
        <v>36</v>
      </c>
      <c r="AA367" s="8" t="n">
        <v>19887</v>
      </c>
      <c r="AB367" s="8" t="s">
        <v>37</v>
      </c>
      <c r="AC367" s="8" t="s">
        <v>1081</v>
      </c>
      <c r="AD367" s="8" t="s">
        <v>118</v>
      </c>
      <c r="AE367" s="8" t="s">
        <v>44</v>
      </c>
      <c r="AF367" s="8" t="s">
        <v>45</v>
      </c>
      <c r="AG367" s="8" t="n">
        <v>7628</v>
      </c>
      <c r="AH367" s="8" t="s">
        <v>37</v>
      </c>
      <c r="AO367" s="11"/>
      <c r="AW367" s="11"/>
      <c r="BE367" s="11"/>
      <c r="BM367" s="11"/>
      <c r="BU367" s="11"/>
      <c r="CC367" s="11"/>
      <c r="CK367" s="11"/>
      <c r="CS367" s="11"/>
      <c r="DA367" s="11"/>
      <c r="DI367" s="11"/>
      <c r="DQ367" s="11"/>
      <c r="DY367" s="11"/>
      <c r="EG367" s="11"/>
      <c r="EO367" s="11"/>
      <c r="EW367" s="11"/>
      <c r="FE367" s="11"/>
      <c r="FM367" s="11"/>
      <c r="FU367" s="11"/>
      <c r="GC367" s="11"/>
      <c r="GK367" s="11"/>
      <c r="GS367" s="11"/>
      <c r="HA367" s="11"/>
      <c r="HI367" s="11"/>
    </row>
    <row r="368" s="8" customFormat="true" ht="18.75" hidden="false" customHeight="true" outlineLevel="0" collapsed="false">
      <c r="A368" s="7" t="n">
        <v>69</v>
      </c>
      <c r="B368" s="8" t="s">
        <v>1058</v>
      </c>
      <c r="C368" s="8" t="n">
        <v>12</v>
      </c>
      <c r="D368" s="9" t="str">
        <f aca="false">B368&amp;" "&amp;C368</f>
        <v>RHONE 12</v>
      </c>
      <c r="E368" s="9" t="n">
        <f aca="false">MATCH(MAX(U368,AA368,AG368),Q368:AH368,0)</f>
        <v>11</v>
      </c>
      <c r="F368" s="9"/>
      <c r="G368" s="9" t="str">
        <f aca="false">INDEX($Q368:$AH368,1,$E368-4)</f>
        <v>TERROT</v>
      </c>
      <c r="H368" s="9" t="str">
        <f aca="false">INDEX($Q368:$AK368,1,$E368-3)</f>
        <v>MICHEL</v>
      </c>
      <c r="I368" s="9" t="str">
        <f aca="false">INDEX($Q368:$AK368,1,$E368-2)</f>
        <v>MAJORITE PRESIDENTIELLE UDF-RPR</v>
      </c>
      <c r="J368" s="9" t="str">
        <f aca="false">INDEX($Q368:$AK368,1,$E368-1)</f>
        <v>RPR</v>
      </c>
      <c r="K368" s="10" t="n">
        <f aca="false">INDEX($Q368:$AK368,1,$E368)/N368</f>
        <v>0.554699741784556</v>
      </c>
      <c r="L368" s="8" t="n">
        <v>66806</v>
      </c>
      <c r="M368" s="8" t="n">
        <v>47543</v>
      </c>
      <c r="N368" s="8" t="n">
        <v>45311</v>
      </c>
      <c r="O368" s="8" t="n">
        <v>2232</v>
      </c>
      <c r="P368" s="11" t="n">
        <v>0.7117</v>
      </c>
      <c r="Q368" s="8" t="s">
        <v>301</v>
      </c>
      <c r="R368" s="8" t="s">
        <v>60</v>
      </c>
      <c r="S368" s="8" t="s">
        <v>30</v>
      </c>
      <c r="T368" s="8" t="s">
        <v>31</v>
      </c>
      <c r="U368" s="8" t="n">
        <v>20177</v>
      </c>
      <c r="V368" s="8" t="s">
        <v>37</v>
      </c>
      <c r="W368" s="8" t="s">
        <v>1082</v>
      </c>
      <c r="X368" s="8" t="s">
        <v>55</v>
      </c>
      <c r="Y368" s="8" t="s">
        <v>100</v>
      </c>
      <c r="Z368" s="8" t="s">
        <v>36</v>
      </c>
      <c r="AA368" s="8" t="n">
        <v>25134</v>
      </c>
      <c r="AB368" s="8" t="s">
        <v>32</v>
      </c>
      <c r="AC368" s="0"/>
      <c r="AD368" s="0"/>
      <c r="AE368" s="0"/>
      <c r="AF368" s="0"/>
      <c r="AG368" s="0"/>
      <c r="AH368" s="0"/>
      <c r="AO368" s="11"/>
      <c r="AW368" s="11"/>
      <c r="BE368" s="11"/>
      <c r="BM368" s="11"/>
      <c r="BU368" s="11"/>
      <c r="CC368" s="11"/>
      <c r="CK368" s="11"/>
      <c r="CS368" s="11"/>
      <c r="DA368" s="11"/>
      <c r="DI368" s="11"/>
      <c r="DQ368" s="11"/>
      <c r="DY368" s="11"/>
      <c r="EG368" s="11"/>
      <c r="EO368" s="11"/>
      <c r="EW368" s="11"/>
      <c r="FE368" s="11"/>
      <c r="FM368" s="11"/>
      <c r="FU368" s="11"/>
      <c r="GC368" s="11"/>
      <c r="GK368" s="11"/>
      <c r="GS368" s="11"/>
      <c r="HA368" s="11"/>
      <c r="HI368" s="11"/>
    </row>
    <row r="369" s="8" customFormat="true" ht="18.75" hidden="false" customHeight="true" outlineLevel="0" collapsed="false">
      <c r="A369" s="7" t="n">
        <v>69</v>
      </c>
      <c r="B369" s="8" t="s">
        <v>1058</v>
      </c>
      <c r="C369" s="8" t="n">
        <v>13</v>
      </c>
      <c r="D369" s="9" t="str">
        <f aca="false">B369&amp;" "&amp;C369</f>
        <v>RHONE 13</v>
      </c>
      <c r="E369" s="9" t="n">
        <f aca="false">MATCH(MAX(U369,AA369,AG369),Q369:AH369,0)</f>
        <v>5</v>
      </c>
      <c r="F369" s="9"/>
      <c r="G369" s="9" t="str">
        <f aca="false">INDEX($Q369:$AH369,1,$E369-4)</f>
        <v>DAVID</v>
      </c>
      <c r="H369" s="9" t="str">
        <f aca="false">INDEX($Q369:$AK369,1,$E369-3)</f>
        <v>MARTINE</v>
      </c>
      <c r="I369" s="9" t="str">
        <f aca="false">INDEX($Q369:$AK369,1,$E369-2)</f>
        <v>PARTI SOCIALISTE</v>
      </c>
      <c r="J369" s="9" t="str">
        <f aca="false">INDEX($Q369:$AK369,1,$E369-1)</f>
        <v>SOC</v>
      </c>
      <c r="K369" s="10" t="n">
        <f aca="false">INDEX($Q369:$AK369,1,$E369)/N369</f>
        <v>0.440611369453156</v>
      </c>
      <c r="L369" s="8" t="n">
        <v>78757</v>
      </c>
      <c r="M369" s="8" t="n">
        <v>57115</v>
      </c>
      <c r="N369" s="8" t="n">
        <v>55482</v>
      </c>
      <c r="O369" s="8" t="n">
        <v>1633</v>
      </c>
      <c r="P369" s="11" t="n">
        <v>0.7252</v>
      </c>
      <c r="Q369" s="8" t="s">
        <v>271</v>
      </c>
      <c r="R369" s="8" t="s">
        <v>861</v>
      </c>
      <c r="S369" s="8" t="s">
        <v>61</v>
      </c>
      <c r="T369" s="8" t="s">
        <v>62</v>
      </c>
      <c r="U369" s="8" t="n">
        <v>24446</v>
      </c>
      <c r="V369" s="8" t="s">
        <v>32</v>
      </c>
      <c r="W369" s="8" t="s">
        <v>1083</v>
      </c>
      <c r="X369" s="8" t="s">
        <v>1084</v>
      </c>
      <c r="Y369" s="8" t="s">
        <v>100</v>
      </c>
      <c r="Z369" s="8" t="s">
        <v>53</v>
      </c>
      <c r="AA369" s="8" t="n">
        <v>16303</v>
      </c>
      <c r="AB369" s="8" t="s">
        <v>37</v>
      </c>
      <c r="AC369" s="8" t="s">
        <v>1085</v>
      </c>
      <c r="AD369" s="8" t="s">
        <v>186</v>
      </c>
      <c r="AE369" s="8" t="s">
        <v>44</v>
      </c>
      <c r="AF369" s="8" t="s">
        <v>45</v>
      </c>
      <c r="AG369" s="8" t="n">
        <v>14733</v>
      </c>
      <c r="AH369" s="8" t="s">
        <v>37</v>
      </c>
      <c r="AO369" s="11"/>
      <c r="AW369" s="11"/>
      <c r="BE369" s="11"/>
      <c r="BM369" s="11"/>
      <c r="BU369" s="11"/>
      <c r="CC369" s="11"/>
      <c r="CK369" s="11"/>
      <c r="CS369" s="11"/>
      <c r="DA369" s="11"/>
      <c r="DI369" s="11"/>
      <c r="DQ369" s="11"/>
      <c r="DY369" s="11"/>
      <c r="EG369" s="11"/>
      <c r="EO369" s="11"/>
      <c r="EW369" s="11"/>
      <c r="FE369" s="11"/>
      <c r="FM369" s="11"/>
      <c r="FU369" s="11"/>
      <c r="GC369" s="11"/>
      <c r="GK369" s="11"/>
      <c r="GS369" s="11"/>
      <c r="HA369" s="11"/>
      <c r="HI369" s="11"/>
    </row>
    <row r="370" s="8" customFormat="true" ht="18.75" hidden="false" customHeight="true" outlineLevel="0" collapsed="false">
      <c r="A370" s="7" t="n">
        <v>69</v>
      </c>
      <c r="B370" s="8" t="s">
        <v>1058</v>
      </c>
      <c r="C370" s="8" t="n">
        <v>14</v>
      </c>
      <c r="D370" s="9" t="str">
        <f aca="false">B370&amp;" "&amp;C370</f>
        <v>RHONE 14</v>
      </c>
      <c r="E370" s="9" t="n">
        <f aca="false">MATCH(MAX(U370,AA370,AG370),Q370:AH370,0)</f>
        <v>5</v>
      </c>
      <c r="F370" s="9"/>
      <c r="G370" s="9" t="str">
        <f aca="false">INDEX($Q370:$AH370,1,$E370-4)</f>
        <v>GERIN</v>
      </c>
      <c r="H370" s="9" t="str">
        <f aca="false">INDEX($Q370:$AK370,1,$E370-3)</f>
        <v>ANDRE</v>
      </c>
      <c r="I370" s="9" t="str">
        <f aca="false">INDEX($Q370:$AK370,1,$E370-2)</f>
        <v>PARTI COMMUNISTE FRANCAIS</v>
      </c>
      <c r="J370" s="9" t="str">
        <f aca="false">INDEX($Q370:$AK370,1,$E370-1)</f>
        <v>COM</v>
      </c>
      <c r="K370" s="10" t="n">
        <f aca="false">INDEX($Q370:$AK370,1,$E370)/N370</f>
        <v>0.636679191268563</v>
      </c>
      <c r="L370" s="8" t="n">
        <v>46992</v>
      </c>
      <c r="M370" s="8" t="n">
        <v>30662</v>
      </c>
      <c r="N370" s="8" t="n">
        <v>27945</v>
      </c>
      <c r="O370" s="8" t="n">
        <v>2717</v>
      </c>
      <c r="P370" s="11" t="n">
        <v>0.6525</v>
      </c>
      <c r="Q370" s="8" t="s">
        <v>1086</v>
      </c>
      <c r="R370" s="8" t="s">
        <v>29</v>
      </c>
      <c r="S370" s="8" t="s">
        <v>89</v>
      </c>
      <c r="T370" s="8" t="s">
        <v>90</v>
      </c>
      <c r="U370" s="8" t="n">
        <v>17792</v>
      </c>
      <c r="V370" s="8" t="s">
        <v>32</v>
      </c>
      <c r="W370" s="8" t="s">
        <v>1087</v>
      </c>
      <c r="X370" s="8" t="s">
        <v>605</v>
      </c>
      <c r="Y370" s="8" t="s">
        <v>44</v>
      </c>
      <c r="Z370" s="8" t="s">
        <v>45</v>
      </c>
      <c r="AA370" s="8" t="n">
        <v>10153</v>
      </c>
      <c r="AB370" s="8" t="s">
        <v>37</v>
      </c>
      <c r="AC370" s="0"/>
      <c r="AD370" s="0"/>
      <c r="AE370" s="0"/>
      <c r="AF370" s="0"/>
      <c r="AG370" s="0"/>
      <c r="AH370" s="0"/>
      <c r="AO370" s="11"/>
      <c r="AW370" s="11"/>
      <c r="BE370" s="11"/>
      <c r="BM370" s="11"/>
      <c r="BU370" s="11"/>
      <c r="CC370" s="11"/>
      <c r="CK370" s="11"/>
      <c r="CS370" s="11"/>
      <c r="DA370" s="11"/>
      <c r="DI370" s="11"/>
      <c r="DQ370" s="11"/>
      <c r="DY370" s="11"/>
      <c r="EG370" s="11"/>
      <c r="EO370" s="11"/>
      <c r="EW370" s="11"/>
      <c r="FE370" s="11"/>
      <c r="FM370" s="11"/>
      <c r="FU370" s="11"/>
      <c r="GC370" s="11"/>
      <c r="GK370" s="11"/>
      <c r="GS370" s="11"/>
      <c r="HA370" s="11"/>
      <c r="HI370" s="11"/>
    </row>
    <row r="371" s="8" customFormat="true" ht="18.75" hidden="false" customHeight="true" outlineLevel="0" collapsed="false">
      <c r="A371" s="7" t="n">
        <v>70</v>
      </c>
      <c r="B371" s="8" t="s">
        <v>1088</v>
      </c>
      <c r="C371" s="8" t="n">
        <v>1</v>
      </c>
      <c r="D371" s="9" t="str">
        <f aca="false">B371&amp;" "&amp;C371</f>
        <v>HAUTE-SAONE 1</v>
      </c>
      <c r="E371" s="9" t="n">
        <f aca="false">MATCH(MAX(U371,AA371,AG371),Q371:AH371,0)</f>
        <v>11</v>
      </c>
      <c r="F371" s="9"/>
      <c r="G371" s="9" t="str">
        <f aca="false">INDEX($Q371:$AH371,1,$E371-4)</f>
        <v>BERGELIN</v>
      </c>
      <c r="H371" s="9" t="str">
        <f aca="false">INDEX($Q371:$AK371,1,$E371-3)</f>
        <v>CHRISTIAN</v>
      </c>
      <c r="I371" s="9" t="str">
        <f aca="false">INDEX($Q371:$AK371,1,$E371-2)</f>
        <v>RASSEMBLEMENT POUR LA REPUBLIQUE</v>
      </c>
      <c r="J371" s="9" t="str">
        <f aca="false">INDEX($Q371:$AK371,1,$E371-1)</f>
        <v>RPR</v>
      </c>
      <c r="K371" s="10" t="n">
        <f aca="false">INDEX($Q371:$AK371,1,$E371)/N371</f>
        <v>0.536815607300189</v>
      </c>
      <c r="L371" s="8" t="n">
        <v>60091</v>
      </c>
      <c r="M371" s="8" t="n">
        <v>46026</v>
      </c>
      <c r="N371" s="8" t="n">
        <v>42903</v>
      </c>
      <c r="O371" s="8" t="n">
        <v>3123</v>
      </c>
      <c r="P371" s="11" t="n">
        <v>0.7659</v>
      </c>
      <c r="Q371" s="8" t="s">
        <v>1089</v>
      </c>
      <c r="R371" s="8" t="s">
        <v>805</v>
      </c>
      <c r="S371" s="8" t="s">
        <v>30</v>
      </c>
      <c r="T371" s="8" t="s">
        <v>31</v>
      </c>
      <c r="U371" s="8" t="n">
        <v>19872</v>
      </c>
      <c r="V371" s="8" t="s">
        <v>37</v>
      </c>
      <c r="W371" s="8" t="s">
        <v>1090</v>
      </c>
      <c r="X371" s="8" t="s">
        <v>125</v>
      </c>
      <c r="Y371" s="8" t="s">
        <v>35</v>
      </c>
      <c r="Z371" s="8" t="s">
        <v>36</v>
      </c>
      <c r="AA371" s="8" t="n">
        <v>23031</v>
      </c>
      <c r="AB371" s="8" t="s">
        <v>32</v>
      </c>
      <c r="AC371" s="0"/>
      <c r="AD371" s="0"/>
      <c r="AE371" s="0"/>
      <c r="AF371" s="0"/>
      <c r="AG371" s="0"/>
      <c r="AH371" s="0"/>
      <c r="AO371" s="11"/>
      <c r="AW371" s="11"/>
      <c r="BE371" s="11"/>
      <c r="BM371" s="11"/>
      <c r="BU371" s="11"/>
      <c r="CC371" s="11"/>
      <c r="CK371" s="11"/>
      <c r="CS371" s="11"/>
      <c r="DA371" s="11"/>
      <c r="DI371" s="11"/>
      <c r="DQ371" s="11"/>
      <c r="DY371" s="11"/>
      <c r="EG371" s="11"/>
      <c r="EO371" s="11"/>
      <c r="EW371" s="11"/>
      <c r="FE371" s="11"/>
      <c r="FM371" s="11"/>
      <c r="FU371" s="11"/>
      <c r="GC371" s="11"/>
      <c r="GK371" s="11"/>
      <c r="GS371" s="11"/>
      <c r="HA371" s="11"/>
      <c r="HI371" s="11"/>
    </row>
    <row r="372" s="8" customFormat="true" ht="18.75" hidden="false" customHeight="true" outlineLevel="0" collapsed="false">
      <c r="A372" s="7" t="n">
        <v>70</v>
      </c>
      <c r="B372" s="8" t="s">
        <v>1088</v>
      </c>
      <c r="C372" s="8" t="n">
        <v>2</v>
      </c>
      <c r="D372" s="9" t="str">
        <f aca="false">B372&amp;" "&amp;C372</f>
        <v>HAUTE-SAONE 2</v>
      </c>
      <c r="E372" s="9" t="n">
        <f aca="false">MATCH(MAX(U372,AA372,AG372),Q372:AH372,0)</f>
        <v>5</v>
      </c>
      <c r="F372" s="9"/>
      <c r="G372" s="9" t="str">
        <f aca="false">INDEX($Q372:$AH372,1,$E372-4)</f>
        <v>MICHEL</v>
      </c>
      <c r="H372" s="9" t="str">
        <f aca="false">INDEX($Q372:$AK372,1,$E372-3)</f>
        <v>JEAN PIERRE</v>
      </c>
      <c r="I372" s="9" t="str">
        <f aca="false">INDEX($Q372:$AK372,1,$E372-2)</f>
        <v>SANS ETIQUETTE</v>
      </c>
      <c r="J372" s="9" t="str">
        <f aca="false">INDEX($Q372:$AK372,1,$E372-1)</f>
        <v>DVG</v>
      </c>
      <c r="K372" s="10" t="n">
        <f aca="false">INDEX($Q372:$AK372,1,$E372)/N372</f>
        <v>0.519935255052248</v>
      </c>
      <c r="L372" s="8" t="n">
        <v>57353</v>
      </c>
      <c r="M372" s="8" t="n">
        <v>44263</v>
      </c>
      <c r="N372" s="8" t="n">
        <v>42011</v>
      </c>
      <c r="O372" s="8" t="n">
        <v>2252</v>
      </c>
      <c r="P372" s="11" t="n">
        <v>0.7718</v>
      </c>
      <c r="Q372" s="8" t="s">
        <v>55</v>
      </c>
      <c r="R372" s="8" t="s">
        <v>69</v>
      </c>
      <c r="S372" s="8" t="s">
        <v>459</v>
      </c>
      <c r="T372" s="8" t="s">
        <v>74</v>
      </c>
      <c r="U372" s="8" t="n">
        <v>21843</v>
      </c>
      <c r="V372" s="8" t="s">
        <v>32</v>
      </c>
      <c r="W372" s="8" t="s">
        <v>1091</v>
      </c>
      <c r="X372" s="8" t="s">
        <v>522</v>
      </c>
      <c r="Y372" s="8" t="s">
        <v>57</v>
      </c>
      <c r="Z372" s="8" t="s">
        <v>53</v>
      </c>
      <c r="AA372" s="8" t="n">
        <v>13577</v>
      </c>
      <c r="AB372" s="8" t="s">
        <v>37</v>
      </c>
      <c r="AC372" s="8" t="s">
        <v>1092</v>
      </c>
      <c r="AD372" s="8" t="s">
        <v>486</v>
      </c>
      <c r="AE372" s="8" t="s">
        <v>44</v>
      </c>
      <c r="AF372" s="8" t="s">
        <v>45</v>
      </c>
      <c r="AG372" s="8" t="n">
        <v>6591</v>
      </c>
      <c r="AH372" s="8" t="s">
        <v>37</v>
      </c>
      <c r="AO372" s="11"/>
      <c r="AW372" s="11"/>
      <c r="BE372" s="11"/>
      <c r="BM372" s="11"/>
      <c r="BU372" s="11"/>
      <c r="CC372" s="11"/>
      <c r="CK372" s="11"/>
      <c r="CS372" s="11"/>
      <c r="DA372" s="11"/>
      <c r="DI372" s="11"/>
      <c r="DQ372" s="11"/>
      <c r="DY372" s="11"/>
      <c r="EG372" s="11"/>
      <c r="EO372" s="11"/>
      <c r="EW372" s="11"/>
      <c r="FE372" s="11"/>
      <c r="FM372" s="11"/>
      <c r="FU372" s="11"/>
      <c r="GC372" s="11"/>
      <c r="GK372" s="11"/>
      <c r="GS372" s="11"/>
      <c r="HA372" s="11"/>
      <c r="HI372" s="11"/>
    </row>
    <row r="373" s="8" customFormat="true" ht="18.75" hidden="false" customHeight="true" outlineLevel="0" collapsed="false">
      <c r="A373" s="7" t="n">
        <v>70</v>
      </c>
      <c r="B373" s="8" t="s">
        <v>1088</v>
      </c>
      <c r="C373" s="8" t="n">
        <v>3</v>
      </c>
      <c r="D373" s="9" t="str">
        <f aca="false">B373&amp;" "&amp;C373</f>
        <v>HAUTE-SAONE 3</v>
      </c>
      <c r="E373" s="9" t="n">
        <f aca="false">MATCH(MAX(U373,AA373,AG373),Q373:AH373,0)</f>
        <v>5</v>
      </c>
      <c r="F373" s="9"/>
      <c r="G373" s="9" t="str">
        <f aca="false">INDEX($Q373:$AH373,1,$E373-4)</f>
        <v>MARIOT</v>
      </c>
      <c r="H373" s="9" t="str">
        <f aca="false">INDEX($Q373:$AK373,1,$E373-3)</f>
        <v>JEAN PAUL</v>
      </c>
      <c r="I373" s="9" t="str">
        <f aca="false">INDEX($Q373:$AK373,1,$E373-2)</f>
        <v>SANS ETIQUETTE</v>
      </c>
      <c r="J373" s="9" t="str">
        <f aca="false">INDEX($Q373:$AK373,1,$E373-1)</f>
        <v>DVG</v>
      </c>
      <c r="K373" s="10" t="n">
        <f aca="false">INDEX($Q373:$AK373,1,$E373)/N373</f>
        <v>0.524552907118314</v>
      </c>
      <c r="L373" s="8" t="n">
        <v>50819</v>
      </c>
      <c r="M373" s="8" t="n">
        <v>39706</v>
      </c>
      <c r="N373" s="8" t="n">
        <v>36961</v>
      </c>
      <c r="O373" s="8" t="n">
        <v>2745</v>
      </c>
      <c r="P373" s="11" t="n">
        <v>0.7813</v>
      </c>
      <c r="Q373" s="8" t="s">
        <v>1093</v>
      </c>
      <c r="R373" s="8" t="s">
        <v>137</v>
      </c>
      <c r="S373" s="8" t="s">
        <v>459</v>
      </c>
      <c r="T373" s="8" t="s">
        <v>74</v>
      </c>
      <c r="U373" s="8" t="n">
        <v>19388</v>
      </c>
      <c r="V373" s="8" t="s">
        <v>32</v>
      </c>
      <c r="W373" s="8" t="s">
        <v>1094</v>
      </c>
      <c r="X373" s="8" t="s">
        <v>167</v>
      </c>
      <c r="Y373" s="8" t="s">
        <v>35</v>
      </c>
      <c r="Z373" s="8" t="s">
        <v>36</v>
      </c>
      <c r="AA373" s="8" t="n">
        <v>17573</v>
      </c>
      <c r="AB373" s="8" t="s">
        <v>37</v>
      </c>
      <c r="AC373" s="0"/>
      <c r="AD373" s="0"/>
      <c r="AE373" s="0"/>
      <c r="AF373" s="0"/>
      <c r="AG373" s="0"/>
      <c r="AH373" s="0"/>
      <c r="AO373" s="11"/>
      <c r="AW373" s="11"/>
      <c r="BE373" s="11"/>
      <c r="BM373" s="11"/>
      <c r="BU373" s="11"/>
      <c r="CC373" s="11"/>
      <c r="CK373" s="11"/>
      <c r="CS373" s="11"/>
      <c r="DA373" s="11"/>
      <c r="DI373" s="11"/>
      <c r="DQ373" s="11"/>
      <c r="DY373" s="11"/>
      <c r="EG373" s="11"/>
      <c r="EO373" s="11"/>
      <c r="EW373" s="11"/>
      <c r="FE373" s="11"/>
      <c r="FM373" s="11"/>
      <c r="FU373" s="11"/>
      <c r="GC373" s="11"/>
      <c r="GK373" s="11"/>
      <c r="GS373" s="11"/>
      <c r="HA373" s="11"/>
      <c r="HI373" s="11"/>
    </row>
    <row r="374" s="8" customFormat="true" ht="18.75" hidden="false" customHeight="true" outlineLevel="0" collapsed="false">
      <c r="A374" s="7" t="n">
        <v>71</v>
      </c>
      <c r="B374" s="8" t="s">
        <v>1095</v>
      </c>
      <c r="C374" s="8" t="n">
        <v>1</v>
      </c>
      <c r="D374" s="9" t="str">
        <f aca="false">B374&amp;" "&amp;C374</f>
        <v>SAONE-ET-LOIRE 1</v>
      </c>
      <c r="E374" s="9" t="n">
        <f aca="false">MATCH(MAX(U374,AA374,AG374),Q374:AH374,0)</f>
        <v>11</v>
      </c>
      <c r="F374" s="9"/>
      <c r="G374" s="9" t="str">
        <f aca="false">INDEX($Q374:$AH374,1,$E374-4)</f>
        <v>VOISIN</v>
      </c>
      <c r="H374" s="9" t="str">
        <f aca="false">INDEX($Q374:$AK374,1,$E374-3)</f>
        <v>GERARD</v>
      </c>
      <c r="I374" s="9" t="str">
        <f aca="false">INDEX($Q374:$AK374,1,$E374-2)</f>
        <v>UNION POUR LA DEMOCRATIE FRANCAISE</v>
      </c>
      <c r="J374" s="9" t="str">
        <f aca="false">INDEX($Q374:$AK374,1,$E374-1)</f>
        <v>UDF</v>
      </c>
      <c r="K374" s="10" t="n">
        <f aca="false">INDEX($Q374:$AK374,1,$E374)/N374</f>
        <v>0.564431894849946</v>
      </c>
      <c r="L374" s="8" t="n">
        <v>60376</v>
      </c>
      <c r="M374" s="8" t="n">
        <v>42920</v>
      </c>
      <c r="N374" s="8" t="n">
        <v>40019</v>
      </c>
      <c r="O374" s="8" t="n">
        <v>2901</v>
      </c>
      <c r="P374" s="11" t="n">
        <v>0.7109</v>
      </c>
      <c r="Q374" s="8" t="s">
        <v>1096</v>
      </c>
      <c r="R374" s="8" t="s">
        <v>55</v>
      </c>
      <c r="S374" s="8" t="s">
        <v>61</v>
      </c>
      <c r="T374" s="8" t="s">
        <v>62</v>
      </c>
      <c r="U374" s="8" t="n">
        <v>17431</v>
      </c>
      <c r="V374" s="8" t="s">
        <v>37</v>
      </c>
      <c r="W374" s="8" t="s">
        <v>56</v>
      </c>
      <c r="X374" s="8" t="s">
        <v>97</v>
      </c>
      <c r="Y374" s="8" t="s">
        <v>57</v>
      </c>
      <c r="Z374" s="8" t="s">
        <v>53</v>
      </c>
      <c r="AA374" s="8" t="n">
        <v>22588</v>
      </c>
      <c r="AB374" s="8" t="s">
        <v>32</v>
      </c>
      <c r="AC374" s="0"/>
      <c r="AD374" s="0"/>
      <c r="AE374" s="0"/>
      <c r="AF374" s="0"/>
      <c r="AG374" s="0"/>
      <c r="AH374" s="0"/>
      <c r="AO374" s="11"/>
      <c r="AW374" s="11"/>
      <c r="BE374" s="11"/>
      <c r="BM374" s="11"/>
      <c r="BU374" s="11"/>
      <c r="CC374" s="11"/>
      <c r="CK374" s="11"/>
      <c r="CS374" s="11"/>
      <c r="DA374" s="11"/>
      <c r="DI374" s="11"/>
      <c r="DQ374" s="11"/>
      <c r="DY374" s="11"/>
      <c r="EG374" s="11"/>
      <c r="EO374" s="11"/>
      <c r="EW374" s="11"/>
      <c r="FE374" s="11"/>
      <c r="FM374" s="11"/>
      <c r="FU374" s="11"/>
      <c r="GC374" s="11"/>
      <c r="GK374" s="11"/>
      <c r="GS374" s="11"/>
      <c r="HA374" s="11"/>
      <c r="HI374" s="11"/>
    </row>
    <row r="375" s="8" customFormat="true" ht="18.75" hidden="false" customHeight="true" outlineLevel="0" collapsed="false">
      <c r="A375" s="7" t="n">
        <v>71</v>
      </c>
      <c r="B375" s="8" t="s">
        <v>1095</v>
      </c>
      <c r="C375" s="8" t="n">
        <v>2</v>
      </c>
      <c r="D375" s="9" t="str">
        <f aca="false">B375&amp;" "&amp;C375</f>
        <v>SAONE-ET-LOIRE 2</v>
      </c>
      <c r="E375" s="9" t="n">
        <f aca="false">MATCH(MAX(U375,AA375,AG375),Q375:AH375,0)</f>
        <v>5</v>
      </c>
      <c r="F375" s="9"/>
      <c r="G375" s="9" t="str">
        <f aca="false">INDEX($Q375:$AH375,1,$E375-4)</f>
        <v>REBILLARD</v>
      </c>
      <c r="H375" s="9" t="str">
        <f aca="false">INDEX($Q375:$AK375,1,$E375-3)</f>
        <v>JACQUES</v>
      </c>
      <c r="I375" s="9" t="str">
        <f aca="false">INDEX($Q375:$AK375,1,$E375-2)</f>
        <v>PARTI RADICAL SOCIALISTE</v>
      </c>
      <c r="J375" s="9" t="str">
        <f aca="false">INDEX($Q375:$AK375,1,$E375-1)</f>
        <v>PRG</v>
      </c>
      <c r="K375" s="10" t="n">
        <f aca="false">INDEX($Q375:$AK375,1,$E375)/N375</f>
        <v>0.516557047592948</v>
      </c>
      <c r="L375" s="8" t="n">
        <v>63964</v>
      </c>
      <c r="M375" s="8" t="n">
        <v>46259</v>
      </c>
      <c r="N375" s="8" t="n">
        <v>43788</v>
      </c>
      <c r="O375" s="8" t="n">
        <v>2471</v>
      </c>
      <c r="P375" s="11" t="n">
        <v>0.7232</v>
      </c>
      <c r="Q375" s="8" t="s">
        <v>1097</v>
      </c>
      <c r="R375" s="8" t="s">
        <v>34</v>
      </c>
      <c r="S375" s="8" t="s">
        <v>108</v>
      </c>
      <c r="T375" s="8" t="s">
        <v>31</v>
      </c>
      <c r="U375" s="8" t="n">
        <v>22619</v>
      </c>
      <c r="V375" s="8" t="s">
        <v>32</v>
      </c>
      <c r="W375" s="8" t="s">
        <v>1098</v>
      </c>
      <c r="X375" s="8" t="s">
        <v>486</v>
      </c>
      <c r="Y375" s="8" t="s">
        <v>57</v>
      </c>
      <c r="Z375" s="8" t="s">
        <v>53</v>
      </c>
      <c r="AA375" s="8" t="n">
        <v>21169</v>
      </c>
      <c r="AB375" s="8" t="s">
        <v>37</v>
      </c>
      <c r="AC375" s="0"/>
      <c r="AD375" s="0"/>
      <c r="AE375" s="0"/>
      <c r="AF375" s="0"/>
      <c r="AG375" s="0"/>
      <c r="AH375" s="0"/>
      <c r="AO375" s="11"/>
      <c r="AW375" s="11"/>
      <c r="BE375" s="11"/>
      <c r="BM375" s="11"/>
      <c r="BU375" s="11"/>
      <c r="CC375" s="11"/>
      <c r="CK375" s="11"/>
      <c r="CS375" s="11"/>
      <c r="DA375" s="11"/>
      <c r="DI375" s="11"/>
      <c r="DQ375" s="11"/>
      <c r="DY375" s="11"/>
      <c r="EG375" s="11"/>
      <c r="EO375" s="11"/>
      <c r="EW375" s="11"/>
      <c r="FE375" s="11"/>
      <c r="FM375" s="11"/>
      <c r="FU375" s="11"/>
      <c r="GC375" s="11"/>
      <c r="GK375" s="11"/>
      <c r="GS375" s="11"/>
      <c r="HA375" s="11"/>
      <c r="HI375" s="11"/>
    </row>
    <row r="376" s="8" customFormat="true" ht="18.75" hidden="false" customHeight="true" outlineLevel="0" collapsed="false">
      <c r="A376" s="7" t="n">
        <v>71</v>
      </c>
      <c r="B376" s="8" t="s">
        <v>1095</v>
      </c>
      <c r="C376" s="8" t="n">
        <v>3</v>
      </c>
      <c r="D376" s="9" t="str">
        <f aca="false">B376&amp;" "&amp;C376</f>
        <v>SAONE-ET-LOIRE 3</v>
      </c>
      <c r="E376" s="9" t="n">
        <f aca="false">MATCH(MAX(U376,AA376,AG376),Q376:AH376,0)</f>
        <v>5</v>
      </c>
      <c r="F376" s="9"/>
      <c r="G376" s="9" t="str">
        <f aca="false">INDEX($Q376:$AH376,1,$E376-4)</f>
        <v>BILLARDON</v>
      </c>
      <c r="H376" s="9" t="str">
        <f aca="false">INDEX($Q376:$AK376,1,$E376-3)</f>
        <v>ANDRE</v>
      </c>
      <c r="I376" s="9" t="str">
        <f aca="false">INDEX($Q376:$AK376,1,$E376-2)</f>
        <v>PARTI SOCIALISTE</v>
      </c>
      <c r="J376" s="9" t="str">
        <f aca="false">INDEX($Q376:$AK376,1,$E376-1)</f>
        <v>SOC</v>
      </c>
      <c r="K376" s="10" t="n">
        <f aca="false">INDEX($Q376:$AK376,1,$E376)/N376</f>
        <v>0.571330220950496</v>
      </c>
      <c r="L376" s="8" t="n">
        <v>67800</v>
      </c>
      <c r="M376" s="8" t="n">
        <v>49792</v>
      </c>
      <c r="N376" s="8" t="n">
        <v>46481</v>
      </c>
      <c r="O376" s="8" t="n">
        <v>3311</v>
      </c>
      <c r="P376" s="11" t="n">
        <v>0.7344</v>
      </c>
      <c r="Q376" s="8" t="s">
        <v>1099</v>
      </c>
      <c r="R376" s="8" t="s">
        <v>29</v>
      </c>
      <c r="S376" s="8" t="s">
        <v>61</v>
      </c>
      <c r="T376" s="8" t="s">
        <v>62</v>
      </c>
      <c r="U376" s="8" t="n">
        <v>26556</v>
      </c>
      <c r="V376" s="8" t="s">
        <v>32</v>
      </c>
      <c r="W376" s="8" t="s">
        <v>1100</v>
      </c>
      <c r="X376" s="8" t="s">
        <v>137</v>
      </c>
      <c r="Y376" s="8" t="s">
        <v>35</v>
      </c>
      <c r="Z376" s="8" t="s">
        <v>36</v>
      </c>
      <c r="AA376" s="8" t="n">
        <v>19925</v>
      </c>
      <c r="AB376" s="8" t="s">
        <v>37</v>
      </c>
      <c r="AC376" s="0"/>
      <c r="AD376" s="0"/>
      <c r="AE376" s="0"/>
      <c r="AF376" s="0"/>
      <c r="AG376" s="0"/>
      <c r="AH376" s="0"/>
      <c r="AO376" s="11"/>
      <c r="AW376" s="11"/>
      <c r="BE376" s="11"/>
      <c r="BM376" s="11"/>
      <c r="BU376" s="11"/>
      <c r="CC376" s="11"/>
      <c r="CK376" s="11"/>
      <c r="CS376" s="11"/>
      <c r="DA376" s="11"/>
      <c r="DI376" s="11"/>
      <c r="DQ376" s="11"/>
      <c r="DY376" s="11"/>
      <c r="EG376" s="11"/>
      <c r="EO376" s="11"/>
      <c r="EW376" s="11"/>
      <c r="FE376" s="11"/>
      <c r="FM376" s="11"/>
      <c r="FU376" s="11"/>
      <c r="GC376" s="11"/>
      <c r="GK376" s="11"/>
      <c r="GS376" s="11"/>
      <c r="HA376" s="11"/>
      <c r="HI376" s="11"/>
    </row>
    <row r="377" s="8" customFormat="true" ht="18.75" hidden="false" customHeight="true" outlineLevel="0" collapsed="false">
      <c r="A377" s="7" t="n">
        <v>71</v>
      </c>
      <c r="B377" s="8" t="s">
        <v>1095</v>
      </c>
      <c r="C377" s="8" t="n">
        <v>4</v>
      </c>
      <c r="D377" s="9" t="str">
        <f aca="false">B377&amp;" "&amp;C377</f>
        <v>SAONE-ET-LOIRE 4</v>
      </c>
      <c r="E377" s="9" t="n">
        <f aca="false">MATCH(MAX(U377,AA377,AG377),Q377:AH377,0)</f>
        <v>5</v>
      </c>
      <c r="F377" s="9"/>
      <c r="G377" s="9" t="str">
        <f aca="false">INDEX($Q377:$AH377,1,$E377-4)</f>
        <v>MATHUS</v>
      </c>
      <c r="H377" s="9" t="str">
        <f aca="false">INDEX($Q377:$AK377,1,$E377-3)</f>
        <v>DIDIER</v>
      </c>
      <c r="I377" s="9" t="str">
        <f aca="false">INDEX($Q377:$AK377,1,$E377-2)</f>
        <v>PARTI SOCIALISTE</v>
      </c>
      <c r="J377" s="9" t="str">
        <f aca="false">INDEX($Q377:$AK377,1,$E377-1)</f>
        <v>SOC</v>
      </c>
      <c r="K377" s="10" t="n">
        <f aca="false">INDEX($Q377:$AK377,1,$E377)/N377</f>
        <v>0.615157894736842</v>
      </c>
      <c r="L377" s="8" t="n">
        <v>61823</v>
      </c>
      <c r="M377" s="8" t="n">
        <v>42853</v>
      </c>
      <c r="N377" s="8" t="n">
        <v>40375</v>
      </c>
      <c r="O377" s="8" t="n">
        <v>2478</v>
      </c>
      <c r="P377" s="11" t="n">
        <v>0.6932</v>
      </c>
      <c r="Q377" s="8" t="s">
        <v>1101</v>
      </c>
      <c r="R377" s="8" t="s">
        <v>320</v>
      </c>
      <c r="S377" s="8" t="s">
        <v>61</v>
      </c>
      <c r="T377" s="8" t="s">
        <v>62</v>
      </c>
      <c r="U377" s="8" t="n">
        <v>24837</v>
      </c>
      <c r="V377" s="8" t="s">
        <v>32</v>
      </c>
      <c r="W377" s="8" t="s">
        <v>1102</v>
      </c>
      <c r="X377" s="8" t="s">
        <v>88</v>
      </c>
      <c r="Y377" s="8" t="s">
        <v>35</v>
      </c>
      <c r="Z377" s="8" t="s">
        <v>36</v>
      </c>
      <c r="AA377" s="8" t="n">
        <v>15538</v>
      </c>
      <c r="AB377" s="8" t="s">
        <v>37</v>
      </c>
      <c r="AC377" s="0"/>
      <c r="AD377" s="0"/>
      <c r="AE377" s="0"/>
      <c r="AF377" s="0"/>
      <c r="AG377" s="0"/>
      <c r="AH377" s="0"/>
      <c r="AO377" s="11"/>
      <c r="AW377" s="11"/>
      <c r="BE377" s="11"/>
      <c r="BM377" s="11"/>
      <c r="BU377" s="11"/>
      <c r="CC377" s="11"/>
      <c r="CK377" s="11"/>
      <c r="CS377" s="11"/>
      <c r="DA377" s="11"/>
      <c r="DI377" s="11"/>
      <c r="DQ377" s="11"/>
      <c r="DY377" s="11"/>
      <c r="EG377" s="11"/>
      <c r="EO377" s="11"/>
      <c r="EW377" s="11"/>
      <c r="FE377" s="11"/>
      <c r="FM377" s="11"/>
      <c r="FU377" s="11"/>
      <c r="GC377" s="11"/>
      <c r="GK377" s="11"/>
      <c r="GS377" s="11"/>
      <c r="HA377" s="11"/>
      <c r="HI377" s="11"/>
    </row>
    <row r="378" s="8" customFormat="true" ht="18.75" hidden="false" customHeight="true" outlineLevel="0" collapsed="false">
      <c r="A378" s="7" t="n">
        <v>71</v>
      </c>
      <c r="B378" s="8" t="s">
        <v>1095</v>
      </c>
      <c r="C378" s="8" t="n">
        <v>5</v>
      </c>
      <c r="D378" s="9" t="str">
        <f aca="false">B378&amp;" "&amp;C378</f>
        <v>SAONE-ET-LOIRE 5</v>
      </c>
      <c r="E378" s="9" t="n">
        <f aca="false">MATCH(MAX(U378,AA378,AG378),Q378:AH378,0)</f>
        <v>11</v>
      </c>
      <c r="F378" s="9"/>
      <c r="G378" s="9" t="str">
        <f aca="false">INDEX($Q378:$AH378,1,$E378-4)</f>
        <v>PERBEN</v>
      </c>
      <c r="H378" s="9" t="str">
        <f aca="false">INDEX($Q378:$AK378,1,$E378-3)</f>
        <v>DOMINIQUE</v>
      </c>
      <c r="I378" s="9" t="str">
        <f aca="false">INDEX($Q378:$AK378,1,$E378-2)</f>
        <v>RASSEMBLEMENT POUR LA REPUBLIQUE</v>
      </c>
      <c r="J378" s="9" t="str">
        <f aca="false">INDEX($Q378:$AK378,1,$E378-1)</f>
        <v>RPR</v>
      </c>
      <c r="K378" s="10" t="n">
        <f aca="false">INDEX($Q378:$AK378,1,$E378)/N378</f>
        <v>0.510363457760314</v>
      </c>
      <c r="L378" s="8" t="n">
        <v>60707</v>
      </c>
      <c r="M378" s="8" t="n">
        <v>43148</v>
      </c>
      <c r="N378" s="8" t="n">
        <v>40720</v>
      </c>
      <c r="O378" s="8" t="n">
        <v>2428</v>
      </c>
      <c r="P378" s="11" t="n">
        <v>0.7108</v>
      </c>
      <c r="Q378" s="8" t="s">
        <v>1103</v>
      </c>
      <c r="R378" s="8" t="s">
        <v>1104</v>
      </c>
      <c r="S378" s="8" t="s">
        <v>61</v>
      </c>
      <c r="T378" s="8" t="s">
        <v>62</v>
      </c>
      <c r="U378" s="8" t="n">
        <v>19938</v>
      </c>
      <c r="V378" s="8" t="s">
        <v>37</v>
      </c>
      <c r="W378" s="8" t="s">
        <v>1105</v>
      </c>
      <c r="X378" s="8" t="s">
        <v>71</v>
      </c>
      <c r="Y378" s="8" t="s">
        <v>35</v>
      </c>
      <c r="Z378" s="8" t="s">
        <v>36</v>
      </c>
      <c r="AA378" s="8" t="n">
        <v>20782</v>
      </c>
      <c r="AB378" s="8" t="s">
        <v>32</v>
      </c>
      <c r="AC378" s="0"/>
      <c r="AD378" s="0"/>
      <c r="AE378" s="0"/>
      <c r="AF378" s="0"/>
      <c r="AG378" s="0"/>
      <c r="AH378" s="0"/>
      <c r="AO378" s="11"/>
      <c r="AW378" s="11"/>
      <c r="BE378" s="11"/>
      <c r="BM378" s="11"/>
      <c r="BU378" s="11"/>
      <c r="CC378" s="11"/>
      <c r="CK378" s="11"/>
      <c r="CS378" s="11"/>
      <c r="DA378" s="11"/>
      <c r="DI378" s="11"/>
      <c r="DQ378" s="11"/>
      <c r="DY378" s="11"/>
      <c r="EG378" s="11"/>
      <c r="EO378" s="11"/>
      <c r="EW378" s="11"/>
      <c r="FE378" s="11"/>
      <c r="FM378" s="11"/>
      <c r="FU378" s="11"/>
      <c r="GC378" s="11"/>
      <c r="GK378" s="11"/>
      <c r="GS378" s="11"/>
      <c r="HA378" s="11"/>
      <c r="HI378" s="11"/>
    </row>
    <row r="379" s="8" customFormat="true" ht="18.75" hidden="false" customHeight="true" outlineLevel="0" collapsed="false">
      <c r="A379" s="7" t="n">
        <v>71</v>
      </c>
      <c r="B379" s="8" t="s">
        <v>1095</v>
      </c>
      <c r="C379" s="8" t="n">
        <v>6</v>
      </c>
      <c r="D379" s="9" t="str">
        <f aca="false">B379&amp;" "&amp;C379</f>
        <v>SAONE-ET-LOIRE 6</v>
      </c>
      <c r="E379" s="9" t="n">
        <f aca="false">MATCH(MAX(U379,AA379,AG379),Q379:AH379,0)</f>
        <v>5</v>
      </c>
      <c r="F379" s="9"/>
      <c r="G379" s="9" t="str">
        <f aca="false">INDEX($Q379:$AH379,1,$E379-4)</f>
        <v>MONTEBOURG</v>
      </c>
      <c r="H379" s="9" t="str">
        <f aca="false">INDEX($Q379:$AK379,1,$E379-3)</f>
        <v>ARNAUD</v>
      </c>
      <c r="I379" s="9" t="str">
        <f aca="false">INDEX($Q379:$AK379,1,$E379-2)</f>
        <v>PARTI SOCIALISTE</v>
      </c>
      <c r="J379" s="9" t="str">
        <f aca="false">INDEX($Q379:$AK379,1,$E379-1)</f>
        <v>SOC</v>
      </c>
      <c r="K379" s="10" t="n">
        <f aca="false">INDEX($Q379:$AK379,1,$E379)/N379</f>
        <v>0.536676250283725</v>
      </c>
      <c r="L379" s="8" t="n">
        <v>77699</v>
      </c>
      <c r="M379" s="8" t="n">
        <v>57383</v>
      </c>
      <c r="N379" s="8" t="n">
        <v>52868</v>
      </c>
      <c r="O379" s="8" t="n">
        <v>4515</v>
      </c>
      <c r="P379" s="11" t="n">
        <v>0.7385</v>
      </c>
      <c r="Q379" s="8" t="s">
        <v>1106</v>
      </c>
      <c r="R379" s="8" t="s">
        <v>154</v>
      </c>
      <c r="S379" s="8" t="s">
        <v>61</v>
      </c>
      <c r="T379" s="8" t="s">
        <v>62</v>
      </c>
      <c r="U379" s="8" t="n">
        <v>28373</v>
      </c>
      <c r="V379" s="8" t="s">
        <v>32</v>
      </c>
      <c r="W379" s="8" t="s">
        <v>1107</v>
      </c>
      <c r="X379" s="8" t="s">
        <v>60</v>
      </c>
      <c r="Y379" s="8" t="s">
        <v>57</v>
      </c>
      <c r="Z379" s="8" t="s">
        <v>53</v>
      </c>
      <c r="AA379" s="8" t="n">
        <v>24495</v>
      </c>
      <c r="AB379" s="8" t="s">
        <v>37</v>
      </c>
      <c r="AC379" s="0"/>
      <c r="AD379" s="0"/>
      <c r="AE379" s="0"/>
      <c r="AF379" s="0"/>
      <c r="AG379" s="0"/>
      <c r="AH379" s="0"/>
      <c r="AO379" s="11"/>
      <c r="AW379" s="11"/>
      <c r="BE379" s="11"/>
      <c r="BM379" s="11"/>
      <c r="BU379" s="11"/>
      <c r="CC379" s="11"/>
      <c r="CK379" s="11"/>
      <c r="CS379" s="11"/>
      <c r="DA379" s="11"/>
      <c r="DI379" s="11"/>
      <c r="DQ379" s="11"/>
      <c r="DY379" s="11"/>
      <c r="EG379" s="11"/>
      <c r="EO379" s="11"/>
      <c r="EW379" s="11"/>
      <c r="FE379" s="11"/>
      <c r="FM379" s="11"/>
      <c r="FU379" s="11"/>
      <c r="GC379" s="11"/>
      <c r="GK379" s="11"/>
      <c r="GS379" s="11"/>
      <c r="HA379" s="11"/>
      <c r="HI379" s="11"/>
    </row>
    <row r="380" s="8" customFormat="true" ht="18.75" hidden="false" customHeight="true" outlineLevel="0" collapsed="false">
      <c r="A380" s="7" t="n">
        <v>72</v>
      </c>
      <c r="B380" s="8" t="s">
        <v>1108</v>
      </c>
      <c r="C380" s="8" t="n">
        <v>1</v>
      </c>
      <c r="D380" s="9" t="str">
        <f aca="false">B380&amp;" "&amp;C380</f>
        <v>SARTHE 1</v>
      </c>
      <c r="E380" s="9" t="n">
        <f aca="false">MATCH(MAX(U380,AA380,AG380),Q380:AH380,0)</f>
        <v>11</v>
      </c>
      <c r="F380" s="9"/>
      <c r="G380" s="9" t="str">
        <f aca="false">INDEX($Q380:$AH380,1,$E380-4)</f>
        <v>HELLIER</v>
      </c>
      <c r="H380" s="9" t="str">
        <f aca="false">INDEX($Q380:$AK380,1,$E380-3)</f>
        <v>PIERRE</v>
      </c>
      <c r="I380" s="9" t="str">
        <f aca="false">INDEX($Q380:$AK380,1,$E380-2)</f>
        <v>UNION POUR LA DEMOCRATIE FRANCAISE</v>
      </c>
      <c r="J380" s="9" t="str">
        <f aca="false">INDEX($Q380:$AK380,1,$E380-1)</f>
        <v>UDF</v>
      </c>
      <c r="K380" s="10" t="n">
        <f aca="false">INDEX($Q380:$AK380,1,$E380)/N380</f>
        <v>0.561047300352718</v>
      </c>
      <c r="L380" s="8" t="n">
        <v>66032</v>
      </c>
      <c r="M380" s="8" t="n">
        <v>46793</v>
      </c>
      <c r="N380" s="8" t="n">
        <v>44228</v>
      </c>
      <c r="O380" s="8" t="n">
        <v>2565</v>
      </c>
      <c r="P380" s="11" t="n">
        <v>0.7086</v>
      </c>
      <c r="Q380" s="8" t="s">
        <v>1109</v>
      </c>
      <c r="R380" s="8" t="s">
        <v>1110</v>
      </c>
      <c r="S380" s="8" t="s">
        <v>61</v>
      </c>
      <c r="T380" s="8" t="s">
        <v>62</v>
      </c>
      <c r="U380" s="8" t="n">
        <v>19414</v>
      </c>
      <c r="V380" s="8" t="s">
        <v>37</v>
      </c>
      <c r="W380" s="8" t="s">
        <v>1111</v>
      </c>
      <c r="X380" s="8" t="s">
        <v>88</v>
      </c>
      <c r="Y380" s="8" t="s">
        <v>57</v>
      </c>
      <c r="Z380" s="8" t="s">
        <v>53</v>
      </c>
      <c r="AA380" s="8" t="n">
        <v>24814</v>
      </c>
      <c r="AB380" s="8" t="s">
        <v>32</v>
      </c>
      <c r="AC380" s="0"/>
      <c r="AD380" s="0"/>
      <c r="AE380" s="0"/>
      <c r="AF380" s="0"/>
      <c r="AG380" s="0"/>
      <c r="AH380" s="0"/>
      <c r="AO380" s="11"/>
      <c r="AW380" s="11"/>
      <c r="BE380" s="11"/>
      <c r="BM380" s="11"/>
      <c r="BU380" s="11"/>
      <c r="CC380" s="11"/>
      <c r="CK380" s="11"/>
      <c r="CS380" s="11"/>
      <c r="DA380" s="11"/>
      <c r="DI380" s="11"/>
      <c r="DQ380" s="11"/>
      <c r="DY380" s="11"/>
      <c r="EG380" s="11"/>
      <c r="EO380" s="11"/>
      <c r="EW380" s="11"/>
      <c r="FE380" s="11"/>
      <c r="FM380" s="11"/>
      <c r="FU380" s="11"/>
      <c r="GC380" s="11"/>
      <c r="GK380" s="11"/>
      <c r="GS380" s="11"/>
      <c r="HA380" s="11"/>
      <c r="HI380" s="11"/>
    </row>
    <row r="381" s="8" customFormat="true" ht="18.75" hidden="false" customHeight="true" outlineLevel="0" collapsed="false">
      <c r="A381" s="7" t="n">
        <v>72</v>
      </c>
      <c r="B381" s="8" t="s">
        <v>1108</v>
      </c>
      <c r="C381" s="8" t="n">
        <v>2</v>
      </c>
      <c r="D381" s="9" t="str">
        <f aca="false">B381&amp;" "&amp;C381</f>
        <v>SARTHE 2</v>
      </c>
      <c r="E381" s="9" t="n">
        <f aca="false">MATCH(MAX(U381,AA381,AG381),Q381:AH381,0)</f>
        <v>5</v>
      </c>
      <c r="F381" s="9"/>
      <c r="G381" s="9" t="str">
        <f aca="false">INDEX($Q381:$AH381,1,$E381-4)</f>
        <v>DOUYERE</v>
      </c>
      <c r="H381" s="9" t="str">
        <f aca="false">INDEX($Q381:$AK381,1,$E381-3)</f>
        <v>RAYMOND</v>
      </c>
      <c r="I381" s="9" t="str">
        <f aca="false">INDEX($Q381:$AK381,1,$E381-2)</f>
        <v>PARTI SOCIALISTE</v>
      </c>
      <c r="J381" s="9" t="str">
        <f aca="false">INDEX($Q381:$AK381,1,$E381-1)</f>
        <v>SOC</v>
      </c>
      <c r="K381" s="10" t="n">
        <f aca="false">INDEX($Q381:$AK381,1,$E381)/N381</f>
        <v>0.584705814996469</v>
      </c>
      <c r="L381" s="8" t="n">
        <v>79127</v>
      </c>
      <c r="M381" s="8" t="n">
        <v>55578</v>
      </c>
      <c r="N381" s="8" t="n">
        <v>52399</v>
      </c>
      <c r="O381" s="8" t="n">
        <v>3179</v>
      </c>
      <c r="P381" s="11" t="n">
        <v>0.7024</v>
      </c>
      <c r="Q381" s="8" t="s">
        <v>1112</v>
      </c>
      <c r="R381" s="8" t="s">
        <v>54</v>
      </c>
      <c r="S381" s="8" t="s">
        <v>61</v>
      </c>
      <c r="T381" s="8" t="s">
        <v>62</v>
      </c>
      <c r="U381" s="8" t="n">
        <v>30638</v>
      </c>
      <c r="V381" s="8" t="s">
        <v>32</v>
      </c>
      <c r="W381" s="8" t="s">
        <v>1113</v>
      </c>
      <c r="X381" s="8" t="s">
        <v>159</v>
      </c>
      <c r="Y381" s="8" t="s">
        <v>35</v>
      </c>
      <c r="Z381" s="8" t="s">
        <v>36</v>
      </c>
      <c r="AA381" s="8" t="n">
        <v>21761</v>
      </c>
      <c r="AB381" s="8" t="s">
        <v>37</v>
      </c>
      <c r="AC381" s="0"/>
      <c r="AD381" s="0"/>
      <c r="AE381" s="0"/>
      <c r="AF381" s="0"/>
      <c r="AG381" s="0"/>
      <c r="AH381" s="0"/>
      <c r="AO381" s="11"/>
      <c r="AW381" s="11"/>
      <c r="BE381" s="11"/>
      <c r="BM381" s="11"/>
      <c r="BU381" s="11"/>
      <c r="CC381" s="11"/>
      <c r="CK381" s="11"/>
      <c r="CS381" s="11"/>
      <c r="DA381" s="11"/>
      <c r="DI381" s="11"/>
      <c r="DQ381" s="11"/>
      <c r="DY381" s="11"/>
      <c r="EG381" s="11"/>
      <c r="EO381" s="11"/>
      <c r="EW381" s="11"/>
      <c r="FE381" s="11"/>
      <c r="FM381" s="11"/>
      <c r="FU381" s="11"/>
      <c r="GC381" s="11"/>
      <c r="GK381" s="11"/>
      <c r="GS381" s="11"/>
      <c r="HA381" s="11"/>
      <c r="HI381" s="11"/>
    </row>
    <row r="382" s="8" customFormat="true" ht="18.75" hidden="false" customHeight="true" outlineLevel="0" collapsed="false">
      <c r="A382" s="7" t="n">
        <v>72</v>
      </c>
      <c r="B382" s="8" t="s">
        <v>1108</v>
      </c>
      <c r="C382" s="8" t="n">
        <v>3</v>
      </c>
      <c r="D382" s="9" t="str">
        <f aca="false">B382&amp;" "&amp;C382</f>
        <v>SARTHE 3</v>
      </c>
      <c r="E382" s="9" t="n">
        <f aca="false">MATCH(MAX(U382,AA382,AG382),Q382:AH382,0)</f>
        <v>5</v>
      </c>
      <c r="F382" s="9"/>
      <c r="G382" s="9" t="str">
        <f aca="false">INDEX($Q382:$AH382,1,$E382-4)</f>
        <v>CHAUVEAU</v>
      </c>
      <c r="H382" s="9" t="str">
        <f aca="false">INDEX($Q382:$AK382,1,$E382-3)</f>
        <v>GUY MICHEL</v>
      </c>
      <c r="I382" s="9" t="str">
        <f aca="false">INDEX($Q382:$AK382,1,$E382-2)</f>
        <v>PARTI SOCIALISTE</v>
      </c>
      <c r="J382" s="9" t="str">
        <f aca="false">INDEX($Q382:$AK382,1,$E382-1)</f>
        <v>SOC</v>
      </c>
      <c r="K382" s="10" t="n">
        <f aca="false">INDEX($Q382:$AK382,1,$E382)/N382</f>
        <v>0.553520161514383</v>
      </c>
      <c r="L382" s="8" t="n">
        <v>77268</v>
      </c>
      <c r="M382" s="8" t="n">
        <v>57444</v>
      </c>
      <c r="N382" s="8" t="n">
        <v>53989</v>
      </c>
      <c r="O382" s="8" t="n">
        <v>3455</v>
      </c>
      <c r="P382" s="11" t="n">
        <v>0.7434</v>
      </c>
      <c r="Q382" s="8" t="s">
        <v>1114</v>
      </c>
      <c r="R382" s="8" t="s">
        <v>1115</v>
      </c>
      <c r="S382" s="8" t="s">
        <v>61</v>
      </c>
      <c r="T382" s="8" t="s">
        <v>62</v>
      </c>
      <c r="U382" s="8" t="n">
        <v>29884</v>
      </c>
      <c r="V382" s="8" t="s">
        <v>32</v>
      </c>
      <c r="W382" s="8" t="s">
        <v>1116</v>
      </c>
      <c r="X382" s="8" t="s">
        <v>698</v>
      </c>
      <c r="Y382" s="8" t="s">
        <v>35</v>
      </c>
      <c r="Z382" s="8" t="s">
        <v>36</v>
      </c>
      <c r="AA382" s="8" t="n">
        <v>24105</v>
      </c>
      <c r="AB382" s="8" t="s">
        <v>37</v>
      </c>
      <c r="AC382" s="0"/>
      <c r="AD382" s="0"/>
      <c r="AE382" s="0"/>
      <c r="AF382" s="0"/>
      <c r="AG382" s="0"/>
      <c r="AH382" s="0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  <c r="DQ382" s="11"/>
      <c r="DY382" s="11"/>
      <c r="EG382" s="11"/>
      <c r="EO382" s="11"/>
      <c r="EW382" s="11"/>
      <c r="FE382" s="11"/>
      <c r="FM382" s="11"/>
      <c r="FU382" s="11"/>
      <c r="GC382" s="11"/>
      <c r="GK382" s="11"/>
      <c r="GS382" s="11"/>
      <c r="HA382" s="11"/>
      <c r="HI382" s="11"/>
    </row>
    <row r="383" s="8" customFormat="true" ht="18.75" hidden="false" customHeight="true" outlineLevel="0" collapsed="false">
      <c r="A383" s="7" t="n">
        <v>72</v>
      </c>
      <c r="B383" s="8" t="s">
        <v>1108</v>
      </c>
      <c r="C383" s="8" t="n">
        <v>4</v>
      </c>
      <c r="D383" s="9" t="str">
        <f aca="false">B383&amp;" "&amp;C383</f>
        <v>SARTHE 4</v>
      </c>
      <c r="E383" s="9" t="n">
        <f aca="false">MATCH(MAX(U383,AA383,AG383),Q383:AH383,0)</f>
        <v>11</v>
      </c>
      <c r="F383" s="9"/>
      <c r="G383" s="9" t="str">
        <f aca="false">INDEX($Q383:$AH383,1,$E383-4)</f>
        <v>FILLON</v>
      </c>
      <c r="H383" s="9" t="str">
        <f aca="false">INDEX($Q383:$AK383,1,$E383-3)</f>
        <v>FRANCOIS</v>
      </c>
      <c r="I383" s="9" t="str">
        <f aca="false">INDEX($Q383:$AK383,1,$E383-2)</f>
        <v>RASSEMBLEMENT POUR LA REPUBLIQUE</v>
      </c>
      <c r="J383" s="9" t="str">
        <f aca="false">INDEX($Q383:$AK383,1,$E383-1)</f>
        <v>RPR</v>
      </c>
      <c r="K383" s="10" t="n">
        <f aca="false">INDEX($Q383:$AK383,1,$E383)/N383</f>
        <v>0.527344405301124</v>
      </c>
      <c r="L383" s="8" t="n">
        <v>70192</v>
      </c>
      <c r="M383" s="8" t="n">
        <v>50046</v>
      </c>
      <c r="N383" s="8" t="n">
        <v>47688</v>
      </c>
      <c r="O383" s="8" t="n">
        <v>2358</v>
      </c>
      <c r="P383" s="11" t="n">
        <v>0.713</v>
      </c>
      <c r="Q383" s="8" t="s">
        <v>1117</v>
      </c>
      <c r="R383" s="8" t="s">
        <v>97</v>
      </c>
      <c r="S383" s="8" t="s">
        <v>61</v>
      </c>
      <c r="T383" s="8" t="s">
        <v>62</v>
      </c>
      <c r="U383" s="8" t="n">
        <v>22540</v>
      </c>
      <c r="V383" s="8" t="s">
        <v>37</v>
      </c>
      <c r="W383" s="8" t="s">
        <v>1118</v>
      </c>
      <c r="X383" s="8" t="s">
        <v>84</v>
      </c>
      <c r="Y383" s="8" t="s">
        <v>35</v>
      </c>
      <c r="Z383" s="8" t="s">
        <v>36</v>
      </c>
      <c r="AA383" s="8" t="n">
        <v>25148</v>
      </c>
      <c r="AB383" s="8" t="s">
        <v>32</v>
      </c>
      <c r="AC383" s="0"/>
      <c r="AD383" s="0"/>
      <c r="AE383" s="0"/>
      <c r="AF383" s="0"/>
      <c r="AG383" s="0"/>
      <c r="AH383" s="0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  <c r="DQ383" s="11"/>
      <c r="DY383" s="11"/>
      <c r="EG383" s="11"/>
      <c r="EO383" s="11"/>
      <c r="EW383" s="11"/>
      <c r="FE383" s="11"/>
      <c r="FM383" s="11"/>
      <c r="FU383" s="11"/>
      <c r="GC383" s="11"/>
      <c r="GK383" s="11"/>
      <c r="GS383" s="11"/>
      <c r="HA383" s="11"/>
      <c r="HI383" s="11"/>
    </row>
    <row r="384" s="8" customFormat="true" ht="18.75" hidden="false" customHeight="true" outlineLevel="0" collapsed="false">
      <c r="A384" s="7" t="n">
        <v>72</v>
      </c>
      <c r="B384" s="8" t="s">
        <v>1108</v>
      </c>
      <c r="C384" s="8" t="n">
        <v>5</v>
      </c>
      <c r="D384" s="9" t="str">
        <f aca="false">B384&amp;" "&amp;C384</f>
        <v>SARTHE 5</v>
      </c>
      <c r="E384" s="9" t="n">
        <f aca="false">MATCH(MAX(U384,AA384,AG384),Q384:AH384,0)</f>
        <v>5</v>
      </c>
      <c r="F384" s="9"/>
      <c r="G384" s="9" t="str">
        <f aca="false">INDEX($Q384:$AH384,1,$E384-4)</f>
        <v>BOULARD</v>
      </c>
      <c r="H384" s="9" t="str">
        <f aca="false">INDEX($Q384:$AK384,1,$E384-3)</f>
        <v>JEAN CLAUDE</v>
      </c>
      <c r="I384" s="9" t="str">
        <f aca="false">INDEX($Q384:$AK384,1,$E384-2)</f>
        <v>PARTI SOCIALISTE</v>
      </c>
      <c r="J384" s="9" t="str">
        <f aca="false">INDEX($Q384:$AK384,1,$E384-1)</f>
        <v>SOC</v>
      </c>
      <c r="K384" s="10" t="n">
        <f aca="false">INDEX($Q384:$AK384,1,$E384)/N384</f>
        <v>0.521482429933134</v>
      </c>
      <c r="L384" s="8" t="n">
        <v>81085</v>
      </c>
      <c r="M384" s="8" t="n">
        <v>59466</v>
      </c>
      <c r="N384" s="8" t="n">
        <v>56232</v>
      </c>
      <c r="O384" s="8" t="n">
        <v>3234</v>
      </c>
      <c r="P384" s="11" t="n">
        <v>0.7334</v>
      </c>
      <c r="Q384" s="8" t="s">
        <v>1119</v>
      </c>
      <c r="R384" s="8" t="s">
        <v>64</v>
      </c>
      <c r="S384" s="8" t="s">
        <v>61</v>
      </c>
      <c r="T384" s="8" t="s">
        <v>62</v>
      </c>
      <c r="U384" s="8" t="n">
        <v>29324</v>
      </c>
      <c r="V384" s="8" t="s">
        <v>32</v>
      </c>
      <c r="W384" s="8" t="s">
        <v>1120</v>
      </c>
      <c r="X384" s="8" t="s">
        <v>71</v>
      </c>
      <c r="Y384" s="8" t="s">
        <v>35</v>
      </c>
      <c r="Z384" s="8" t="s">
        <v>36</v>
      </c>
      <c r="AA384" s="8" t="n">
        <v>26908</v>
      </c>
      <c r="AB384" s="8" t="s">
        <v>37</v>
      </c>
      <c r="AC384" s="0"/>
      <c r="AD384" s="0"/>
      <c r="AE384" s="0"/>
      <c r="AF384" s="0"/>
      <c r="AG384" s="0"/>
      <c r="AH384" s="0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  <c r="DQ384" s="11"/>
      <c r="DY384" s="11"/>
      <c r="EG384" s="11"/>
      <c r="EO384" s="11"/>
      <c r="EW384" s="11"/>
      <c r="FE384" s="11"/>
      <c r="FM384" s="11"/>
      <c r="FU384" s="11"/>
      <c r="GC384" s="11"/>
      <c r="GK384" s="11"/>
      <c r="GS384" s="11"/>
      <c r="HA384" s="11"/>
      <c r="HI384" s="11"/>
    </row>
    <row r="385" s="8" customFormat="true" ht="18.75" hidden="false" customHeight="true" outlineLevel="0" collapsed="false">
      <c r="A385" s="7" t="n">
        <v>73</v>
      </c>
      <c r="B385" s="8" t="s">
        <v>1121</v>
      </c>
      <c r="C385" s="8" t="n">
        <v>1</v>
      </c>
      <c r="D385" s="9" t="str">
        <f aca="false">B385&amp;" "&amp;C385</f>
        <v>SAVOIE 1</v>
      </c>
      <c r="E385" s="9" t="n">
        <f aca="false">MATCH(MAX(U385,AA385,AG385),Q385:AH385,0)</f>
        <v>11</v>
      </c>
      <c r="F385" s="9"/>
      <c r="G385" s="9" t="str">
        <f aca="false">INDEX($Q385:$AH385,1,$E385-4)</f>
        <v>DORD</v>
      </c>
      <c r="H385" s="9" t="str">
        <f aca="false">INDEX($Q385:$AK385,1,$E385-3)</f>
        <v>DOMINIQUE</v>
      </c>
      <c r="I385" s="9" t="str">
        <f aca="false">INDEX($Q385:$AK385,1,$E385-2)</f>
        <v>UNION POUR LA DEMOCRATIE FRANCAISE</v>
      </c>
      <c r="J385" s="9" t="str">
        <f aca="false">INDEX($Q385:$AK385,1,$E385-1)</f>
        <v>UDF</v>
      </c>
      <c r="K385" s="10" t="n">
        <f aca="false">INDEX($Q385:$AK385,1,$E385)/N385</f>
        <v>0.534555089423714</v>
      </c>
      <c r="L385" s="8" t="n">
        <v>88444</v>
      </c>
      <c r="M385" s="8" t="n">
        <v>62870</v>
      </c>
      <c r="N385" s="8" t="n">
        <v>58877</v>
      </c>
      <c r="O385" s="8" t="n">
        <v>3993</v>
      </c>
      <c r="P385" s="11" t="n">
        <v>0.7108</v>
      </c>
      <c r="Q385" s="8" t="s">
        <v>1122</v>
      </c>
      <c r="R385" s="8" t="s">
        <v>401</v>
      </c>
      <c r="S385" s="8" t="s">
        <v>30</v>
      </c>
      <c r="T385" s="8" t="s">
        <v>31</v>
      </c>
      <c r="U385" s="8" t="n">
        <v>27404</v>
      </c>
      <c r="V385" s="8" t="s">
        <v>37</v>
      </c>
      <c r="W385" s="8" t="s">
        <v>1123</v>
      </c>
      <c r="X385" s="8" t="s">
        <v>71</v>
      </c>
      <c r="Y385" s="8" t="s">
        <v>57</v>
      </c>
      <c r="Z385" s="8" t="s">
        <v>53</v>
      </c>
      <c r="AA385" s="8" t="n">
        <v>31473</v>
      </c>
      <c r="AB385" s="8" t="s">
        <v>32</v>
      </c>
      <c r="AC385" s="0"/>
      <c r="AD385" s="0"/>
      <c r="AE385" s="0"/>
      <c r="AF385" s="0"/>
      <c r="AG385" s="0"/>
      <c r="AH385" s="0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  <c r="DQ385" s="11"/>
      <c r="DY385" s="11"/>
      <c r="EG385" s="11"/>
      <c r="EO385" s="11"/>
      <c r="EW385" s="11"/>
      <c r="FE385" s="11"/>
      <c r="FM385" s="11"/>
      <c r="FU385" s="11"/>
      <c r="GC385" s="11"/>
      <c r="GK385" s="11"/>
      <c r="GS385" s="11"/>
      <c r="HA385" s="11"/>
      <c r="HI385" s="11"/>
    </row>
    <row r="386" s="8" customFormat="true" ht="18.75" hidden="false" customHeight="true" outlineLevel="0" collapsed="false">
      <c r="A386" s="7" t="n">
        <v>73</v>
      </c>
      <c r="B386" s="8" t="s">
        <v>1121</v>
      </c>
      <c r="C386" s="8" t="n">
        <v>2</v>
      </c>
      <c r="D386" s="9" t="str">
        <f aca="false">B386&amp;" "&amp;C386</f>
        <v>SAVOIE 2</v>
      </c>
      <c r="E386" s="9" t="n">
        <f aca="false">MATCH(MAX(U386,AA386,AG386),Q386:AH386,0)</f>
        <v>11</v>
      </c>
      <c r="F386" s="9"/>
      <c r="G386" s="9" t="str">
        <f aca="false">INDEX($Q386:$AH386,1,$E386-4)</f>
        <v>GAYMARD</v>
      </c>
      <c r="H386" s="9" t="str">
        <f aca="false">INDEX($Q386:$AK386,1,$E386-3)</f>
        <v>HERVE</v>
      </c>
      <c r="I386" s="9" t="str">
        <f aca="false">INDEX($Q386:$AK386,1,$E386-2)</f>
        <v>RASSEMBLEMENT POUR LA REPUBLIQUE</v>
      </c>
      <c r="J386" s="9" t="str">
        <f aca="false">INDEX($Q386:$AK386,1,$E386-1)</f>
        <v>RPR</v>
      </c>
      <c r="K386" s="10" t="n">
        <f aca="false">INDEX($Q386:$AK386,1,$E386)/N386</f>
        <v>0.538740920096852</v>
      </c>
      <c r="L386" s="8" t="n">
        <v>74471</v>
      </c>
      <c r="M386" s="8" t="n">
        <v>49089</v>
      </c>
      <c r="N386" s="8" t="n">
        <v>46256</v>
      </c>
      <c r="O386" s="8" t="n">
        <v>2833</v>
      </c>
      <c r="P386" s="11" t="n">
        <v>0.6592</v>
      </c>
      <c r="Q386" s="8" t="s">
        <v>1124</v>
      </c>
      <c r="R386" s="8" t="s">
        <v>29</v>
      </c>
      <c r="S386" s="8" t="s">
        <v>30</v>
      </c>
      <c r="T386" s="8" t="s">
        <v>31</v>
      </c>
      <c r="U386" s="8" t="n">
        <v>21336</v>
      </c>
      <c r="V386" s="8" t="s">
        <v>37</v>
      </c>
      <c r="W386" s="8" t="s">
        <v>1125</v>
      </c>
      <c r="X386" s="8" t="s">
        <v>264</v>
      </c>
      <c r="Y386" s="8" t="s">
        <v>35</v>
      </c>
      <c r="Z386" s="8" t="s">
        <v>36</v>
      </c>
      <c r="AA386" s="8" t="n">
        <v>24920</v>
      </c>
      <c r="AB386" s="8" t="s">
        <v>32</v>
      </c>
      <c r="AC386" s="0"/>
      <c r="AD386" s="0"/>
      <c r="AE386" s="0"/>
      <c r="AF386" s="0"/>
      <c r="AG386" s="0"/>
      <c r="AH386" s="0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  <c r="DQ386" s="11"/>
      <c r="DY386" s="11"/>
      <c r="EG386" s="11"/>
      <c r="EO386" s="11"/>
      <c r="EW386" s="11"/>
      <c r="FE386" s="11"/>
      <c r="FM386" s="11"/>
      <c r="FU386" s="11"/>
      <c r="GC386" s="11"/>
      <c r="GK386" s="11"/>
      <c r="GS386" s="11"/>
      <c r="HA386" s="11"/>
      <c r="HI386" s="11"/>
    </row>
    <row r="387" s="8" customFormat="true" ht="18.75" hidden="false" customHeight="true" outlineLevel="0" collapsed="false">
      <c r="A387" s="7" t="n">
        <v>73</v>
      </c>
      <c r="B387" s="8" t="s">
        <v>1121</v>
      </c>
      <c r="C387" s="8" t="n">
        <v>3</v>
      </c>
      <c r="D387" s="9" t="str">
        <f aca="false">B387&amp;" "&amp;C387</f>
        <v>SAVOIE 3</v>
      </c>
      <c r="E387" s="9" t="n">
        <f aca="false">MATCH(MAX(U387,AA387,AG387),Q387:AH387,0)</f>
        <v>11</v>
      </c>
      <c r="F387" s="9"/>
      <c r="G387" s="9" t="str">
        <f aca="false">INDEX($Q387:$AH387,1,$E387-4)</f>
        <v>BOUVARD</v>
      </c>
      <c r="H387" s="9" t="str">
        <f aca="false">INDEX($Q387:$AK387,1,$E387-3)</f>
        <v>MICHEL</v>
      </c>
      <c r="I387" s="9" t="str">
        <f aca="false">INDEX($Q387:$AK387,1,$E387-2)</f>
        <v>RASSEMBLEMENT POUR LA REPUBLIQUE</v>
      </c>
      <c r="J387" s="9" t="str">
        <f aca="false">INDEX($Q387:$AK387,1,$E387-1)</f>
        <v>RPR</v>
      </c>
      <c r="K387" s="10" t="n">
        <f aca="false">INDEX($Q387:$AK387,1,$E387)/N387</f>
        <v>0.512772485639873</v>
      </c>
      <c r="L387" s="8" t="n">
        <v>83721</v>
      </c>
      <c r="M387" s="8" t="n">
        <v>59434</v>
      </c>
      <c r="N387" s="8" t="n">
        <v>56058</v>
      </c>
      <c r="O387" s="8" t="n">
        <v>3376</v>
      </c>
      <c r="P387" s="11" t="n">
        <v>0.7099</v>
      </c>
      <c r="Q387" s="8" t="s">
        <v>1126</v>
      </c>
      <c r="R387" s="8" t="s">
        <v>1127</v>
      </c>
      <c r="S387" s="8" t="s">
        <v>30</v>
      </c>
      <c r="T387" s="8" t="s">
        <v>31</v>
      </c>
      <c r="U387" s="8" t="n">
        <v>27313</v>
      </c>
      <c r="V387" s="8" t="s">
        <v>37</v>
      </c>
      <c r="W387" s="8" t="s">
        <v>804</v>
      </c>
      <c r="X387" s="8" t="s">
        <v>55</v>
      </c>
      <c r="Y387" s="8" t="s">
        <v>35</v>
      </c>
      <c r="Z387" s="8" t="s">
        <v>36</v>
      </c>
      <c r="AA387" s="8" t="n">
        <v>28745</v>
      </c>
      <c r="AB387" s="8" t="s">
        <v>32</v>
      </c>
      <c r="AC387" s="0"/>
      <c r="AD387" s="0"/>
      <c r="AE387" s="0"/>
      <c r="AF387" s="0"/>
      <c r="AG387" s="0"/>
      <c r="AH387" s="0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  <c r="DQ387" s="11"/>
      <c r="DY387" s="11"/>
      <c r="EG387" s="11"/>
      <c r="EO387" s="11"/>
      <c r="EW387" s="11"/>
      <c r="FE387" s="11"/>
      <c r="FM387" s="11"/>
      <c r="FU387" s="11"/>
      <c r="GC387" s="11"/>
      <c r="GK387" s="11"/>
      <c r="GS387" s="11"/>
      <c r="HA387" s="11"/>
      <c r="HI387" s="11"/>
    </row>
    <row r="388" s="8" customFormat="true" ht="18.75" hidden="false" customHeight="true" outlineLevel="0" collapsed="false">
      <c r="A388" s="7" t="n">
        <v>74</v>
      </c>
      <c r="B388" s="8" t="s">
        <v>1128</v>
      </c>
      <c r="C388" s="8" t="n">
        <v>1</v>
      </c>
      <c r="D388" s="9" t="str">
        <f aca="false">B388&amp;" "&amp;C388</f>
        <v>HAUTE-SAVOIE 1</v>
      </c>
      <c r="E388" s="9" t="n">
        <f aca="false">MATCH(MAX(U388,AA388,AG388),Q388:AH388,0)</f>
        <v>11</v>
      </c>
      <c r="F388" s="9"/>
      <c r="G388" s="9" t="str">
        <f aca="false">INDEX($Q388:$AH388,1,$E388-4)</f>
        <v>ACCOYER</v>
      </c>
      <c r="H388" s="9" t="str">
        <f aca="false">INDEX($Q388:$AK388,1,$E388-3)</f>
        <v>BERNARD</v>
      </c>
      <c r="I388" s="9" t="str">
        <f aca="false">INDEX($Q388:$AK388,1,$E388-2)</f>
        <v>RASSEMBLEMENT POUR LA REPUBLIQUE</v>
      </c>
      <c r="J388" s="9" t="str">
        <f aca="false">INDEX($Q388:$AK388,1,$E388-1)</f>
        <v>RPR</v>
      </c>
      <c r="K388" s="10" t="n">
        <f aca="false">INDEX($Q388:$AK388,1,$E388)/N388</f>
        <v>0.584891432548967</v>
      </c>
      <c r="L388" s="8" t="n">
        <v>81538</v>
      </c>
      <c r="M388" s="8" t="n">
        <v>55667</v>
      </c>
      <c r="N388" s="8" t="n">
        <v>51719</v>
      </c>
      <c r="O388" s="8" t="n">
        <v>3948</v>
      </c>
      <c r="P388" s="11" t="n">
        <v>0.6827</v>
      </c>
      <c r="Q388" s="8" t="s">
        <v>1129</v>
      </c>
      <c r="R388" s="8" t="s">
        <v>237</v>
      </c>
      <c r="S388" s="8" t="s">
        <v>30</v>
      </c>
      <c r="T388" s="8" t="s">
        <v>31</v>
      </c>
      <c r="U388" s="8" t="n">
        <v>21469</v>
      </c>
      <c r="V388" s="8" t="s">
        <v>37</v>
      </c>
      <c r="W388" s="8" t="s">
        <v>1130</v>
      </c>
      <c r="X388" s="8" t="s">
        <v>95</v>
      </c>
      <c r="Y388" s="8" t="s">
        <v>35</v>
      </c>
      <c r="Z388" s="8" t="s">
        <v>36</v>
      </c>
      <c r="AA388" s="8" t="n">
        <v>30250</v>
      </c>
      <c r="AB388" s="8" t="s">
        <v>32</v>
      </c>
      <c r="AC388" s="0"/>
      <c r="AD388" s="0"/>
      <c r="AE388" s="0"/>
      <c r="AF388" s="0"/>
      <c r="AG388" s="0"/>
      <c r="AH388" s="0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  <c r="DQ388" s="11"/>
      <c r="DY388" s="11"/>
      <c r="EG388" s="11"/>
      <c r="EO388" s="11"/>
      <c r="EW388" s="11"/>
      <c r="FE388" s="11"/>
      <c r="FM388" s="11"/>
      <c r="FU388" s="11"/>
      <c r="GC388" s="11"/>
      <c r="GK388" s="11"/>
      <c r="GS388" s="11"/>
      <c r="HA388" s="11"/>
      <c r="HI388" s="11"/>
    </row>
    <row r="389" s="8" customFormat="true" ht="18.75" hidden="false" customHeight="true" outlineLevel="0" collapsed="false">
      <c r="A389" s="7" t="n">
        <v>74</v>
      </c>
      <c r="B389" s="8" t="s">
        <v>1128</v>
      </c>
      <c r="C389" s="8" t="n">
        <v>2</v>
      </c>
      <c r="D389" s="9" t="str">
        <f aca="false">B389&amp;" "&amp;C389</f>
        <v>HAUTE-SAVOIE 2</v>
      </c>
      <c r="E389" s="9" t="n">
        <f aca="false">MATCH(MAX(U389,AA389,AG389),Q389:AH389,0)</f>
        <v>11</v>
      </c>
      <c r="F389" s="9"/>
      <c r="G389" s="9" t="str">
        <f aca="false">INDEX($Q389:$AH389,1,$E389-4)</f>
        <v>BOSSON</v>
      </c>
      <c r="H389" s="9" t="str">
        <f aca="false">INDEX($Q389:$AK389,1,$E389-3)</f>
        <v>BERNARD</v>
      </c>
      <c r="I389" s="9" t="str">
        <f aca="false">INDEX($Q389:$AK389,1,$E389-2)</f>
        <v>UNION POUR LA DEMOCRATIE FRANCAISE</v>
      </c>
      <c r="J389" s="9" t="str">
        <f aca="false">INDEX($Q389:$AK389,1,$E389-1)</f>
        <v>UDF</v>
      </c>
      <c r="K389" s="10" t="n">
        <f aca="false">INDEX($Q389:$AK389,1,$E389)/N389</f>
        <v>0.576343551629882</v>
      </c>
      <c r="L389" s="8" t="n">
        <v>71331</v>
      </c>
      <c r="M389" s="8" t="n">
        <v>47577</v>
      </c>
      <c r="N389" s="8" t="n">
        <v>44267</v>
      </c>
      <c r="O389" s="8" t="n">
        <v>3310</v>
      </c>
      <c r="P389" s="11" t="n">
        <v>0.667</v>
      </c>
      <c r="Q389" s="8" t="s">
        <v>1131</v>
      </c>
      <c r="R389" s="8" t="s">
        <v>34</v>
      </c>
      <c r="S389" s="8" t="s">
        <v>30</v>
      </c>
      <c r="T389" s="8" t="s">
        <v>31</v>
      </c>
      <c r="U389" s="8" t="n">
        <v>18754</v>
      </c>
      <c r="V389" s="8" t="s">
        <v>37</v>
      </c>
      <c r="W389" s="8" t="s">
        <v>1132</v>
      </c>
      <c r="X389" s="8" t="s">
        <v>95</v>
      </c>
      <c r="Y389" s="8" t="s">
        <v>57</v>
      </c>
      <c r="Z389" s="8" t="s">
        <v>53</v>
      </c>
      <c r="AA389" s="8" t="n">
        <v>25513</v>
      </c>
      <c r="AB389" s="8" t="s">
        <v>32</v>
      </c>
      <c r="AC389" s="0"/>
      <c r="AD389" s="0"/>
      <c r="AE389" s="0"/>
      <c r="AF389" s="0"/>
      <c r="AG389" s="0"/>
      <c r="AH389" s="0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  <c r="DQ389" s="11"/>
      <c r="DY389" s="11"/>
      <c r="EG389" s="11"/>
      <c r="EO389" s="11"/>
      <c r="EW389" s="11"/>
      <c r="FE389" s="11"/>
      <c r="FM389" s="11"/>
      <c r="FU389" s="11"/>
      <c r="GC389" s="11"/>
      <c r="GK389" s="11"/>
      <c r="GS389" s="11"/>
      <c r="HA389" s="11"/>
      <c r="HI389" s="11"/>
    </row>
    <row r="390" s="8" customFormat="true" ht="18.75" hidden="false" customHeight="true" outlineLevel="0" collapsed="false">
      <c r="A390" s="7" t="n">
        <v>74</v>
      </c>
      <c r="B390" s="8" t="s">
        <v>1128</v>
      </c>
      <c r="C390" s="8" t="n">
        <v>3</v>
      </c>
      <c r="D390" s="9" t="str">
        <f aca="false">B390&amp;" "&amp;C390</f>
        <v>HAUTE-SAVOIE 3</v>
      </c>
      <c r="E390" s="9" t="n">
        <f aca="false">MATCH(MAX(U390,AA390,AG390),Q390:AH390,0)</f>
        <v>5</v>
      </c>
      <c r="F390" s="9"/>
      <c r="G390" s="9" t="str">
        <f aca="false">INDEX($Q390:$AH390,1,$E390-4)</f>
        <v>MEYLAN</v>
      </c>
      <c r="H390" s="9" t="str">
        <f aca="false">INDEX($Q390:$AK390,1,$E390-3)</f>
        <v>MICHEL</v>
      </c>
      <c r="I390" s="9" t="str">
        <f aca="false">INDEX($Q390:$AK390,1,$E390-2)</f>
        <v>UNION POUR LA DEMOCRATIE FRANCAISE</v>
      </c>
      <c r="J390" s="9" t="str">
        <f aca="false">INDEX($Q390:$AK390,1,$E390-1)</f>
        <v>UDF</v>
      </c>
      <c r="K390" s="10" t="n">
        <f aca="false">INDEX($Q390:$AK390,1,$E390)/N390</f>
        <v>0.710465355708844</v>
      </c>
      <c r="L390" s="8" t="n">
        <v>70872</v>
      </c>
      <c r="M390" s="8" t="n">
        <v>45190</v>
      </c>
      <c r="N390" s="8" t="n">
        <v>38852</v>
      </c>
      <c r="O390" s="8" t="n">
        <v>6338</v>
      </c>
      <c r="P390" s="11" t="n">
        <v>0.6376</v>
      </c>
      <c r="Q390" s="8" t="s">
        <v>1133</v>
      </c>
      <c r="R390" s="8" t="s">
        <v>55</v>
      </c>
      <c r="S390" s="8" t="s">
        <v>57</v>
      </c>
      <c r="T390" s="8" t="s">
        <v>53</v>
      </c>
      <c r="U390" s="8" t="n">
        <v>27603</v>
      </c>
      <c r="V390" s="8" t="s">
        <v>32</v>
      </c>
      <c r="W390" s="8" t="s">
        <v>711</v>
      </c>
      <c r="X390" s="8" t="s">
        <v>71</v>
      </c>
      <c r="Y390" s="8" t="s">
        <v>44</v>
      </c>
      <c r="Z390" s="8" t="s">
        <v>45</v>
      </c>
      <c r="AA390" s="8" t="n">
        <v>11249</v>
      </c>
      <c r="AB390" s="8" t="s">
        <v>37</v>
      </c>
      <c r="AC390" s="0"/>
      <c r="AD390" s="0"/>
      <c r="AE390" s="0"/>
      <c r="AF390" s="0"/>
      <c r="AG390" s="0"/>
      <c r="AH390" s="0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  <c r="DQ390" s="11"/>
      <c r="DY390" s="11"/>
      <c r="EG390" s="11"/>
      <c r="EO390" s="11"/>
      <c r="EW390" s="11"/>
      <c r="FE390" s="11"/>
      <c r="FM390" s="11"/>
      <c r="FU390" s="11"/>
      <c r="GC390" s="11"/>
      <c r="GK390" s="11"/>
      <c r="GS390" s="11"/>
      <c r="HA390" s="11"/>
      <c r="HI390" s="11"/>
    </row>
    <row r="391" s="8" customFormat="true" ht="18.75" hidden="false" customHeight="true" outlineLevel="0" collapsed="false">
      <c r="A391" s="7" t="n">
        <v>74</v>
      </c>
      <c r="B391" s="8" t="s">
        <v>1128</v>
      </c>
      <c r="C391" s="8" t="n">
        <v>4</v>
      </c>
      <c r="D391" s="9" t="str">
        <f aca="false">B391&amp;" "&amp;C391</f>
        <v>HAUTE-SAVOIE 4</v>
      </c>
      <c r="E391" s="9" t="n">
        <f aca="false">MATCH(MAX(U391,AA391,AG391),Q391:AH391,0)</f>
        <v>11</v>
      </c>
      <c r="F391" s="9"/>
      <c r="G391" s="9" t="str">
        <f aca="false">INDEX($Q391:$AH391,1,$E391-4)</f>
        <v>BIRRAUX</v>
      </c>
      <c r="H391" s="9" t="str">
        <f aca="false">INDEX($Q391:$AK391,1,$E391-3)</f>
        <v>CLAUDE</v>
      </c>
      <c r="I391" s="9" t="str">
        <f aca="false">INDEX($Q391:$AK391,1,$E391-2)</f>
        <v>UNION POUR LA DEMOCRATIE FRANCAISE</v>
      </c>
      <c r="J391" s="9" t="str">
        <f aca="false">INDEX($Q391:$AK391,1,$E391-1)</f>
        <v>UDF</v>
      </c>
      <c r="K391" s="10" t="n">
        <f aca="false">INDEX($Q391:$AK391,1,$E391)/N391</f>
        <v>0.591338671478516</v>
      </c>
      <c r="L391" s="8" t="n">
        <v>74168</v>
      </c>
      <c r="M391" s="8" t="n">
        <v>47523</v>
      </c>
      <c r="N391" s="8" t="n">
        <v>44335</v>
      </c>
      <c r="O391" s="8" t="n">
        <v>3188</v>
      </c>
      <c r="P391" s="11" t="n">
        <v>0.6407</v>
      </c>
      <c r="Q391" s="8" t="s">
        <v>1134</v>
      </c>
      <c r="R391" s="8" t="s">
        <v>224</v>
      </c>
      <c r="S391" s="8" t="s">
        <v>1135</v>
      </c>
      <c r="T391" s="8" t="s">
        <v>62</v>
      </c>
      <c r="U391" s="8" t="n">
        <v>18118</v>
      </c>
      <c r="V391" s="8" t="s">
        <v>37</v>
      </c>
      <c r="W391" s="8" t="s">
        <v>1136</v>
      </c>
      <c r="X391" s="8" t="s">
        <v>99</v>
      </c>
      <c r="Y391" s="8" t="s">
        <v>57</v>
      </c>
      <c r="Z391" s="8" t="s">
        <v>53</v>
      </c>
      <c r="AA391" s="8" t="n">
        <v>26217</v>
      </c>
      <c r="AB391" s="8" t="s">
        <v>32</v>
      </c>
      <c r="AC391" s="0"/>
      <c r="AD391" s="0"/>
      <c r="AE391" s="0"/>
      <c r="AF391" s="0"/>
      <c r="AG391" s="0"/>
      <c r="AH391" s="0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  <c r="DQ391" s="11"/>
      <c r="DY391" s="11"/>
      <c r="EG391" s="11"/>
      <c r="EO391" s="11"/>
      <c r="EW391" s="11"/>
      <c r="FE391" s="11"/>
      <c r="FM391" s="11"/>
      <c r="FU391" s="11"/>
      <c r="GC391" s="11"/>
      <c r="GK391" s="11"/>
      <c r="GS391" s="11"/>
      <c r="HA391" s="11"/>
      <c r="HI391" s="11"/>
    </row>
    <row r="392" s="8" customFormat="true" ht="18.75" hidden="false" customHeight="true" outlineLevel="0" collapsed="false">
      <c r="A392" s="7" t="n">
        <v>74</v>
      </c>
      <c r="B392" s="8" t="s">
        <v>1128</v>
      </c>
      <c r="C392" s="8" t="n">
        <v>5</v>
      </c>
      <c r="D392" s="9" t="str">
        <f aca="false">B392&amp;" "&amp;C392</f>
        <v>HAUTE-SAVOIE 5</v>
      </c>
      <c r="E392" s="9" t="n">
        <f aca="false">MATCH(MAX(U392,AA392,AG392),Q392:AH392,0)</f>
        <v>11</v>
      </c>
      <c r="F392" s="9"/>
      <c r="G392" s="9" t="str">
        <f aca="false">INDEX($Q392:$AH392,1,$E392-4)</f>
        <v>MAZEAUD</v>
      </c>
      <c r="H392" s="9" t="str">
        <f aca="false">INDEX($Q392:$AK392,1,$E392-3)</f>
        <v>PIERRE</v>
      </c>
      <c r="I392" s="9" t="str">
        <f aca="false">INDEX($Q392:$AK392,1,$E392-2)</f>
        <v>RASSEMBLEMENT POUR LA REPUBLIQUE</v>
      </c>
      <c r="J392" s="9" t="str">
        <f aca="false">INDEX($Q392:$AK392,1,$E392-1)</f>
        <v>RPR</v>
      </c>
      <c r="K392" s="10" t="n">
        <f aca="false">INDEX($Q392:$AK392,1,$E392)/N392</f>
        <v>0.553995806150979</v>
      </c>
      <c r="L392" s="8" t="n">
        <v>85928</v>
      </c>
      <c r="M392" s="8" t="n">
        <v>56302</v>
      </c>
      <c r="N392" s="8" t="n">
        <v>51504</v>
      </c>
      <c r="O392" s="8" t="n">
        <v>4798</v>
      </c>
      <c r="P392" s="11" t="n">
        <v>0.6552</v>
      </c>
      <c r="Q392" s="8" t="s">
        <v>1137</v>
      </c>
      <c r="R392" s="8" t="s">
        <v>95</v>
      </c>
      <c r="S392" s="8" t="s">
        <v>30</v>
      </c>
      <c r="T392" s="8" t="s">
        <v>31</v>
      </c>
      <c r="U392" s="8" t="n">
        <v>22971</v>
      </c>
      <c r="V392" s="8" t="s">
        <v>37</v>
      </c>
      <c r="W392" s="8" t="s">
        <v>1138</v>
      </c>
      <c r="X392" s="8" t="s">
        <v>88</v>
      </c>
      <c r="Y392" s="8" t="s">
        <v>35</v>
      </c>
      <c r="Z392" s="8" t="s">
        <v>36</v>
      </c>
      <c r="AA392" s="8" t="n">
        <v>28533</v>
      </c>
      <c r="AB392" s="8" t="s">
        <v>32</v>
      </c>
      <c r="AC392" s="0"/>
      <c r="AD392" s="0"/>
      <c r="AE392" s="0"/>
      <c r="AF392" s="0"/>
      <c r="AG392" s="0"/>
      <c r="AH392" s="0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  <c r="DQ392" s="11"/>
      <c r="DY392" s="11"/>
      <c r="EG392" s="11"/>
      <c r="EO392" s="11"/>
      <c r="EW392" s="11"/>
      <c r="FE392" s="11"/>
      <c r="FM392" s="11"/>
      <c r="FU392" s="11"/>
      <c r="GC392" s="11"/>
      <c r="GK392" s="11"/>
      <c r="GS392" s="11"/>
      <c r="HA392" s="11"/>
      <c r="HI392" s="11"/>
    </row>
    <row r="393" s="8" customFormat="true" ht="18.75" hidden="false" customHeight="true" outlineLevel="0" collapsed="false">
      <c r="A393" s="7" t="n">
        <v>75</v>
      </c>
      <c r="B393" s="8" t="s">
        <v>1139</v>
      </c>
      <c r="C393" s="8" t="n">
        <v>1</v>
      </c>
      <c r="D393" s="9" t="str">
        <f aca="false">B393&amp;" "&amp;C393</f>
        <v>PARIS 1</v>
      </c>
      <c r="E393" s="9" t="n">
        <f aca="false">MATCH(MAX(U393,AA393,AG393),Q393:AH393,0)</f>
        <v>11</v>
      </c>
      <c r="F393" s="9"/>
      <c r="G393" s="9" t="str">
        <f aca="false">INDEX($Q393:$AH393,1,$E393-4)</f>
        <v>DOMINATI</v>
      </c>
      <c r="H393" s="9" t="str">
        <f aca="false">INDEX($Q393:$AK393,1,$E393-3)</f>
        <v>LAURENT</v>
      </c>
      <c r="I393" s="9" t="str">
        <f aca="false">INDEX($Q393:$AK393,1,$E393-2)</f>
        <v>MAJORITE PRESIDENTIELLE</v>
      </c>
      <c r="J393" s="9" t="str">
        <f aca="false">INDEX($Q393:$AK393,1,$E393-1)</f>
        <v>UDF</v>
      </c>
      <c r="K393" s="10" t="n">
        <f aca="false">INDEX($Q393:$AK393,1,$E393)/N393</f>
        <v>0.503208468162124</v>
      </c>
      <c r="L393" s="8" t="n">
        <v>56067</v>
      </c>
      <c r="M393" s="8" t="n">
        <v>37724</v>
      </c>
      <c r="N393" s="8" t="n">
        <v>36466</v>
      </c>
      <c r="O393" s="8" t="n">
        <v>1258</v>
      </c>
      <c r="P393" s="11" t="n">
        <v>0.6728</v>
      </c>
      <c r="Q393" s="8" t="s">
        <v>1140</v>
      </c>
      <c r="R393" s="8" t="s">
        <v>71</v>
      </c>
      <c r="S393" s="8" t="s">
        <v>30</v>
      </c>
      <c r="T393" s="8" t="s">
        <v>31</v>
      </c>
      <c r="U393" s="8" t="n">
        <v>18116</v>
      </c>
      <c r="V393" s="8" t="s">
        <v>37</v>
      </c>
      <c r="W393" s="8" t="s">
        <v>1141</v>
      </c>
      <c r="X393" s="8" t="s">
        <v>655</v>
      </c>
      <c r="Y393" s="8" t="s">
        <v>52</v>
      </c>
      <c r="Z393" s="8" t="s">
        <v>53</v>
      </c>
      <c r="AA393" s="8" t="n">
        <v>18350</v>
      </c>
      <c r="AB393" s="8" t="s">
        <v>32</v>
      </c>
      <c r="AC393" s="0"/>
      <c r="AD393" s="0"/>
      <c r="AE393" s="0"/>
      <c r="AF393" s="0"/>
      <c r="AG393" s="0"/>
      <c r="AH393" s="0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  <c r="DQ393" s="11"/>
      <c r="DY393" s="11"/>
      <c r="EG393" s="11"/>
      <c r="EO393" s="11"/>
      <c r="EW393" s="11"/>
      <c r="FE393" s="11"/>
      <c r="FM393" s="11"/>
      <c r="FU393" s="11"/>
      <c r="GC393" s="11"/>
      <c r="GK393" s="11"/>
      <c r="GS393" s="11"/>
      <c r="HA393" s="11"/>
      <c r="HI393" s="11"/>
    </row>
    <row r="394" s="8" customFormat="true" ht="18.75" hidden="false" customHeight="true" outlineLevel="0" collapsed="false">
      <c r="A394" s="7" t="n">
        <v>75</v>
      </c>
      <c r="B394" s="8" t="s">
        <v>1139</v>
      </c>
      <c r="C394" s="8" t="n">
        <v>2</v>
      </c>
      <c r="D394" s="9" t="str">
        <f aca="false">B394&amp;" "&amp;C394</f>
        <v>PARIS 2</v>
      </c>
      <c r="E394" s="9" t="n">
        <f aca="false">MATCH(MAX(U394,AA394,AG394),Q394:AH394,0)</f>
        <v>11</v>
      </c>
      <c r="F394" s="9"/>
      <c r="G394" s="9" t="str">
        <f aca="false">INDEX($Q394:$AH394,1,$E394-4)</f>
        <v>TIBERI</v>
      </c>
      <c r="H394" s="9" t="str">
        <f aca="false">INDEX($Q394:$AK394,1,$E394-3)</f>
        <v>JEAN</v>
      </c>
      <c r="I394" s="9" t="str">
        <f aca="false">INDEX($Q394:$AK394,1,$E394-2)</f>
        <v>MAJORITE PRESIDENTIELLE UDF-RPR</v>
      </c>
      <c r="J394" s="9" t="str">
        <f aca="false">INDEX($Q394:$AK394,1,$E394-1)</f>
        <v>RPR</v>
      </c>
      <c r="K394" s="10" t="n">
        <f aca="false">INDEX($Q394:$AK394,1,$E394)/N394</f>
        <v>0.535275080906149</v>
      </c>
      <c r="L394" s="8" t="n">
        <v>57860</v>
      </c>
      <c r="M394" s="8" t="n">
        <v>40659</v>
      </c>
      <c r="N394" s="8" t="n">
        <v>38625</v>
      </c>
      <c r="O394" s="8" t="n">
        <v>2034</v>
      </c>
      <c r="P394" s="11" t="n">
        <v>0.7027</v>
      </c>
      <c r="Q394" s="8" t="s">
        <v>1142</v>
      </c>
      <c r="R394" s="8" t="s">
        <v>1143</v>
      </c>
      <c r="S394" s="8" t="s">
        <v>30</v>
      </c>
      <c r="T394" s="8" t="s">
        <v>31</v>
      </c>
      <c r="U394" s="8" t="n">
        <v>17950</v>
      </c>
      <c r="V394" s="8" t="s">
        <v>37</v>
      </c>
      <c r="W394" s="8" t="s">
        <v>1144</v>
      </c>
      <c r="X394" s="8" t="s">
        <v>92</v>
      </c>
      <c r="Y394" s="8" t="s">
        <v>100</v>
      </c>
      <c r="Z394" s="8" t="s">
        <v>36</v>
      </c>
      <c r="AA394" s="8" t="n">
        <v>20675</v>
      </c>
      <c r="AB394" s="8" t="s">
        <v>32</v>
      </c>
      <c r="AC394" s="0"/>
      <c r="AD394" s="0"/>
      <c r="AE394" s="0"/>
      <c r="AF394" s="0"/>
      <c r="AG394" s="0"/>
      <c r="AH394" s="0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  <c r="DQ394" s="11"/>
      <c r="DY394" s="11"/>
      <c r="EG394" s="11"/>
      <c r="EO394" s="11"/>
      <c r="EW394" s="11"/>
      <c r="FE394" s="11"/>
      <c r="FM394" s="11"/>
      <c r="FU394" s="11"/>
      <c r="GC394" s="11"/>
      <c r="GK394" s="11"/>
      <c r="GS394" s="11"/>
      <c r="HA394" s="11"/>
      <c r="HI394" s="11"/>
    </row>
    <row r="395" s="8" customFormat="true" ht="18.75" hidden="false" customHeight="true" outlineLevel="0" collapsed="false">
      <c r="A395" s="7" t="n">
        <v>75</v>
      </c>
      <c r="B395" s="8" t="s">
        <v>1139</v>
      </c>
      <c r="C395" s="8" t="n">
        <v>3</v>
      </c>
      <c r="D395" s="9" t="str">
        <f aca="false">B395&amp;" "&amp;C395</f>
        <v>PARIS 3</v>
      </c>
      <c r="E395" s="9" t="n">
        <f aca="false">MATCH(MAX(U395,AA395,AG395),Q395:AH395,0)</f>
        <v>11</v>
      </c>
      <c r="F395" s="9"/>
      <c r="G395" s="9" t="str">
        <f aca="false">INDEX($Q395:$AH395,1,$E395-4)</f>
        <v>AURILLAC</v>
      </c>
      <c r="H395" s="9" t="str">
        <f aca="false">INDEX($Q395:$AK395,1,$E395-3)</f>
        <v>MARTINE</v>
      </c>
      <c r="I395" s="9" t="str">
        <f aca="false">INDEX($Q395:$AK395,1,$E395-2)</f>
        <v>MAJORITE PRESIDENTIELLE UDF-RPR</v>
      </c>
      <c r="J395" s="9" t="str">
        <f aca="false">INDEX($Q395:$AK395,1,$E395-1)</f>
        <v>RPR</v>
      </c>
      <c r="K395" s="10" t="n">
        <f aca="false">INDEX($Q395:$AK395,1,$E395)/N395</f>
        <v>0.709422619879771</v>
      </c>
      <c r="L395" s="8" t="n">
        <v>46283</v>
      </c>
      <c r="M395" s="8" t="n">
        <v>29654</v>
      </c>
      <c r="N395" s="8" t="n">
        <v>28612</v>
      </c>
      <c r="O395" s="8" t="n">
        <v>1042</v>
      </c>
      <c r="P395" s="11" t="n">
        <v>0.6407</v>
      </c>
      <c r="Q395" s="8" t="s">
        <v>1145</v>
      </c>
      <c r="R395" s="8" t="s">
        <v>410</v>
      </c>
      <c r="S395" s="8" t="s">
        <v>30</v>
      </c>
      <c r="T395" s="8" t="s">
        <v>31</v>
      </c>
      <c r="U395" s="8" t="n">
        <v>8314</v>
      </c>
      <c r="V395" s="8" t="s">
        <v>37</v>
      </c>
      <c r="W395" s="8" t="s">
        <v>1146</v>
      </c>
      <c r="X395" s="8" t="s">
        <v>861</v>
      </c>
      <c r="Y395" s="8" t="s">
        <v>100</v>
      </c>
      <c r="Z395" s="8" t="s">
        <v>36</v>
      </c>
      <c r="AA395" s="8" t="n">
        <v>20298</v>
      </c>
      <c r="AB395" s="8" t="s">
        <v>32</v>
      </c>
      <c r="AC395" s="0"/>
      <c r="AD395" s="0"/>
      <c r="AE395" s="0"/>
      <c r="AF395" s="0"/>
      <c r="AG395" s="0"/>
      <c r="AH395" s="0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  <c r="DQ395" s="11"/>
      <c r="DY395" s="11"/>
      <c r="EG395" s="11"/>
      <c r="EO395" s="11"/>
      <c r="EW395" s="11"/>
      <c r="FE395" s="11"/>
      <c r="FM395" s="11"/>
      <c r="FU395" s="11"/>
      <c r="GC395" s="11"/>
      <c r="GK395" s="11"/>
      <c r="GS395" s="11"/>
      <c r="HA395" s="11"/>
      <c r="HI395" s="11"/>
    </row>
    <row r="396" s="8" customFormat="true" ht="18.75" hidden="false" customHeight="true" outlineLevel="0" collapsed="false">
      <c r="A396" s="7" t="n">
        <v>75</v>
      </c>
      <c r="B396" s="8" t="s">
        <v>1139</v>
      </c>
      <c r="C396" s="8" t="n">
        <v>4</v>
      </c>
      <c r="D396" s="9" t="str">
        <f aca="false">B396&amp;" "&amp;C396</f>
        <v>PARIS 4</v>
      </c>
      <c r="E396" s="9" t="n">
        <f aca="false">MATCH(MAX(U396,AA396,AG396),Q396:AH396,0)</f>
        <v>11</v>
      </c>
      <c r="F396" s="9"/>
      <c r="G396" s="9" t="str">
        <f aca="false">INDEX($Q396:$AH396,1,$E396-4)</f>
        <v>LELLOUCHE</v>
      </c>
      <c r="H396" s="9" t="str">
        <f aca="false">INDEX($Q396:$AK396,1,$E396-3)</f>
        <v>PIERRE</v>
      </c>
      <c r="I396" s="9" t="str">
        <f aca="false">INDEX($Q396:$AK396,1,$E396-2)</f>
        <v>MAJORITE PRESIDENTIELLE UDF-RPR</v>
      </c>
      <c r="J396" s="9" t="str">
        <f aca="false">INDEX($Q396:$AK396,1,$E396-1)</f>
        <v>RPR</v>
      </c>
      <c r="K396" s="10" t="n">
        <f aca="false">INDEX($Q396:$AK396,1,$E396)/N396</f>
        <v>0.643406663275687</v>
      </c>
      <c r="L396" s="8" t="n">
        <v>52585</v>
      </c>
      <c r="M396" s="8" t="n">
        <v>32872</v>
      </c>
      <c r="N396" s="8" t="n">
        <v>31456</v>
      </c>
      <c r="O396" s="8" t="n">
        <v>1416</v>
      </c>
      <c r="P396" s="11" t="n">
        <v>0.6251</v>
      </c>
      <c r="Q396" s="8" t="s">
        <v>1147</v>
      </c>
      <c r="R396" s="8" t="s">
        <v>34</v>
      </c>
      <c r="S396" s="8" t="s">
        <v>30</v>
      </c>
      <c r="T396" s="8" t="s">
        <v>31</v>
      </c>
      <c r="U396" s="8" t="n">
        <v>11217</v>
      </c>
      <c r="V396" s="8" t="s">
        <v>37</v>
      </c>
      <c r="W396" s="8" t="s">
        <v>1148</v>
      </c>
      <c r="X396" s="8" t="s">
        <v>88</v>
      </c>
      <c r="Y396" s="8" t="s">
        <v>100</v>
      </c>
      <c r="Z396" s="8" t="s">
        <v>36</v>
      </c>
      <c r="AA396" s="8" t="n">
        <v>20239</v>
      </c>
      <c r="AB396" s="8" t="s">
        <v>32</v>
      </c>
      <c r="AC396" s="0"/>
      <c r="AD396" s="0"/>
      <c r="AE396" s="0"/>
      <c r="AF396" s="0"/>
      <c r="AG396" s="0"/>
      <c r="AH396" s="0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  <c r="DQ396" s="11"/>
      <c r="DY396" s="11"/>
      <c r="EG396" s="11"/>
      <c r="EO396" s="11"/>
      <c r="EW396" s="11"/>
      <c r="FE396" s="11"/>
      <c r="FM396" s="11"/>
      <c r="FU396" s="11"/>
      <c r="GC396" s="11"/>
      <c r="GK396" s="11"/>
      <c r="GS396" s="11"/>
      <c r="HA396" s="11"/>
      <c r="HI396" s="11"/>
    </row>
    <row r="397" s="8" customFormat="true" ht="18.75" hidden="false" customHeight="true" outlineLevel="0" collapsed="false">
      <c r="A397" s="7" t="n">
        <v>75</v>
      </c>
      <c r="B397" s="8" t="s">
        <v>1139</v>
      </c>
      <c r="C397" s="8" t="n">
        <v>5</v>
      </c>
      <c r="D397" s="9" t="str">
        <f aca="false">B397&amp;" "&amp;C397</f>
        <v>PARIS 5</v>
      </c>
      <c r="E397" s="9" t="n">
        <f aca="false">MATCH(MAX(U397,AA397,AG397),Q397:AH397,0)</f>
        <v>5</v>
      </c>
      <c r="F397" s="9"/>
      <c r="G397" s="9" t="str">
        <f aca="false">INDEX($Q397:$AH397,1,$E397-4)</f>
        <v>DREYFUS</v>
      </c>
      <c r="H397" s="9" t="str">
        <f aca="false">INDEX($Q397:$AK397,1,$E397-3)</f>
        <v>TONY</v>
      </c>
      <c r="I397" s="9" t="str">
        <f aca="false">INDEX($Q397:$AK397,1,$E397-2)</f>
        <v>ASSOCIATION PARTI SOCIALISTE, PARTI RADICAL SOCIALISTE ET APPARENTES</v>
      </c>
      <c r="J397" s="9" t="str">
        <f aca="false">INDEX($Q397:$AK397,1,$E397-1)</f>
        <v>PRG</v>
      </c>
      <c r="K397" s="10" t="n">
        <f aca="false">INDEX($Q397:$AK397,1,$E397)/N397</f>
        <v>0.535493406978101</v>
      </c>
      <c r="L397" s="8" t="n">
        <v>40597</v>
      </c>
      <c r="M397" s="8" t="n">
        <v>26794</v>
      </c>
      <c r="N397" s="8" t="n">
        <v>25709</v>
      </c>
      <c r="O397" s="8" t="n">
        <v>1085</v>
      </c>
      <c r="P397" s="11" t="n">
        <v>0.66</v>
      </c>
      <c r="Q397" s="8" t="s">
        <v>1149</v>
      </c>
      <c r="R397" s="8" t="s">
        <v>1150</v>
      </c>
      <c r="S397" s="8" t="s">
        <v>30</v>
      </c>
      <c r="T397" s="8" t="s">
        <v>31</v>
      </c>
      <c r="U397" s="8" t="n">
        <v>13767</v>
      </c>
      <c r="V397" s="8" t="s">
        <v>32</v>
      </c>
      <c r="W397" s="8" t="s">
        <v>1151</v>
      </c>
      <c r="X397" s="8" t="s">
        <v>1152</v>
      </c>
      <c r="Y397" s="8" t="s">
        <v>100</v>
      </c>
      <c r="Z397" s="8" t="s">
        <v>36</v>
      </c>
      <c r="AA397" s="8" t="n">
        <v>11942</v>
      </c>
      <c r="AB397" s="8" t="s">
        <v>37</v>
      </c>
      <c r="AC397" s="0"/>
      <c r="AD397" s="0"/>
      <c r="AE397" s="0"/>
      <c r="AF397" s="0"/>
      <c r="AG397" s="0"/>
      <c r="AH397" s="0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  <c r="DQ397" s="11"/>
      <c r="DY397" s="11"/>
      <c r="EG397" s="11"/>
      <c r="EO397" s="11"/>
      <c r="EW397" s="11"/>
      <c r="FE397" s="11"/>
      <c r="FM397" s="11"/>
      <c r="FU397" s="11"/>
      <c r="GC397" s="11"/>
      <c r="GK397" s="11"/>
      <c r="GS397" s="11"/>
      <c r="HA397" s="11"/>
      <c r="HI397" s="11"/>
    </row>
    <row r="398" s="8" customFormat="true" ht="18.75" hidden="false" customHeight="true" outlineLevel="0" collapsed="false">
      <c r="A398" s="7" t="n">
        <v>75</v>
      </c>
      <c r="B398" s="8" t="s">
        <v>1139</v>
      </c>
      <c r="C398" s="8" t="n">
        <v>6</v>
      </c>
      <c r="D398" s="9" t="str">
        <f aca="false">B398&amp;" "&amp;C398</f>
        <v>PARIS 6</v>
      </c>
      <c r="E398" s="9" t="n">
        <f aca="false">MATCH(MAX(U398,AA398,AG398),Q398:AH398,0)</f>
        <v>5</v>
      </c>
      <c r="F398" s="9"/>
      <c r="G398" s="9" t="str">
        <f aca="false">INDEX($Q398:$AH398,1,$E398-4)</f>
        <v>SARRE</v>
      </c>
      <c r="H398" s="9" t="str">
        <f aca="false">INDEX($Q398:$AK398,1,$E398-3)</f>
        <v>GEORGES</v>
      </c>
      <c r="I398" s="9" t="str">
        <f aca="false">INDEX($Q398:$AK398,1,$E398-2)</f>
        <v>MOUVEMENT DES CITOYENS</v>
      </c>
      <c r="J398" s="9" t="str">
        <f aca="false">INDEX($Q398:$AK398,1,$E398-1)</f>
        <v>DVG</v>
      </c>
      <c r="K398" s="10" t="n">
        <f aca="false">INDEX($Q398:$AK398,1,$E398)/N398</f>
        <v>0.619078230246793</v>
      </c>
      <c r="L398" s="8" t="n">
        <v>57319</v>
      </c>
      <c r="M398" s="8" t="n">
        <v>37355</v>
      </c>
      <c r="N398" s="8" t="n">
        <v>35779</v>
      </c>
      <c r="O398" s="8" t="n">
        <v>1576</v>
      </c>
      <c r="P398" s="11" t="n">
        <v>0.6517</v>
      </c>
      <c r="Q398" s="8" t="s">
        <v>1153</v>
      </c>
      <c r="R398" s="8" t="s">
        <v>406</v>
      </c>
      <c r="S398" s="8" t="s">
        <v>73</v>
      </c>
      <c r="T398" s="8" t="s">
        <v>74</v>
      </c>
      <c r="U398" s="8" t="n">
        <v>22150</v>
      </c>
      <c r="V398" s="8" t="s">
        <v>32</v>
      </c>
      <c r="W398" s="8" t="s">
        <v>1154</v>
      </c>
      <c r="X398" s="8" t="s">
        <v>1155</v>
      </c>
      <c r="Y398" s="8" t="s">
        <v>52</v>
      </c>
      <c r="Z398" s="8" t="s">
        <v>53</v>
      </c>
      <c r="AA398" s="8" t="n">
        <v>13629</v>
      </c>
      <c r="AB398" s="8" t="s">
        <v>37</v>
      </c>
      <c r="AC398" s="0"/>
      <c r="AD398" s="0"/>
      <c r="AE398" s="0"/>
      <c r="AF398" s="0"/>
      <c r="AG398" s="0"/>
      <c r="AH398" s="0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  <c r="DQ398" s="11"/>
      <c r="DY398" s="11"/>
      <c r="EG398" s="11"/>
      <c r="EO398" s="11"/>
      <c r="EW398" s="11"/>
      <c r="FE398" s="11"/>
      <c r="FM398" s="11"/>
      <c r="FU398" s="11"/>
      <c r="GC398" s="11"/>
      <c r="GK398" s="11"/>
      <c r="GS398" s="11"/>
      <c r="HA398" s="11"/>
      <c r="HI398" s="11"/>
    </row>
    <row r="399" s="8" customFormat="true" ht="18.75" hidden="false" customHeight="true" outlineLevel="0" collapsed="false">
      <c r="A399" s="7" t="n">
        <v>75</v>
      </c>
      <c r="B399" s="8" t="s">
        <v>1139</v>
      </c>
      <c r="C399" s="8" t="n">
        <v>7</v>
      </c>
      <c r="D399" s="9" t="str">
        <f aca="false">B399&amp;" "&amp;C399</f>
        <v>PARIS 7</v>
      </c>
      <c r="E399" s="9" t="n">
        <f aca="false">MATCH(MAX(U399,AA399,AG399),Q399:AH399,0)</f>
        <v>5</v>
      </c>
      <c r="F399" s="9"/>
      <c r="G399" s="9" t="str">
        <f aca="false">INDEX($Q399:$AH399,1,$E399-4)</f>
        <v>BLOCHE</v>
      </c>
      <c r="H399" s="9" t="str">
        <f aca="false">INDEX($Q399:$AK399,1,$E399-3)</f>
        <v>PATRICK</v>
      </c>
      <c r="I399" s="9" t="str">
        <f aca="false">INDEX($Q399:$AK399,1,$E399-2)</f>
        <v>ASSOCIATION PARTI SOCIALISTE, PARTI RADICAL SOCIALISTE ET APPARENTES</v>
      </c>
      <c r="J399" s="9" t="str">
        <f aca="false">INDEX($Q399:$AK399,1,$E399-1)</f>
        <v>PRG</v>
      </c>
      <c r="K399" s="10" t="n">
        <f aca="false">INDEX($Q399:$AK399,1,$E399)/N399</f>
        <v>0.545001226191449</v>
      </c>
      <c r="L399" s="8" t="n">
        <v>57053</v>
      </c>
      <c r="M399" s="8" t="n">
        <v>38078</v>
      </c>
      <c r="N399" s="8" t="n">
        <v>36699</v>
      </c>
      <c r="O399" s="8" t="n">
        <v>1379</v>
      </c>
      <c r="P399" s="11" t="n">
        <v>0.6674</v>
      </c>
      <c r="Q399" s="8" t="s">
        <v>1156</v>
      </c>
      <c r="R399" s="8" t="s">
        <v>118</v>
      </c>
      <c r="S399" s="8" t="s">
        <v>30</v>
      </c>
      <c r="T399" s="8" t="s">
        <v>31</v>
      </c>
      <c r="U399" s="8" t="n">
        <v>20001</v>
      </c>
      <c r="V399" s="8" t="s">
        <v>32</v>
      </c>
      <c r="W399" s="8" t="s">
        <v>1157</v>
      </c>
      <c r="X399" s="8" t="s">
        <v>1158</v>
      </c>
      <c r="Y399" s="8" t="s">
        <v>1159</v>
      </c>
      <c r="Z399" s="8" t="s">
        <v>49</v>
      </c>
      <c r="AA399" s="8" t="n">
        <v>16698</v>
      </c>
      <c r="AB399" s="8" t="s">
        <v>37</v>
      </c>
      <c r="AC399" s="0"/>
      <c r="AD399" s="0"/>
      <c r="AE399" s="0"/>
      <c r="AF399" s="0"/>
      <c r="AG399" s="0"/>
      <c r="AH399" s="0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  <c r="DQ399" s="11"/>
      <c r="DY399" s="11"/>
      <c r="EG399" s="11"/>
      <c r="EO399" s="11"/>
      <c r="EW399" s="11"/>
      <c r="FE399" s="11"/>
      <c r="FM399" s="11"/>
      <c r="FU399" s="11"/>
      <c r="GC399" s="11"/>
      <c r="GK399" s="11"/>
      <c r="GS399" s="11"/>
      <c r="HA399" s="11"/>
      <c r="HI399" s="11"/>
    </row>
    <row r="400" s="8" customFormat="true" ht="18.75" hidden="false" customHeight="true" outlineLevel="0" collapsed="false">
      <c r="A400" s="7" t="n">
        <v>75</v>
      </c>
      <c r="B400" s="8" t="s">
        <v>1139</v>
      </c>
      <c r="C400" s="8" t="n">
        <v>8</v>
      </c>
      <c r="D400" s="9" t="str">
        <f aca="false">B400&amp;" "&amp;C400</f>
        <v>PARIS 8</v>
      </c>
      <c r="E400" s="9" t="n">
        <f aca="false">MATCH(MAX(U400,AA400,AG400),Q400:AH400,0)</f>
        <v>11</v>
      </c>
      <c r="F400" s="9"/>
      <c r="G400" s="9" t="str">
        <f aca="false">INDEX($Q400:$AH400,1,$E400-4)</f>
        <v>DE GAULLE</v>
      </c>
      <c r="H400" s="9" t="str">
        <f aca="false">INDEX($Q400:$AK400,1,$E400-3)</f>
        <v>JEAN</v>
      </c>
      <c r="I400" s="9" t="str">
        <f aca="false">INDEX($Q400:$AK400,1,$E400-2)</f>
        <v>MAJORITE PRESIDENTIELLE UDF-RPR</v>
      </c>
      <c r="J400" s="9" t="str">
        <f aca="false">INDEX($Q400:$AK400,1,$E400-1)</f>
        <v>RPR</v>
      </c>
      <c r="K400" s="10" t="n">
        <f aca="false">INDEX($Q400:$AK400,1,$E400)/N400</f>
        <v>0.528055176377613</v>
      </c>
      <c r="L400" s="8" t="n">
        <v>63360</v>
      </c>
      <c r="M400" s="8" t="n">
        <v>43584</v>
      </c>
      <c r="N400" s="8" t="n">
        <v>41757</v>
      </c>
      <c r="O400" s="8" t="n">
        <v>1827</v>
      </c>
      <c r="P400" s="11" t="n">
        <v>0.6879</v>
      </c>
      <c r="Q400" s="8" t="s">
        <v>1160</v>
      </c>
      <c r="R400" s="8" t="s">
        <v>1161</v>
      </c>
      <c r="S400" s="8" t="s">
        <v>30</v>
      </c>
      <c r="T400" s="8" t="s">
        <v>31</v>
      </c>
      <c r="U400" s="8" t="n">
        <v>19707</v>
      </c>
      <c r="V400" s="8" t="s">
        <v>37</v>
      </c>
      <c r="W400" s="8" t="s">
        <v>1162</v>
      </c>
      <c r="X400" s="8" t="s">
        <v>92</v>
      </c>
      <c r="Y400" s="8" t="s">
        <v>100</v>
      </c>
      <c r="Z400" s="8" t="s">
        <v>36</v>
      </c>
      <c r="AA400" s="8" t="n">
        <v>22050</v>
      </c>
      <c r="AB400" s="8" t="s">
        <v>32</v>
      </c>
      <c r="AC400" s="0"/>
      <c r="AD400" s="0"/>
      <c r="AE400" s="0"/>
      <c r="AF400" s="0"/>
      <c r="AG400" s="0"/>
      <c r="AH400" s="0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  <c r="DQ400" s="11"/>
      <c r="DY400" s="11"/>
      <c r="EG400" s="11"/>
      <c r="EO400" s="11"/>
      <c r="EW400" s="11"/>
      <c r="FE400" s="11"/>
      <c r="FM400" s="11"/>
      <c r="FU400" s="11"/>
      <c r="GC400" s="11"/>
      <c r="GK400" s="11"/>
      <c r="GS400" s="11"/>
      <c r="HA400" s="11"/>
      <c r="HI400" s="11"/>
    </row>
    <row r="401" s="8" customFormat="true" ht="18.75" hidden="false" customHeight="true" outlineLevel="0" collapsed="false">
      <c r="A401" s="7" t="n">
        <v>75</v>
      </c>
      <c r="B401" s="8" t="s">
        <v>1139</v>
      </c>
      <c r="C401" s="8" t="n">
        <v>9</v>
      </c>
      <c r="D401" s="9" t="str">
        <f aca="false">B401&amp;" "&amp;C401</f>
        <v>PARIS 9</v>
      </c>
      <c r="E401" s="9" t="n">
        <f aca="false">MATCH(MAX(U401,AA401,AG401),Q401:AH401,0)</f>
        <v>5</v>
      </c>
      <c r="F401" s="9"/>
      <c r="G401" s="9" t="str">
        <f aca="false">INDEX($Q401:$AH401,1,$E401-4)</f>
        <v>LE GUEN</v>
      </c>
      <c r="H401" s="9" t="str">
        <f aca="false">INDEX($Q401:$AK401,1,$E401-3)</f>
        <v>JEAN MARIE</v>
      </c>
      <c r="I401" s="9" t="str">
        <f aca="false">INDEX($Q401:$AK401,1,$E401-2)</f>
        <v>ASSOCIATION PARTI SOCIALISTE, PARTI RADICAL SOCIALISTE ET APPARENTES</v>
      </c>
      <c r="J401" s="9" t="str">
        <f aca="false">INDEX($Q401:$AK401,1,$E401-1)</f>
        <v>PRG</v>
      </c>
      <c r="K401" s="10" t="n">
        <f aca="false">INDEX($Q401:$AK401,1,$E401)/N401</f>
        <v>0.550214329454991</v>
      </c>
      <c r="L401" s="8" t="n">
        <v>53880</v>
      </c>
      <c r="M401" s="8" t="n">
        <v>37409</v>
      </c>
      <c r="N401" s="8" t="n">
        <v>35926</v>
      </c>
      <c r="O401" s="8" t="n">
        <v>1483</v>
      </c>
      <c r="P401" s="11" t="n">
        <v>0.6943</v>
      </c>
      <c r="Q401" s="8" t="s">
        <v>1163</v>
      </c>
      <c r="R401" s="8" t="s">
        <v>159</v>
      </c>
      <c r="S401" s="8" t="s">
        <v>30</v>
      </c>
      <c r="T401" s="8" t="s">
        <v>31</v>
      </c>
      <c r="U401" s="8" t="n">
        <v>19767</v>
      </c>
      <c r="V401" s="8" t="s">
        <v>32</v>
      </c>
      <c r="W401" s="8" t="s">
        <v>561</v>
      </c>
      <c r="X401" s="8" t="s">
        <v>1164</v>
      </c>
      <c r="Y401" s="8" t="s">
        <v>100</v>
      </c>
      <c r="Z401" s="8" t="s">
        <v>36</v>
      </c>
      <c r="AA401" s="8" t="n">
        <v>16159</v>
      </c>
      <c r="AB401" s="8" t="s">
        <v>37</v>
      </c>
      <c r="AC401" s="0"/>
      <c r="AD401" s="0"/>
      <c r="AE401" s="0"/>
      <c r="AF401" s="0"/>
      <c r="AG401" s="0"/>
      <c r="AH401" s="0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  <c r="DQ401" s="11"/>
      <c r="DY401" s="11"/>
      <c r="EG401" s="11"/>
      <c r="EO401" s="11"/>
      <c r="EW401" s="11"/>
      <c r="FE401" s="11"/>
      <c r="FM401" s="11"/>
      <c r="FU401" s="11"/>
      <c r="GC401" s="11"/>
      <c r="GK401" s="11"/>
      <c r="GS401" s="11"/>
      <c r="HA401" s="11"/>
      <c r="HI401" s="11"/>
    </row>
    <row r="402" s="8" customFormat="true" ht="18.75" hidden="false" customHeight="true" outlineLevel="0" collapsed="false">
      <c r="A402" s="7" t="n">
        <v>75</v>
      </c>
      <c r="B402" s="8" t="s">
        <v>1139</v>
      </c>
      <c r="C402" s="8" t="n">
        <v>10</v>
      </c>
      <c r="D402" s="9" t="str">
        <f aca="false">B402&amp;" "&amp;C402</f>
        <v>PARIS 10</v>
      </c>
      <c r="E402" s="9" t="n">
        <f aca="false">MATCH(MAX(U402,AA402,AG402),Q402:AH402,0)</f>
        <v>5</v>
      </c>
      <c r="F402" s="9"/>
      <c r="G402" s="9" t="str">
        <f aca="false">INDEX($Q402:$AH402,1,$E402-4)</f>
        <v>BLISKO</v>
      </c>
      <c r="H402" s="9" t="str">
        <f aca="false">INDEX($Q402:$AK402,1,$E402-3)</f>
        <v>SERGE</v>
      </c>
      <c r="I402" s="9" t="str">
        <f aca="false">INDEX($Q402:$AK402,1,$E402-2)</f>
        <v>ASSOCIATION PARTI SOCIALISTE, PARTI RADICAL SOCIALISTE ET APPARENTES</v>
      </c>
      <c r="J402" s="9" t="str">
        <f aca="false">INDEX($Q402:$AK402,1,$E402-1)</f>
        <v>PRG</v>
      </c>
      <c r="K402" s="10" t="n">
        <f aca="false">INDEX($Q402:$AK402,1,$E402)/N402</f>
        <v>0.514614876599075</v>
      </c>
      <c r="L402" s="8" t="n">
        <v>59815</v>
      </c>
      <c r="M402" s="8" t="n">
        <v>42477</v>
      </c>
      <c r="N402" s="8" t="n">
        <v>40883</v>
      </c>
      <c r="O402" s="8" t="n">
        <v>1594</v>
      </c>
      <c r="P402" s="11" t="n">
        <v>0.7101</v>
      </c>
      <c r="Q402" s="8" t="s">
        <v>1165</v>
      </c>
      <c r="R402" s="8" t="s">
        <v>206</v>
      </c>
      <c r="S402" s="8" t="s">
        <v>30</v>
      </c>
      <c r="T402" s="8" t="s">
        <v>31</v>
      </c>
      <c r="U402" s="8" t="n">
        <v>21039</v>
      </c>
      <c r="V402" s="8" t="s">
        <v>32</v>
      </c>
      <c r="W402" s="8" t="s">
        <v>1166</v>
      </c>
      <c r="X402" s="8" t="s">
        <v>34</v>
      </c>
      <c r="Y402" s="8" t="s">
        <v>100</v>
      </c>
      <c r="Z402" s="8" t="s">
        <v>36</v>
      </c>
      <c r="AA402" s="8" t="n">
        <v>19844</v>
      </c>
      <c r="AB402" s="8" t="s">
        <v>37</v>
      </c>
      <c r="AC402" s="0"/>
      <c r="AD402" s="0"/>
      <c r="AE402" s="0"/>
      <c r="AF402" s="0"/>
      <c r="AG402" s="0"/>
      <c r="AH402" s="0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  <c r="DQ402" s="11"/>
      <c r="DY402" s="11"/>
      <c r="EG402" s="11"/>
      <c r="EO402" s="11"/>
      <c r="EW402" s="11"/>
      <c r="FE402" s="11"/>
      <c r="FM402" s="11"/>
      <c r="FU402" s="11"/>
      <c r="GC402" s="11"/>
      <c r="GK402" s="11"/>
      <c r="GS402" s="11"/>
      <c r="HA402" s="11"/>
      <c r="HI402" s="11"/>
    </row>
    <row r="403" s="8" customFormat="true" ht="18.75" hidden="false" customHeight="true" outlineLevel="0" collapsed="false">
      <c r="A403" s="7" t="n">
        <v>75</v>
      </c>
      <c r="B403" s="8" t="s">
        <v>1139</v>
      </c>
      <c r="C403" s="8" t="n">
        <v>11</v>
      </c>
      <c r="D403" s="9" t="str">
        <f aca="false">B403&amp;" "&amp;C403</f>
        <v>PARIS 11</v>
      </c>
      <c r="E403" s="9" t="n">
        <f aca="false">MATCH(MAX(U403,AA403,AG403),Q403:AH403,0)</f>
        <v>11</v>
      </c>
      <c r="F403" s="9"/>
      <c r="G403" s="9" t="str">
        <f aca="false">INDEX($Q403:$AH403,1,$E403-4)</f>
        <v>CATALA</v>
      </c>
      <c r="H403" s="9" t="str">
        <f aca="false">INDEX($Q403:$AK403,1,$E403-3)</f>
        <v>NICOLE</v>
      </c>
      <c r="I403" s="9" t="str">
        <f aca="false">INDEX($Q403:$AK403,1,$E403-2)</f>
        <v>MAJORITE PRESIDENTIELLE UDF-RPR</v>
      </c>
      <c r="J403" s="9" t="str">
        <f aca="false">INDEX($Q403:$AK403,1,$E403-1)</f>
        <v>RPR</v>
      </c>
      <c r="K403" s="10" t="n">
        <f aca="false">INDEX($Q403:$AK403,1,$E403)/N403</f>
        <v>0.504322061541807</v>
      </c>
      <c r="L403" s="8" t="n">
        <v>55088</v>
      </c>
      <c r="M403" s="8" t="n">
        <v>38252</v>
      </c>
      <c r="N403" s="8" t="n">
        <v>36788</v>
      </c>
      <c r="O403" s="8" t="n">
        <v>1464</v>
      </c>
      <c r="P403" s="11" t="n">
        <v>0.6944</v>
      </c>
      <c r="Q403" s="8" t="s">
        <v>1167</v>
      </c>
      <c r="R403" s="8" t="s">
        <v>88</v>
      </c>
      <c r="S403" s="8" t="s">
        <v>30</v>
      </c>
      <c r="T403" s="8" t="s">
        <v>31</v>
      </c>
      <c r="U403" s="8" t="n">
        <v>18235</v>
      </c>
      <c r="V403" s="8" t="s">
        <v>37</v>
      </c>
      <c r="W403" s="8" t="s">
        <v>1168</v>
      </c>
      <c r="X403" s="8" t="s">
        <v>285</v>
      </c>
      <c r="Y403" s="8" t="s">
        <v>100</v>
      </c>
      <c r="Z403" s="8" t="s">
        <v>36</v>
      </c>
      <c r="AA403" s="8" t="n">
        <v>18553</v>
      </c>
      <c r="AB403" s="8" t="s">
        <v>32</v>
      </c>
      <c r="AC403" s="0"/>
      <c r="AD403" s="0"/>
      <c r="AE403" s="0"/>
      <c r="AF403" s="0"/>
      <c r="AG403" s="0"/>
      <c r="AH403" s="0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  <c r="DQ403" s="11"/>
      <c r="DY403" s="11"/>
      <c r="EG403" s="11"/>
      <c r="EO403" s="11"/>
      <c r="EW403" s="11"/>
      <c r="FE403" s="11"/>
      <c r="FM403" s="11"/>
      <c r="FU403" s="11"/>
      <c r="GC403" s="11"/>
      <c r="GK403" s="11"/>
      <c r="GS403" s="11"/>
      <c r="HA403" s="11"/>
      <c r="HI403" s="11"/>
    </row>
    <row r="404" s="8" customFormat="true" ht="18.75" hidden="false" customHeight="true" outlineLevel="0" collapsed="false">
      <c r="A404" s="7" t="n">
        <v>75</v>
      </c>
      <c r="B404" s="8" t="s">
        <v>1139</v>
      </c>
      <c r="C404" s="8" t="n">
        <v>12</v>
      </c>
      <c r="D404" s="9" t="str">
        <f aca="false">B404&amp;" "&amp;C404</f>
        <v>PARIS 12</v>
      </c>
      <c r="E404" s="9" t="n">
        <f aca="false">MATCH(MAX(U404,AA404,AG404),Q404:AH404,0)</f>
        <v>11</v>
      </c>
      <c r="F404" s="9"/>
      <c r="G404" s="9" t="str">
        <f aca="false">INDEX($Q404:$AH404,1,$E404-4)</f>
        <v>BALLADUR</v>
      </c>
      <c r="H404" s="9" t="str">
        <f aca="false">INDEX($Q404:$AK404,1,$E404-3)</f>
        <v>EDOUARD</v>
      </c>
      <c r="I404" s="9" t="str">
        <f aca="false">INDEX($Q404:$AK404,1,$E404-2)</f>
        <v>MAJORITE PRESIDENTIELLE UDF-RPR</v>
      </c>
      <c r="J404" s="9" t="str">
        <f aca="false">INDEX($Q404:$AK404,1,$E404-1)</f>
        <v>RPR</v>
      </c>
      <c r="K404" s="10" t="n">
        <f aca="false">INDEX($Q404:$AK404,1,$E404)/N404</f>
        <v>0.652074143953494</v>
      </c>
      <c r="L404" s="8" t="n">
        <v>63142</v>
      </c>
      <c r="M404" s="8" t="n">
        <v>40739</v>
      </c>
      <c r="N404" s="8" t="n">
        <v>39221</v>
      </c>
      <c r="O404" s="8" t="n">
        <v>1518</v>
      </c>
      <c r="P404" s="11" t="n">
        <v>0.6452</v>
      </c>
      <c r="Q404" s="8" t="s">
        <v>1169</v>
      </c>
      <c r="R404" s="8" t="s">
        <v>410</v>
      </c>
      <c r="S404" s="8" t="s">
        <v>30</v>
      </c>
      <c r="T404" s="8" t="s">
        <v>31</v>
      </c>
      <c r="U404" s="8" t="n">
        <v>13646</v>
      </c>
      <c r="V404" s="8" t="s">
        <v>37</v>
      </c>
      <c r="W404" s="8" t="s">
        <v>1170</v>
      </c>
      <c r="X404" s="8" t="s">
        <v>683</v>
      </c>
      <c r="Y404" s="8" t="s">
        <v>100</v>
      </c>
      <c r="Z404" s="8" t="s">
        <v>36</v>
      </c>
      <c r="AA404" s="8" t="n">
        <v>25575</v>
      </c>
      <c r="AB404" s="8" t="s">
        <v>32</v>
      </c>
      <c r="AC404" s="0"/>
      <c r="AD404" s="0"/>
      <c r="AE404" s="0"/>
      <c r="AF404" s="0"/>
      <c r="AG404" s="0"/>
      <c r="AH404" s="0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  <c r="DQ404" s="11"/>
      <c r="DY404" s="11"/>
      <c r="EG404" s="11"/>
      <c r="EO404" s="11"/>
      <c r="EW404" s="11"/>
      <c r="FE404" s="11"/>
      <c r="FM404" s="11"/>
      <c r="FU404" s="11"/>
      <c r="GC404" s="11"/>
      <c r="GK404" s="11"/>
      <c r="GS404" s="11"/>
      <c r="HA404" s="11"/>
      <c r="HI404" s="11"/>
    </row>
    <row r="405" s="8" customFormat="true" ht="18.75" hidden="false" customHeight="true" outlineLevel="0" collapsed="false">
      <c r="A405" s="7" t="n">
        <v>75</v>
      </c>
      <c r="B405" s="8" t="s">
        <v>1139</v>
      </c>
      <c r="C405" s="8" t="n">
        <v>13</v>
      </c>
      <c r="D405" s="9" t="str">
        <f aca="false">B405&amp;" "&amp;C405</f>
        <v>PARIS 13</v>
      </c>
      <c r="E405" s="9" t="n">
        <f aca="false">MATCH(MAX(U405,AA405,AG405),Q405:AH405,0)</f>
        <v>11</v>
      </c>
      <c r="F405" s="9"/>
      <c r="G405" s="9" t="str">
        <f aca="false">INDEX($Q405:$AH405,1,$E405-4)</f>
        <v>GALY-DEJEAN</v>
      </c>
      <c r="H405" s="9" t="str">
        <f aca="false">INDEX($Q405:$AK405,1,$E405-3)</f>
        <v>RENE</v>
      </c>
      <c r="I405" s="9" t="str">
        <f aca="false">INDEX($Q405:$AK405,1,$E405-2)</f>
        <v>MAJORITE PRESIDENTIELLE UDF-RPR</v>
      </c>
      <c r="J405" s="9" t="str">
        <f aca="false">INDEX($Q405:$AK405,1,$E405-1)</f>
        <v>RPR</v>
      </c>
      <c r="K405" s="10" t="n">
        <f aca="false">INDEX($Q405:$AK405,1,$E405)/N405</f>
        <v>0.617411446771547</v>
      </c>
      <c r="L405" s="8" t="n">
        <v>66584</v>
      </c>
      <c r="M405" s="8" t="n">
        <v>43057</v>
      </c>
      <c r="N405" s="8" t="n">
        <v>41444</v>
      </c>
      <c r="O405" s="8" t="n">
        <v>1613</v>
      </c>
      <c r="P405" s="11" t="n">
        <v>0.6467</v>
      </c>
      <c r="Q405" s="8" t="s">
        <v>1171</v>
      </c>
      <c r="R405" s="8" t="s">
        <v>522</v>
      </c>
      <c r="S405" s="8" t="s">
        <v>30</v>
      </c>
      <c r="T405" s="8" t="s">
        <v>31</v>
      </c>
      <c r="U405" s="8" t="n">
        <v>15856</v>
      </c>
      <c r="V405" s="8" t="s">
        <v>37</v>
      </c>
      <c r="W405" s="8" t="s">
        <v>1172</v>
      </c>
      <c r="X405" s="8" t="s">
        <v>60</v>
      </c>
      <c r="Y405" s="8" t="s">
        <v>100</v>
      </c>
      <c r="Z405" s="8" t="s">
        <v>36</v>
      </c>
      <c r="AA405" s="8" t="n">
        <v>25588</v>
      </c>
      <c r="AB405" s="8" t="s">
        <v>32</v>
      </c>
      <c r="AC405" s="0"/>
      <c r="AD405" s="0"/>
      <c r="AE405" s="0"/>
      <c r="AF405" s="0"/>
      <c r="AG405" s="0"/>
      <c r="AH405" s="0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  <c r="DQ405" s="11"/>
      <c r="DY405" s="11"/>
      <c r="EG405" s="11"/>
      <c r="EO405" s="11"/>
      <c r="EW405" s="11"/>
      <c r="FE405" s="11"/>
      <c r="FM405" s="11"/>
      <c r="FU405" s="11"/>
      <c r="GC405" s="11"/>
      <c r="GK405" s="11"/>
      <c r="GS405" s="11"/>
      <c r="HA405" s="11"/>
      <c r="HI405" s="11"/>
    </row>
    <row r="406" s="8" customFormat="true" ht="18.75" hidden="false" customHeight="true" outlineLevel="0" collapsed="false">
      <c r="A406" s="7" t="n">
        <v>75</v>
      </c>
      <c r="B406" s="8" t="s">
        <v>1139</v>
      </c>
      <c r="C406" s="8" t="n">
        <v>14</v>
      </c>
      <c r="D406" s="9" t="str">
        <f aca="false">B406&amp;" "&amp;C406</f>
        <v>PARIS 14</v>
      </c>
      <c r="E406" s="9" t="n">
        <f aca="false">MATCH(MAX(U406,AA406,AG406),Q406:AH406,0)</f>
        <v>5</v>
      </c>
      <c r="F406" s="9"/>
      <c r="G406" s="9" t="str">
        <f aca="false">INDEX($Q406:$AH406,1,$E406-4)</f>
        <v>GOASGUEN</v>
      </c>
      <c r="H406" s="9" t="str">
        <f aca="false">INDEX($Q406:$AK406,1,$E406-3)</f>
        <v>CLAUDE</v>
      </c>
      <c r="I406" s="9" t="str">
        <f aca="false">INDEX($Q406:$AK406,1,$E406-2)</f>
        <v>MAJORITE PRESIDENTIELLE</v>
      </c>
      <c r="J406" s="9" t="str">
        <f aca="false">INDEX($Q406:$AK406,1,$E406-1)</f>
        <v>UDF</v>
      </c>
      <c r="K406" s="10" t="n">
        <f aca="false">INDEX($Q406:$AK406,1,$E406)/N406</f>
        <v>0.652972134959814</v>
      </c>
      <c r="L406" s="8" t="n">
        <v>48410</v>
      </c>
      <c r="M406" s="8" t="n">
        <v>27427</v>
      </c>
      <c r="N406" s="8" t="n">
        <v>24511</v>
      </c>
      <c r="O406" s="8" t="n">
        <v>2916</v>
      </c>
      <c r="P406" s="11" t="n">
        <v>0.5666</v>
      </c>
      <c r="Q406" s="8" t="s">
        <v>1173</v>
      </c>
      <c r="R406" s="8" t="s">
        <v>99</v>
      </c>
      <c r="S406" s="8" t="s">
        <v>52</v>
      </c>
      <c r="T406" s="8" t="s">
        <v>53</v>
      </c>
      <c r="U406" s="8" t="n">
        <v>16005</v>
      </c>
      <c r="V406" s="8" t="s">
        <v>32</v>
      </c>
      <c r="W406" s="8" t="s">
        <v>1174</v>
      </c>
      <c r="X406" s="8" t="s">
        <v>406</v>
      </c>
      <c r="Y406" s="8" t="s">
        <v>1175</v>
      </c>
      <c r="Z406" s="8" t="s">
        <v>135</v>
      </c>
      <c r="AA406" s="8" t="n">
        <v>8506</v>
      </c>
      <c r="AB406" s="8" t="s">
        <v>37</v>
      </c>
      <c r="AC406" s="0"/>
      <c r="AD406" s="0"/>
      <c r="AE406" s="0"/>
      <c r="AF406" s="0"/>
      <c r="AG406" s="0"/>
      <c r="AH406" s="0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  <c r="DQ406" s="11"/>
      <c r="DY406" s="11"/>
      <c r="EG406" s="11"/>
      <c r="EO406" s="11"/>
      <c r="EW406" s="11"/>
      <c r="FE406" s="11"/>
      <c r="FM406" s="11"/>
      <c r="FU406" s="11"/>
      <c r="GC406" s="11"/>
      <c r="GK406" s="11"/>
      <c r="GS406" s="11"/>
      <c r="HA406" s="11"/>
      <c r="HI406" s="11"/>
    </row>
    <row r="407" s="8" customFormat="true" ht="18.75" hidden="false" customHeight="true" outlineLevel="0" collapsed="false">
      <c r="A407" s="7" t="n">
        <v>75</v>
      </c>
      <c r="B407" s="8" t="s">
        <v>1139</v>
      </c>
      <c r="C407" s="8" t="n">
        <v>17</v>
      </c>
      <c r="D407" s="9" t="str">
        <f aca="false">B407&amp;" "&amp;C407</f>
        <v>PARIS 17</v>
      </c>
      <c r="E407" s="9" t="n">
        <f aca="false">MATCH(MAX(U407,AA407,AG407),Q407:AH407,0)</f>
        <v>11</v>
      </c>
      <c r="F407" s="9"/>
      <c r="G407" s="9" t="str">
        <f aca="false">INDEX($Q407:$AH407,1,$E407-4)</f>
        <v>DE PANAFIEU</v>
      </c>
      <c r="H407" s="9" t="str">
        <f aca="false">INDEX($Q407:$AK407,1,$E407-3)</f>
        <v>FRANCOISE</v>
      </c>
      <c r="I407" s="9" t="str">
        <f aca="false">INDEX($Q407:$AK407,1,$E407-2)</f>
        <v>MAJORITE PRESIDENTIELLE UDF-RPR</v>
      </c>
      <c r="J407" s="9" t="str">
        <f aca="false">INDEX($Q407:$AK407,1,$E407-1)</f>
        <v>RPR</v>
      </c>
      <c r="K407" s="10" t="n">
        <f aca="false">INDEX($Q407:$AK407,1,$E407)/N407</f>
        <v>0.525503768153443</v>
      </c>
      <c r="L407" s="8" t="n">
        <v>50341</v>
      </c>
      <c r="M407" s="8" t="n">
        <v>32399</v>
      </c>
      <c r="N407" s="8" t="n">
        <v>30917</v>
      </c>
      <c r="O407" s="8" t="n">
        <v>1482</v>
      </c>
      <c r="P407" s="11" t="n">
        <v>0.6436</v>
      </c>
      <c r="Q407" s="8" t="s">
        <v>1176</v>
      </c>
      <c r="R407" s="8" t="s">
        <v>1177</v>
      </c>
      <c r="S407" s="8" t="s">
        <v>61</v>
      </c>
      <c r="T407" s="8" t="s">
        <v>62</v>
      </c>
      <c r="U407" s="8" t="n">
        <v>14670</v>
      </c>
      <c r="V407" s="8" t="s">
        <v>37</v>
      </c>
      <c r="W407" s="8" t="s">
        <v>1178</v>
      </c>
      <c r="X407" s="8" t="s">
        <v>309</v>
      </c>
      <c r="Y407" s="8" t="s">
        <v>100</v>
      </c>
      <c r="Z407" s="8" t="s">
        <v>36</v>
      </c>
      <c r="AA407" s="8" t="n">
        <v>16247</v>
      </c>
      <c r="AB407" s="8" t="s">
        <v>32</v>
      </c>
      <c r="AC407" s="0"/>
      <c r="AD407" s="0"/>
      <c r="AE407" s="0"/>
      <c r="AF407" s="0"/>
      <c r="AG407" s="0"/>
      <c r="AH407" s="0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  <c r="DQ407" s="11"/>
      <c r="DY407" s="11"/>
      <c r="EG407" s="11"/>
      <c r="EO407" s="11"/>
      <c r="EW407" s="11"/>
      <c r="FE407" s="11"/>
      <c r="FM407" s="11"/>
      <c r="FU407" s="11"/>
      <c r="GC407" s="11"/>
      <c r="GK407" s="11"/>
      <c r="GS407" s="11"/>
      <c r="HA407" s="11"/>
      <c r="HI407" s="11"/>
    </row>
    <row r="408" s="8" customFormat="true" ht="18.75" hidden="false" customHeight="true" outlineLevel="0" collapsed="false">
      <c r="A408" s="7" t="n">
        <v>75</v>
      </c>
      <c r="B408" s="8" t="s">
        <v>1139</v>
      </c>
      <c r="C408" s="8" t="n">
        <v>18</v>
      </c>
      <c r="D408" s="9" t="str">
        <f aca="false">B408&amp;" "&amp;C408</f>
        <v>PARIS 18</v>
      </c>
      <c r="E408" s="9" t="n">
        <f aca="false">MATCH(MAX(U408,AA408,AG408),Q408:AH408,0)</f>
        <v>5</v>
      </c>
      <c r="F408" s="9"/>
      <c r="G408" s="9" t="str">
        <f aca="false">INDEX($Q408:$AH408,1,$E408-4)</f>
        <v>CARESCHE</v>
      </c>
      <c r="H408" s="9" t="str">
        <f aca="false">INDEX($Q408:$AK408,1,$E408-3)</f>
        <v>CHRISTOPHE</v>
      </c>
      <c r="I408" s="9" t="str">
        <f aca="false">INDEX($Q408:$AK408,1,$E408-2)</f>
        <v>ASSOCIATION PARTI SOCIALISTE, PARTI RADICAL SOCIALISTE ET APPARENTES</v>
      </c>
      <c r="J408" s="9" t="str">
        <f aca="false">INDEX($Q408:$AK408,1,$E408-1)</f>
        <v>PRG</v>
      </c>
      <c r="K408" s="10" t="n">
        <f aca="false">INDEX($Q408:$AK408,1,$E408)/N408</f>
        <v>0.51584544923616</v>
      </c>
      <c r="L408" s="8" t="n">
        <v>49289</v>
      </c>
      <c r="M408" s="8" t="n">
        <v>33926</v>
      </c>
      <c r="N408" s="8" t="n">
        <v>32533</v>
      </c>
      <c r="O408" s="8" t="n">
        <v>1393</v>
      </c>
      <c r="P408" s="11" t="n">
        <v>0.6883</v>
      </c>
      <c r="Q408" s="8" t="s">
        <v>1179</v>
      </c>
      <c r="R408" s="8" t="s">
        <v>689</v>
      </c>
      <c r="S408" s="8" t="s">
        <v>30</v>
      </c>
      <c r="T408" s="8" t="s">
        <v>31</v>
      </c>
      <c r="U408" s="8" t="n">
        <v>16782</v>
      </c>
      <c r="V408" s="8" t="s">
        <v>32</v>
      </c>
      <c r="W408" s="8" t="s">
        <v>1180</v>
      </c>
      <c r="X408" s="8" t="s">
        <v>118</v>
      </c>
      <c r="Y408" s="8" t="s">
        <v>100</v>
      </c>
      <c r="Z408" s="8" t="s">
        <v>36</v>
      </c>
      <c r="AA408" s="8" t="n">
        <v>15751</v>
      </c>
      <c r="AB408" s="8" t="s">
        <v>37</v>
      </c>
      <c r="AC408" s="0"/>
      <c r="AD408" s="0"/>
      <c r="AE408" s="0"/>
      <c r="AF408" s="0"/>
      <c r="AG408" s="0"/>
      <c r="AH408" s="0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  <c r="DQ408" s="11"/>
      <c r="DY408" s="11"/>
      <c r="EG408" s="11"/>
      <c r="EO408" s="11"/>
      <c r="EW408" s="11"/>
      <c r="FE408" s="11"/>
      <c r="FM408" s="11"/>
      <c r="FU408" s="11"/>
      <c r="GC408" s="11"/>
      <c r="GK408" s="11"/>
      <c r="GS408" s="11"/>
      <c r="HA408" s="11"/>
      <c r="HI408" s="11"/>
    </row>
    <row r="409" s="8" customFormat="true" ht="18.75" hidden="false" customHeight="true" outlineLevel="0" collapsed="false">
      <c r="A409" s="7" t="n">
        <v>75</v>
      </c>
      <c r="B409" s="8" t="s">
        <v>1139</v>
      </c>
      <c r="C409" s="8" t="n">
        <v>19</v>
      </c>
      <c r="D409" s="9" t="str">
        <f aca="false">B409&amp;" "&amp;C409</f>
        <v>PARIS 19</v>
      </c>
      <c r="E409" s="9" t="n">
        <f aca="false">MATCH(MAX(U409,AA409,AG409),Q409:AH409,0)</f>
        <v>5</v>
      </c>
      <c r="F409" s="9"/>
      <c r="G409" s="9" t="str">
        <f aca="false">INDEX($Q409:$AH409,1,$E409-4)</f>
        <v>VAILLANT</v>
      </c>
      <c r="H409" s="9" t="str">
        <f aca="false">INDEX($Q409:$AK409,1,$E409-3)</f>
        <v>DANIEL</v>
      </c>
      <c r="I409" s="9" t="str">
        <f aca="false">INDEX($Q409:$AK409,1,$E409-2)</f>
        <v>PARTI SOCIALISTE</v>
      </c>
      <c r="J409" s="9" t="str">
        <f aca="false">INDEX($Q409:$AK409,1,$E409-1)</f>
        <v>SOC</v>
      </c>
      <c r="K409" s="10" t="n">
        <f aca="false">INDEX($Q409:$AK409,1,$E409)/N409</f>
        <v>0.572048645055332</v>
      </c>
      <c r="L409" s="8" t="n">
        <v>40954</v>
      </c>
      <c r="M409" s="8" t="n">
        <v>26978</v>
      </c>
      <c r="N409" s="8" t="n">
        <v>25573</v>
      </c>
      <c r="O409" s="8" t="n">
        <v>1405</v>
      </c>
      <c r="P409" s="11" t="n">
        <v>0.6587</v>
      </c>
      <c r="Q409" s="8" t="s">
        <v>1181</v>
      </c>
      <c r="R409" s="8" t="s">
        <v>112</v>
      </c>
      <c r="S409" s="8" t="s">
        <v>61</v>
      </c>
      <c r="T409" s="8" t="s">
        <v>62</v>
      </c>
      <c r="U409" s="8" t="n">
        <v>14629</v>
      </c>
      <c r="V409" s="8" t="s">
        <v>32</v>
      </c>
      <c r="W409" s="8" t="s">
        <v>1182</v>
      </c>
      <c r="X409" s="8" t="s">
        <v>69</v>
      </c>
      <c r="Y409" s="8" t="s">
        <v>100</v>
      </c>
      <c r="Z409" s="8" t="s">
        <v>36</v>
      </c>
      <c r="AA409" s="8" t="n">
        <v>10944</v>
      </c>
      <c r="AB409" s="8" t="s">
        <v>37</v>
      </c>
      <c r="AC409" s="0"/>
      <c r="AD409" s="0"/>
      <c r="AE409" s="0"/>
      <c r="AF409" s="0"/>
      <c r="AG409" s="0"/>
      <c r="AH409" s="0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  <c r="DQ409" s="11"/>
      <c r="DY409" s="11"/>
      <c r="EG409" s="11"/>
      <c r="EO409" s="11"/>
      <c r="EW409" s="11"/>
      <c r="FE409" s="11"/>
      <c r="FM409" s="11"/>
      <c r="FU409" s="11"/>
      <c r="GC409" s="11"/>
      <c r="GK409" s="11"/>
      <c r="GS409" s="11"/>
      <c r="HA409" s="11"/>
      <c r="HI409" s="11"/>
    </row>
    <row r="410" s="8" customFormat="true" ht="18.75" hidden="false" customHeight="true" outlineLevel="0" collapsed="false">
      <c r="A410" s="7" t="n">
        <v>75</v>
      </c>
      <c r="B410" s="8" t="s">
        <v>1139</v>
      </c>
      <c r="C410" s="8" t="n">
        <v>20</v>
      </c>
      <c r="D410" s="9" t="str">
        <f aca="false">B410&amp;" "&amp;C410</f>
        <v>PARIS 20</v>
      </c>
      <c r="E410" s="9" t="n">
        <f aca="false">MATCH(MAX(U410,AA410,AG410),Q410:AH410,0)</f>
        <v>5</v>
      </c>
      <c r="F410" s="9"/>
      <c r="G410" s="9" t="str">
        <f aca="false">INDEX($Q410:$AH410,1,$E410-4)</f>
        <v>CAMBADELIS</v>
      </c>
      <c r="H410" s="9" t="str">
        <f aca="false">INDEX($Q410:$AK410,1,$E410-3)</f>
        <v>JEAN CHRISTOPHE</v>
      </c>
      <c r="I410" s="9" t="str">
        <f aca="false">INDEX($Q410:$AK410,1,$E410-2)</f>
        <v>ASSOCIATION PARTI SOCIALISTE, PARTI RADICAL SOCIALISTE ET APPARENTES</v>
      </c>
      <c r="J410" s="9" t="str">
        <f aca="false">INDEX($Q410:$AK410,1,$E410-1)</f>
        <v>PRG</v>
      </c>
      <c r="K410" s="10" t="n">
        <f aca="false">INDEX($Q410:$AK410,1,$E410)/N410</f>
        <v>0.540651623615232</v>
      </c>
      <c r="L410" s="8" t="n">
        <v>57405</v>
      </c>
      <c r="M410" s="8" t="n">
        <v>38643</v>
      </c>
      <c r="N410" s="8" t="n">
        <v>36739</v>
      </c>
      <c r="O410" s="8" t="n">
        <v>1904</v>
      </c>
      <c r="P410" s="11" t="n">
        <v>0.6732</v>
      </c>
      <c r="Q410" s="8" t="s">
        <v>1183</v>
      </c>
      <c r="R410" s="8" t="s">
        <v>1184</v>
      </c>
      <c r="S410" s="8" t="s">
        <v>30</v>
      </c>
      <c r="T410" s="8" t="s">
        <v>31</v>
      </c>
      <c r="U410" s="8" t="n">
        <v>19863</v>
      </c>
      <c r="V410" s="8" t="s">
        <v>32</v>
      </c>
      <c r="W410" s="8" t="s">
        <v>1185</v>
      </c>
      <c r="X410" s="8" t="s">
        <v>55</v>
      </c>
      <c r="Y410" s="8" t="s">
        <v>100</v>
      </c>
      <c r="Z410" s="8" t="s">
        <v>36</v>
      </c>
      <c r="AA410" s="8" t="n">
        <v>16876</v>
      </c>
      <c r="AB410" s="8" t="s">
        <v>37</v>
      </c>
      <c r="AC410" s="0"/>
      <c r="AD410" s="0"/>
      <c r="AE410" s="0"/>
      <c r="AF410" s="0"/>
      <c r="AG410" s="0"/>
      <c r="AH410" s="0"/>
      <c r="AO410" s="11"/>
      <c r="AW410" s="11"/>
      <c r="BE410" s="11"/>
      <c r="BM410" s="11"/>
      <c r="BU410" s="11"/>
      <c r="CC410" s="11"/>
      <c r="CK410" s="11"/>
      <c r="CS410" s="11"/>
      <c r="DA410" s="11"/>
      <c r="DI410" s="11"/>
      <c r="DQ410" s="11"/>
      <c r="DY410" s="11"/>
      <c r="EG410" s="11"/>
      <c r="EO410" s="11"/>
      <c r="EW410" s="11"/>
      <c r="FE410" s="11"/>
      <c r="FM410" s="11"/>
      <c r="FU410" s="11"/>
      <c r="GC410" s="11"/>
      <c r="GK410" s="11"/>
      <c r="GS410" s="11"/>
      <c r="HA410" s="11"/>
      <c r="HI410" s="11"/>
    </row>
    <row r="411" s="8" customFormat="true" ht="18.75" hidden="false" customHeight="true" outlineLevel="0" collapsed="false">
      <c r="A411" s="7" t="n">
        <v>75</v>
      </c>
      <c r="B411" s="8" t="s">
        <v>1139</v>
      </c>
      <c r="C411" s="8" t="n">
        <v>21</v>
      </c>
      <c r="D411" s="9" t="str">
        <f aca="false">B411&amp;" "&amp;C411</f>
        <v>PARIS 21</v>
      </c>
      <c r="E411" s="9" t="n">
        <f aca="false">MATCH(MAX(U411,AA411,AG411),Q411:AH411,0)</f>
        <v>5</v>
      </c>
      <c r="F411" s="9"/>
      <c r="G411" s="9" t="str">
        <f aca="false">INDEX($Q411:$AH411,1,$E411-4)</f>
        <v>CARRION-BASTOK</v>
      </c>
      <c r="H411" s="9" t="str">
        <f aca="false">INDEX($Q411:$AK411,1,$E411-3)</f>
        <v>VERONIQUE</v>
      </c>
      <c r="I411" s="9" t="str">
        <f aca="false">INDEX($Q411:$AK411,1,$E411-2)</f>
        <v>ASSOCIATION PARTI SOCIALISTE, PARTI RADICAL SOCIALISTE ET APPARENTES</v>
      </c>
      <c r="J411" s="9" t="str">
        <f aca="false">INDEX($Q411:$AK411,1,$E411-1)</f>
        <v>PRG</v>
      </c>
      <c r="K411" s="10" t="n">
        <f aca="false">INDEX($Q411:$AK411,1,$E411)/N411</f>
        <v>0.546646648994816</v>
      </c>
      <c r="L411" s="8" t="n">
        <v>66049</v>
      </c>
      <c r="M411" s="8" t="n">
        <v>44501</v>
      </c>
      <c r="N411" s="8" t="n">
        <v>42629</v>
      </c>
      <c r="O411" s="8" t="n">
        <v>1872</v>
      </c>
      <c r="P411" s="11" t="n">
        <v>0.6738</v>
      </c>
      <c r="Q411" s="8" t="s">
        <v>1186</v>
      </c>
      <c r="R411" s="8" t="s">
        <v>1187</v>
      </c>
      <c r="S411" s="8" t="s">
        <v>30</v>
      </c>
      <c r="T411" s="8" t="s">
        <v>31</v>
      </c>
      <c r="U411" s="8" t="n">
        <v>23303</v>
      </c>
      <c r="V411" s="8" t="s">
        <v>32</v>
      </c>
      <c r="W411" s="8" t="s">
        <v>1188</v>
      </c>
      <c r="X411" s="8" t="s">
        <v>320</v>
      </c>
      <c r="Y411" s="8" t="s">
        <v>52</v>
      </c>
      <c r="Z411" s="8" t="s">
        <v>53</v>
      </c>
      <c r="AA411" s="8" t="n">
        <v>19326</v>
      </c>
      <c r="AB411" s="8" t="s">
        <v>37</v>
      </c>
      <c r="AC411" s="0"/>
      <c r="AD411" s="0"/>
      <c r="AE411" s="0"/>
      <c r="AF411" s="0"/>
      <c r="AG411" s="0"/>
      <c r="AH411" s="0"/>
      <c r="AO411" s="11"/>
      <c r="AW411" s="11"/>
      <c r="BE411" s="11"/>
      <c r="BM411" s="11"/>
      <c r="BU411" s="11"/>
      <c r="CC411" s="11"/>
      <c r="CK411" s="11"/>
      <c r="CS411" s="11"/>
      <c r="DA411" s="11"/>
      <c r="DI411" s="11"/>
      <c r="DQ411" s="11"/>
      <c r="DY411" s="11"/>
      <c r="EG411" s="11"/>
      <c r="EO411" s="11"/>
      <c r="EW411" s="11"/>
      <c r="FE411" s="11"/>
      <c r="FM411" s="11"/>
      <c r="FU411" s="11"/>
      <c r="GC411" s="11"/>
      <c r="GK411" s="11"/>
      <c r="GS411" s="11"/>
      <c r="HA411" s="11"/>
      <c r="HI411" s="11"/>
    </row>
    <row r="412" s="8" customFormat="true" ht="18.75" hidden="false" customHeight="true" outlineLevel="0" collapsed="false">
      <c r="A412" s="7" t="n">
        <v>76</v>
      </c>
      <c r="B412" s="8" t="s">
        <v>1189</v>
      </c>
      <c r="C412" s="8" t="n">
        <v>1</v>
      </c>
      <c r="D412" s="9" t="str">
        <f aca="false">B412&amp;" "&amp;C412</f>
        <v>SEINE-MARITIME 1</v>
      </c>
      <c r="E412" s="9" t="n">
        <f aca="false">MATCH(MAX(U412,AA412,AG412),Q412:AH412,0)</f>
        <v>11</v>
      </c>
      <c r="F412" s="9"/>
      <c r="G412" s="9" t="str">
        <f aca="false">INDEX($Q412:$AH412,1,$E412-4)</f>
        <v>HERR</v>
      </c>
      <c r="H412" s="9" t="str">
        <f aca="false">INDEX($Q412:$AK412,1,$E412-3)</f>
        <v>PATRICK</v>
      </c>
      <c r="I412" s="9" t="str">
        <f aca="false">INDEX($Q412:$AK412,1,$E412-2)</f>
        <v>UNION POUR LA DEMOCRATIE FRANCAISE</v>
      </c>
      <c r="J412" s="9" t="str">
        <f aca="false">INDEX($Q412:$AK412,1,$E412-1)</f>
        <v>UDF</v>
      </c>
      <c r="K412" s="10" t="n">
        <f aca="false">INDEX($Q412:$AK412,1,$E412)/N412</f>
        <v>0.501106552952607</v>
      </c>
      <c r="L412" s="8" t="n">
        <v>56882</v>
      </c>
      <c r="M412" s="8" t="n">
        <v>38910</v>
      </c>
      <c r="N412" s="8" t="n">
        <v>37052</v>
      </c>
      <c r="O412" s="8" t="n">
        <v>1858</v>
      </c>
      <c r="P412" s="11" t="n">
        <v>0.684</v>
      </c>
      <c r="Q412" s="8" t="s">
        <v>1190</v>
      </c>
      <c r="R412" s="8" t="s">
        <v>655</v>
      </c>
      <c r="S412" s="8" t="s">
        <v>30</v>
      </c>
      <c r="T412" s="8" t="s">
        <v>31</v>
      </c>
      <c r="U412" s="8" t="n">
        <v>18485</v>
      </c>
      <c r="V412" s="8" t="s">
        <v>37</v>
      </c>
      <c r="W412" s="8" t="s">
        <v>1191</v>
      </c>
      <c r="X412" s="8" t="s">
        <v>118</v>
      </c>
      <c r="Y412" s="8" t="s">
        <v>57</v>
      </c>
      <c r="Z412" s="8" t="s">
        <v>53</v>
      </c>
      <c r="AA412" s="8" t="n">
        <v>18567</v>
      </c>
      <c r="AB412" s="8" t="s">
        <v>32</v>
      </c>
      <c r="AC412" s="0"/>
      <c r="AD412" s="0"/>
      <c r="AE412" s="0"/>
      <c r="AF412" s="0"/>
      <c r="AG412" s="0"/>
      <c r="AH412" s="0"/>
      <c r="AO412" s="11"/>
      <c r="AW412" s="11"/>
      <c r="BE412" s="11"/>
      <c r="BM412" s="11"/>
      <c r="BU412" s="11"/>
      <c r="CC412" s="11"/>
      <c r="CK412" s="11"/>
      <c r="CS412" s="11"/>
      <c r="DA412" s="11"/>
      <c r="DI412" s="11"/>
      <c r="DQ412" s="11"/>
      <c r="DY412" s="11"/>
      <c r="EG412" s="11"/>
      <c r="EO412" s="11"/>
      <c r="EW412" s="11"/>
      <c r="FE412" s="11"/>
      <c r="FM412" s="11"/>
      <c r="FU412" s="11"/>
      <c r="GC412" s="11"/>
      <c r="GK412" s="11"/>
      <c r="GS412" s="11"/>
      <c r="HA412" s="11"/>
      <c r="HI412" s="11"/>
    </row>
    <row r="413" s="8" customFormat="true" ht="18.75" hidden="false" customHeight="true" outlineLevel="0" collapsed="false">
      <c r="A413" s="7" t="n">
        <v>76</v>
      </c>
      <c r="B413" s="8" t="s">
        <v>1189</v>
      </c>
      <c r="C413" s="8" t="n">
        <v>2</v>
      </c>
      <c r="D413" s="9" t="str">
        <f aca="false">B413&amp;" "&amp;C413</f>
        <v>SEINE-MARITIME 2</v>
      </c>
      <c r="E413" s="9" t="n">
        <f aca="false">MATCH(MAX(U413,AA413,AG413),Q413:AH413,0)</f>
        <v>11</v>
      </c>
      <c r="F413" s="9"/>
      <c r="G413" s="9" t="str">
        <f aca="false">INDEX($Q413:$AH413,1,$E413-4)</f>
        <v>ALBERTINI</v>
      </c>
      <c r="H413" s="9" t="str">
        <f aca="false">INDEX($Q413:$AK413,1,$E413-3)</f>
        <v>PIERRE</v>
      </c>
      <c r="I413" s="9" t="str">
        <f aca="false">INDEX($Q413:$AK413,1,$E413-2)</f>
        <v>UNION POUR LA DEMOCRATIE FRANCAISE</v>
      </c>
      <c r="J413" s="9" t="str">
        <f aca="false">INDEX($Q413:$AK413,1,$E413-1)</f>
        <v>UDF</v>
      </c>
      <c r="K413" s="10" t="n">
        <f aca="false">INDEX($Q413:$AK413,1,$E413)/N413</f>
        <v>0.519888475836431</v>
      </c>
      <c r="L413" s="8" t="n">
        <v>78809</v>
      </c>
      <c r="M413" s="8" t="n">
        <v>56776</v>
      </c>
      <c r="N413" s="8" t="n">
        <v>53800</v>
      </c>
      <c r="O413" s="8" t="n">
        <v>2976</v>
      </c>
      <c r="P413" s="11" t="n">
        <v>0.7204</v>
      </c>
      <c r="Q413" s="8" t="s">
        <v>1192</v>
      </c>
      <c r="R413" s="8" t="s">
        <v>71</v>
      </c>
      <c r="S413" s="8" t="s">
        <v>30</v>
      </c>
      <c r="T413" s="8" t="s">
        <v>31</v>
      </c>
      <c r="U413" s="8" t="n">
        <v>25830</v>
      </c>
      <c r="V413" s="8" t="s">
        <v>37</v>
      </c>
      <c r="W413" s="8" t="s">
        <v>474</v>
      </c>
      <c r="X413" s="8" t="s">
        <v>88</v>
      </c>
      <c r="Y413" s="8" t="s">
        <v>57</v>
      </c>
      <c r="Z413" s="8" t="s">
        <v>53</v>
      </c>
      <c r="AA413" s="8" t="n">
        <v>27970</v>
      </c>
      <c r="AB413" s="8" t="s">
        <v>32</v>
      </c>
      <c r="AC413" s="0"/>
      <c r="AD413" s="0"/>
      <c r="AE413" s="0"/>
      <c r="AF413" s="0"/>
      <c r="AG413" s="0"/>
      <c r="AH413" s="0"/>
      <c r="AO413" s="11"/>
      <c r="AW413" s="11"/>
      <c r="BE413" s="11"/>
      <c r="BM413" s="11"/>
      <c r="BU413" s="11"/>
      <c r="CC413" s="11"/>
      <c r="CK413" s="11"/>
      <c r="CS413" s="11"/>
      <c r="DA413" s="11"/>
      <c r="DI413" s="11"/>
      <c r="DQ413" s="11"/>
      <c r="DY413" s="11"/>
      <c r="EG413" s="11"/>
      <c r="EO413" s="11"/>
      <c r="EW413" s="11"/>
      <c r="FE413" s="11"/>
      <c r="FM413" s="11"/>
      <c r="FU413" s="11"/>
      <c r="GC413" s="11"/>
      <c r="GK413" s="11"/>
      <c r="GS413" s="11"/>
      <c r="HA413" s="11"/>
      <c r="HI413" s="11"/>
    </row>
    <row r="414" s="8" customFormat="true" ht="18.75" hidden="false" customHeight="true" outlineLevel="0" collapsed="false">
      <c r="A414" s="7" t="n">
        <v>76</v>
      </c>
      <c r="B414" s="8" t="s">
        <v>1189</v>
      </c>
      <c r="C414" s="8" t="n">
        <v>3</v>
      </c>
      <c r="D414" s="9" t="str">
        <f aca="false">B414&amp;" "&amp;C414</f>
        <v>SEINE-MARITIME 3</v>
      </c>
      <c r="E414" s="9" t="n">
        <f aca="false">MATCH(MAX(U414,AA414,AG414),Q414:AH414,0)</f>
        <v>5</v>
      </c>
      <c r="F414" s="9"/>
      <c r="G414" s="9" t="str">
        <f aca="false">INDEX($Q414:$AH414,1,$E414-4)</f>
        <v>BOURGUIGNON</v>
      </c>
      <c r="H414" s="9" t="str">
        <f aca="false">INDEX($Q414:$AK414,1,$E414-3)</f>
        <v>PIERRE</v>
      </c>
      <c r="I414" s="9" t="str">
        <f aca="false">INDEX($Q414:$AK414,1,$E414-2)</f>
        <v>ASSOCIATION PARTI SOCIALISTE, PARTI RADICAL SOCIALISTE ET APPARENTES</v>
      </c>
      <c r="J414" s="9" t="str">
        <f aca="false">INDEX($Q414:$AK414,1,$E414-1)</f>
        <v>PRG</v>
      </c>
      <c r="K414" s="10" t="n">
        <f aca="false">INDEX($Q414:$AK414,1,$E414)/N414</f>
        <v>1</v>
      </c>
      <c r="L414" s="8" t="n">
        <v>55034</v>
      </c>
      <c r="M414" s="8" t="n">
        <v>28981</v>
      </c>
      <c r="N414" s="8" t="n">
        <v>20299</v>
      </c>
      <c r="O414" s="8" t="n">
        <v>8682</v>
      </c>
      <c r="P414" s="11" t="n">
        <v>0.5266</v>
      </c>
      <c r="Q414" s="8" t="s">
        <v>1193</v>
      </c>
      <c r="R414" s="8" t="s">
        <v>88</v>
      </c>
      <c r="S414" s="8" t="s">
        <v>30</v>
      </c>
      <c r="T414" s="8" t="s">
        <v>31</v>
      </c>
      <c r="U414" s="8" t="n">
        <v>20299</v>
      </c>
      <c r="V414" s="8" t="s">
        <v>32</v>
      </c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O414" s="11"/>
      <c r="AW414" s="11"/>
      <c r="BE414" s="11"/>
      <c r="BM414" s="11"/>
      <c r="BU414" s="11"/>
      <c r="CC414" s="11"/>
      <c r="CK414" s="11"/>
      <c r="CS414" s="11"/>
      <c r="DA414" s="11"/>
      <c r="DI414" s="11"/>
      <c r="DQ414" s="11"/>
      <c r="DY414" s="11"/>
      <c r="EG414" s="11"/>
      <c r="EO414" s="11"/>
      <c r="EW414" s="11"/>
      <c r="FE414" s="11"/>
      <c r="FM414" s="11"/>
      <c r="FU414" s="11"/>
      <c r="GC414" s="11"/>
      <c r="GK414" s="11"/>
      <c r="GS414" s="11"/>
      <c r="HA414" s="11"/>
      <c r="HI414" s="11"/>
    </row>
    <row r="415" s="8" customFormat="true" ht="18.75" hidden="false" customHeight="true" outlineLevel="0" collapsed="false">
      <c r="A415" s="7" t="n">
        <v>76</v>
      </c>
      <c r="B415" s="8" t="s">
        <v>1189</v>
      </c>
      <c r="C415" s="8" t="n">
        <v>4</v>
      </c>
      <c r="D415" s="9" t="str">
        <f aca="false">B415&amp;" "&amp;C415</f>
        <v>SEINE-MARITIME 4</v>
      </c>
      <c r="E415" s="9" t="n">
        <f aca="false">MATCH(MAX(U415,AA415,AG415),Q415:AH415,0)</f>
        <v>5</v>
      </c>
      <c r="F415" s="9"/>
      <c r="G415" s="9" t="str">
        <f aca="false">INDEX($Q415:$AH415,1,$E415-4)</f>
        <v>FABIUS</v>
      </c>
      <c r="H415" s="9" t="str">
        <f aca="false">INDEX($Q415:$AK415,1,$E415-3)</f>
        <v>LAURENT</v>
      </c>
      <c r="I415" s="9" t="str">
        <f aca="false">INDEX($Q415:$AK415,1,$E415-2)</f>
        <v>ASSOCIATION PARTI SOCIALISTE, PARTI RADICAL SOCIALISTE ET APPARENTES</v>
      </c>
      <c r="J415" s="9" t="str">
        <f aca="false">INDEX($Q415:$AK415,1,$E415-1)</f>
        <v>PRG</v>
      </c>
      <c r="K415" s="10" t="n">
        <f aca="false">INDEX($Q415:$AK415,1,$E415)/N415</f>
        <v>0.729060972235034</v>
      </c>
      <c r="L415" s="8" t="n">
        <v>68945</v>
      </c>
      <c r="M415" s="8" t="n">
        <v>48820</v>
      </c>
      <c r="N415" s="8" t="n">
        <v>43364</v>
      </c>
      <c r="O415" s="8" t="n">
        <v>5456</v>
      </c>
      <c r="P415" s="11" t="n">
        <v>0.7081</v>
      </c>
      <c r="Q415" s="8" t="s">
        <v>1194</v>
      </c>
      <c r="R415" s="8" t="s">
        <v>655</v>
      </c>
      <c r="S415" s="8" t="s">
        <v>30</v>
      </c>
      <c r="T415" s="8" t="s">
        <v>31</v>
      </c>
      <c r="U415" s="8" t="n">
        <v>31615</v>
      </c>
      <c r="V415" s="8" t="s">
        <v>32</v>
      </c>
      <c r="W415" s="8" t="s">
        <v>1195</v>
      </c>
      <c r="X415" s="8" t="s">
        <v>781</v>
      </c>
      <c r="Y415" s="8" t="s">
        <v>44</v>
      </c>
      <c r="Z415" s="8" t="s">
        <v>45</v>
      </c>
      <c r="AA415" s="8" t="n">
        <v>11749</v>
      </c>
      <c r="AB415" s="8" t="s">
        <v>37</v>
      </c>
      <c r="AC415" s="0"/>
      <c r="AD415" s="0"/>
      <c r="AE415" s="0"/>
      <c r="AF415" s="0"/>
      <c r="AG415" s="0"/>
      <c r="AH415" s="0"/>
      <c r="AO415" s="11"/>
      <c r="AW415" s="11"/>
      <c r="BE415" s="11"/>
      <c r="BM415" s="11"/>
      <c r="BU415" s="11"/>
      <c r="CC415" s="11"/>
      <c r="CK415" s="11"/>
      <c r="CS415" s="11"/>
      <c r="DA415" s="11"/>
      <c r="DI415" s="11"/>
      <c r="DQ415" s="11"/>
      <c r="DY415" s="11"/>
      <c r="EG415" s="11"/>
      <c r="EO415" s="11"/>
      <c r="EW415" s="11"/>
      <c r="FE415" s="11"/>
      <c r="FM415" s="11"/>
      <c r="FU415" s="11"/>
      <c r="GC415" s="11"/>
      <c r="GK415" s="11"/>
      <c r="GS415" s="11"/>
      <c r="HA415" s="11"/>
      <c r="HI415" s="11"/>
    </row>
    <row r="416" s="8" customFormat="true" ht="18.75" hidden="false" customHeight="true" outlineLevel="0" collapsed="false">
      <c r="A416" s="7" t="n">
        <v>76</v>
      </c>
      <c r="B416" s="8" t="s">
        <v>1189</v>
      </c>
      <c r="C416" s="8" t="n">
        <v>5</v>
      </c>
      <c r="D416" s="9" t="str">
        <f aca="false">B416&amp;" "&amp;C416</f>
        <v>SEINE-MARITIME 5</v>
      </c>
      <c r="E416" s="9" t="n">
        <f aca="false">MATCH(MAX(U416,AA416,AG416),Q416:AH416,0)</f>
        <v>5</v>
      </c>
      <c r="F416" s="9"/>
      <c r="G416" s="9" t="str">
        <f aca="false">INDEX($Q416:$AH416,1,$E416-4)</f>
        <v>BATEUX</v>
      </c>
      <c r="H416" s="9" t="str">
        <f aca="false">INDEX($Q416:$AK416,1,$E416-3)</f>
        <v>JEAN CLAUDE</v>
      </c>
      <c r="I416" s="9" t="str">
        <f aca="false">INDEX($Q416:$AK416,1,$E416-2)</f>
        <v>ASSOCIATION PARTI SOCIALISTE, PARTI RADICAL SOCIALISTE ET APPARENTES</v>
      </c>
      <c r="J416" s="9" t="str">
        <f aca="false">INDEX($Q416:$AK416,1,$E416-1)</f>
        <v>PRG</v>
      </c>
      <c r="K416" s="10" t="n">
        <f aca="false">INDEX($Q416:$AK416,1,$E416)/N416</f>
        <v>0.652815132785922</v>
      </c>
      <c r="L416" s="8" t="n">
        <v>81910</v>
      </c>
      <c r="M416" s="8" t="n">
        <v>59728</v>
      </c>
      <c r="N416" s="8" t="n">
        <v>56143</v>
      </c>
      <c r="O416" s="8" t="n">
        <v>3585</v>
      </c>
      <c r="P416" s="11" t="n">
        <v>0.7292</v>
      </c>
      <c r="Q416" s="8" t="s">
        <v>1196</v>
      </c>
      <c r="R416" s="8" t="s">
        <v>64</v>
      </c>
      <c r="S416" s="8" t="s">
        <v>30</v>
      </c>
      <c r="T416" s="8" t="s">
        <v>31</v>
      </c>
      <c r="U416" s="8" t="n">
        <v>36651</v>
      </c>
      <c r="V416" s="8" t="s">
        <v>32</v>
      </c>
      <c r="W416" s="8" t="s">
        <v>1197</v>
      </c>
      <c r="X416" s="8" t="s">
        <v>167</v>
      </c>
      <c r="Y416" s="8" t="s">
        <v>57</v>
      </c>
      <c r="Z416" s="8" t="s">
        <v>53</v>
      </c>
      <c r="AA416" s="8" t="n">
        <v>19492</v>
      </c>
      <c r="AB416" s="8" t="s">
        <v>37</v>
      </c>
      <c r="AC416" s="0"/>
      <c r="AD416" s="0"/>
      <c r="AE416" s="0"/>
      <c r="AF416" s="0"/>
      <c r="AG416" s="0"/>
      <c r="AH416" s="0"/>
      <c r="AO416" s="11"/>
      <c r="AW416" s="11"/>
      <c r="BE416" s="11"/>
      <c r="BM416" s="11"/>
      <c r="BU416" s="11"/>
      <c r="CC416" s="11"/>
      <c r="CK416" s="11"/>
      <c r="CS416" s="11"/>
      <c r="DA416" s="11"/>
      <c r="DI416" s="11"/>
      <c r="DQ416" s="11"/>
      <c r="DY416" s="11"/>
      <c r="EG416" s="11"/>
      <c r="EO416" s="11"/>
      <c r="EW416" s="11"/>
      <c r="FE416" s="11"/>
      <c r="FM416" s="11"/>
      <c r="FU416" s="11"/>
      <c r="GC416" s="11"/>
      <c r="GK416" s="11"/>
      <c r="GS416" s="11"/>
      <c r="HA416" s="11"/>
      <c r="HI416" s="11"/>
    </row>
    <row r="417" s="8" customFormat="true" ht="18.75" hidden="false" customHeight="true" outlineLevel="0" collapsed="false">
      <c r="A417" s="7" t="n">
        <v>76</v>
      </c>
      <c r="B417" s="8" t="s">
        <v>1189</v>
      </c>
      <c r="C417" s="8" t="n">
        <v>6</v>
      </c>
      <c r="D417" s="9" t="str">
        <f aca="false">B417&amp;" "&amp;C417</f>
        <v>SEINE-MARITIME 6</v>
      </c>
      <c r="E417" s="9" t="n">
        <f aca="false">MATCH(MAX(U417,AA417,AG417),Q417:AH417,0)</f>
        <v>5</v>
      </c>
      <c r="F417" s="9"/>
      <c r="G417" s="9" t="str">
        <f aca="false">INDEX($Q417:$AH417,1,$E417-4)</f>
        <v>DHAILLE</v>
      </c>
      <c r="H417" s="9" t="str">
        <f aca="false">INDEX($Q417:$AK417,1,$E417-3)</f>
        <v>PAUL</v>
      </c>
      <c r="I417" s="9" t="str">
        <f aca="false">INDEX($Q417:$AK417,1,$E417-2)</f>
        <v>ASSOCIATION PARTI SOCIALISTE, PARTI RADICAL SOCIALISTE ET APPARENTES</v>
      </c>
      <c r="J417" s="9" t="str">
        <f aca="false">INDEX($Q417:$AK417,1,$E417-1)</f>
        <v>PRG</v>
      </c>
      <c r="K417" s="10" t="n">
        <f aca="false">INDEX($Q417:$AK417,1,$E417)/N417</f>
        <v>0.604478948939982</v>
      </c>
      <c r="L417" s="8" t="n">
        <v>73506</v>
      </c>
      <c r="M417" s="8" t="n">
        <v>53025</v>
      </c>
      <c r="N417" s="8" t="n">
        <v>50235</v>
      </c>
      <c r="O417" s="8" t="n">
        <v>2790</v>
      </c>
      <c r="P417" s="11" t="n">
        <v>0.7214</v>
      </c>
      <c r="Q417" s="8" t="s">
        <v>1198</v>
      </c>
      <c r="R417" s="8" t="s">
        <v>422</v>
      </c>
      <c r="S417" s="8" t="s">
        <v>30</v>
      </c>
      <c r="T417" s="8" t="s">
        <v>31</v>
      </c>
      <c r="U417" s="8" t="n">
        <v>30366</v>
      </c>
      <c r="V417" s="8" t="s">
        <v>32</v>
      </c>
      <c r="W417" s="8" t="s">
        <v>1199</v>
      </c>
      <c r="X417" s="8" t="s">
        <v>469</v>
      </c>
      <c r="Y417" s="8" t="s">
        <v>35</v>
      </c>
      <c r="Z417" s="8" t="s">
        <v>36</v>
      </c>
      <c r="AA417" s="8" t="n">
        <v>19869</v>
      </c>
      <c r="AB417" s="8" t="s">
        <v>37</v>
      </c>
      <c r="AC417" s="0"/>
      <c r="AD417" s="0"/>
      <c r="AE417" s="0"/>
      <c r="AF417" s="0"/>
      <c r="AG417" s="0"/>
      <c r="AH417" s="0"/>
      <c r="AO417" s="11"/>
      <c r="AW417" s="11"/>
      <c r="BE417" s="11"/>
      <c r="BM417" s="11"/>
      <c r="BU417" s="11"/>
      <c r="CC417" s="11"/>
      <c r="CK417" s="11"/>
      <c r="CS417" s="11"/>
      <c r="DA417" s="11"/>
      <c r="DI417" s="11"/>
      <c r="DQ417" s="11"/>
      <c r="DY417" s="11"/>
      <c r="EG417" s="11"/>
      <c r="EO417" s="11"/>
      <c r="EW417" s="11"/>
      <c r="FE417" s="11"/>
      <c r="FM417" s="11"/>
      <c r="FU417" s="11"/>
      <c r="GC417" s="11"/>
      <c r="GK417" s="11"/>
      <c r="GS417" s="11"/>
      <c r="HA417" s="11"/>
      <c r="HI417" s="11"/>
    </row>
    <row r="418" s="8" customFormat="true" ht="18.75" hidden="false" customHeight="true" outlineLevel="0" collapsed="false">
      <c r="A418" s="7" t="n">
        <v>76</v>
      </c>
      <c r="B418" s="8" t="s">
        <v>1189</v>
      </c>
      <c r="C418" s="8" t="n">
        <v>7</v>
      </c>
      <c r="D418" s="9" t="str">
        <f aca="false">B418&amp;" "&amp;C418</f>
        <v>SEINE-MARITIME 7</v>
      </c>
      <c r="E418" s="9" t="n">
        <f aca="false">MATCH(MAX(U418,AA418,AG418),Q418:AH418,0)</f>
        <v>11</v>
      </c>
      <c r="F418" s="9"/>
      <c r="G418" s="9" t="str">
        <f aca="false">INDEX($Q418:$AH418,1,$E418-4)</f>
        <v>BESSELAT</v>
      </c>
      <c r="H418" s="9" t="str">
        <f aca="false">INDEX($Q418:$AK418,1,$E418-3)</f>
        <v>JEAN YVES</v>
      </c>
      <c r="I418" s="9" t="str">
        <f aca="false">INDEX($Q418:$AK418,1,$E418-2)</f>
        <v>RASSEMBLEMENT POUR LA REPUBLIQUE</v>
      </c>
      <c r="J418" s="9" t="str">
        <f aca="false">INDEX($Q418:$AK418,1,$E418-1)</f>
        <v>RPR</v>
      </c>
      <c r="K418" s="10" t="n">
        <f aca="false">INDEX($Q418:$AK418,1,$E418)/N418</f>
        <v>0.523659797832809</v>
      </c>
      <c r="L418" s="8" t="n">
        <v>59894</v>
      </c>
      <c r="M418" s="8" t="n">
        <v>40542</v>
      </c>
      <c r="N418" s="8" t="n">
        <v>38483</v>
      </c>
      <c r="O418" s="8" t="n">
        <v>2059</v>
      </c>
      <c r="P418" s="11" t="n">
        <v>0.6769</v>
      </c>
      <c r="Q418" s="8" t="s">
        <v>463</v>
      </c>
      <c r="R418" s="8" t="s">
        <v>1200</v>
      </c>
      <c r="S418" s="8" t="s">
        <v>61</v>
      </c>
      <c r="T418" s="8" t="s">
        <v>62</v>
      </c>
      <c r="U418" s="8" t="n">
        <v>18331</v>
      </c>
      <c r="V418" s="8" t="s">
        <v>37</v>
      </c>
      <c r="W418" s="8" t="s">
        <v>1201</v>
      </c>
      <c r="X418" s="8" t="s">
        <v>452</v>
      </c>
      <c r="Y418" s="8" t="s">
        <v>35</v>
      </c>
      <c r="Z418" s="8" t="s">
        <v>36</v>
      </c>
      <c r="AA418" s="8" t="n">
        <v>20152</v>
      </c>
      <c r="AB418" s="8" t="s">
        <v>32</v>
      </c>
      <c r="AC418" s="0"/>
      <c r="AD418" s="0"/>
      <c r="AE418" s="0"/>
      <c r="AF418" s="0"/>
      <c r="AG418" s="0"/>
      <c r="AH418" s="0"/>
      <c r="AO418" s="11"/>
      <c r="AW418" s="11"/>
      <c r="BE418" s="11"/>
      <c r="BM418" s="11"/>
      <c r="BU418" s="11"/>
      <c r="CC418" s="11"/>
      <c r="CK418" s="11"/>
      <c r="CS418" s="11"/>
      <c r="DA418" s="11"/>
      <c r="DI418" s="11"/>
      <c r="DQ418" s="11"/>
      <c r="DY418" s="11"/>
      <c r="EG418" s="11"/>
      <c r="EO418" s="11"/>
      <c r="EW418" s="11"/>
      <c r="FE418" s="11"/>
      <c r="FM418" s="11"/>
      <c r="FU418" s="11"/>
      <c r="GC418" s="11"/>
      <c r="GK418" s="11"/>
      <c r="GS418" s="11"/>
      <c r="HA418" s="11"/>
      <c r="HI418" s="11"/>
    </row>
    <row r="419" s="8" customFormat="true" ht="18.75" hidden="false" customHeight="true" outlineLevel="0" collapsed="false">
      <c r="A419" s="7" t="n">
        <v>76</v>
      </c>
      <c r="B419" s="8" t="s">
        <v>1189</v>
      </c>
      <c r="C419" s="8" t="n">
        <v>8</v>
      </c>
      <c r="D419" s="9" t="str">
        <f aca="false">B419&amp;" "&amp;C419</f>
        <v>SEINE-MARITIME 8</v>
      </c>
      <c r="E419" s="9" t="n">
        <f aca="false">MATCH(MAX(U419,AA419,AG419),Q419:AH419,0)</f>
        <v>5</v>
      </c>
      <c r="F419" s="9"/>
      <c r="G419" s="9" t="str">
        <f aca="false">INDEX($Q419:$AH419,1,$E419-4)</f>
        <v>PAUL</v>
      </c>
      <c r="H419" s="9" t="str">
        <f aca="false">INDEX($Q419:$AK419,1,$E419-3)</f>
        <v>DANIEL</v>
      </c>
      <c r="I419" s="9" t="str">
        <f aca="false">INDEX($Q419:$AK419,1,$E419-2)</f>
        <v>PARTI COMMUNISTE FRANCAIS</v>
      </c>
      <c r="J419" s="9" t="str">
        <f aca="false">INDEX($Q419:$AK419,1,$E419-1)</f>
        <v>COM</v>
      </c>
      <c r="K419" s="10" t="n">
        <f aca="false">INDEX($Q419:$AK419,1,$E419)/N419</f>
        <v>0.667445753450618</v>
      </c>
      <c r="L419" s="8" t="n">
        <v>54857</v>
      </c>
      <c r="M419" s="8" t="n">
        <v>35083</v>
      </c>
      <c r="N419" s="8" t="n">
        <v>31661</v>
      </c>
      <c r="O419" s="8" t="n">
        <v>3422</v>
      </c>
      <c r="P419" s="11" t="n">
        <v>0.6395</v>
      </c>
      <c r="Q419" s="8" t="s">
        <v>422</v>
      </c>
      <c r="R419" s="8" t="s">
        <v>112</v>
      </c>
      <c r="S419" s="8" t="s">
        <v>89</v>
      </c>
      <c r="T419" s="8" t="s">
        <v>90</v>
      </c>
      <c r="U419" s="8" t="n">
        <v>21132</v>
      </c>
      <c r="V419" s="8" t="s">
        <v>32</v>
      </c>
      <c r="W419" s="8" t="s">
        <v>1202</v>
      </c>
      <c r="X419" s="8" t="s">
        <v>167</v>
      </c>
      <c r="Y419" s="8" t="s">
        <v>44</v>
      </c>
      <c r="Z419" s="8" t="s">
        <v>45</v>
      </c>
      <c r="AA419" s="8" t="n">
        <v>10529</v>
      </c>
      <c r="AB419" s="8" t="s">
        <v>37</v>
      </c>
      <c r="AC419" s="0"/>
      <c r="AD419" s="0"/>
      <c r="AE419" s="0"/>
      <c r="AF419" s="0"/>
      <c r="AG419" s="0"/>
      <c r="AH419" s="0"/>
      <c r="AO419" s="11"/>
      <c r="AW419" s="11"/>
      <c r="BE419" s="11"/>
      <c r="BM419" s="11"/>
      <c r="BU419" s="11"/>
      <c r="CC419" s="11"/>
      <c r="CK419" s="11"/>
      <c r="CS419" s="11"/>
      <c r="DA419" s="11"/>
      <c r="DI419" s="11"/>
      <c r="DQ419" s="11"/>
      <c r="DY419" s="11"/>
      <c r="EG419" s="11"/>
      <c r="EO419" s="11"/>
      <c r="EW419" s="11"/>
      <c r="FE419" s="11"/>
      <c r="FM419" s="11"/>
      <c r="FU419" s="11"/>
      <c r="GC419" s="11"/>
      <c r="GK419" s="11"/>
      <c r="GS419" s="11"/>
      <c r="HA419" s="11"/>
      <c r="HI419" s="11"/>
    </row>
    <row r="420" s="8" customFormat="true" ht="18.75" hidden="false" customHeight="true" outlineLevel="0" collapsed="false">
      <c r="A420" s="7" t="n">
        <v>76</v>
      </c>
      <c r="B420" s="8" t="s">
        <v>1189</v>
      </c>
      <c r="C420" s="8" t="n">
        <v>9</v>
      </c>
      <c r="D420" s="9" t="str">
        <f aca="false">B420&amp;" "&amp;C420</f>
        <v>SEINE-MARITIME 9</v>
      </c>
      <c r="E420" s="9" t="n">
        <f aca="false">MATCH(MAX(U420,AA420,AG420),Q420:AH420,0)</f>
        <v>5</v>
      </c>
      <c r="F420" s="9"/>
      <c r="G420" s="9" t="str">
        <f aca="false">INDEX($Q420:$AH420,1,$E420-4)</f>
        <v>BREDIN</v>
      </c>
      <c r="H420" s="9" t="str">
        <f aca="false">INDEX($Q420:$AK420,1,$E420-3)</f>
        <v>FREDERIQUE</v>
      </c>
      <c r="I420" s="9" t="str">
        <f aca="false">INDEX($Q420:$AK420,1,$E420-2)</f>
        <v>PARTI SOCIALISTE</v>
      </c>
      <c r="J420" s="9" t="str">
        <f aca="false">INDEX($Q420:$AK420,1,$E420-1)</f>
        <v>SOC</v>
      </c>
      <c r="K420" s="10" t="n">
        <f aca="false">INDEX($Q420:$AK420,1,$E420)/N420</f>
        <v>0.558758769965667</v>
      </c>
      <c r="L420" s="8" t="n">
        <v>75687</v>
      </c>
      <c r="M420" s="8" t="n">
        <v>56397</v>
      </c>
      <c r="N420" s="8" t="n">
        <v>53592</v>
      </c>
      <c r="O420" s="8" t="n">
        <v>2805</v>
      </c>
      <c r="P420" s="11" t="n">
        <v>0.7451</v>
      </c>
      <c r="Q420" s="8" t="s">
        <v>1203</v>
      </c>
      <c r="R420" s="8" t="s">
        <v>1204</v>
      </c>
      <c r="S420" s="8" t="s">
        <v>61</v>
      </c>
      <c r="T420" s="8" t="s">
        <v>62</v>
      </c>
      <c r="U420" s="8" t="n">
        <v>29945</v>
      </c>
      <c r="V420" s="8" t="s">
        <v>32</v>
      </c>
      <c r="W420" s="8" t="s">
        <v>1205</v>
      </c>
      <c r="X420" s="8" t="s">
        <v>112</v>
      </c>
      <c r="Y420" s="8" t="s">
        <v>57</v>
      </c>
      <c r="Z420" s="8" t="s">
        <v>53</v>
      </c>
      <c r="AA420" s="8" t="n">
        <v>23647</v>
      </c>
      <c r="AB420" s="8" t="s">
        <v>37</v>
      </c>
      <c r="AC420" s="0"/>
      <c r="AD420" s="0"/>
      <c r="AE420" s="0"/>
      <c r="AF420" s="0"/>
      <c r="AG420" s="0"/>
      <c r="AH420" s="0"/>
      <c r="AO420" s="11"/>
      <c r="AW420" s="11"/>
      <c r="BE420" s="11"/>
      <c r="BM420" s="11"/>
      <c r="BU420" s="11"/>
      <c r="CC420" s="11"/>
      <c r="CK420" s="11"/>
      <c r="CS420" s="11"/>
      <c r="DA420" s="11"/>
      <c r="DI420" s="11"/>
      <c r="DQ420" s="11"/>
      <c r="DY420" s="11"/>
      <c r="EG420" s="11"/>
      <c r="EO420" s="11"/>
      <c r="EW420" s="11"/>
      <c r="FE420" s="11"/>
      <c r="FM420" s="11"/>
      <c r="FU420" s="11"/>
      <c r="GC420" s="11"/>
      <c r="GK420" s="11"/>
      <c r="GS420" s="11"/>
      <c r="HA420" s="11"/>
      <c r="HI420" s="11"/>
    </row>
    <row r="421" s="8" customFormat="true" ht="18.75" hidden="false" customHeight="true" outlineLevel="0" collapsed="false">
      <c r="A421" s="7" t="n">
        <v>76</v>
      </c>
      <c r="B421" s="8" t="s">
        <v>1189</v>
      </c>
      <c r="C421" s="8" t="n">
        <v>10</v>
      </c>
      <c r="D421" s="9" t="str">
        <f aca="false">B421&amp;" "&amp;C421</f>
        <v>SEINE-MARITIME 10</v>
      </c>
      <c r="E421" s="9" t="n">
        <f aca="false">MATCH(MAX(U421,AA421,AG421),Q421:AH421,0)</f>
        <v>5</v>
      </c>
      <c r="F421" s="9"/>
      <c r="G421" s="9" t="str">
        <f aca="false">INDEX($Q421:$AH421,1,$E421-4)</f>
        <v>FUCHS</v>
      </c>
      <c r="H421" s="9" t="str">
        <f aca="false">INDEX($Q421:$AK421,1,$E421-3)</f>
        <v>GERARD</v>
      </c>
      <c r="I421" s="9" t="str">
        <f aca="false">INDEX($Q421:$AK421,1,$E421-2)</f>
        <v>PARTI SOCIALISTE</v>
      </c>
      <c r="J421" s="9" t="str">
        <f aca="false">INDEX($Q421:$AK421,1,$E421-1)</f>
        <v>SOC</v>
      </c>
      <c r="K421" s="10" t="n">
        <f aca="false">INDEX($Q421:$AK421,1,$E421)/N421</f>
        <v>0.526127583108715</v>
      </c>
      <c r="L421" s="8" t="n">
        <v>75190</v>
      </c>
      <c r="M421" s="8" t="n">
        <v>58372</v>
      </c>
      <c r="N421" s="8" t="n">
        <v>55650</v>
      </c>
      <c r="O421" s="8" t="n">
        <v>2722</v>
      </c>
      <c r="P421" s="11" t="n">
        <v>0.7763</v>
      </c>
      <c r="Q421" s="8" t="s">
        <v>1206</v>
      </c>
      <c r="R421" s="8" t="s">
        <v>97</v>
      </c>
      <c r="S421" s="8" t="s">
        <v>61</v>
      </c>
      <c r="T421" s="8" t="s">
        <v>62</v>
      </c>
      <c r="U421" s="8" t="n">
        <v>29279</v>
      </c>
      <c r="V421" s="8" t="s">
        <v>32</v>
      </c>
      <c r="W421" s="8" t="s">
        <v>1207</v>
      </c>
      <c r="X421" s="8" t="s">
        <v>413</v>
      </c>
      <c r="Y421" s="8" t="s">
        <v>35</v>
      </c>
      <c r="Z421" s="8" t="s">
        <v>36</v>
      </c>
      <c r="AA421" s="8" t="n">
        <v>26371</v>
      </c>
      <c r="AB421" s="8" t="s">
        <v>37</v>
      </c>
      <c r="AC421" s="0"/>
      <c r="AD421" s="0"/>
      <c r="AE421" s="0"/>
      <c r="AF421" s="0"/>
      <c r="AG421" s="0"/>
      <c r="AH421" s="0"/>
      <c r="AO421" s="11"/>
      <c r="AW421" s="11"/>
      <c r="BE421" s="11"/>
      <c r="BM421" s="11"/>
      <c r="BU421" s="11"/>
      <c r="CC421" s="11"/>
      <c r="CK421" s="11"/>
      <c r="CS421" s="11"/>
      <c r="DA421" s="11"/>
      <c r="DI421" s="11"/>
      <c r="DQ421" s="11"/>
      <c r="DY421" s="11"/>
      <c r="EG421" s="11"/>
      <c r="EO421" s="11"/>
      <c r="EW421" s="11"/>
      <c r="FE421" s="11"/>
      <c r="FM421" s="11"/>
      <c r="FU421" s="11"/>
      <c r="GC421" s="11"/>
      <c r="GK421" s="11"/>
      <c r="GS421" s="11"/>
      <c r="HA421" s="11"/>
      <c r="HI421" s="11"/>
    </row>
    <row r="422" s="8" customFormat="true" ht="18.75" hidden="false" customHeight="true" outlineLevel="0" collapsed="false">
      <c r="A422" s="7" t="n">
        <v>76</v>
      </c>
      <c r="B422" s="8" t="s">
        <v>1189</v>
      </c>
      <c r="C422" s="8" t="n">
        <v>11</v>
      </c>
      <c r="D422" s="9" t="str">
        <f aca="false">B422&amp;" "&amp;C422</f>
        <v>SEINE-MARITIME 11</v>
      </c>
      <c r="E422" s="9" t="n">
        <f aca="false">MATCH(MAX(U422,AA422,AG422),Q422:AH422,0)</f>
        <v>5</v>
      </c>
      <c r="F422" s="9"/>
      <c r="G422" s="9" t="str">
        <f aca="false">INDEX($Q422:$AH422,1,$E422-4)</f>
        <v>CUVILLIEZ</v>
      </c>
      <c r="H422" s="9" t="str">
        <f aca="false">INDEX($Q422:$AK422,1,$E422-3)</f>
        <v>CHRISTIAN</v>
      </c>
      <c r="I422" s="9" t="str">
        <f aca="false">INDEX($Q422:$AK422,1,$E422-2)</f>
        <v>PARTI COMMUNISTE FRANCAIS</v>
      </c>
      <c r="J422" s="9" t="str">
        <f aca="false">INDEX($Q422:$AK422,1,$E422-1)</f>
        <v>COM</v>
      </c>
      <c r="K422" s="10" t="n">
        <f aca="false">INDEX($Q422:$AK422,1,$E422)/N422</f>
        <v>0.555584483207498</v>
      </c>
      <c r="L422" s="8" t="n">
        <v>71078</v>
      </c>
      <c r="M422" s="8" t="n">
        <v>53053</v>
      </c>
      <c r="N422" s="8" t="n">
        <v>49933</v>
      </c>
      <c r="O422" s="8" t="n">
        <v>3120</v>
      </c>
      <c r="P422" s="11" t="n">
        <v>0.7464</v>
      </c>
      <c r="Q422" s="8" t="s">
        <v>1208</v>
      </c>
      <c r="R422" s="8" t="s">
        <v>125</v>
      </c>
      <c r="S422" s="8" t="s">
        <v>89</v>
      </c>
      <c r="T422" s="8" t="s">
        <v>90</v>
      </c>
      <c r="U422" s="8" t="n">
        <v>27742</v>
      </c>
      <c r="V422" s="8" t="s">
        <v>32</v>
      </c>
      <c r="W422" s="8" t="s">
        <v>1209</v>
      </c>
      <c r="X422" s="8" t="s">
        <v>683</v>
      </c>
      <c r="Y422" s="8" t="s">
        <v>35</v>
      </c>
      <c r="Z422" s="8" t="s">
        <v>36</v>
      </c>
      <c r="AA422" s="8" t="n">
        <v>22191</v>
      </c>
      <c r="AB422" s="8" t="s">
        <v>37</v>
      </c>
      <c r="AC422" s="0"/>
      <c r="AD422" s="0"/>
      <c r="AE422" s="0"/>
      <c r="AF422" s="0"/>
      <c r="AG422" s="0"/>
      <c r="AH422" s="0"/>
      <c r="AO422" s="11"/>
      <c r="AW422" s="11"/>
      <c r="BE422" s="11"/>
      <c r="BM422" s="11"/>
      <c r="BU422" s="11"/>
      <c r="CC422" s="11"/>
      <c r="CK422" s="11"/>
      <c r="CS422" s="11"/>
      <c r="DA422" s="11"/>
      <c r="DI422" s="11"/>
      <c r="DQ422" s="11"/>
      <c r="DY422" s="11"/>
      <c r="EG422" s="11"/>
      <c r="EO422" s="11"/>
      <c r="EW422" s="11"/>
      <c r="FE422" s="11"/>
      <c r="FM422" s="11"/>
      <c r="FU422" s="11"/>
      <c r="GC422" s="11"/>
      <c r="GK422" s="11"/>
      <c r="GS422" s="11"/>
      <c r="HA422" s="11"/>
      <c r="HI422" s="11"/>
    </row>
    <row r="423" s="8" customFormat="true" ht="18.75" hidden="false" customHeight="true" outlineLevel="0" collapsed="false">
      <c r="A423" s="7" t="n">
        <v>76</v>
      </c>
      <c r="B423" s="8" t="s">
        <v>1189</v>
      </c>
      <c r="C423" s="8" t="n">
        <v>12</v>
      </c>
      <c r="D423" s="9" t="str">
        <f aca="false">B423&amp;" "&amp;C423</f>
        <v>SEINE-MARITIME 12</v>
      </c>
      <c r="E423" s="9" t="n">
        <f aca="false">MATCH(MAX(U423,AA423,AG423),Q423:AH423,0)</f>
        <v>5</v>
      </c>
      <c r="F423" s="9"/>
      <c r="G423" s="9" t="str">
        <f aca="false">INDEX($Q423:$AH423,1,$E423-4)</f>
        <v>LE VERN</v>
      </c>
      <c r="H423" s="9" t="str">
        <f aca="false">INDEX($Q423:$AK423,1,$E423-3)</f>
        <v>ALAIN</v>
      </c>
      <c r="I423" s="9" t="str">
        <f aca="false">INDEX($Q423:$AK423,1,$E423-2)</f>
        <v>ASSOCIATION PARTI SOCIALISTE, PARTI RADICAL SOCIALISTE ET APPARENTES</v>
      </c>
      <c r="J423" s="9" t="str">
        <f aca="false">INDEX($Q423:$AK423,1,$E423-1)</f>
        <v>PRG</v>
      </c>
      <c r="K423" s="10" t="n">
        <f aca="false">INDEX($Q423:$AK423,1,$E423)/N423</f>
        <v>0.596823495394275</v>
      </c>
      <c r="L423" s="8" t="n">
        <v>66323</v>
      </c>
      <c r="M423" s="8" t="n">
        <v>50564</v>
      </c>
      <c r="N423" s="8" t="n">
        <v>48418</v>
      </c>
      <c r="O423" s="8" t="n">
        <v>2146</v>
      </c>
      <c r="P423" s="11" t="n">
        <v>0.7624</v>
      </c>
      <c r="Q423" s="8" t="s">
        <v>1210</v>
      </c>
      <c r="R423" s="8" t="s">
        <v>116</v>
      </c>
      <c r="S423" s="8" t="s">
        <v>30</v>
      </c>
      <c r="T423" s="8" t="s">
        <v>31</v>
      </c>
      <c r="U423" s="8" t="n">
        <v>28897</v>
      </c>
      <c r="V423" s="8" t="s">
        <v>32</v>
      </c>
      <c r="W423" s="8" t="s">
        <v>1211</v>
      </c>
      <c r="X423" s="8" t="s">
        <v>55</v>
      </c>
      <c r="Y423" s="8" t="s">
        <v>35</v>
      </c>
      <c r="Z423" s="8" t="s">
        <v>36</v>
      </c>
      <c r="AA423" s="8" t="n">
        <v>19521</v>
      </c>
      <c r="AB423" s="8" t="s">
        <v>37</v>
      </c>
      <c r="AC423" s="0"/>
      <c r="AD423" s="0"/>
      <c r="AE423" s="0"/>
      <c r="AF423" s="0"/>
      <c r="AG423" s="0"/>
      <c r="AH423" s="0"/>
      <c r="AO423" s="11"/>
      <c r="AW423" s="11"/>
      <c r="BE423" s="11"/>
      <c r="BM423" s="11"/>
      <c r="BU423" s="11"/>
      <c r="CC423" s="11"/>
      <c r="CK423" s="11"/>
      <c r="CS423" s="11"/>
      <c r="DA423" s="11"/>
      <c r="DI423" s="11"/>
      <c r="DQ423" s="11"/>
      <c r="DY423" s="11"/>
      <c r="EG423" s="11"/>
      <c r="EO423" s="11"/>
      <c r="EW423" s="11"/>
      <c r="FE423" s="11"/>
      <c r="FM423" s="11"/>
      <c r="FU423" s="11"/>
      <c r="GC423" s="11"/>
      <c r="GK423" s="11"/>
      <c r="GS423" s="11"/>
      <c r="HA423" s="11"/>
      <c r="HI423" s="11"/>
    </row>
    <row r="424" s="8" customFormat="true" ht="18.75" hidden="false" customHeight="true" outlineLevel="0" collapsed="false">
      <c r="A424" s="7" t="n">
        <v>77</v>
      </c>
      <c r="B424" s="8" t="s">
        <v>1212</v>
      </c>
      <c r="C424" s="8" t="n">
        <v>1</v>
      </c>
      <c r="D424" s="9" t="str">
        <f aca="false">B424&amp;" "&amp;C424</f>
        <v>SEINE-ET-MARNE 1</v>
      </c>
      <c r="E424" s="9" t="n">
        <f aca="false">MATCH(MAX(U424,AA424,AG424),Q424:AH424,0)</f>
        <v>11</v>
      </c>
      <c r="F424" s="9"/>
      <c r="G424" s="9" t="str">
        <f aca="false">INDEX($Q424:$AH424,1,$E424-4)</f>
        <v>MIGNON</v>
      </c>
      <c r="H424" s="9" t="str">
        <f aca="false">INDEX($Q424:$AK424,1,$E424-3)</f>
        <v>JEAN CLAUDE</v>
      </c>
      <c r="I424" s="9" t="str">
        <f aca="false">INDEX($Q424:$AK424,1,$E424-2)</f>
        <v>RASSEMBLEMENT POUR LA REPUBLIQUE</v>
      </c>
      <c r="J424" s="9" t="str">
        <f aca="false">INDEX($Q424:$AK424,1,$E424-1)</f>
        <v>RPR</v>
      </c>
      <c r="K424" s="10" t="n">
        <f aca="false">INDEX($Q424:$AK424,1,$E424)/N424</f>
        <v>0.54109990619137</v>
      </c>
      <c r="L424" s="8" t="n">
        <v>79367</v>
      </c>
      <c r="M424" s="8" t="n">
        <v>53897</v>
      </c>
      <c r="N424" s="8" t="n">
        <v>51168</v>
      </c>
      <c r="O424" s="8" t="n">
        <v>2729</v>
      </c>
      <c r="P424" s="11" t="n">
        <v>0.6791</v>
      </c>
      <c r="Q424" s="8" t="s">
        <v>1213</v>
      </c>
      <c r="R424" s="8" t="s">
        <v>103</v>
      </c>
      <c r="S424" s="8" t="s">
        <v>61</v>
      </c>
      <c r="T424" s="8" t="s">
        <v>62</v>
      </c>
      <c r="U424" s="8" t="n">
        <v>23481</v>
      </c>
      <c r="V424" s="8" t="s">
        <v>37</v>
      </c>
      <c r="W424" s="8" t="s">
        <v>503</v>
      </c>
      <c r="X424" s="8" t="s">
        <v>64</v>
      </c>
      <c r="Y424" s="8" t="s">
        <v>35</v>
      </c>
      <c r="Z424" s="8" t="s">
        <v>36</v>
      </c>
      <c r="AA424" s="8" t="n">
        <v>27687</v>
      </c>
      <c r="AB424" s="8" t="s">
        <v>32</v>
      </c>
      <c r="AC424" s="0"/>
      <c r="AD424" s="0"/>
      <c r="AE424" s="0"/>
      <c r="AF424" s="0"/>
      <c r="AG424" s="0"/>
      <c r="AH424" s="0"/>
      <c r="AO424" s="11"/>
      <c r="AW424" s="11"/>
      <c r="BE424" s="11"/>
      <c r="BM424" s="11"/>
      <c r="BU424" s="11"/>
      <c r="CC424" s="11"/>
      <c r="CK424" s="11"/>
      <c r="CS424" s="11"/>
      <c r="DA424" s="11"/>
      <c r="DI424" s="11"/>
      <c r="DQ424" s="11"/>
      <c r="DY424" s="11"/>
      <c r="EG424" s="11"/>
      <c r="EO424" s="11"/>
      <c r="EW424" s="11"/>
      <c r="FE424" s="11"/>
      <c r="FM424" s="11"/>
      <c r="FU424" s="11"/>
      <c r="GC424" s="11"/>
      <c r="GK424" s="11"/>
      <c r="GS424" s="11"/>
      <c r="HA424" s="11"/>
      <c r="HI424" s="11"/>
    </row>
    <row r="425" s="8" customFormat="true" ht="18.75" hidden="false" customHeight="true" outlineLevel="0" collapsed="false">
      <c r="A425" s="7" t="n">
        <v>77</v>
      </c>
      <c r="B425" s="8" t="s">
        <v>1212</v>
      </c>
      <c r="C425" s="8" t="n">
        <v>2</v>
      </c>
      <c r="D425" s="9" t="str">
        <f aca="false">B425&amp;" "&amp;C425</f>
        <v>SEINE-ET-MARNE 2</v>
      </c>
      <c r="E425" s="9" t="n">
        <f aca="false">MATCH(MAX(U425,AA425,AG425),Q425:AH425,0)</f>
        <v>11</v>
      </c>
      <c r="F425" s="9"/>
      <c r="G425" s="9" t="str">
        <f aca="false">INDEX($Q425:$AH425,1,$E425-4)</f>
        <v>JULIA</v>
      </c>
      <c r="H425" s="9" t="str">
        <f aca="false">INDEX($Q425:$AK425,1,$E425-3)</f>
        <v>DIDIER</v>
      </c>
      <c r="I425" s="9" t="str">
        <f aca="false">INDEX($Q425:$AK425,1,$E425-2)</f>
        <v>RASSEMBLEMENT POUR LA REPUBLIQUE</v>
      </c>
      <c r="J425" s="9" t="str">
        <f aca="false">INDEX($Q425:$AK425,1,$E425-1)</f>
        <v>RPR</v>
      </c>
      <c r="K425" s="10" t="n">
        <f aca="false">INDEX($Q425:$AK425,1,$E425)/N425</f>
        <v>0.588660063702605</v>
      </c>
      <c r="L425" s="8" t="n">
        <v>69727</v>
      </c>
      <c r="M425" s="8" t="n">
        <v>48542</v>
      </c>
      <c r="N425" s="8" t="n">
        <v>45838</v>
      </c>
      <c r="O425" s="8" t="n">
        <v>2704</v>
      </c>
      <c r="P425" s="11" t="n">
        <v>0.6962</v>
      </c>
      <c r="Q425" s="8" t="s">
        <v>1214</v>
      </c>
      <c r="R425" s="8" t="s">
        <v>1215</v>
      </c>
      <c r="S425" s="8" t="s">
        <v>61</v>
      </c>
      <c r="T425" s="8" t="s">
        <v>62</v>
      </c>
      <c r="U425" s="8" t="n">
        <v>18855</v>
      </c>
      <c r="V425" s="8" t="s">
        <v>37</v>
      </c>
      <c r="W425" s="8" t="s">
        <v>1216</v>
      </c>
      <c r="X425" s="8" t="s">
        <v>320</v>
      </c>
      <c r="Y425" s="8" t="s">
        <v>35</v>
      </c>
      <c r="Z425" s="8" t="s">
        <v>36</v>
      </c>
      <c r="AA425" s="8" t="n">
        <v>26983</v>
      </c>
      <c r="AB425" s="8" t="s">
        <v>32</v>
      </c>
      <c r="AC425" s="0"/>
      <c r="AD425" s="0"/>
      <c r="AE425" s="0"/>
      <c r="AF425" s="0"/>
      <c r="AG425" s="0"/>
      <c r="AH425" s="0"/>
      <c r="AO425" s="11"/>
      <c r="AW425" s="11"/>
      <c r="BE425" s="11"/>
      <c r="BM425" s="11"/>
      <c r="BU425" s="11"/>
      <c r="CC425" s="11"/>
      <c r="CK425" s="11"/>
      <c r="CS425" s="11"/>
      <c r="DA425" s="11"/>
      <c r="DI425" s="11"/>
      <c r="DQ425" s="11"/>
      <c r="DY425" s="11"/>
      <c r="EG425" s="11"/>
      <c r="EO425" s="11"/>
      <c r="EW425" s="11"/>
      <c r="FE425" s="11"/>
      <c r="FM425" s="11"/>
      <c r="FU425" s="11"/>
      <c r="GC425" s="11"/>
      <c r="GK425" s="11"/>
      <c r="GS425" s="11"/>
      <c r="HA425" s="11"/>
      <c r="HI425" s="11"/>
    </row>
    <row r="426" s="8" customFormat="true" ht="18.75" hidden="false" customHeight="true" outlineLevel="0" collapsed="false">
      <c r="A426" s="7" t="n">
        <v>77</v>
      </c>
      <c r="B426" s="8" t="s">
        <v>1212</v>
      </c>
      <c r="C426" s="8" t="n">
        <v>3</v>
      </c>
      <c r="D426" s="9" t="str">
        <f aca="false">B426&amp;" "&amp;C426</f>
        <v>SEINE-ET-MARNE 3</v>
      </c>
      <c r="E426" s="9" t="n">
        <f aca="false">MATCH(MAX(U426,AA426,AG426),Q426:AH426,0)</f>
        <v>5</v>
      </c>
      <c r="F426" s="9"/>
      <c r="G426" s="9" t="str">
        <f aca="false">INDEX($Q426:$AH426,1,$E426-4)</f>
        <v>CARASSUS</v>
      </c>
      <c r="H426" s="9" t="str">
        <f aca="false">INDEX($Q426:$AK426,1,$E426-3)</f>
        <v>PIERRE</v>
      </c>
      <c r="I426" s="9" t="str">
        <f aca="false">INDEX($Q426:$AK426,1,$E426-2)</f>
        <v>MOUVEMENT DES CITOYENS</v>
      </c>
      <c r="J426" s="9" t="str">
        <f aca="false">INDEX($Q426:$AK426,1,$E426-1)</f>
        <v>DVG</v>
      </c>
      <c r="K426" s="10" t="n">
        <f aca="false">INDEX($Q426:$AK426,1,$E426)/N426</f>
        <v>0.505173768774013</v>
      </c>
      <c r="L426" s="8" t="n">
        <v>69946</v>
      </c>
      <c r="M426" s="8" t="n">
        <v>48579</v>
      </c>
      <c r="N426" s="8" t="n">
        <v>45808</v>
      </c>
      <c r="O426" s="8" t="n">
        <v>2771</v>
      </c>
      <c r="P426" s="11" t="n">
        <v>0.6945</v>
      </c>
      <c r="Q426" s="8" t="s">
        <v>1217</v>
      </c>
      <c r="R426" s="8" t="s">
        <v>88</v>
      </c>
      <c r="S426" s="8" t="s">
        <v>73</v>
      </c>
      <c r="T426" s="8" t="s">
        <v>74</v>
      </c>
      <c r="U426" s="8" t="n">
        <v>23141</v>
      </c>
      <c r="V426" s="8" t="s">
        <v>32</v>
      </c>
      <c r="W426" s="8" t="s">
        <v>1218</v>
      </c>
      <c r="X426" s="8" t="s">
        <v>188</v>
      </c>
      <c r="Y426" s="8" t="s">
        <v>35</v>
      </c>
      <c r="Z426" s="8" t="s">
        <v>36</v>
      </c>
      <c r="AA426" s="8" t="n">
        <v>22667</v>
      </c>
      <c r="AB426" s="8" t="s">
        <v>37</v>
      </c>
      <c r="AC426" s="0"/>
      <c r="AD426" s="0"/>
      <c r="AE426" s="0"/>
      <c r="AF426" s="0"/>
      <c r="AG426" s="0"/>
      <c r="AH426" s="0"/>
      <c r="AO426" s="11"/>
      <c r="AW426" s="11"/>
      <c r="BE426" s="11"/>
      <c r="BM426" s="11"/>
      <c r="BU426" s="11"/>
      <c r="CC426" s="11"/>
      <c r="CK426" s="11"/>
      <c r="CS426" s="11"/>
      <c r="DA426" s="11"/>
      <c r="DI426" s="11"/>
      <c r="DQ426" s="11"/>
      <c r="DY426" s="11"/>
      <c r="EG426" s="11"/>
      <c r="EO426" s="11"/>
      <c r="EW426" s="11"/>
      <c r="FE426" s="11"/>
      <c r="FM426" s="11"/>
      <c r="FU426" s="11"/>
      <c r="GC426" s="11"/>
      <c r="GK426" s="11"/>
      <c r="GS426" s="11"/>
      <c r="HA426" s="11"/>
      <c r="HI426" s="11"/>
    </row>
    <row r="427" s="8" customFormat="true" ht="18.75" hidden="false" customHeight="true" outlineLevel="0" collapsed="false">
      <c r="A427" s="7" t="n">
        <v>77</v>
      </c>
      <c r="B427" s="8" t="s">
        <v>1212</v>
      </c>
      <c r="C427" s="8" t="n">
        <v>4</v>
      </c>
      <c r="D427" s="9" t="str">
        <f aca="false">B427&amp;" "&amp;C427</f>
        <v>SEINE-ET-MARNE 4</v>
      </c>
      <c r="E427" s="9" t="n">
        <f aca="false">MATCH(MAX(U427,AA427,AG427),Q427:AH427,0)</f>
        <v>11</v>
      </c>
      <c r="F427" s="9"/>
      <c r="G427" s="9" t="str">
        <f aca="false">INDEX($Q427:$AH427,1,$E427-4)</f>
        <v>JACOB</v>
      </c>
      <c r="H427" s="9" t="str">
        <f aca="false">INDEX($Q427:$AK427,1,$E427-3)</f>
        <v>CHRISTIAN</v>
      </c>
      <c r="I427" s="9" t="str">
        <f aca="false">INDEX($Q427:$AK427,1,$E427-2)</f>
        <v>RASSEMBLEMENT POUR LA REPUBLIQUE</v>
      </c>
      <c r="J427" s="9" t="str">
        <f aca="false">INDEX($Q427:$AK427,1,$E427-1)</f>
        <v>RPR</v>
      </c>
      <c r="K427" s="10" t="n">
        <f aca="false">INDEX($Q427:$AK427,1,$E427)/N427</f>
        <v>0.442193297602921</v>
      </c>
      <c r="L427" s="8" t="n">
        <v>72165</v>
      </c>
      <c r="M427" s="8" t="n">
        <v>52647</v>
      </c>
      <c r="N427" s="8" t="n">
        <v>50937</v>
      </c>
      <c r="O427" s="8" t="n">
        <v>1710</v>
      </c>
      <c r="P427" s="11" t="n">
        <v>0.7295</v>
      </c>
      <c r="Q427" s="8" t="s">
        <v>1219</v>
      </c>
      <c r="R427" s="8" t="s">
        <v>71</v>
      </c>
      <c r="S427" s="8" t="s">
        <v>61</v>
      </c>
      <c r="T427" s="8" t="s">
        <v>62</v>
      </c>
      <c r="U427" s="8" t="n">
        <v>19656</v>
      </c>
      <c r="V427" s="8" t="s">
        <v>37</v>
      </c>
      <c r="W427" s="8" t="s">
        <v>569</v>
      </c>
      <c r="X427" s="8" t="s">
        <v>125</v>
      </c>
      <c r="Y427" s="8" t="s">
        <v>35</v>
      </c>
      <c r="Z427" s="8" t="s">
        <v>36</v>
      </c>
      <c r="AA427" s="8" t="n">
        <v>22524</v>
      </c>
      <c r="AB427" s="8" t="s">
        <v>32</v>
      </c>
      <c r="AC427" s="8" t="s">
        <v>97</v>
      </c>
      <c r="AD427" s="8" t="s">
        <v>34</v>
      </c>
      <c r="AE427" s="8" t="s">
        <v>44</v>
      </c>
      <c r="AF427" s="8" t="s">
        <v>45</v>
      </c>
      <c r="AG427" s="8" t="n">
        <v>8757</v>
      </c>
      <c r="AH427" s="8" t="s">
        <v>37</v>
      </c>
      <c r="AO427" s="11"/>
      <c r="AW427" s="11"/>
      <c r="BE427" s="11"/>
      <c r="BM427" s="11"/>
      <c r="BU427" s="11"/>
      <c r="CC427" s="11"/>
      <c r="CK427" s="11"/>
      <c r="CS427" s="11"/>
      <c r="DA427" s="11"/>
      <c r="DI427" s="11"/>
      <c r="DQ427" s="11"/>
      <c r="DY427" s="11"/>
      <c r="EG427" s="11"/>
      <c r="EO427" s="11"/>
      <c r="EW427" s="11"/>
      <c r="FE427" s="11"/>
      <c r="FM427" s="11"/>
      <c r="FU427" s="11"/>
      <c r="GC427" s="11"/>
      <c r="GK427" s="11"/>
      <c r="GS427" s="11"/>
      <c r="HA427" s="11"/>
      <c r="HI427" s="11"/>
    </row>
    <row r="428" s="8" customFormat="true" ht="18.75" hidden="false" customHeight="true" outlineLevel="0" collapsed="false">
      <c r="A428" s="7" t="n">
        <v>77</v>
      </c>
      <c r="B428" s="8" t="s">
        <v>1212</v>
      </c>
      <c r="C428" s="8" t="n">
        <v>5</v>
      </c>
      <c r="D428" s="9" t="str">
        <f aca="false">B428&amp;" "&amp;C428</f>
        <v>SEINE-ET-MARNE 5</v>
      </c>
      <c r="E428" s="9" t="n">
        <f aca="false">MATCH(MAX(U428,AA428,AG428),Q428:AH428,0)</f>
        <v>11</v>
      </c>
      <c r="F428" s="9"/>
      <c r="G428" s="9" t="str">
        <f aca="false">INDEX($Q428:$AH428,1,$E428-4)</f>
        <v>DRUT</v>
      </c>
      <c r="H428" s="9" t="str">
        <f aca="false">INDEX($Q428:$AK428,1,$E428-3)</f>
        <v>GUY</v>
      </c>
      <c r="I428" s="9" t="str">
        <f aca="false">INDEX($Q428:$AK428,1,$E428-2)</f>
        <v>RASSEMBLEMENT POUR LA REPUBLIQUE</v>
      </c>
      <c r="J428" s="9" t="str">
        <f aca="false">INDEX($Q428:$AK428,1,$E428-1)</f>
        <v>RPR</v>
      </c>
      <c r="K428" s="10" t="n">
        <f aca="false">INDEX($Q428:$AK428,1,$E428)/N428</f>
        <v>0.453179301126599</v>
      </c>
      <c r="L428" s="8" t="n">
        <v>74147</v>
      </c>
      <c r="M428" s="8" t="n">
        <v>53866</v>
      </c>
      <c r="N428" s="8" t="n">
        <v>52370</v>
      </c>
      <c r="O428" s="8" t="n">
        <v>1496</v>
      </c>
      <c r="P428" s="11" t="n">
        <v>0.7265</v>
      </c>
      <c r="Q428" s="8" t="s">
        <v>605</v>
      </c>
      <c r="R428" s="8" t="s">
        <v>1220</v>
      </c>
      <c r="S428" s="8" t="s">
        <v>61</v>
      </c>
      <c r="T428" s="8" t="s">
        <v>62</v>
      </c>
      <c r="U428" s="8" t="n">
        <v>20990</v>
      </c>
      <c r="V428" s="8" t="s">
        <v>37</v>
      </c>
      <c r="W428" s="8" t="s">
        <v>1221</v>
      </c>
      <c r="X428" s="8" t="s">
        <v>224</v>
      </c>
      <c r="Y428" s="8" t="s">
        <v>35</v>
      </c>
      <c r="Z428" s="8" t="s">
        <v>36</v>
      </c>
      <c r="AA428" s="8" t="n">
        <v>23733</v>
      </c>
      <c r="AB428" s="8" t="s">
        <v>32</v>
      </c>
      <c r="AC428" s="8" t="s">
        <v>1222</v>
      </c>
      <c r="AD428" s="8" t="s">
        <v>320</v>
      </c>
      <c r="AE428" s="8" t="s">
        <v>44</v>
      </c>
      <c r="AF428" s="8" t="s">
        <v>45</v>
      </c>
      <c r="AG428" s="8" t="n">
        <v>7647</v>
      </c>
      <c r="AH428" s="8" t="s">
        <v>37</v>
      </c>
      <c r="AO428" s="11"/>
      <c r="AW428" s="11"/>
      <c r="BE428" s="11"/>
      <c r="BM428" s="11"/>
      <c r="BU428" s="11"/>
      <c r="CC428" s="11"/>
      <c r="CK428" s="11"/>
      <c r="CS428" s="11"/>
      <c r="DA428" s="11"/>
      <c r="DI428" s="11"/>
      <c r="DQ428" s="11"/>
      <c r="DY428" s="11"/>
      <c r="EG428" s="11"/>
      <c r="EO428" s="11"/>
      <c r="EW428" s="11"/>
      <c r="FE428" s="11"/>
      <c r="FM428" s="11"/>
      <c r="FU428" s="11"/>
      <c r="GC428" s="11"/>
      <c r="GK428" s="11"/>
      <c r="GS428" s="11"/>
      <c r="HA428" s="11"/>
      <c r="HI428" s="11"/>
    </row>
    <row r="429" s="8" customFormat="true" ht="18.75" hidden="false" customHeight="true" outlineLevel="0" collapsed="false">
      <c r="A429" s="7" t="n">
        <v>77</v>
      </c>
      <c r="B429" s="8" t="s">
        <v>1212</v>
      </c>
      <c r="C429" s="8" t="n">
        <v>6</v>
      </c>
      <c r="D429" s="9" t="str">
        <f aca="false">B429&amp;" "&amp;C429</f>
        <v>SEINE-ET-MARNE 6</v>
      </c>
      <c r="E429" s="9" t="n">
        <f aca="false">MATCH(MAX(U429,AA429,AG429),Q429:AH429,0)</f>
        <v>5</v>
      </c>
      <c r="F429" s="9"/>
      <c r="G429" s="9" t="str">
        <f aca="false">INDEX($Q429:$AH429,1,$E429-4)</f>
        <v>BRICQ</v>
      </c>
      <c r="H429" s="9" t="str">
        <f aca="false">INDEX($Q429:$AK429,1,$E429-3)</f>
        <v>NICOLE</v>
      </c>
      <c r="I429" s="9" t="str">
        <f aca="false">INDEX($Q429:$AK429,1,$E429-2)</f>
        <v>ASSOCIATION PARTI SOCIALISTE, PARTI RADICAL SOCIALISTE ET APPARENTES</v>
      </c>
      <c r="J429" s="9" t="str">
        <f aca="false">INDEX($Q429:$AK429,1,$E429-1)</f>
        <v>PRG</v>
      </c>
      <c r="K429" s="10" t="n">
        <f aca="false">INDEX($Q429:$AK429,1,$E429)/N429</f>
        <v>0.44088989931796</v>
      </c>
      <c r="L429" s="8" t="n">
        <v>70107</v>
      </c>
      <c r="M429" s="8" t="n">
        <v>50721</v>
      </c>
      <c r="N429" s="8" t="n">
        <v>49264</v>
      </c>
      <c r="O429" s="8" t="n">
        <v>1457</v>
      </c>
      <c r="P429" s="11" t="n">
        <v>0.7235</v>
      </c>
      <c r="Q429" s="8" t="s">
        <v>1223</v>
      </c>
      <c r="R429" s="8" t="s">
        <v>285</v>
      </c>
      <c r="S429" s="8" t="s">
        <v>30</v>
      </c>
      <c r="T429" s="8" t="s">
        <v>31</v>
      </c>
      <c r="U429" s="8" t="n">
        <v>21720</v>
      </c>
      <c r="V429" s="8" t="s">
        <v>32</v>
      </c>
      <c r="W429" s="8" t="s">
        <v>1224</v>
      </c>
      <c r="X429" s="8" t="s">
        <v>216</v>
      </c>
      <c r="Y429" s="8" t="s">
        <v>35</v>
      </c>
      <c r="Z429" s="8" t="s">
        <v>36</v>
      </c>
      <c r="AA429" s="8" t="n">
        <v>20066</v>
      </c>
      <c r="AB429" s="8" t="s">
        <v>37</v>
      </c>
      <c r="AC429" s="8" t="s">
        <v>1225</v>
      </c>
      <c r="AD429" s="8" t="s">
        <v>656</v>
      </c>
      <c r="AE429" s="8" t="s">
        <v>44</v>
      </c>
      <c r="AF429" s="8" t="s">
        <v>45</v>
      </c>
      <c r="AG429" s="8" t="n">
        <v>7478</v>
      </c>
      <c r="AH429" s="8" t="s">
        <v>37</v>
      </c>
      <c r="AO429" s="11"/>
      <c r="AW429" s="11"/>
      <c r="BE429" s="11"/>
      <c r="BM429" s="11"/>
      <c r="BU429" s="11"/>
      <c r="CC429" s="11"/>
      <c r="CK429" s="11"/>
      <c r="CS429" s="11"/>
      <c r="DA429" s="11"/>
      <c r="DI429" s="11"/>
      <c r="DQ429" s="11"/>
      <c r="DY429" s="11"/>
      <c r="EG429" s="11"/>
      <c r="EO429" s="11"/>
      <c r="EW429" s="11"/>
      <c r="FE429" s="11"/>
      <c r="FM429" s="11"/>
      <c r="FU429" s="11"/>
      <c r="GC429" s="11"/>
      <c r="GK429" s="11"/>
      <c r="GS429" s="11"/>
      <c r="HA429" s="11"/>
      <c r="HI429" s="11"/>
    </row>
    <row r="430" s="8" customFormat="true" ht="18.75" hidden="false" customHeight="true" outlineLevel="0" collapsed="false">
      <c r="A430" s="7" t="n">
        <v>77</v>
      </c>
      <c r="B430" s="8" t="s">
        <v>1212</v>
      </c>
      <c r="C430" s="8" t="n">
        <v>7</v>
      </c>
      <c r="D430" s="9" t="str">
        <f aca="false">B430&amp;" "&amp;C430</f>
        <v>SEINE-ET-MARNE 7</v>
      </c>
      <c r="E430" s="9" t="n">
        <f aca="false">MATCH(MAX(U430,AA430,AG430),Q430:AH430,0)</f>
        <v>11</v>
      </c>
      <c r="F430" s="9"/>
      <c r="G430" s="9" t="str">
        <f aca="false">INDEX($Q430:$AH430,1,$E430-4)</f>
        <v>COVA</v>
      </c>
      <c r="H430" s="9" t="str">
        <f aca="false">INDEX($Q430:$AK430,1,$E430-3)</f>
        <v>CHARLES</v>
      </c>
      <c r="I430" s="9" t="str">
        <f aca="false">INDEX($Q430:$AK430,1,$E430-2)</f>
        <v>RASSEMBLEMENT POUR LA REPUBLIQUE</v>
      </c>
      <c r="J430" s="9" t="str">
        <f aca="false">INDEX($Q430:$AK430,1,$E430-1)</f>
        <v>RPR</v>
      </c>
      <c r="K430" s="10" t="n">
        <f aca="false">INDEX($Q430:$AK430,1,$E430)/N430</f>
        <v>0.501101387152468</v>
      </c>
      <c r="L430" s="8" t="n">
        <v>77582</v>
      </c>
      <c r="M430" s="8" t="n">
        <v>53223</v>
      </c>
      <c r="N430" s="8" t="n">
        <v>50391</v>
      </c>
      <c r="O430" s="8" t="n">
        <v>2832</v>
      </c>
      <c r="P430" s="11" t="n">
        <v>0.686</v>
      </c>
      <c r="Q430" s="8" t="s">
        <v>1226</v>
      </c>
      <c r="R430" s="8" t="s">
        <v>137</v>
      </c>
      <c r="S430" s="8" t="s">
        <v>61</v>
      </c>
      <c r="T430" s="8" t="s">
        <v>62</v>
      </c>
      <c r="U430" s="8" t="n">
        <v>25140</v>
      </c>
      <c r="V430" s="8" t="s">
        <v>37</v>
      </c>
      <c r="W430" s="8" t="s">
        <v>1227</v>
      </c>
      <c r="X430" s="8" t="s">
        <v>51</v>
      </c>
      <c r="Y430" s="8" t="s">
        <v>35</v>
      </c>
      <c r="Z430" s="8" t="s">
        <v>36</v>
      </c>
      <c r="AA430" s="8" t="n">
        <v>25251</v>
      </c>
      <c r="AB430" s="8" t="s">
        <v>32</v>
      </c>
      <c r="AC430" s="0"/>
      <c r="AD430" s="0"/>
      <c r="AE430" s="0"/>
      <c r="AF430" s="0"/>
      <c r="AG430" s="0"/>
      <c r="AH430" s="0"/>
      <c r="AO430" s="11"/>
      <c r="AW430" s="11"/>
      <c r="BE430" s="11"/>
      <c r="BM430" s="11"/>
      <c r="BU430" s="11"/>
      <c r="CC430" s="11"/>
      <c r="CK430" s="11"/>
      <c r="CS430" s="11"/>
      <c r="DA430" s="11"/>
      <c r="DI430" s="11"/>
      <c r="DQ430" s="11"/>
      <c r="DY430" s="11"/>
      <c r="EG430" s="11"/>
      <c r="EO430" s="11"/>
      <c r="EW430" s="11"/>
      <c r="FE430" s="11"/>
      <c r="FM430" s="11"/>
      <c r="FU430" s="11"/>
      <c r="GC430" s="11"/>
      <c r="GK430" s="11"/>
      <c r="GS430" s="11"/>
      <c r="HA430" s="11"/>
      <c r="HI430" s="11"/>
    </row>
    <row r="431" s="8" customFormat="true" ht="18.75" hidden="false" customHeight="true" outlineLevel="0" collapsed="false">
      <c r="A431" s="7" t="n">
        <v>77</v>
      </c>
      <c r="B431" s="8" t="s">
        <v>1212</v>
      </c>
      <c r="C431" s="8" t="n">
        <v>8</v>
      </c>
      <c r="D431" s="9" t="str">
        <f aca="false">B431&amp;" "&amp;C431</f>
        <v>SEINE-ET-MARNE 8</v>
      </c>
      <c r="E431" s="9" t="n">
        <f aca="false">MATCH(MAX(U431,AA431,AG431),Q431:AH431,0)</f>
        <v>5</v>
      </c>
      <c r="F431" s="9"/>
      <c r="G431" s="9" t="str">
        <f aca="false">INDEX($Q431:$AH431,1,$E431-4)</f>
        <v>VACHEZ</v>
      </c>
      <c r="H431" s="9" t="str">
        <f aca="false">INDEX($Q431:$AK431,1,$E431-3)</f>
        <v>DANIEL</v>
      </c>
      <c r="I431" s="9" t="str">
        <f aca="false">INDEX($Q431:$AK431,1,$E431-2)</f>
        <v>ASSOCIATION PARTI SOCIALISTE, PARTI RADICAL SOCIALISTE ET APPARENTES</v>
      </c>
      <c r="J431" s="9" t="str">
        <f aca="false">INDEX($Q431:$AK431,1,$E431-1)</f>
        <v>PRG</v>
      </c>
      <c r="K431" s="10" t="n">
        <f aca="false">INDEX($Q431:$AK431,1,$E431)/N431</f>
        <v>0.532126696832579</v>
      </c>
      <c r="L431" s="8" t="n">
        <v>83750</v>
      </c>
      <c r="M431" s="8" t="n">
        <v>57484</v>
      </c>
      <c r="N431" s="8" t="n">
        <v>54145</v>
      </c>
      <c r="O431" s="8" t="n">
        <v>3339</v>
      </c>
      <c r="P431" s="11" t="n">
        <v>0.6864</v>
      </c>
      <c r="Q431" s="8" t="s">
        <v>1228</v>
      </c>
      <c r="R431" s="8" t="s">
        <v>112</v>
      </c>
      <c r="S431" s="8" t="s">
        <v>30</v>
      </c>
      <c r="T431" s="8" t="s">
        <v>31</v>
      </c>
      <c r="U431" s="8" t="n">
        <v>28812</v>
      </c>
      <c r="V431" s="8" t="s">
        <v>32</v>
      </c>
      <c r="W431" s="8" t="s">
        <v>1229</v>
      </c>
      <c r="X431" s="8" t="s">
        <v>97</v>
      </c>
      <c r="Y431" s="8" t="s">
        <v>57</v>
      </c>
      <c r="Z431" s="8" t="s">
        <v>53</v>
      </c>
      <c r="AA431" s="8" t="n">
        <v>25333</v>
      </c>
      <c r="AB431" s="8" t="s">
        <v>37</v>
      </c>
      <c r="AC431" s="0"/>
      <c r="AD431" s="0"/>
      <c r="AE431" s="0"/>
      <c r="AF431" s="0"/>
      <c r="AG431" s="0"/>
      <c r="AH431" s="0"/>
      <c r="AO431" s="11"/>
      <c r="AW431" s="11"/>
      <c r="BE431" s="11"/>
      <c r="BM431" s="11"/>
      <c r="BU431" s="11"/>
      <c r="CC431" s="11"/>
      <c r="CK431" s="11"/>
      <c r="CS431" s="11"/>
      <c r="DA431" s="11"/>
      <c r="DI431" s="11"/>
      <c r="DQ431" s="11"/>
      <c r="DY431" s="11"/>
      <c r="EG431" s="11"/>
      <c r="EO431" s="11"/>
      <c r="EW431" s="11"/>
      <c r="FE431" s="11"/>
      <c r="FM431" s="11"/>
      <c r="FU431" s="11"/>
      <c r="GC431" s="11"/>
      <c r="GK431" s="11"/>
      <c r="GS431" s="11"/>
      <c r="HA431" s="11"/>
      <c r="HI431" s="11"/>
    </row>
    <row r="432" s="8" customFormat="true" ht="18.75" hidden="false" customHeight="true" outlineLevel="0" collapsed="false">
      <c r="A432" s="7" t="n">
        <v>77</v>
      </c>
      <c r="B432" s="8" t="s">
        <v>1212</v>
      </c>
      <c r="C432" s="8" t="n">
        <v>9</v>
      </c>
      <c r="D432" s="9" t="str">
        <f aca="false">B432&amp;" "&amp;C432</f>
        <v>SEINE-ET-MARNE 9</v>
      </c>
      <c r="E432" s="9" t="n">
        <f aca="false">MATCH(MAX(U432,AA432,AG432),Q432:AH432,0)</f>
        <v>5</v>
      </c>
      <c r="F432" s="9"/>
      <c r="G432" s="9" t="str">
        <f aca="false">INDEX($Q432:$AH432,1,$E432-4)</f>
        <v>HEUCLIN</v>
      </c>
      <c r="H432" s="9" t="str">
        <f aca="false">INDEX($Q432:$AK432,1,$E432-3)</f>
        <v>JACQUES</v>
      </c>
      <c r="I432" s="9" t="str">
        <f aca="false">INDEX($Q432:$AK432,1,$E432-2)</f>
        <v>PARTI SOCIALISTE</v>
      </c>
      <c r="J432" s="9" t="str">
        <f aca="false">INDEX($Q432:$AK432,1,$E432-1)</f>
        <v>SOC</v>
      </c>
      <c r="K432" s="10" t="n">
        <f aca="false">INDEX($Q432:$AK432,1,$E432)/N432</f>
        <v>0.525893521306365</v>
      </c>
      <c r="L432" s="8" t="n">
        <v>86681</v>
      </c>
      <c r="M432" s="8" t="n">
        <v>60013</v>
      </c>
      <c r="N432" s="8" t="n">
        <v>56462</v>
      </c>
      <c r="O432" s="8" t="n">
        <v>3551</v>
      </c>
      <c r="P432" s="11" t="n">
        <v>0.6923</v>
      </c>
      <c r="Q432" s="8" t="s">
        <v>1230</v>
      </c>
      <c r="R432" s="8" t="s">
        <v>34</v>
      </c>
      <c r="S432" s="8" t="s">
        <v>61</v>
      </c>
      <c r="T432" s="8" t="s">
        <v>62</v>
      </c>
      <c r="U432" s="8" t="n">
        <v>29693</v>
      </c>
      <c r="V432" s="8" t="s">
        <v>32</v>
      </c>
      <c r="W432" s="8" t="s">
        <v>1231</v>
      </c>
      <c r="X432" s="8" t="s">
        <v>69</v>
      </c>
      <c r="Y432" s="8" t="s">
        <v>35</v>
      </c>
      <c r="Z432" s="8" t="s">
        <v>36</v>
      </c>
      <c r="AA432" s="8" t="n">
        <v>26769</v>
      </c>
      <c r="AB432" s="8" t="s">
        <v>37</v>
      </c>
      <c r="AC432" s="0"/>
      <c r="AD432" s="0"/>
      <c r="AE432" s="0"/>
      <c r="AF432" s="0"/>
      <c r="AG432" s="0"/>
      <c r="AH432" s="0"/>
      <c r="AO432" s="11"/>
      <c r="AW432" s="11"/>
      <c r="BE432" s="11"/>
      <c r="BM432" s="11"/>
      <c r="BU432" s="11"/>
      <c r="CC432" s="11"/>
      <c r="CK432" s="11"/>
      <c r="CS432" s="11"/>
      <c r="DA432" s="11"/>
      <c r="DI432" s="11"/>
      <c r="DQ432" s="11"/>
      <c r="DY432" s="11"/>
      <c r="EG432" s="11"/>
      <c r="EO432" s="11"/>
      <c r="EW432" s="11"/>
      <c r="FE432" s="11"/>
      <c r="FM432" s="11"/>
      <c r="FU432" s="11"/>
      <c r="GC432" s="11"/>
      <c r="GK432" s="11"/>
      <c r="GS432" s="11"/>
      <c r="HA432" s="11"/>
      <c r="HI432" s="11"/>
    </row>
    <row r="433" s="8" customFormat="true" ht="18.75" hidden="false" customHeight="true" outlineLevel="0" collapsed="false">
      <c r="A433" s="7" t="n">
        <v>78</v>
      </c>
      <c r="B433" s="8" t="s">
        <v>1232</v>
      </c>
      <c r="C433" s="8" t="n">
        <v>1</v>
      </c>
      <c r="D433" s="9" t="str">
        <f aca="false">B433&amp;" "&amp;C433</f>
        <v>YVELINES 1</v>
      </c>
      <c r="E433" s="9" t="n">
        <f aca="false">MATCH(MAX(U433,AA433,AG433),Q433:AH433,0)</f>
        <v>11</v>
      </c>
      <c r="F433" s="9"/>
      <c r="G433" s="9" t="str">
        <f aca="false">INDEX($Q433:$AH433,1,$E433-4)</f>
        <v>PINTE</v>
      </c>
      <c r="H433" s="9" t="str">
        <f aca="false">INDEX($Q433:$AK433,1,$E433-3)</f>
        <v>ETIENNE</v>
      </c>
      <c r="I433" s="9" t="str">
        <f aca="false">INDEX($Q433:$AK433,1,$E433-2)</f>
        <v>RASSEMBLEMENT POUR LA REPUBLIQUE</v>
      </c>
      <c r="J433" s="9" t="str">
        <f aca="false">INDEX($Q433:$AK433,1,$E433-1)</f>
        <v>RPR</v>
      </c>
      <c r="K433" s="10" t="n">
        <f aca="false">INDEX($Q433:$AK433,1,$E433)/N433</f>
        <v>0.614206433239622</v>
      </c>
      <c r="L433" s="8" t="n">
        <v>83173</v>
      </c>
      <c r="M433" s="8" t="n">
        <v>57410</v>
      </c>
      <c r="N433" s="8" t="n">
        <v>54778</v>
      </c>
      <c r="O433" s="8" t="n">
        <v>2632</v>
      </c>
      <c r="P433" s="11" t="n">
        <v>0.6902</v>
      </c>
      <c r="Q433" s="8" t="s">
        <v>1233</v>
      </c>
      <c r="R433" s="8" t="s">
        <v>1164</v>
      </c>
      <c r="S433" s="8" t="s">
        <v>61</v>
      </c>
      <c r="T433" s="8" t="s">
        <v>62</v>
      </c>
      <c r="U433" s="8" t="n">
        <v>21133</v>
      </c>
      <c r="V433" s="8" t="s">
        <v>37</v>
      </c>
      <c r="W433" s="8" t="s">
        <v>1234</v>
      </c>
      <c r="X433" s="8" t="s">
        <v>704</v>
      </c>
      <c r="Y433" s="8" t="s">
        <v>35</v>
      </c>
      <c r="Z433" s="8" t="s">
        <v>36</v>
      </c>
      <c r="AA433" s="8" t="n">
        <v>33645</v>
      </c>
      <c r="AB433" s="8" t="s">
        <v>32</v>
      </c>
      <c r="AC433" s="0"/>
      <c r="AD433" s="0"/>
      <c r="AE433" s="0"/>
      <c r="AF433" s="0"/>
      <c r="AG433" s="0"/>
      <c r="AH433" s="0"/>
      <c r="AO433" s="11"/>
      <c r="AW433" s="11"/>
      <c r="BE433" s="11"/>
      <c r="BM433" s="11"/>
      <c r="BU433" s="11"/>
      <c r="CC433" s="11"/>
      <c r="CK433" s="11"/>
      <c r="CS433" s="11"/>
      <c r="DA433" s="11"/>
      <c r="DI433" s="11"/>
      <c r="DQ433" s="11"/>
      <c r="DY433" s="11"/>
      <c r="EG433" s="11"/>
      <c r="EO433" s="11"/>
      <c r="EW433" s="11"/>
      <c r="FE433" s="11"/>
      <c r="FM433" s="11"/>
      <c r="FU433" s="11"/>
      <c r="GC433" s="11"/>
      <c r="GK433" s="11"/>
      <c r="GS433" s="11"/>
      <c r="HA433" s="11"/>
      <c r="HI433" s="11"/>
    </row>
    <row r="434" s="8" customFormat="true" ht="18.75" hidden="false" customHeight="true" outlineLevel="0" collapsed="false">
      <c r="A434" s="7" t="n">
        <v>78</v>
      </c>
      <c r="B434" s="8" t="s">
        <v>1232</v>
      </c>
      <c r="C434" s="8" t="n">
        <v>2</v>
      </c>
      <c r="D434" s="9" t="str">
        <f aca="false">B434&amp;" "&amp;C434</f>
        <v>YVELINES 2</v>
      </c>
      <c r="E434" s="9" t="n">
        <f aca="false">MATCH(MAX(U434,AA434,AG434),Q434:AH434,0)</f>
        <v>11</v>
      </c>
      <c r="F434" s="9"/>
      <c r="G434" s="9" t="str">
        <f aca="false">INDEX($Q434:$AH434,1,$E434-4)</f>
        <v>BOROTRA</v>
      </c>
      <c r="H434" s="9" t="str">
        <f aca="false">INDEX($Q434:$AK434,1,$E434-3)</f>
        <v>FRANCK</v>
      </c>
      <c r="I434" s="9" t="str">
        <f aca="false">INDEX($Q434:$AK434,1,$E434-2)</f>
        <v>RASSEMBLEMENT POUR LA REPUBLIQUE</v>
      </c>
      <c r="J434" s="9" t="str">
        <f aca="false">INDEX($Q434:$AK434,1,$E434-1)</f>
        <v>RPR</v>
      </c>
      <c r="K434" s="10" t="n">
        <f aca="false">INDEX($Q434:$AK434,1,$E434)/N434</f>
        <v>0.606031248711712</v>
      </c>
      <c r="L434" s="8" t="n">
        <v>72243</v>
      </c>
      <c r="M434" s="8" t="n">
        <v>51178</v>
      </c>
      <c r="N434" s="8" t="n">
        <v>48514</v>
      </c>
      <c r="O434" s="8" t="n">
        <v>2664</v>
      </c>
      <c r="P434" s="11" t="n">
        <v>0.7084</v>
      </c>
      <c r="Q434" s="8" t="s">
        <v>1235</v>
      </c>
      <c r="R434" s="8" t="s">
        <v>34</v>
      </c>
      <c r="S434" s="8" t="s">
        <v>61</v>
      </c>
      <c r="T434" s="8" t="s">
        <v>62</v>
      </c>
      <c r="U434" s="8" t="n">
        <v>19113</v>
      </c>
      <c r="V434" s="8" t="s">
        <v>37</v>
      </c>
      <c r="W434" s="8" t="s">
        <v>1236</v>
      </c>
      <c r="X434" s="8" t="s">
        <v>326</v>
      </c>
      <c r="Y434" s="8" t="s">
        <v>35</v>
      </c>
      <c r="Z434" s="8" t="s">
        <v>36</v>
      </c>
      <c r="AA434" s="8" t="n">
        <v>29401</v>
      </c>
      <c r="AB434" s="8" t="s">
        <v>32</v>
      </c>
      <c r="AC434" s="0"/>
      <c r="AD434" s="0"/>
      <c r="AE434" s="0"/>
      <c r="AF434" s="0"/>
      <c r="AG434" s="0"/>
      <c r="AH434" s="0"/>
      <c r="AO434" s="11"/>
      <c r="AW434" s="11"/>
      <c r="BE434" s="11"/>
      <c r="BM434" s="11"/>
      <c r="BU434" s="11"/>
      <c r="CC434" s="11"/>
      <c r="CK434" s="11"/>
      <c r="CS434" s="11"/>
      <c r="DA434" s="11"/>
      <c r="DI434" s="11"/>
      <c r="DQ434" s="11"/>
      <c r="DY434" s="11"/>
      <c r="EG434" s="11"/>
      <c r="EO434" s="11"/>
      <c r="EW434" s="11"/>
      <c r="FE434" s="11"/>
      <c r="FM434" s="11"/>
      <c r="FU434" s="11"/>
      <c r="GC434" s="11"/>
      <c r="GK434" s="11"/>
      <c r="GS434" s="11"/>
      <c r="HA434" s="11"/>
      <c r="HI434" s="11"/>
    </row>
    <row r="435" s="8" customFormat="true" ht="18.75" hidden="false" customHeight="true" outlineLevel="0" collapsed="false">
      <c r="A435" s="7" t="n">
        <v>78</v>
      </c>
      <c r="B435" s="8" t="s">
        <v>1232</v>
      </c>
      <c r="C435" s="8" t="n">
        <v>3</v>
      </c>
      <c r="D435" s="9" t="str">
        <f aca="false">B435&amp;" "&amp;C435</f>
        <v>YVELINES 3</v>
      </c>
      <c r="E435" s="9" t="n">
        <f aca="false">MATCH(MAX(U435,AA435,AG435),Q435:AH435,0)</f>
        <v>11</v>
      </c>
      <c r="F435" s="9"/>
      <c r="G435" s="9" t="str">
        <f aca="false">INDEX($Q435:$AH435,1,$E435-4)</f>
        <v>IDRAC</v>
      </c>
      <c r="H435" s="9" t="str">
        <f aca="false">INDEX($Q435:$AK435,1,$E435-3)</f>
        <v>ANNE MARIE</v>
      </c>
      <c r="I435" s="9" t="str">
        <f aca="false">INDEX($Q435:$AK435,1,$E435-2)</f>
        <v>UNION POUR LA DEMOCRATIE FRANCAISE</v>
      </c>
      <c r="J435" s="9" t="str">
        <f aca="false">INDEX($Q435:$AK435,1,$E435-1)</f>
        <v>UDF</v>
      </c>
      <c r="K435" s="10" t="n">
        <f aca="false">INDEX($Q435:$AK435,1,$E435)/N435</f>
        <v>0.698871519748404</v>
      </c>
      <c r="L435" s="8" t="n">
        <v>65485</v>
      </c>
      <c r="M435" s="8" t="n">
        <v>45190</v>
      </c>
      <c r="N435" s="8" t="n">
        <v>43244</v>
      </c>
      <c r="O435" s="8" t="n">
        <v>1946</v>
      </c>
      <c r="P435" s="11" t="n">
        <v>0.6901</v>
      </c>
      <c r="Q435" s="8" t="s">
        <v>1237</v>
      </c>
      <c r="R435" s="8" t="s">
        <v>235</v>
      </c>
      <c r="S435" s="8" t="s">
        <v>61</v>
      </c>
      <c r="T435" s="8" t="s">
        <v>62</v>
      </c>
      <c r="U435" s="8" t="n">
        <v>13022</v>
      </c>
      <c r="V435" s="8" t="s">
        <v>37</v>
      </c>
      <c r="W435" s="8" t="s">
        <v>1238</v>
      </c>
      <c r="X435" s="8" t="s">
        <v>1164</v>
      </c>
      <c r="Y435" s="8" t="s">
        <v>57</v>
      </c>
      <c r="Z435" s="8" t="s">
        <v>53</v>
      </c>
      <c r="AA435" s="8" t="n">
        <v>30222</v>
      </c>
      <c r="AB435" s="8" t="s">
        <v>32</v>
      </c>
      <c r="AC435" s="0"/>
      <c r="AD435" s="0"/>
      <c r="AE435" s="0"/>
      <c r="AF435" s="0"/>
      <c r="AG435" s="0"/>
      <c r="AH435" s="0"/>
      <c r="AO435" s="11"/>
      <c r="AW435" s="11"/>
      <c r="BE435" s="11"/>
      <c r="BM435" s="11"/>
      <c r="BU435" s="11"/>
      <c r="CC435" s="11"/>
      <c r="CK435" s="11"/>
      <c r="CS435" s="11"/>
      <c r="DA435" s="11"/>
      <c r="DI435" s="11"/>
      <c r="DQ435" s="11"/>
      <c r="DY435" s="11"/>
      <c r="EG435" s="11"/>
      <c r="EO435" s="11"/>
      <c r="EW435" s="11"/>
      <c r="FE435" s="11"/>
      <c r="FM435" s="11"/>
      <c r="FU435" s="11"/>
      <c r="GC435" s="11"/>
      <c r="GK435" s="11"/>
      <c r="GS435" s="11"/>
      <c r="HA435" s="11"/>
      <c r="HI435" s="11"/>
    </row>
    <row r="436" s="8" customFormat="true" ht="18.75" hidden="false" customHeight="true" outlineLevel="0" collapsed="false">
      <c r="A436" s="7" t="n">
        <v>78</v>
      </c>
      <c r="B436" s="8" t="s">
        <v>1232</v>
      </c>
      <c r="C436" s="8" t="n">
        <v>4</v>
      </c>
      <c r="D436" s="9" t="str">
        <f aca="false">B436&amp;" "&amp;C436</f>
        <v>YVELINES 4</v>
      </c>
      <c r="E436" s="9" t="n">
        <f aca="false">MATCH(MAX(U436,AA436,AG436),Q436:AH436,0)</f>
        <v>11</v>
      </c>
      <c r="F436" s="9"/>
      <c r="G436" s="9" t="str">
        <f aca="false">INDEX($Q436:$AH436,1,$E436-4)</f>
        <v>LEQUILLER</v>
      </c>
      <c r="H436" s="9" t="str">
        <f aca="false">INDEX($Q436:$AK436,1,$E436-3)</f>
        <v>PIERRE</v>
      </c>
      <c r="I436" s="9" t="str">
        <f aca="false">INDEX($Q436:$AK436,1,$E436-2)</f>
        <v>UNION POUR LA DEMOCRATIE FRANCAISE</v>
      </c>
      <c r="J436" s="9" t="str">
        <f aca="false">INDEX($Q436:$AK436,1,$E436-1)</f>
        <v>UDF</v>
      </c>
      <c r="K436" s="10" t="n">
        <f aca="false">INDEX($Q436:$AK436,1,$E436)/N436</f>
        <v>0.625005589589948</v>
      </c>
      <c r="L436" s="8" t="n">
        <v>67823</v>
      </c>
      <c r="M436" s="8" t="n">
        <v>46780</v>
      </c>
      <c r="N436" s="8" t="n">
        <v>44726</v>
      </c>
      <c r="O436" s="8" t="n">
        <v>2054</v>
      </c>
      <c r="P436" s="11" t="n">
        <v>0.6897</v>
      </c>
      <c r="Q436" s="8" t="s">
        <v>1239</v>
      </c>
      <c r="R436" s="8" t="s">
        <v>69</v>
      </c>
      <c r="S436" s="8" t="s">
        <v>61</v>
      </c>
      <c r="T436" s="8" t="s">
        <v>62</v>
      </c>
      <c r="U436" s="8" t="n">
        <v>16772</v>
      </c>
      <c r="V436" s="8" t="s">
        <v>37</v>
      </c>
      <c r="W436" s="8" t="s">
        <v>1240</v>
      </c>
      <c r="X436" s="8" t="s">
        <v>88</v>
      </c>
      <c r="Y436" s="8" t="s">
        <v>57</v>
      </c>
      <c r="Z436" s="8" t="s">
        <v>53</v>
      </c>
      <c r="AA436" s="8" t="n">
        <v>27954</v>
      </c>
      <c r="AB436" s="8" t="s">
        <v>32</v>
      </c>
      <c r="AC436" s="0"/>
      <c r="AD436" s="0"/>
      <c r="AE436" s="0"/>
      <c r="AF436" s="0"/>
      <c r="AG436" s="0"/>
      <c r="AH436" s="0"/>
      <c r="AO436" s="11"/>
      <c r="AW436" s="11"/>
      <c r="BE436" s="11"/>
      <c r="BM436" s="11"/>
      <c r="BU436" s="11"/>
      <c r="CC436" s="11"/>
      <c r="CK436" s="11"/>
      <c r="CS436" s="11"/>
      <c r="DA436" s="11"/>
      <c r="DI436" s="11"/>
      <c r="DQ436" s="11"/>
      <c r="DY436" s="11"/>
      <c r="EG436" s="11"/>
      <c r="EO436" s="11"/>
      <c r="EW436" s="11"/>
      <c r="FE436" s="11"/>
      <c r="FM436" s="11"/>
      <c r="FU436" s="11"/>
      <c r="GC436" s="11"/>
      <c r="GK436" s="11"/>
      <c r="GS436" s="11"/>
      <c r="HA436" s="11"/>
      <c r="HI436" s="11"/>
    </row>
    <row r="437" s="8" customFormat="true" ht="18.75" hidden="false" customHeight="true" outlineLevel="0" collapsed="false">
      <c r="A437" s="7" t="n">
        <v>78</v>
      </c>
      <c r="B437" s="8" t="s">
        <v>1232</v>
      </c>
      <c r="C437" s="8" t="n">
        <v>5</v>
      </c>
      <c r="D437" s="9" t="str">
        <f aca="false">B437&amp;" "&amp;C437</f>
        <v>YVELINES 5</v>
      </c>
      <c r="E437" s="9" t="n">
        <f aca="false">MATCH(MAX(U437,AA437,AG437),Q437:AH437,0)</f>
        <v>11</v>
      </c>
      <c r="F437" s="9"/>
      <c r="G437" s="9" t="str">
        <f aca="false">INDEX($Q437:$AH437,1,$E437-4)</f>
        <v>MYARD</v>
      </c>
      <c r="H437" s="9" t="str">
        <f aca="false">INDEX($Q437:$AK437,1,$E437-3)</f>
        <v>JACQUES</v>
      </c>
      <c r="I437" s="9" t="str">
        <f aca="false">INDEX($Q437:$AK437,1,$E437-2)</f>
        <v>RASSEMBLEMENT POUR LA REPUBLIQUE</v>
      </c>
      <c r="J437" s="9" t="str">
        <f aca="false">INDEX($Q437:$AK437,1,$E437-1)</f>
        <v>RPR</v>
      </c>
      <c r="K437" s="10" t="n">
        <f aca="false">INDEX($Q437:$AK437,1,$E437)/N437</f>
        <v>0.608338462995407</v>
      </c>
      <c r="L437" s="8" t="n">
        <v>64129</v>
      </c>
      <c r="M437" s="8" t="n">
        <v>44650</v>
      </c>
      <c r="N437" s="8" t="n">
        <v>42238</v>
      </c>
      <c r="O437" s="8" t="n">
        <v>2412</v>
      </c>
      <c r="P437" s="11" t="n">
        <v>0.6963</v>
      </c>
      <c r="Q437" s="8" t="s">
        <v>1241</v>
      </c>
      <c r="R437" s="8" t="s">
        <v>55</v>
      </c>
      <c r="S437" s="8" t="s">
        <v>108</v>
      </c>
      <c r="T437" s="8" t="s">
        <v>31</v>
      </c>
      <c r="U437" s="8" t="n">
        <v>16543</v>
      </c>
      <c r="V437" s="8" t="s">
        <v>37</v>
      </c>
      <c r="W437" s="8" t="s">
        <v>1242</v>
      </c>
      <c r="X437" s="8" t="s">
        <v>34</v>
      </c>
      <c r="Y437" s="8" t="s">
        <v>35</v>
      </c>
      <c r="Z437" s="8" t="s">
        <v>36</v>
      </c>
      <c r="AA437" s="8" t="n">
        <v>25695</v>
      </c>
      <c r="AB437" s="8" t="s">
        <v>32</v>
      </c>
      <c r="AC437" s="0"/>
      <c r="AD437" s="0"/>
      <c r="AE437" s="0"/>
      <c r="AF437" s="0"/>
      <c r="AG437" s="0"/>
      <c r="AH437" s="0"/>
      <c r="AO437" s="11"/>
      <c r="AW437" s="11"/>
      <c r="BE437" s="11"/>
      <c r="BM437" s="11"/>
      <c r="BU437" s="11"/>
      <c r="CC437" s="11"/>
      <c r="CK437" s="11"/>
      <c r="CS437" s="11"/>
      <c r="DA437" s="11"/>
      <c r="DI437" s="11"/>
      <c r="DQ437" s="11"/>
      <c r="DY437" s="11"/>
      <c r="EG437" s="11"/>
      <c r="EO437" s="11"/>
      <c r="EW437" s="11"/>
      <c r="FE437" s="11"/>
      <c r="FM437" s="11"/>
      <c r="FU437" s="11"/>
      <c r="GC437" s="11"/>
      <c r="GK437" s="11"/>
      <c r="GS437" s="11"/>
      <c r="HA437" s="11"/>
      <c r="HI437" s="11"/>
    </row>
    <row r="438" s="8" customFormat="true" ht="18.75" hidden="false" customHeight="true" outlineLevel="0" collapsed="false">
      <c r="A438" s="7" t="n">
        <v>78</v>
      </c>
      <c r="B438" s="8" t="s">
        <v>1232</v>
      </c>
      <c r="C438" s="8" t="n">
        <v>6</v>
      </c>
      <c r="D438" s="9" t="str">
        <f aca="false">B438&amp;" "&amp;C438</f>
        <v>YVELINES 6</v>
      </c>
      <c r="E438" s="9" t="n">
        <f aca="false">MATCH(MAX(U438,AA438,AG438),Q438:AH438,0)</f>
        <v>11</v>
      </c>
      <c r="F438" s="9"/>
      <c r="G438" s="9" t="str">
        <f aca="false">INDEX($Q438:$AH438,1,$E438-4)</f>
        <v>PERICARD</v>
      </c>
      <c r="H438" s="9" t="str">
        <f aca="false">INDEX($Q438:$AK438,1,$E438-3)</f>
        <v>MICHEL</v>
      </c>
      <c r="I438" s="9" t="str">
        <f aca="false">INDEX($Q438:$AK438,1,$E438-2)</f>
        <v>RASSEMBLEMENT POUR LA REPUBLIQUE</v>
      </c>
      <c r="J438" s="9" t="str">
        <f aca="false">INDEX($Q438:$AK438,1,$E438-1)</f>
        <v>RPR</v>
      </c>
      <c r="K438" s="10" t="n">
        <f aca="false">INDEX($Q438:$AK438,1,$E438)/N438</f>
        <v>0.614676814722254</v>
      </c>
      <c r="L438" s="8" t="n">
        <v>55352</v>
      </c>
      <c r="M438" s="8" t="n">
        <v>37242</v>
      </c>
      <c r="N438" s="8" t="n">
        <v>35212</v>
      </c>
      <c r="O438" s="8" t="n">
        <v>2030</v>
      </c>
      <c r="P438" s="11" t="n">
        <v>0.6728</v>
      </c>
      <c r="Q438" s="8" t="s">
        <v>655</v>
      </c>
      <c r="R438" s="8" t="s">
        <v>92</v>
      </c>
      <c r="S438" s="8" t="s">
        <v>61</v>
      </c>
      <c r="T438" s="8" t="s">
        <v>62</v>
      </c>
      <c r="U438" s="8" t="n">
        <v>13568</v>
      </c>
      <c r="V438" s="8" t="s">
        <v>37</v>
      </c>
      <c r="W438" s="8" t="s">
        <v>1243</v>
      </c>
      <c r="X438" s="8" t="s">
        <v>55</v>
      </c>
      <c r="Y438" s="8" t="s">
        <v>35</v>
      </c>
      <c r="Z438" s="8" t="s">
        <v>36</v>
      </c>
      <c r="AA438" s="8" t="n">
        <v>21644</v>
      </c>
      <c r="AB438" s="8" t="s">
        <v>32</v>
      </c>
      <c r="AC438" s="0"/>
      <c r="AD438" s="0"/>
      <c r="AE438" s="0"/>
      <c r="AF438" s="0"/>
      <c r="AG438" s="0"/>
      <c r="AH438" s="0"/>
      <c r="AO438" s="11"/>
      <c r="AW438" s="11"/>
      <c r="BE438" s="11"/>
      <c r="BM438" s="11"/>
      <c r="BU438" s="11"/>
      <c r="CC438" s="11"/>
      <c r="CK438" s="11"/>
      <c r="CS438" s="11"/>
      <c r="DA438" s="11"/>
      <c r="DI438" s="11"/>
      <c r="DQ438" s="11"/>
      <c r="DY438" s="11"/>
      <c r="EG438" s="11"/>
      <c r="EO438" s="11"/>
      <c r="EW438" s="11"/>
      <c r="FE438" s="11"/>
      <c r="FM438" s="11"/>
      <c r="FU438" s="11"/>
      <c r="GC438" s="11"/>
      <c r="GK438" s="11"/>
      <c r="GS438" s="11"/>
      <c r="HA438" s="11"/>
      <c r="HI438" s="11"/>
    </row>
    <row r="439" s="8" customFormat="true" ht="18.75" hidden="false" customHeight="true" outlineLevel="0" collapsed="false">
      <c r="A439" s="7" t="n">
        <v>78</v>
      </c>
      <c r="B439" s="8" t="s">
        <v>1232</v>
      </c>
      <c r="C439" s="8" t="n">
        <v>7</v>
      </c>
      <c r="D439" s="9" t="str">
        <f aca="false">B439&amp;" "&amp;C439</f>
        <v>YVELINES 7</v>
      </c>
      <c r="E439" s="9" t="n">
        <f aca="false">MATCH(MAX(U439,AA439,AG439),Q439:AH439,0)</f>
        <v>11</v>
      </c>
      <c r="F439" s="9"/>
      <c r="G439" s="9" t="str">
        <f aca="false">INDEX($Q439:$AH439,1,$E439-4)</f>
        <v>CARDO</v>
      </c>
      <c r="H439" s="9" t="str">
        <f aca="false">INDEX($Q439:$AK439,1,$E439-3)</f>
        <v>PIERRE</v>
      </c>
      <c r="I439" s="9" t="str">
        <f aca="false">INDEX($Q439:$AK439,1,$E439-2)</f>
        <v>UNION POUR LA DEMOCRATIE FRANCAISE</v>
      </c>
      <c r="J439" s="9" t="str">
        <f aca="false">INDEX($Q439:$AK439,1,$E439-1)</f>
        <v>UDF</v>
      </c>
      <c r="K439" s="10" t="n">
        <f aca="false">INDEX($Q439:$AK439,1,$E439)/N439</f>
        <v>0.525567131391783</v>
      </c>
      <c r="L439" s="8" t="n">
        <v>66860</v>
      </c>
      <c r="M439" s="8" t="n">
        <v>48400</v>
      </c>
      <c r="N439" s="8" t="n">
        <v>45977</v>
      </c>
      <c r="O439" s="8" t="n">
        <v>2423</v>
      </c>
      <c r="P439" s="11" t="n">
        <v>0.7239</v>
      </c>
      <c r="Q439" s="8" t="s">
        <v>1244</v>
      </c>
      <c r="R439" s="8" t="s">
        <v>137</v>
      </c>
      <c r="S439" s="8" t="s">
        <v>61</v>
      </c>
      <c r="T439" s="8" t="s">
        <v>62</v>
      </c>
      <c r="U439" s="8" t="n">
        <v>21813</v>
      </c>
      <c r="V439" s="8" t="s">
        <v>37</v>
      </c>
      <c r="W439" s="8" t="s">
        <v>1245</v>
      </c>
      <c r="X439" s="8" t="s">
        <v>88</v>
      </c>
      <c r="Y439" s="8" t="s">
        <v>57</v>
      </c>
      <c r="Z439" s="8" t="s">
        <v>53</v>
      </c>
      <c r="AA439" s="8" t="n">
        <v>24164</v>
      </c>
      <c r="AB439" s="8" t="s">
        <v>32</v>
      </c>
      <c r="AC439" s="0"/>
      <c r="AD439" s="0"/>
      <c r="AE439" s="0"/>
      <c r="AF439" s="0"/>
      <c r="AG439" s="0"/>
      <c r="AH439" s="0"/>
      <c r="AO439" s="11"/>
      <c r="AW439" s="11"/>
      <c r="BE439" s="11"/>
      <c r="BM439" s="11"/>
      <c r="BU439" s="11"/>
      <c r="CC439" s="11"/>
      <c r="CK439" s="11"/>
      <c r="CS439" s="11"/>
      <c r="DA439" s="11"/>
      <c r="DI439" s="11"/>
      <c r="DQ439" s="11"/>
      <c r="DY439" s="11"/>
      <c r="EG439" s="11"/>
      <c r="EO439" s="11"/>
      <c r="EW439" s="11"/>
      <c r="FE439" s="11"/>
      <c r="FM439" s="11"/>
      <c r="FU439" s="11"/>
      <c r="GC439" s="11"/>
      <c r="GK439" s="11"/>
      <c r="GS439" s="11"/>
      <c r="HA439" s="11"/>
      <c r="HI439" s="11"/>
    </row>
    <row r="440" s="8" customFormat="true" ht="18.75" hidden="false" customHeight="true" outlineLevel="0" collapsed="false">
      <c r="A440" s="7" t="n">
        <v>78</v>
      </c>
      <c r="B440" s="8" t="s">
        <v>1232</v>
      </c>
      <c r="C440" s="8" t="n">
        <v>8</v>
      </c>
      <c r="D440" s="9" t="str">
        <f aca="false">B440&amp;" "&amp;C440</f>
        <v>YVELINES 8</v>
      </c>
      <c r="E440" s="9" t="n">
        <f aca="false">MATCH(MAX(U440,AA440,AG440),Q440:AH440,0)</f>
        <v>5</v>
      </c>
      <c r="F440" s="9"/>
      <c r="G440" s="9" t="str">
        <f aca="false">INDEX($Q440:$AH440,1,$E440-4)</f>
        <v>PEULVAST-BERGEAL</v>
      </c>
      <c r="H440" s="9" t="str">
        <f aca="false">INDEX($Q440:$AK440,1,$E440-3)</f>
        <v>ANNETTE</v>
      </c>
      <c r="I440" s="9" t="str">
        <f aca="false">INDEX($Q440:$AK440,1,$E440-2)</f>
        <v>PARTI SOCIALISTE</v>
      </c>
      <c r="J440" s="9" t="str">
        <f aca="false">INDEX($Q440:$AK440,1,$E440-1)</f>
        <v>SOC</v>
      </c>
      <c r="K440" s="10" t="n">
        <f aca="false">INDEX($Q440:$AK440,1,$E440)/N440</f>
        <v>0.402898281035566</v>
      </c>
      <c r="L440" s="8" t="n">
        <v>58065</v>
      </c>
      <c r="M440" s="8" t="n">
        <v>44066</v>
      </c>
      <c r="N440" s="8" t="n">
        <v>42991</v>
      </c>
      <c r="O440" s="8" t="n">
        <v>1075</v>
      </c>
      <c r="P440" s="11" t="n">
        <v>0.7589</v>
      </c>
      <c r="Q440" s="8" t="s">
        <v>1246</v>
      </c>
      <c r="R440" s="8" t="s">
        <v>1247</v>
      </c>
      <c r="S440" s="8" t="s">
        <v>61</v>
      </c>
      <c r="T440" s="8" t="s">
        <v>62</v>
      </c>
      <c r="U440" s="8" t="n">
        <v>17321</v>
      </c>
      <c r="V440" s="8" t="s">
        <v>32</v>
      </c>
      <c r="W440" s="8" t="s">
        <v>1248</v>
      </c>
      <c r="X440" s="8" t="s">
        <v>88</v>
      </c>
      <c r="Y440" s="8" t="s">
        <v>35</v>
      </c>
      <c r="Z440" s="8" t="s">
        <v>36</v>
      </c>
      <c r="AA440" s="8" t="n">
        <v>15313</v>
      </c>
      <c r="AB440" s="8" t="s">
        <v>37</v>
      </c>
      <c r="AC440" s="8" t="s">
        <v>1249</v>
      </c>
      <c r="AD440" s="8" t="s">
        <v>1250</v>
      </c>
      <c r="AE440" s="8" t="s">
        <v>44</v>
      </c>
      <c r="AF440" s="8" t="s">
        <v>45</v>
      </c>
      <c r="AG440" s="8" t="n">
        <v>10357</v>
      </c>
      <c r="AH440" s="8" t="s">
        <v>37</v>
      </c>
      <c r="AO440" s="11"/>
      <c r="AW440" s="11"/>
      <c r="BE440" s="11"/>
      <c r="BM440" s="11"/>
      <c r="BU440" s="11"/>
      <c r="CC440" s="11"/>
      <c r="CK440" s="11"/>
      <c r="CS440" s="11"/>
      <c r="DA440" s="11"/>
      <c r="DI440" s="11"/>
      <c r="DQ440" s="11"/>
      <c r="DY440" s="11"/>
      <c r="EG440" s="11"/>
      <c r="EO440" s="11"/>
      <c r="EW440" s="11"/>
      <c r="FE440" s="11"/>
      <c r="FM440" s="11"/>
      <c r="FU440" s="11"/>
      <c r="GC440" s="11"/>
      <c r="GK440" s="11"/>
      <c r="GS440" s="11"/>
      <c r="HA440" s="11"/>
      <c r="HI440" s="11"/>
    </row>
    <row r="441" s="8" customFormat="true" ht="18.75" hidden="false" customHeight="true" outlineLevel="0" collapsed="false">
      <c r="A441" s="7" t="n">
        <v>78</v>
      </c>
      <c r="B441" s="8" t="s">
        <v>1232</v>
      </c>
      <c r="C441" s="8" t="n">
        <v>9</v>
      </c>
      <c r="D441" s="9" t="str">
        <f aca="false">B441&amp;" "&amp;C441</f>
        <v>YVELINES 9</v>
      </c>
      <c r="E441" s="9" t="n">
        <f aca="false">MATCH(MAX(U441,AA441,AG441),Q441:AH441,0)</f>
        <v>11</v>
      </c>
      <c r="F441" s="9"/>
      <c r="G441" s="9" t="str">
        <f aca="false">INDEX($Q441:$AH441,1,$E441-4)</f>
        <v>CUQ</v>
      </c>
      <c r="H441" s="9" t="str">
        <f aca="false">INDEX($Q441:$AK441,1,$E441-3)</f>
        <v>HENRI</v>
      </c>
      <c r="I441" s="9" t="str">
        <f aca="false">INDEX($Q441:$AK441,1,$E441-2)</f>
        <v>RASSEMBLEMENT POUR LA REPUBLIQUE</v>
      </c>
      <c r="J441" s="9" t="str">
        <f aca="false">INDEX($Q441:$AK441,1,$E441-1)</f>
        <v>RPR</v>
      </c>
      <c r="K441" s="10" t="n">
        <f aca="false">INDEX($Q441:$AK441,1,$E441)/N441</f>
        <v>0.463948694457169</v>
      </c>
      <c r="L441" s="8" t="n">
        <v>74598</v>
      </c>
      <c r="M441" s="8" t="n">
        <v>56209</v>
      </c>
      <c r="N441" s="8" t="n">
        <v>54575</v>
      </c>
      <c r="O441" s="8" t="n">
        <v>1634</v>
      </c>
      <c r="P441" s="11" t="n">
        <v>0.7535</v>
      </c>
      <c r="Q441" s="8" t="s">
        <v>390</v>
      </c>
      <c r="R441" s="8" t="s">
        <v>92</v>
      </c>
      <c r="S441" s="8" t="s">
        <v>61</v>
      </c>
      <c r="T441" s="8" t="s">
        <v>62</v>
      </c>
      <c r="U441" s="8" t="n">
        <v>19273</v>
      </c>
      <c r="V441" s="8" t="s">
        <v>37</v>
      </c>
      <c r="W441" s="8" t="s">
        <v>1251</v>
      </c>
      <c r="X441" s="8" t="s">
        <v>177</v>
      </c>
      <c r="Y441" s="8" t="s">
        <v>35</v>
      </c>
      <c r="Z441" s="8" t="s">
        <v>36</v>
      </c>
      <c r="AA441" s="8" t="n">
        <v>25320</v>
      </c>
      <c r="AB441" s="8" t="s">
        <v>32</v>
      </c>
      <c r="AC441" s="8" t="s">
        <v>1252</v>
      </c>
      <c r="AD441" s="8" t="s">
        <v>55</v>
      </c>
      <c r="AE441" s="8" t="s">
        <v>44</v>
      </c>
      <c r="AF441" s="8" t="s">
        <v>45</v>
      </c>
      <c r="AG441" s="8" t="n">
        <v>9982</v>
      </c>
      <c r="AH441" s="8" t="s">
        <v>37</v>
      </c>
      <c r="AO441" s="11"/>
      <c r="AW441" s="11"/>
      <c r="BE441" s="11"/>
      <c r="BM441" s="11"/>
      <c r="BU441" s="11"/>
      <c r="CC441" s="11"/>
      <c r="CK441" s="11"/>
      <c r="CS441" s="11"/>
      <c r="DA441" s="11"/>
      <c r="DI441" s="11"/>
      <c r="DQ441" s="11"/>
      <c r="DY441" s="11"/>
      <c r="EG441" s="11"/>
      <c r="EO441" s="11"/>
      <c r="EW441" s="11"/>
      <c r="FE441" s="11"/>
      <c r="FM441" s="11"/>
      <c r="FU441" s="11"/>
      <c r="GC441" s="11"/>
      <c r="GK441" s="11"/>
      <c r="GS441" s="11"/>
      <c r="HA441" s="11"/>
      <c r="HI441" s="11"/>
    </row>
    <row r="442" s="8" customFormat="true" ht="18.75" hidden="false" customHeight="true" outlineLevel="0" collapsed="false">
      <c r="A442" s="7" t="n">
        <v>78</v>
      </c>
      <c r="B442" s="8" t="s">
        <v>1232</v>
      </c>
      <c r="C442" s="8" t="n">
        <v>10</v>
      </c>
      <c r="D442" s="9" t="str">
        <f aca="false">B442&amp;" "&amp;C442</f>
        <v>YVELINES 10</v>
      </c>
      <c r="E442" s="9" t="n">
        <f aca="false">MATCH(MAX(U442,AA442,AG442),Q442:AH442,0)</f>
        <v>11</v>
      </c>
      <c r="F442" s="9"/>
      <c r="G442" s="9" t="str">
        <f aca="false">INDEX($Q442:$AH442,1,$E442-4)</f>
        <v>BOUTIN</v>
      </c>
      <c r="H442" s="9" t="str">
        <f aca="false">INDEX($Q442:$AK442,1,$E442-3)</f>
        <v>CHRISTINE</v>
      </c>
      <c r="I442" s="9" t="str">
        <f aca="false">INDEX($Q442:$AK442,1,$E442-2)</f>
        <v>UNION POUR LA DEMOCRATIE FRANCAISE</v>
      </c>
      <c r="J442" s="9" t="str">
        <f aca="false">INDEX($Q442:$AK442,1,$E442-1)</f>
        <v>UDF</v>
      </c>
      <c r="K442" s="10" t="n">
        <f aca="false">INDEX($Q442:$AK442,1,$E442)/N442</f>
        <v>0.549150731067537</v>
      </c>
      <c r="L442" s="8" t="n">
        <v>89341</v>
      </c>
      <c r="M442" s="8" t="n">
        <v>65223</v>
      </c>
      <c r="N442" s="8" t="n">
        <v>61759</v>
      </c>
      <c r="O442" s="8" t="n">
        <v>3464</v>
      </c>
      <c r="P442" s="11" t="n">
        <v>0.73</v>
      </c>
      <c r="Q442" s="8" t="s">
        <v>1253</v>
      </c>
      <c r="R442" s="8" t="s">
        <v>1254</v>
      </c>
      <c r="S442" s="8" t="s">
        <v>146</v>
      </c>
      <c r="T442" s="8" t="s">
        <v>49</v>
      </c>
      <c r="U442" s="8" t="n">
        <v>27844</v>
      </c>
      <c r="V442" s="8" t="s">
        <v>37</v>
      </c>
      <c r="W442" s="8" t="s">
        <v>1255</v>
      </c>
      <c r="X442" s="8" t="s">
        <v>553</v>
      </c>
      <c r="Y442" s="8" t="s">
        <v>57</v>
      </c>
      <c r="Z442" s="8" t="s">
        <v>53</v>
      </c>
      <c r="AA442" s="8" t="n">
        <v>33915</v>
      </c>
      <c r="AB442" s="8" t="s">
        <v>32</v>
      </c>
      <c r="AC442" s="0"/>
      <c r="AD442" s="0"/>
      <c r="AE442" s="0"/>
      <c r="AF442" s="0"/>
      <c r="AG442" s="0"/>
      <c r="AH442" s="0"/>
      <c r="AO442" s="11"/>
      <c r="AW442" s="11"/>
      <c r="BE442" s="11"/>
      <c r="BM442" s="11"/>
      <c r="BU442" s="11"/>
      <c r="CC442" s="11"/>
      <c r="CK442" s="11"/>
      <c r="CS442" s="11"/>
      <c r="DA442" s="11"/>
      <c r="DI442" s="11"/>
      <c r="DQ442" s="11"/>
      <c r="DY442" s="11"/>
      <c r="EG442" s="11"/>
      <c r="EO442" s="11"/>
      <c r="EW442" s="11"/>
      <c r="FE442" s="11"/>
      <c r="FM442" s="11"/>
      <c r="FU442" s="11"/>
      <c r="GC442" s="11"/>
      <c r="GK442" s="11"/>
      <c r="GS442" s="11"/>
      <c r="HA442" s="11"/>
      <c r="HI442" s="11"/>
    </row>
    <row r="443" s="8" customFormat="true" ht="18.75" hidden="false" customHeight="true" outlineLevel="0" collapsed="false">
      <c r="A443" s="7" t="n">
        <v>78</v>
      </c>
      <c r="B443" s="8" t="s">
        <v>1232</v>
      </c>
      <c r="C443" s="8" t="n">
        <v>11</v>
      </c>
      <c r="D443" s="9" t="str">
        <f aca="false">B443&amp;" "&amp;C443</f>
        <v>YVELINES 11</v>
      </c>
      <c r="E443" s="9" t="n">
        <f aca="false">MATCH(MAX(U443,AA443,AG443),Q443:AH443,0)</f>
        <v>5</v>
      </c>
      <c r="F443" s="9"/>
      <c r="G443" s="9" t="str">
        <f aca="false">INDEX($Q443:$AH443,1,$E443-4)</f>
        <v>TASCA</v>
      </c>
      <c r="H443" s="9" t="str">
        <f aca="false">INDEX($Q443:$AK443,1,$E443-3)</f>
        <v>CATHERINE</v>
      </c>
      <c r="I443" s="9" t="str">
        <f aca="false">INDEX($Q443:$AK443,1,$E443-2)</f>
        <v>PARTI SOCIALISTE</v>
      </c>
      <c r="J443" s="9" t="str">
        <f aca="false">INDEX($Q443:$AK443,1,$E443-1)</f>
        <v>SOC</v>
      </c>
      <c r="K443" s="10" t="n">
        <f aca="false">INDEX($Q443:$AK443,1,$E443)/N443</f>
        <v>0.508206757820472</v>
      </c>
      <c r="L443" s="8" t="n">
        <v>52187</v>
      </c>
      <c r="M443" s="8" t="n">
        <v>36154</v>
      </c>
      <c r="N443" s="8" t="n">
        <v>34301</v>
      </c>
      <c r="O443" s="8" t="n">
        <v>1853</v>
      </c>
      <c r="P443" s="11" t="n">
        <v>0.6928</v>
      </c>
      <c r="Q443" s="8" t="s">
        <v>1256</v>
      </c>
      <c r="R443" s="8" t="s">
        <v>415</v>
      </c>
      <c r="S443" s="8" t="s">
        <v>61</v>
      </c>
      <c r="T443" s="8" t="s">
        <v>62</v>
      </c>
      <c r="U443" s="8" t="n">
        <v>17432</v>
      </c>
      <c r="V443" s="8" t="s">
        <v>32</v>
      </c>
      <c r="W443" s="8" t="s">
        <v>1257</v>
      </c>
      <c r="X443" s="8" t="s">
        <v>567</v>
      </c>
      <c r="Y443" s="8" t="s">
        <v>35</v>
      </c>
      <c r="Z443" s="8" t="s">
        <v>36</v>
      </c>
      <c r="AA443" s="8" t="n">
        <v>16869</v>
      </c>
      <c r="AB443" s="8" t="s">
        <v>37</v>
      </c>
      <c r="AC443" s="0"/>
      <c r="AD443" s="0"/>
      <c r="AE443" s="0"/>
      <c r="AF443" s="0"/>
      <c r="AG443" s="0"/>
      <c r="AH443" s="0"/>
      <c r="AO443" s="11"/>
      <c r="AW443" s="11"/>
      <c r="BE443" s="11"/>
      <c r="BM443" s="11"/>
      <c r="BU443" s="11"/>
      <c r="CC443" s="11"/>
      <c r="CK443" s="11"/>
      <c r="CS443" s="11"/>
      <c r="DA443" s="11"/>
      <c r="DI443" s="11"/>
      <c r="DQ443" s="11"/>
      <c r="DY443" s="11"/>
      <c r="EG443" s="11"/>
      <c r="EO443" s="11"/>
      <c r="EW443" s="11"/>
      <c r="FE443" s="11"/>
      <c r="FM443" s="11"/>
      <c r="FU443" s="11"/>
      <c r="GC443" s="11"/>
      <c r="GK443" s="11"/>
      <c r="GS443" s="11"/>
      <c r="HA443" s="11"/>
      <c r="HI443" s="11"/>
    </row>
    <row r="444" s="8" customFormat="true" ht="18.75" hidden="false" customHeight="true" outlineLevel="0" collapsed="false">
      <c r="A444" s="7" t="n">
        <v>78</v>
      </c>
      <c r="B444" s="8" t="s">
        <v>1232</v>
      </c>
      <c r="C444" s="8" t="n">
        <v>12</v>
      </c>
      <c r="D444" s="9" t="str">
        <f aca="false">B444&amp;" "&amp;C444</f>
        <v>YVELINES 12</v>
      </c>
      <c r="E444" s="9" t="n">
        <f aca="false">MATCH(MAX(U444,AA444,AG444),Q444:AH444,0)</f>
        <v>11</v>
      </c>
      <c r="F444" s="9"/>
      <c r="G444" s="9" t="str">
        <f aca="false">INDEX($Q444:$AH444,1,$E444-4)</f>
        <v>MASDEU-ARUS</v>
      </c>
      <c r="H444" s="9" t="str">
        <f aca="false">INDEX($Q444:$AK444,1,$E444-3)</f>
        <v>JACQUES</v>
      </c>
      <c r="I444" s="9" t="str">
        <f aca="false">INDEX($Q444:$AK444,1,$E444-2)</f>
        <v>RASSEMBLEMENT POUR LA REPUBLIQUE</v>
      </c>
      <c r="J444" s="9" t="str">
        <f aca="false">INDEX($Q444:$AK444,1,$E444-1)</f>
        <v>RPR</v>
      </c>
      <c r="K444" s="10" t="n">
        <f aca="false">INDEX($Q444:$AK444,1,$E444)/N444</f>
        <v>0.541376011945034</v>
      </c>
      <c r="L444" s="8" t="n">
        <v>64552</v>
      </c>
      <c r="M444" s="8" t="n">
        <v>45322</v>
      </c>
      <c r="N444" s="8" t="n">
        <v>42863</v>
      </c>
      <c r="O444" s="8" t="n">
        <v>2459</v>
      </c>
      <c r="P444" s="11" t="n">
        <v>0.7021</v>
      </c>
      <c r="Q444" s="8" t="s">
        <v>1258</v>
      </c>
      <c r="R444" s="8" t="s">
        <v>431</v>
      </c>
      <c r="S444" s="8" t="s">
        <v>61</v>
      </c>
      <c r="T444" s="8" t="s">
        <v>62</v>
      </c>
      <c r="U444" s="8" t="n">
        <v>19658</v>
      </c>
      <c r="V444" s="8" t="s">
        <v>37</v>
      </c>
      <c r="W444" s="8" t="s">
        <v>1259</v>
      </c>
      <c r="X444" s="8" t="s">
        <v>34</v>
      </c>
      <c r="Y444" s="8" t="s">
        <v>35</v>
      </c>
      <c r="Z444" s="8" t="s">
        <v>36</v>
      </c>
      <c r="AA444" s="8" t="n">
        <v>23205</v>
      </c>
      <c r="AB444" s="8" t="s">
        <v>32</v>
      </c>
      <c r="AC444" s="0"/>
      <c r="AD444" s="0"/>
      <c r="AE444" s="0"/>
      <c r="AF444" s="0"/>
      <c r="AG444" s="0"/>
      <c r="AH444" s="0"/>
      <c r="AO444" s="11"/>
      <c r="AW444" s="11"/>
      <c r="BE444" s="11"/>
      <c r="BM444" s="11"/>
      <c r="BU444" s="11"/>
      <c r="CC444" s="11"/>
      <c r="CK444" s="11"/>
      <c r="CS444" s="11"/>
      <c r="DA444" s="11"/>
      <c r="DI444" s="11"/>
      <c r="DQ444" s="11"/>
      <c r="DY444" s="11"/>
      <c r="EG444" s="11"/>
      <c r="EO444" s="11"/>
      <c r="EW444" s="11"/>
      <c r="FE444" s="11"/>
      <c r="FM444" s="11"/>
      <c r="FU444" s="11"/>
      <c r="GC444" s="11"/>
      <c r="GK444" s="11"/>
      <c r="GS444" s="11"/>
      <c r="HA444" s="11"/>
      <c r="HI444" s="11"/>
    </row>
    <row r="445" s="8" customFormat="true" ht="18.75" hidden="false" customHeight="true" outlineLevel="0" collapsed="false">
      <c r="A445" s="7" t="n">
        <v>79</v>
      </c>
      <c r="B445" s="8" t="s">
        <v>1260</v>
      </c>
      <c r="C445" s="8" t="n">
        <v>1</v>
      </c>
      <c r="D445" s="9" t="str">
        <f aca="false">B445&amp;" "&amp;C445</f>
        <v>DEUX-SEVRES 1</v>
      </c>
      <c r="E445" s="9" t="n">
        <f aca="false">MATCH(MAX(U445,AA445,AG445),Q445:AH445,0)</f>
        <v>5</v>
      </c>
      <c r="F445" s="9"/>
      <c r="G445" s="9" t="str">
        <f aca="false">INDEX($Q445:$AH445,1,$E445-4)</f>
        <v>PERRIN GAILLARD</v>
      </c>
      <c r="H445" s="9" t="str">
        <f aca="false">INDEX($Q445:$AK445,1,$E445-3)</f>
        <v>GENEVIEVE</v>
      </c>
      <c r="I445" s="9" t="str">
        <f aca="false">INDEX($Q445:$AK445,1,$E445-2)</f>
        <v>ASSOCIATION PARTI SOCIALISTE, PARTI RADICAL SOCIALISTE ET APPARENTES</v>
      </c>
      <c r="J445" s="9" t="str">
        <f aca="false">INDEX($Q445:$AK445,1,$E445-1)</f>
        <v>PRG</v>
      </c>
      <c r="K445" s="10" t="n">
        <f aca="false">INDEX($Q445:$AK445,1,$E445)/N445</f>
        <v>0.560386940749698</v>
      </c>
      <c r="L445" s="8" t="n">
        <v>59913</v>
      </c>
      <c r="M445" s="8" t="n">
        <v>43025</v>
      </c>
      <c r="N445" s="8" t="n">
        <v>41350</v>
      </c>
      <c r="O445" s="8" t="n">
        <v>1675</v>
      </c>
      <c r="P445" s="11" t="n">
        <v>0.7181</v>
      </c>
      <c r="Q445" s="8" t="s">
        <v>1261</v>
      </c>
      <c r="R445" s="8" t="s">
        <v>685</v>
      </c>
      <c r="S445" s="8" t="s">
        <v>30</v>
      </c>
      <c r="T445" s="8" t="s">
        <v>31</v>
      </c>
      <c r="U445" s="8" t="n">
        <v>23172</v>
      </c>
      <c r="V445" s="8" t="s">
        <v>32</v>
      </c>
      <c r="W445" s="8" t="s">
        <v>1262</v>
      </c>
      <c r="X445" s="8" t="s">
        <v>34</v>
      </c>
      <c r="Y445" s="8" t="s">
        <v>52</v>
      </c>
      <c r="Z445" s="8" t="s">
        <v>53</v>
      </c>
      <c r="AA445" s="8" t="n">
        <v>18178</v>
      </c>
      <c r="AB445" s="8" t="s">
        <v>37</v>
      </c>
      <c r="AC445" s="0"/>
      <c r="AD445" s="0"/>
      <c r="AE445" s="0"/>
      <c r="AF445" s="0"/>
      <c r="AG445" s="0"/>
      <c r="AH445" s="0"/>
      <c r="AO445" s="11"/>
      <c r="AW445" s="11"/>
      <c r="BE445" s="11"/>
      <c r="BM445" s="11"/>
      <c r="BU445" s="11"/>
      <c r="CC445" s="11"/>
      <c r="CK445" s="11"/>
      <c r="CS445" s="11"/>
      <c r="DA445" s="11"/>
      <c r="DI445" s="11"/>
      <c r="DQ445" s="11"/>
      <c r="DY445" s="11"/>
      <c r="EG445" s="11"/>
      <c r="EO445" s="11"/>
      <c r="EW445" s="11"/>
      <c r="FE445" s="11"/>
      <c r="FM445" s="11"/>
      <c r="FU445" s="11"/>
      <c r="GC445" s="11"/>
      <c r="GK445" s="11"/>
      <c r="GS445" s="11"/>
      <c r="HA445" s="11"/>
      <c r="HI445" s="11"/>
    </row>
    <row r="446" s="8" customFormat="true" ht="18.75" hidden="false" customHeight="true" outlineLevel="0" collapsed="false">
      <c r="A446" s="7" t="n">
        <v>79</v>
      </c>
      <c r="B446" s="8" t="s">
        <v>1260</v>
      </c>
      <c r="C446" s="8" t="n">
        <v>2</v>
      </c>
      <c r="D446" s="9" t="str">
        <f aca="false">B446&amp;" "&amp;C446</f>
        <v>DEUX-SEVRES 2</v>
      </c>
      <c r="E446" s="9" t="n">
        <f aca="false">MATCH(MAX(U446,AA446,AG446),Q446:AH446,0)</f>
        <v>5</v>
      </c>
      <c r="F446" s="9"/>
      <c r="G446" s="9" t="str">
        <f aca="false">INDEX($Q446:$AH446,1,$E446-4)</f>
        <v>ROYAL</v>
      </c>
      <c r="H446" s="9" t="str">
        <f aca="false">INDEX($Q446:$AK446,1,$E446-3)</f>
        <v>SEGOLENE</v>
      </c>
      <c r="I446" s="9" t="str">
        <f aca="false">INDEX($Q446:$AK446,1,$E446-2)</f>
        <v>ASSOCIATION PARTI SOCIALISTE, PARTI RADICAL SOCIALISTE ET APPARENTES</v>
      </c>
      <c r="J446" s="9" t="str">
        <f aca="false">INDEX($Q446:$AK446,1,$E446-1)</f>
        <v>PRG</v>
      </c>
      <c r="K446" s="10" t="n">
        <f aca="false">INDEX($Q446:$AK446,1,$E446)/N446</f>
        <v>0.618150829054793</v>
      </c>
      <c r="L446" s="8" t="n">
        <v>67281</v>
      </c>
      <c r="M446" s="8" t="n">
        <v>50033</v>
      </c>
      <c r="N446" s="8" t="n">
        <v>47524</v>
      </c>
      <c r="O446" s="8" t="n">
        <v>2509</v>
      </c>
      <c r="P446" s="11" t="n">
        <v>0.7436</v>
      </c>
      <c r="Q446" s="8" t="s">
        <v>1263</v>
      </c>
      <c r="R446" s="8" t="s">
        <v>1264</v>
      </c>
      <c r="S446" s="8" t="s">
        <v>30</v>
      </c>
      <c r="T446" s="8" t="s">
        <v>31</v>
      </c>
      <c r="U446" s="8" t="n">
        <v>29377</v>
      </c>
      <c r="V446" s="8" t="s">
        <v>32</v>
      </c>
      <c r="W446" s="8" t="s">
        <v>141</v>
      </c>
      <c r="X446" s="8" t="s">
        <v>1265</v>
      </c>
      <c r="Y446" s="8" t="s">
        <v>52</v>
      </c>
      <c r="Z446" s="8" t="s">
        <v>53</v>
      </c>
      <c r="AA446" s="8" t="n">
        <v>18147</v>
      </c>
      <c r="AB446" s="8" t="s">
        <v>37</v>
      </c>
      <c r="AC446" s="0"/>
      <c r="AD446" s="0"/>
      <c r="AE446" s="0"/>
      <c r="AF446" s="0"/>
      <c r="AG446" s="0"/>
      <c r="AH446" s="0"/>
      <c r="AO446" s="11"/>
      <c r="AW446" s="11"/>
      <c r="BE446" s="11"/>
      <c r="BM446" s="11"/>
      <c r="BU446" s="11"/>
      <c r="CC446" s="11"/>
      <c r="CK446" s="11"/>
      <c r="CS446" s="11"/>
      <c r="DA446" s="11"/>
      <c r="DI446" s="11"/>
      <c r="DQ446" s="11"/>
      <c r="DY446" s="11"/>
      <c r="EG446" s="11"/>
      <c r="EO446" s="11"/>
      <c r="EW446" s="11"/>
      <c r="FE446" s="11"/>
      <c r="FM446" s="11"/>
      <c r="FU446" s="11"/>
      <c r="GC446" s="11"/>
      <c r="GK446" s="11"/>
      <c r="GS446" s="11"/>
      <c r="HA446" s="11"/>
      <c r="HI446" s="11"/>
    </row>
    <row r="447" s="8" customFormat="true" ht="18.75" hidden="false" customHeight="true" outlineLevel="0" collapsed="false">
      <c r="A447" s="7" t="n">
        <v>79</v>
      </c>
      <c r="B447" s="8" t="s">
        <v>1260</v>
      </c>
      <c r="C447" s="8" t="n">
        <v>3</v>
      </c>
      <c r="D447" s="9" t="str">
        <f aca="false">B447&amp;" "&amp;C447</f>
        <v>DEUX-SEVRES 3</v>
      </c>
      <c r="E447" s="9" t="n">
        <f aca="false">MATCH(MAX(U447,AA447,AG447),Q447:AH447,0)</f>
        <v>11</v>
      </c>
      <c r="F447" s="9"/>
      <c r="G447" s="9" t="str">
        <f aca="false">INDEX($Q447:$AH447,1,$E447-4)</f>
        <v>MORISSET</v>
      </c>
      <c r="H447" s="9" t="str">
        <f aca="false">INDEX($Q447:$AK447,1,$E447-3)</f>
        <v>JEAN MARIE</v>
      </c>
      <c r="I447" s="9" t="str">
        <f aca="false">INDEX($Q447:$AK447,1,$E447-2)</f>
        <v>UNION POUR LA DEMOCRATIE FRANCAISE</v>
      </c>
      <c r="J447" s="9" t="str">
        <f aca="false">INDEX($Q447:$AK447,1,$E447-1)</f>
        <v>UDF</v>
      </c>
      <c r="K447" s="10" t="n">
        <f aca="false">INDEX($Q447:$AK447,1,$E447)/N447</f>
        <v>0.586149610784128</v>
      </c>
      <c r="L447" s="8" t="n">
        <v>60769</v>
      </c>
      <c r="M447" s="8" t="n">
        <v>44622</v>
      </c>
      <c r="N447" s="8" t="n">
        <v>42136</v>
      </c>
      <c r="O447" s="8" t="n">
        <v>2486</v>
      </c>
      <c r="P447" s="11" t="n">
        <v>0.7343</v>
      </c>
      <c r="Q447" s="8" t="s">
        <v>1266</v>
      </c>
      <c r="R447" s="8" t="s">
        <v>846</v>
      </c>
      <c r="S447" s="8" t="s">
        <v>30</v>
      </c>
      <c r="T447" s="8" t="s">
        <v>31</v>
      </c>
      <c r="U447" s="8" t="n">
        <v>17438</v>
      </c>
      <c r="V447" s="8" t="s">
        <v>37</v>
      </c>
      <c r="W447" s="8" t="s">
        <v>1267</v>
      </c>
      <c r="X447" s="8" t="s">
        <v>159</v>
      </c>
      <c r="Y447" s="8" t="s">
        <v>57</v>
      </c>
      <c r="Z447" s="8" t="s">
        <v>53</v>
      </c>
      <c r="AA447" s="8" t="n">
        <v>24698</v>
      </c>
      <c r="AB447" s="8" t="s">
        <v>32</v>
      </c>
      <c r="AC447" s="0"/>
      <c r="AD447" s="0"/>
      <c r="AE447" s="0"/>
      <c r="AF447" s="0"/>
      <c r="AG447" s="0"/>
      <c r="AH447" s="0"/>
      <c r="AO447" s="11"/>
      <c r="AW447" s="11"/>
      <c r="BE447" s="11"/>
      <c r="BM447" s="11"/>
      <c r="BU447" s="11"/>
      <c r="CC447" s="11"/>
      <c r="CK447" s="11"/>
      <c r="CS447" s="11"/>
      <c r="DA447" s="11"/>
      <c r="DI447" s="11"/>
      <c r="DQ447" s="11"/>
      <c r="DY447" s="11"/>
      <c r="EG447" s="11"/>
      <c r="EO447" s="11"/>
      <c r="EW447" s="11"/>
      <c r="FE447" s="11"/>
      <c r="FM447" s="11"/>
      <c r="FU447" s="11"/>
      <c r="GC447" s="11"/>
      <c r="GK447" s="11"/>
      <c r="GS447" s="11"/>
      <c r="HA447" s="11"/>
      <c r="HI447" s="11"/>
    </row>
    <row r="448" s="8" customFormat="true" ht="18.75" hidden="false" customHeight="true" outlineLevel="0" collapsed="false">
      <c r="A448" s="7" t="n">
        <v>79</v>
      </c>
      <c r="B448" s="8" t="s">
        <v>1260</v>
      </c>
      <c r="C448" s="8" t="n">
        <v>4</v>
      </c>
      <c r="D448" s="9" t="str">
        <f aca="false">B448&amp;" "&amp;C448</f>
        <v>DEUX-SEVRES 4</v>
      </c>
      <c r="E448" s="9" t="n">
        <f aca="false">MATCH(MAX(U448,AA448,AG448),Q448:AH448,0)</f>
        <v>11</v>
      </c>
      <c r="F448" s="9"/>
      <c r="G448" s="9" t="str">
        <f aca="false">INDEX($Q448:$AH448,1,$E448-4)</f>
        <v>PAILLE</v>
      </c>
      <c r="H448" s="9" t="str">
        <f aca="false">INDEX($Q448:$AK448,1,$E448-3)</f>
        <v>DOMINIQUE</v>
      </c>
      <c r="I448" s="9" t="str">
        <f aca="false">INDEX($Q448:$AK448,1,$E448-2)</f>
        <v>MAJORITE PRESIDENTIELLE</v>
      </c>
      <c r="J448" s="9" t="str">
        <f aca="false">INDEX($Q448:$AK448,1,$E448-1)</f>
        <v>UDF</v>
      </c>
      <c r="K448" s="10" t="n">
        <f aca="false">INDEX($Q448:$AK448,1,$E448)/N448</f>
        <v>0.594557165153547</v>
      </c>
      <c r="L448" s="8" t="n">
        <v>68092</v>
      </c>
      <c r="M448" s="8" t="n">
        <v>48536</v>
      </c>
      <c r="N448" s="8" t="n">
        <v>45491</v>
      </c>
      <c r="O448" s="8" t="n">
        <v>3045</v>
      </c>
      <c r="P448" s="11" t="n">
        <v>0.7128</v>
      </c>
      <c r="Q448" s="8" t="s">
        <v>1268</v>
      </c>
      <c r="R448" s="8" t="s">
        <v>29</v>
      </c>
      <c r="S448" s="8" t="s">
        <v>61</v>
      </c>
      <c r="T448" s="8" t="s">
        <v>62</v>
      </c>
      <c r="U448" s="8" t="n">
        <v>18444</v>
      </c>
      <c r="V448" s="8" t="s">
        <v>37</v>
      </c>
      <c r="W448" s="8" t="s">
        <v>1269</v>
      </c>
      <c r="X448" s="8" t="s">
        <v>71</v>
      </c>
      <c r="Y448" s="8" t="s">
        <v>52</v>
      </c>
      <c r="Z448" s="8" t="s">
        <v>53</v>
      </c>
      <c r="AA448" s="8" t="n">
        <v>27047</v>
      </c>
      <c r="AB448" s="8" t="s">
        <v>32</v>
      </c>
      <c r="AC448" s="0"/>
      <c r="AD448" s="0"/>
      <c r="AE448" s="0"/>
      <c r="AF448" s="0"/>
      <c r="AG448" s="0"/>
      <c r="AH448" s="0"/>
      <c r="AO448" s="11"/>
      <c r="AW448" s="11"/>
      <c r="BE448" s="11"/>
      <c r="BM448" s="11"/>
      <c r="BU448" s="11"/>
      <c r="CC448" s="11"/>
      <c r="CK448" s="11"/>
      <c r="CS448" s="11"/>
      <c r="DA448" s="11"/>
      <c r="DI448" s="11"/>
      <c r="DQ448" s="11"/>
      <c r="DY448" s="11"/>
      <c r="EG448" s="11"/>
      <c r="EO448" s="11"/>
      <c r="EW448" s="11"/>
      <c r="FE448" s="11"/>
      <c r="FM448" s="11"/>
      <c r="FU448" s="11"/>
      <c r="GC448" s="11"/>
      <c r="GK448" s="11"/>
      <c r="GS448" s="11"/>
      <c r="HA448" s="11"/>
      <c r="HI448" s="11"/>
    </row>
    <row r="449" s="8" customFormat="true" ht="18.75" hidden="false" customHeight="true" outlineLevel="0" collapsed="false">
      <c r="A449" s="7" t="n">
        <v>80</v>
      </c>
      <c r="B449" s="8" t="s">
        <v>1270</v>
      </c>
      <c r="C449" s="8" t="n">
        <v>1</v>
      </c>
      <c r="D449" s="9" t="str">
        <f aca="false">B449&amp;" "&amp;C449</f>
        <v>SOMME 1</v>
      </c>
      <c r="E449" s="9" t="n">
        <f aca="false">MATCH(MAX(U449,AA449,AG449),Q449:AH449,0)</f>
        <v>5</v>
      </c>
      <c r="F449" s="9"/>
      <c r="G449" s="9" t="str">
        <f aca="false">INDEX($Q449:$AH449,1,$E449-4)</f>
        <v>GREMETZ</v>
      </c>
      <c r="H449" s="9" t="str">
        <f aca="false">INDEX($Q449:$AK449,1,$E449-3)</f>
        <v>MAXIME</v>
      </c>
      <c r="I449" s="9" t="str">
        <f aca="false">INDEX($Q449:$AK449,1,$E449-2)</f>
        <v>PARTI COMMUNISTE FRANCAIS</v>
      </c>
      <c r="J449" s="9" t="str">
        <f aca="false">INDEX($Q449:$AK449,1,$E449-1)</f>
        <v>COM</v>
      </c>
      <c r="K449" s="10" t="n">
        <f aca="false">INDEX($Q449:$AK449,1,$E449)/N449</f>
        <v>0.606515306256056</v>
      </c>
      <c r="L449" s="8" t="n">
        <v>55685</v>
      </c>
      <c r="M449" s="8" t="n">
        <v>40671</v>
      </c>
      <c r="N449" s="8" t="n">
        <v>38187</v>
      </c>
      <c r="O449" s="8" t="n">
        <v>2484</v>
      </c>
      <c r="P449" s="11" t="n">
        <v>0.7304</v>
      </c>
      <c r="Q449" s="8" t="s">
        <v>1271</v>
      </c>
      <c r="R449" s="8" t="s">
        <v>1272</v>
      </c>
      <c r="S449" s="8" t="s">
        <v>89</v>
      </c>
      <c r="T449" s="8" t="s">
        <v>90</v>
      </c>
      <c r="U449" s="8" t="n">
        <v>23161</v>
      </c>
      <c r="V449" s="8" t="s">
        <v>32</v>
      </c>
      <c r="W449" s="8" t="s">
        <v>1273</v>
      </c>
      <c r="X449" s="8" t="s">
        <v>278</v>
      </c>
      <c r="Y449" s="8" t="s">
        <v>121</v>
      </c>
      <c r="Z449" s="8" t="s">
        <v>53</v>
      </c>
      <c r="AA449" s="8" t="n">
        <v>15026</v>
      </c>
      <c r="AB449" s="8" t="s">
        <v>37</v>
      </c>
      <c r="AC449" s="0"/>
      <c r="AD449" s="0"/>
      <c r="AE449" s="0"/>
      <c r="AF449" s="0"/>
      <c r="AG449" s="0"/>
      <c r="AH449" s="0"/>
      <c r="AO449" s="11"/>
      <c r="AW449" s="11"/>
      <c r="BE449" s="11"/>
      <c r="BM449" s="11"/>
      <c r="BU449" s="11"/>
      <c r="CC449" s="11"/>
      <c r="CK449" s="11"/>
      <c r="CS449" s="11"/>
      <c r="DA449" s="11"/>
      <c r="DI449" s="11"/>
      <c r="DQ449" s="11"/>
      <c r="DY449" s="11"/>
      <c r="EG449" s="11"/>
      <c r="EO449" s="11"/>
      <c r="EW449" s="11"/>
      <c r="FE449" s="11"/>
      <c r="FM449" s="11"/>
      <c r="FU449" s="11"/>
      <c r="GC449" s="11"/>
      <c r="GK449" s="11"/>
      <c r="GS449" s="11"/>
      <c r="HA449" s="11"/>
      <c r="HI449" s="11"/>
    </row>
    <row r="450" s="8" customFormat="true" ht="18.75" hidden="false" customHeight="true" outlineLevel="0" collapsed="false">
      <c r="A450" s="7" t="n">
        <v>80</v>
      </c>
      <c r="B450" s="8" t="s">
        <v>1270</v>
      </c>
      <c r="C450" s="8" t="n">
        <v>2</v>
      </c>
      <c r="D450" s="9" t="str">
        <f aca="false">B450&amp;" "&amp;C450</f>
        <v>SOMME 2</v>
      </c>
      <c r="E450" s="9" t="n">
        <f aca="false">MATCH(MAX(U450,AA450,AG450),Q450:AH450,0)</f>
        <v>11</v>
      </c>
      <c r="F450" s="9"/>
      <c r="G450" s="9" t="str">
        <f aca="false">INDEX($Q450:$AH450,1,$E450-4)</f>
        <v>DE ROBIEN</v>
      </c>
      <c r="H450" s="9" t="str">
        <f aca="false">INDEX($Q450:$AK450,1,$E450-3)</f>
        <v>GILLES</v>
      </c>
      <c r="I450" s="9" t="str">
        <f aca="false">INDEX($Q450:$AK450,1,$E450-2)</f>
        <v>UNION POUR LA DEMOCRATIE FRANCAISE</v>
      </c>
      <c r="J450" s="9" t="str">
        <f aca="false">INDEX($Q450:$AK450,1,$E450-1)</f>
        <v>UDF</v>
      </c>
      <c r="K450" s="10" t="n">
        <f aca="false">INDEX($Q450:$AK450,1,$E450)/N450</f>
        <v>0.5500796424411</v>
      </c>
      <c r="L450" s="8" t="n">
        <v>60890</v>
      </c>
      <c r="M450" s="8" t="n">
        <v>44311</v>
      </c>
      <c r="N450" s="8" t="n">
        <v>42063</v>
      </c>
      <c r="O450" s="8" t="n">
        <v>2248</v>
      </c>
      <c r="P450" s="11" t="n">
        <v>0.7277</v>
      </c>
      <c r="Q450" s="8" t="s">
        <v>1274</v>
      </c>
      <c r="R450" s="8" t="s">
        <v>1275</v>
      </c>
      <c r="S450" s="8" t="s">
        <v>61</v>
      </c>
      <c r="T450" s="8" t="s">
        <v>62</v>
      </c>
      <c r="U450" s="8" t="n">
        <v>18925</v>
      </c>
      <c r="V450" s="8" t="s">
        <v>37</v>
      </c>
      <c r="W450" s="8" t="s">
        <v>1276</v>
      </c>
      <c r="X450" s="8" t="s">
        <v>522</v>
      </c>
      <c r="Y450" s="8" t="s">
        <v>57</v>
      </c>
      <c r="Z450" s="8" t="s">
        <v>53</v>
      </c>
      <c r="AA450" s="8" t="n">
        <v>23138</v>
      </c>
      <c r="AB450" s="8" t="s">
        <v>32</v>
      </c>
      <c r="AC450" s="0"/>
      <c r="AD450" s="0"/>
      <c r="AE450" s="0"/>
      <c r="AF450" s="0"/>
      <c r="AG450" s="0"/>
      <c r="AH450" s="0"/>
      <c r="AO450" s="11"/>
      <c r="AW450" s="11"/>
      <c r="BE450" s="11"/>
      <c r="BM450" s="11"/>
      <c r="BU450" s="11"/>
      <c r="CC450" s="11"/>
      <c r="CK450" s="11"/>
      <c r="CS450" s="11"/>
      <c r="DA450" s="11"/>
      <c r="DI450" s="11"/>
      <c r="DQ450" s="11"/>
      <c r="DY450" s="11"/>
      <c r="EG450" s="11"/>
      <c r="EO450" s="11"/>
      <c r="EW450" s="11"/>
      <c r="FE450" s="11"/>
      <c r="FM450" s="11"/>
      <c r="FU450" s="11"/>
      <c r="GC450" s="11"/>
      <c r="GK450" s="11"/>
      <c r="GS450" s="11"/>
      <c r="HA450" s="11"/>
      <c r="HI450" s="11"/>
    </row>
    <row r="451" s="8" customFormat="true" ht="18.75" hidden="false" customHeight="true" outlineLevel="0" collapsed="false">
      <c r="A451" s="7" t="n">
        <v>80</v>
      </c>
      <c r="B451" s="8" t="s">
        <v>1270</v>
      </c>
      <c r="C451" s="8" t="n">
        <v>3</v>
      </c>
      <c r="D451" s="9" t="str">
        <f aca="false">B451&amp;" "&amp;C451</f>
        <v>SOMME 3</v>
      </c>
      <c r="E451" s="9" t="n">
        <f aca="false">MATCH(MAX(U451,AA451,AG451),Q451:AH451,0)</f>
        <v>5</v>
      </c>
      <c r="F451" s="9"/>
      <c r="G451" s="9" t="str">
        <f aca="false">INDEX($Q451:$AH451,1,$E451-4)</f>
        <v>PEILLON</v>
      </c>
      <c r="H451" s="9" t="str">
        <f aca="false">INDEX($Q451:$AK451,1,$E451-3)</f>
        <v>VINCENT</v>
      </c>
      <c r="I451" s="9" t="str">
        <f aca="false">INDEX($Q451:$AK451,1,$E451-2)</f>
        <v>PARTI SOCIALISTE</v>
      </c>
      <c r="J451" s="9" t="str">
        <f aca="false">INDEX($Q451:$AK451,1,$E451-1)</f>
        <v>SOC</v>
      </c>
      <c r="K451" s="10" t="n">
        <f aca="false">INDEX($Q451:$AK451,1,$E451)/N451</f>
        <v>0.538174974291313</v>
      </c>
      <c r="L451" s="8" t="n">
        <v>65083</v>
      </c>
      <c r="M451" s="8" t="n">
        <v>54020</v>
      </c>
      <c r="N451" s="8" t="n">
        <v>51539</v>
      </c>
      <c r="O451" s="8" t="n">
        <v>2481</v>
      </c>
      <c r="P451" s="11" t="n">
        <v>0.83</v>
      </c>
      <c r="Q451" s="8" t="s">
        <v>1277</v>
      </c>
      <c r="R451" s="8" t="s">
        <v>1278</v>
      </c>
      <c r="S451" s="8" t="s">
        <v>61</v>
      </c>
      <c r="T451" s="8" t="s">
        <v>62</v>
      </c>
      <c r="U451" s="8" t="n">
        <v>27737</v>
      </c>
      <c r="V451" s="8" t="s">
        <v>32</v>
      </c>
      <c r="W451" s="8" t="s">
        <v>1279</v>
      </c>
      <c r="X451" s="8" t="s">
        <v>302</v>
      </c>
      <c r="Y451" s="8" t="s">
        <v>35</v>
      </c>
      <c r="Z451" s="8" t="s">
        <v>36</v>
      </c>
      <c r="AA451" s="8" t="n">
        <v>23802</v>
      </c>
      <c r="AB451" s="8" t="s">
        <v>37</v>
      </c>
      <c r="AC451" s="0"/>
      <c r="AD451" s="0"/>
      <c r="AE451" s="0"/>
      <c r="AF451" s="0"/>
      <c r="AG451" s="0"/>
      <c r="AH451" s="0"/>
      <c r="AO451" s="11"/>
      <c r="AW451" s="11"/>
      <c r="BE451" s="11"/>
      <c r="BM451" s="11"/>
      <c r="BU451" s="11"/>
      <c r="CC451" s="11"/>
      <c r="CK451" s="11"/>
      <c r="CS451" s="11"/>
      <c r="DA451" s="11"/>
      <c r="DI451" s="11"/>
      <c r="DQ451" s="11"/>
      <c r="DY451" s="11"/>
      <c r="EG451" s="11"/>
      <c r="EO451" s="11"/>
      <c r="EW451" s="11"/>
      <c r="FE451" s="11"/>
      <c r="FM451" s="11"/>
      <c r="FU451" s="11"/>
      <c r="GC451" s="11"/>
      <c r="GK451" s="11"/>
      <c r="GS451" s="11"/>
      <c r="HA451" s="11"/>
      <c r="HI451" s="11"/>
    </row>
    <row r="452" s="8" customFormat="true" ht="18.75" hidden="false" customHeight="true" outlineLevel="0" collapsed="false">
      <c r="A452" s="7" t="n">
        <v>80</v>
      </c>
      <c r="B452" s="8" t="s">
        <v>1270</v>
      </c>
      <c r="C452" s="8" t="n">
        <v>4</v>
      </c>
      <c r="D452" s="9" t="str">
        <f aca="false">B452&amp;" "&amp;C452</f>
        <v>SOMME 4</v>
      </c>
      <c r="E452" s="9" t="n">
        <f aca="false">MATCH(MAX(U452,AA452,AG452),Q452:AH452,0)</f>
        <v>5</v>
      </c>
      <c r="F452" s="9"/>
      <c r="G452" s="9" t="str">
        <f aca="false">INDEX($Q452:$AH452,1,$E452-4)</f>
        <v>HAMMEL</v>
      </c>
      <c r="H452" s="9" t="str">
        <f aca="false">INDEX($Q452:$AK452,1,$E452-3)</f>
        <v>FRANCIS</v>
      </c>
      <c r="I452" s="9" t="str">
        <f aca="false">INDEX($Q452:$AK452,1,$E452-2)</f>
        <v>PARTI SOCIALISTE</v>
      </c>
      <c r="J452" s="9" t="str">
        <f aca="false">INDEX($Q452:$AK452,1,$E452-1)</f>
        <v>SOC</v>
      </c>
      <c r="K452" s="10" t="n">
        <f aca="false">INDEX($Q452:$AK452,1,$E452)/N452</f>
        <v>0.541848426685279</v>
      </c>
      <c r="L452" s="8" t="n">
        <v>69062</v>
      </c>
      <c r="M452" s="8" t="n">
        <v>54376</v>
      </c>
      <c r="N452" s="8" t="n">
        <v>51579</v>
      </c>
      <c r="O452" s="8" t="n">
        <v>2797</v>
      </c>
      <c r="P452" s="11" t="n">
        <v>0.7874</v>
      </c>
      <c r="Q452" s="8" t="s">
        <v>1280</v>
      </c>
      <c r="R452" s="8" t="s">
        <v>105</v>
      </c>
      <c r="S452" s="8" t="s">
        <v>61</v>
      </c>
      <c r="T452" s="8" t="s">
        <v>62</v>
      </c>
      <c r="U452" s="8" t="n">
        <v>27948</v>
      </c>
      <c r="V452" s="8" t="s">
        <v>32</v>
      </c>
      <c r="W452" s="8" t="s">
        <v>1281</v>
      </c>
      <c r="X452" s="8" t="s">
        <v>1037</v>
      </c>
      <c r="Y452" s="8" t="s">
        <v>35</v>
      </c>
      <c r="Z452" s="8" t="s">
        <v>36</v>
      </c>
      <c r="AA452" s="8" t="n">
        <v>23631</v>
      </c>
      <c r="AB452" s="8" t="s">
        <v>37</v>
      </c>
      <c r="AC452" s="0"/>
      <c r="AD452" s="0"/>
      <c r="AE452" s="0"/>
      <c r="AF452" s="0"/>
      <c r="AG452" s="0"/>
      <c r="AH452" s="0"/>
      <c r="AO452" s="11"/>
      <c r="AW452" s="11"/>
      <c r="BE452" s="11"/>
      <c r="BM452" s="11"/>
      <c r="BU452" s="11"/>
      <c r="CC452" s="11"/>
      <c r="CK452" s="11"/>
      <c r="CS452" s="11"/>
      <c r="DA452" s="11"/>
      <c r="DI452" s="11"/>
      <c r="DQ452" s="11"/>
      <c r="DY452" s="11"/>
      <c r="EG452" s="11"/>
      <c r="EO452" s="11"/>
      <c r="EW452" s="11"/>
      <c r="FE452" s="11"/>
      <c r="FM452" s="11"/>
      <c r="FU452" s="11"/>
      <c r="GC452" s="11"/>
      <c r="GK452" s="11"/>
      <c r="GS452" s="11"/>
      <c r="HA452" s="11"/>
      <c r="HI452" s="11"/>
    </row>
    <row r="453" s="8" customFormat="true" ht="18.75" hidden="false" customHeight="true" outlineLevel="0" collapsed="false">
      <c r="A453" s="7" t="n">
        <v>80</v>
      </c>
      <c r="B453" s="8" t="s">
        <v>1270</v>
      </c>
      <c r="C453" s="8" t="n">
        <v>5</v>
      </c>
      <c r="D453" s="9" t="str">
        <f aca="false">B453&amp;" "&amp;C453</f>
        <v>SOMME 5</v>
      </c>
      <c r="E453" s="9" t="n">
        <f aca="false">MATCH(MAX(U453,AA453,AG453),Q453:AH453,0)</f>
        <v>11</v>
      </c>
      <c r="F453" s="9"/>
      <c r="G453" s="9" t="str">
        <f aca="false">INDEX($Q453:$AH453,1,$E453-4)</f>
        <v>AUDINOT</v>
      </c>
      <c r="H453" s="9" t="str">
        <f aca="false">INDEX($Q453:$AK453,1,$E453-3)</f>
        <v>GAUTIER</v>
      </c>
      <c r="I453" s="9" t="str">
        <f aca="false">INDEX($Q453:$AK453,1,$E453-2)</f>
        <v>RASSEMBLEMENT POUR LA REPUBLIQUE</v>
      </c>
      <c r="J453" s="9" t="str">
        <f aca="false">INDEX($Q453:$AK453,1,$E453-1)</f>
        <v>RPR</v>
      </c>
      <c r="K453" s="10" t="n">
        <f aca="false">INDEX($Q453:$AK453,1,$E453)/N453</f>
        <v>0.502652717703961</v>
      </c>
      <c r="L453" s="8" t="n">
        <v>62454</v>
      </c>
      <c r="M453" s="8" t="n">
        <v>49023</v>
      </c>
      <c r="N453" s="8" t="n">
        <v>46933</v>
      </c>
      <c r="O453" s="8" t="n">
        <v>2090</v>
      </c>
      <c r="P453" s="11" t="n">
        <v>0.7849</v>
      </c>
      <c r="Q453" s="8" t="s">
        <v>1282</v>
      </c>
      <c r="R453" s="8" t="s">
        <v>974</v>
      </c>
      <c r="S453" s="8" t="s">
        <v>61</v>
      </c>
      <c r="T453" s="8" t="s">
        <v>62</v>
      </c>
      <c r="U453" s="8" t="n">
        <v>23342</v>
      </c>
      <c r="V453" s="8" t="s">
        <v>37</v>
      </c>
      <c r="W453" s="8" t="s">
        <v>1283</v>
      </c>
      <c r="X453" s="8" t="s">
        <v>1284</v>
      </c>
      <c r="Y453" s="8" t="s">
        <v>35</v>
      </c>
      <c r="Z453" s="8" t="s">
        <v>36</v>
      </c>
      <c r="AA453" s="8" t="n">
        <v>23591</v>
      </c>
      <c r="AB453" s="8" t="s">
        <v>32</v>
      </c>
      <c r="AC453" s="0"/>
      <c r="AD453" s="0"/>
      <c r="AE453" s="0"/>
      <c r="AF453" s="0"/>
      <c r="AG453" s="0"/>
      <c r="AH453" s="0"/>
      <c r="AO453" s="11"/>
      <c r="AW453" s="11"/>
      <c r="BE453" s="11"/>
      <c r="BM453" s="11"/>
      <c r="BU453" s="11"/>
      <c r="CC453" s="11"/>
      <c r="CK453" s="11"/>
      <c r="CS453" s="11"/>
      <c r="DA453" s="11"/>
      <c r="DI453" s="11"/>
      <c r="DQ453" s="11"/>
      <c r="DY453" s="11"/>
      <c r="EG453" s="11"/>
      <c r="EO453" s="11"/>
      <c r="EW453" s="11"/>
      <c r="FE453" s="11"/>
      <c r="FM453" s="11"/>
      <c r="FU453" s="11"/>
      <c r="GC453" s="11"/>
      <c r="GK453" s="11"/>
      <c r="GS453" s="11"/>
      <c r="HA453" s="11"/>
      <c r="HI453" s="11"/>
    </row>
    <row r="454" s="8" customFormat="true" ht="18.75" hidden="false" customHeight="true" outlineLevel="0" collapsed="false">
      <c r="A454" s="7" t="n">
        <v>80</v>
      </c>
      <c r="B454" s="8" t="s">
        <v>1270</v>
      </c>
      <c r="C454" s="8" t="n">
        <v>6</v>
      </c>
      <c r="D454" s="9" t="str">
        <f aca="false">B454&amp;" "&amp;C454</f>
        <v>SOMME 6</v>
      </c>
      <c r="E454" s="9" t="n">
        <f aca="false">MATCH(MAX(U454,AA454,AG454),Q454:AH454,0)</f>
        <v>5</v>
      </c>
      <c r="F454" s="9"/>
      <c r="G454" s="9" t="str">
        <f aca="false">INDEX($Q454:$AH454,1,$E454-4)</f>
        <v>FLEURY</v>
      </c>
      <c r="H454" s="9" t="str">
        <f aca="false">INDEX($Q454:$AK454,1,$E454-3)</f>
        <v>JACQUES</v>
      </c>
      <c r="I454" s="9" t="str">
        <f aca="false">INDEX($Q454:$AK454,1,$E454-2)</f>
        <v>PARTI SOCIALISTE</v>
      </c>
      <c r="J454" s="9" t="str">
        <f aca="false">INDEX($Q454:$AK454,1,$E454-1)</f>
        <v>SOC</v>
      </c>
      <c r="K454" s="10" t="n">
        <f aca="false">INDEX($Q454:$AK454,1,$E454)/N454</f>
        <v>0.535899724899342</v>
      </c>
      <c r="L454" s="8" t="n">
        <v>71202</v>
      </c>
      <c r="M454" s="8" t="n">
        <v>57370</v>
      </c>
      <c r="N454" s="8" t="n">
        <v>54889</v>
      </c>
      <c r="O454" s="8" t="n">
        <v>2481</v>
      </c>
      <c r="P454" s="11" t="n">
        <v>0.8057</v>
      </c>
      <c r="Q454" s="8" t="s">
        <v>1285</v>
      </c>
      <c r="R454" s="8" t="s">
        <v>34</v>
      </c>
      <c r="S454" s="8" t="s">
        <v>61</v>
      </c>
      <c r="T454" s="8" t="s">
        <v>62</v>
      </c>
      <c r="U454" s="8" t="n">
        <v>29415</v>
      </c>
      <c r="V454" s="8" t="s">
        <v>32</v>
      </c>
      <c r="W454" s="8" t="s">
        <v>1286</v>
      </c>
      <c r="X454" s="8" t="s">
        <v>116</v>
      </c>
      <c r="Y454" s="8" t="s">
        <v>100</v>
      </c>
      <c r="Z454" s="8" t="s">
        <v>53</v>
      </c>
      <c r="AA454" s="8" t="n">
        <v>25474</v>
      </c>
      <c r="AB454" s="8" t="s">
        <v>37</v>
      </c>
      <c r="AC454" s="0"/>
      <c r="AD454" s="0"/>
      <c r="AE454" s="0"/>
      <c r="AF454" s="0"/>
      <c r="AG454" s="0"/>
      <c r="AH454" s="0"/>
      <c r="AO454" s="11"/>
      <c r="AW454" s="11"/>
      <c r="BE454" s="11"/>
      <c r="BM454" s="11"/>
      <c r="BU454" s="11"/>
      <c r="CC454" s="11"/>
      <c r="CK454" s="11"/>
      <c r="CS454" s="11"/>
      <c r="DA454" s="11"/>
      <c r="DI454" s="11"/>
      <c r="DQ454" s="11"/>
      <c r="DY454" s="11"/>
      <c r="EG454" s="11"/>
      <c r="EO454" s="11"/>
      <c r="EW454" s="11"/>
      <c r="FE454" s="11"/>
      <c r="FM454" s="11"/>
      <c r="FU454" s="11"/>
      <c r="GC454" s="11"/>
      <c r="GK454" s="11"/>
      <c r="GS454" s="11"/>
      <c r="HA454" s="11"/>
      <c r="HI454" s="11"/>
    </row>
    <row r="455" s="8" customFormat="true" ht="18.75" hidden="false" customHeight="true" outlineLevel="0" collapsed="false">
      <c r="A455" s="7" t="n">
        <v>81</v>
      </c>
      <c r="B455" s="8" t="s">
        <v>1287</v>
      </c>
      <c r="C455" s="8" t="n">
        <v>1</v>
      </c>
      <c r="D455" s="9" t="str">
        <f aca="false">B455&amp;" "&amp;C455</f>
        <v>TARN 1</v>
      </c>
      <c r="E455" s="9" t="n">
        <f aca="false">MATCH(MAX(U455,AA455,AG455),Q455:AH455,0)</f>
        <v>5</v>
      </c>
      <c r="F455" s="9"/>
      <c r="G455" s="9" t="str">
        <f aca="false">INDEX($Q455:$AH455,1,$E455-4)</f>
        <v>QUILES</v>
      </c>
      <c r="H455" s="9" t="str">
        <f aca="false">INDEX($Q455:$AK455,1,$E455-3)</f>
        <v>PAUL</v>
      </c>
      <c r="I455" s="9" t="str">
        <f aca="false">INDEX($Q455:$AK455,1,$E455-2)</f>
        <v>ASSOCIATION PARTI SOCIALISTE, PARTI RADICAL SOCIALISTE ET APPARENTES</v>
      </c>
      <c r="J455" s="9" t="str">
        <f aca="false">INDEX($Q455:$AK455,1,$E455-1)</f>
        <v>PRG</v>
      </c>
      <c r="K455" s="10" t="n">
        <f aca="false">INDEX($Q455:$AK455,1,$E455)/N455</f>
        <v>0.647678521564745</v>
      </c>
      <c r="L455" s="8" t="n">
        <v>55272</v>
      </c>
      <c r="M455" s="8" t="n">
        <v>42733</v>
      </c>
      <c r="N455" s="8" t="n">
        <v>39393</v>
      </c>
      <c r="O455" s="8" t="n">
        <v>3340</v>
      </c>
      <c r="P455" s="11" t="n">
        <v>0.7731</v>
      </c>
      <c r="Q455" s="8" t="s">
        <v>1288</v>
      </c>
      <c r="R455" s="8" t="s">
        <v>422</v>
      </c>
      <c r="S455" s="8" t="s">
        <v>30</v>
      </c>
      <c r="T455" s="8" t="s">
        <v>31</v>
      </c>
      <c r="U455" s="8" t="n">
        <v>25514</v>
      </c>
      <c r="V455" s="8" t="s">
        <v>32</v>
      </c>
      <c r="W455" s="8" t="s">
        <v>1289</v>
      </c>
      <c r="X455" s="8" t="s">
        <v>605</v>
      </c>
      <c r="Y455" s="8" t="s">
        <v>57</v>
      </c>
      <c r="Z455" s="8" t="s">
        <v>53</v>
      </c>
      <c r="AA455" s="8" t="n">
        <v>13879</v>
      </c>
      <c r="AB455" s="8" t="s">
        <v>37</v>
      </c>
      <c r="AC455" s="0"/>
      <c r="AD455" s="0"/>
      <c r="AE455" s="0"/>
      <c r="AF455" s="0"/>
      <c r="AG455" s="0"/>
      <c r="AH455" s="0"/>
      <c r="AO455" s="11"/>
      <c r="AW455" s="11"/>
      <c r="BE455" s="11"/>
      <c r="BM455" s="11"/>
      <c r="BU455" s="11"/>
      <c r="CC455" s="11"/>
      <c r="CK455" s="11"/>
      <c r="CS455" s="11"/>
      <c r="DA455" s="11"/>
      <c r="DI455" s="11"/>
      <c r="DQ455" s="11"/>
      <c r="DY455" s="11"/>
      <c r="EG455" s="11"/>
      <c r="EO455" s="11"/>
      <c r="EW455" s="11"/>
      <c r="FE455" s="11"/>
      <c r="FM455" s="11"/>
      <c r="FU455" s="11"/>
      <c r="GC455" s="11"/>
      <c r="GK455" s="11"/>
      <c r="GS455" s="11"/>
      <c r="HA455" s="11"/>
      <c r="HI455" s="11"/>
    </row>
    <row r="456" s="8" customFormat="true" ht="18.75" hidden="false" customHeight="true" outlineLevel="0" collapsed="false">
      <c r="A456" s="7" t="n">
        <v>81</v>
      </c>
      <c r="B456" s="8" t="s">
        <v>1287</v>
      </c>
      <c r="C456" s="8" t="n">
        <v>2</v>
      </c>
      <c r="D456" s="9" t="str">
        <f aca="false">B456&amp;" "&amp;C456</f>
        <v>TARN 2</v>
      </c>
      <c r="E456" s="9" t="n">
        <f aca="false">MATCH(MAX(U456,AA456,AG456),Q456:AH456,0)</f>
        <v>5</v>
      </c>
      <c r="F456" s="9"/>
      <c r="G456" s="9" t="str">
        <f aca="false">INDEX($Q456:$AH456,1,$E456-4)</f>
        <v>CARCENAC</v>
      </c>
      <c r="H456" s="9" t="str">
        <f aca="false">INDEX($Q456:$AK456,1,$E456-3)</f>
        <v>THIERRY</v>
      </c>
      <c r="I456" s="9" t="str">
        <f aca="false">INDEX($Q456:$AK456,1,$E456-2)</f>
        <v>ASSOCIATION PARTI SOCIALISTE, PARTI RADICAL SOCIALISTE ET APPARENTES</v>
      </c>
      <c r="J456" s="9" t="str">
        <f aca="false">INDEX($Q456:$AK456,1,$E456-1)</f>
        <v>PRG</v>
      </c>
      <c r="K456" s="10" t="n">
        <f aca="false">INDEX($Q456:$AK456,1,$E456)/N456</f>
        <v>0.522511351062612</v>
      </c>
      <c r="L456" s="8" t="n">
        <v>70757</v>
      </c>
      <c r="M456" s="8" t="n">
        <v>55895</v>
      </c>
      <c r="N456" s="8" t="n">
        <v>52418</v>
      </c>
      <c r="O456" s="8" t="n">
        <v>3477</v>
      </c>
      <c r="P456" s="11" t="n">
        <v>0.79</v>
      </c>
      <c r="Q456" s="8" t="s">
        <v>1290</v>
      </c>
      <c r="R456" s="8" t="s">
        <v>401</v>
      </c>
      <c r="S456" s="8" t="s">
        <v>30</v>
      </c>
      <c r="T456" s="8" t="s">
        <v>31</v>
      </c>
      <c r="U456" s="8" t="n">
        <v>27389</v>
      </c>
      <c r="V456" s="8" t="s">
        <v>32</v>
      </c>
      <c r="W456" s="8" t="s">
        <v>1291</v>
      </c>
      <c r="X456" s="8" t="s">
        <v>167</v>
      </c>
      <c r="Y456" s="8" t="s">
        <v>35</v>
      </c>
      <c r="Z456" s="8" t="s">
        <v>36</v>
      </c>
      <c r="AA456" s="8" t="n">
        <v>25029</v>
      </c>
      <c r="AB456" s="8" t="s">
        <v>37</v>
      </c>
      <c r="AC456" s="0"/>
      <c r="AD456" s="0"/>
      <c r="AE456" s="0"/>
      <c r="AF456" s="0"/>
      <c r="AG456" s="0"/>
      <c r="AH456" s="0"/>
      <c r="AO456" s="11"/>
      <c r="AW456" s="11"/>
      <c r="BE456" s="11"/>
      <c r="BM456" s="11"/>
      <c r="BU456" s="11"/>
      <c r="CC456" s="11"/>
      <c r="CK456" s="11"/>
      <c r="CS456" s="11"/>
      <c r="DA456" s="11"/>
      <c r="DI456" s="11"/>
      <c r="DQ456" s="11"/>
      <c r="DY456" s="11"/>
      <c r="EG456" s="11"/>
      <c r="EO456" s="11"/>
      <c r="EW456" s="11"/>
      <c r="FE456" s="11"/>
      <c r="FM456" s="11"/>
      <c r="FU456" s="11"/>
      <c r="GC456" s="11"/>
      <c r="GK456" s="11"/>
      <c r="GS456" s="11"/>
      <c r="HA456" s="11"/>
      <c r="HI456" s="11"/>
    </row>
    <row r="457" s="8" customFormat="true" ht="18.75" hidden="false" customHeight="true" outlineLevel="0" collapsed="false">
      <c r="A457" s="7" t="n">
        <v>81</v>
      </c>
      <c r="B457" s="8" t="s">
        <v>1287</v>
      </c>
      <c r="C457" s="8" t="n">
        <v>3</v>
      </c>
      <c r="D457" s="9" t="str">
        <f aca="false">B457&amp;" "&amp;C457</f>
        <v>TARN 3</v>
      </c>
      <c r="E457" s="9" t="n">
        <f aca="false">MATCH(MAX(U457,AA457,AG457),Q457:AH457,0)</f>
        <v>11</v>
      </c>
      <c r="F457" s="9"/>
      <c r="G457" s="9" t="str">
        <f aca="false">INDEX($Q457:$AH457,1,$E457-4)</f>
        <v>LIMOUZY</v>
      </c>
      <c r="H457" s="9" t="str">
        <f aca="false">INDEX($Q457:$AK457,1,$E457-3)</f>
        <v>JACQUES</v>
      </c>
      <c r="I457" s="9" t="str">
        <f aca="false">INDEX($Q457:$AK457,1,$E457-2)</f>
        <v>RASSEMBLEMENT POUR LA REPUBLIQUE</v>
      </c>
      <c r="J457" s="9" t="str">
        <f aca="false">INDEX($Q457:$AK457,1,$E457-1)</f>
        <v>RPR</v>
      </c>
      <c r="K457" s="10" t="n">
        <f aca="false">INDEX($Q457:$AK457,1,$E457)/N457</f>
        <v>0.513748261643936</v>
      </c>
      <c r="L457" s="8" t="n">
        <v>57861</v>
      </c>
      <c r="M457" s="8" t="n">
        <v>44887</v>
      </c>
      <c r="N457" s="8" t="n">
        <v>40987</v>
      </c>
      <c r="O457" s="8" t="n">
        <v>3900</v>
      </c>
      <c r="P457" s="11" t="n">
        <v>0.7758</v>
      </c>
      <c r="Q457" s="8" t="s">
        <v>1292</v>
      </c>
      <c r="R457" s="8" t="s">
        <v>34</v>
      </c>
      <c r="S457" s="8" t="s">
        <v>61</v>
      </c>
      <c r="T457" s="8" t="s">
        <v>62</v>
      </c>
      <c r="U457" s="8" t="n">
        <v>19930</v>
      </c>
      <c r="V457" s="8" t="s">
        <v>37</v>
      </c>
      <c r="W457" s="8" t="s">
        <v>1293</v>
      </c>
      <c r="X457" s="8" t="s">
        <v>34</v>
      </c>
      <c r="Y457" s="8" t="s">
        <v>35</v>
      </c>
      <c r="Z457" s="8" t="s">
        <v>36</v>
      </c>
      <c r="AA457" s="8" t="n">
        <v>21057</v>
      </c>
      <c r="AB457" s="8" t="s">
        <v>32</v>
      </c>
      <c r="AC457" s="0"/>
      <c r="AD457" s="0"/>
      <c r="AE457" s="0"/>
      <c r="AF457" s="0"/>
      <c r="AG457" s="0"/>
      <c r="AH457" s="0"/>
      <c r="AO457" s="11"/>
      <c r="AW457" s="11"/>
      <c r="BE457" s="11"/>
      <c r="BM457" s="11"/>
      <c r="BU457" s="11"/>
      <c r="CC457" s="11"/>
      <c r="CK457" s="11"/>
      <c r="CS457" s="11"/>
      <c r="DA457" s="11"/>
      <c r="DI457" s="11"/>
      <c r="DQ457" s="11"/>
      <c r="DY457" s="11"/>
      <c r="EG457" s="11"/>
      <c r="EO457" s="11"/>
      <c r="EW457" s="11"/>
      <c r="FE457" s="11"/>
      <c r="FM457" s="11"/>
      <c r="FU457" s="11"/>
      <c r="GC457" s="11"/>
      <c r="GK457" s="11"/>
      <c r="GS457" s="11"/>
      <c r="HA457" s="11"/>
      <c r="HI457" s="11"/>
    </row>
    <row r="458" s="8" customFormat="true" ht="18.75" hidden="false" customHeight="true" outlineLevel="0" collapsed="false">
      <c r="A458" s="7" t="n">
        <v>81</v>
      </c>
      <c r="B458" s="8" t="s">
        <v>1287</v>
      </c>
      <c r="C458" s="8" t="n">
        <v>4</v>
      </c>
      <c r="D458" s="9" t="str">
        <f aca="false">B458&amp;" "&amp;C458</f>
        <v>TARN 4</v>
      </c>
      <c r="E458" s="9" t="n">
        <f aca="false">MATCH(MAX(U458,AA458,AG458),Q458:AH458,0)</f>
        <v>5</v>
      </c>
      <c r="F458" s="9"/>
      <c r="G458" s="9" t="str">
        <f aca="false">INDEX($Q458:$AH458,1,$E458-4)</f>
        <v>COLLANGE</v>
      </c>
      <c r="H458" s="9" t="str">
        <f aca="false">INDEX($Q458:$AK458,1,$E458-3)</f>
        <v>MONIQUE</v>
      </c>
      <c r="I458" s="9" t="str">
        <f aca="false">INDEX($Q458:$AK458,1,$E458-2)</f>
        <v>ASSOCIATION PARTI SOCIALISTE, PARTI RADICAL SOCIALISTE ET APPARENTES</v>
      </c>
      <c r="J458" s="9" t="str">
        <f aca="false">INDEX($Q458:$AK458,1,$E458-1)</f>
        <v>PRG</v>
      </c>
      <c r="K458" s="10" t="n">
        <f aca="false">INDEX($Q458:$AK458,1,$E458)/N458</f>
        <v>0.513096191238705</v>
      </c>
      <c r="L458" s="8" t="n">
        <v>69271</v>
      </c>
      <c r="M458" s="8" t="n">
        <v>55887</v>
      </c>
      <c r="N458" s="8" t="n">
        <v>52458</v>
      </c>
      <c r="O458" s="8" t="n">
        <v>3429</v>
      </c>
      <c r="P458" s="11" t="n">
        <v>0.8068</v>
      </c>
      <c r="Q458" s="8" t="s">
        <v>1294</v>
      </c>
      <c r="R458" s="8" t="s">
        <v>391</v>
      </c>
      <c r="S458" s="8" t="s">
        <v>30</v>
      </c>
      <c r="T458" s="8" t="s">
        <v>31</v>
      </c>
      <c r="U458" s="8" t="n">
        <v>26916</v>
      </c>
      <c r="V458" s="8" t="s">
        <v>32</v>
      </c>
      <c r="W458" s="8" t="s">
        <v>234</v>
      </c>
      <c r="X458" s="8" t="s">
        <v>95</v>
      </c>
      <c r="Y458" s="8" t="s">
        <v>35</v>
      </c>
      <c r="Z458" s="8" t="s">
        <v>36</v>
      </c>
      <c r="AA458" s="8" t="n">
        <v>25542</v>
      </c>
      <c r="AB458" s="8" t="s">
        <v>37</v>
      </c>
      <c r="AC458" s="0"/>
      <c r="AD458" s="0"/>
      <c r="AE458" s="0"/>
      <c r="AF458" s="0"/>
      <c r="AG458" s="0"/>
      <c r="AH458" s="0"/>
      <c r="AO458" s="11"/>
      <c r="AW458" s="11"/>
      <c r="BE458" s="11"/>
      <c r="BM458" s="11"/>
      <c r="BU458" s="11"/>
      <c r="CC458" s="11"/>
      <c r="CK458" s="11"/>
      <c r="CS458" s="11"/>
      <c r="DA458" s="11"/>
      <c r="DI458" s="11"/>
      <c r="DQ458" s="11"/>
      <c r="DY458" s="11"/>
      <c r="EG458" s="11"/>
      <c r="EO458" s="11"/>
      <c r="EW458" s="11"/>
      <c r="FE458" s="11"/>
      <c r="FM458" s="11"/>
      <c r="FU458" s="11"/>
      <c r="GC458" s="11"/>
      <c r="GK458" s="11"/>
      <c r="GS458" s="11"/>
      <c r="HA458" s="11"/>
      <c r="HI458" s="11"/>
    </row>
    <row r="459" s="8" customFormat="true" ht="18.75" hidden="false" customHeight="true" outlineLevel="0" collapsed="false">
      <c r="A459" s="7" t="n">
        <v>82</v>
      </c>
      <c r="B459" s="8" t="s">
        <v>1295</v>
      </c>
      <c r="C459" s="8" t="n">
        <v>1</v>
      </c>
      <c r="D459" s="9" t="str">
        <f aca="false">B459&amp;" "&amp;C459</f>
        <v>TARN-ET-GARONNE 1</v>
      </c>
      <c r="E459" s="9" t="n">
        <f aca="false">MATCH(MAX(U459,AA459,AG459),Q459:AH459,0)</f>
        <v>5</v>
      </c>
      <c r="F459" s="9"/>
      <c r="G459" s="9" t="str">
        <f aca="false">INDEX($Q459:$AH459,1,$E459-4)</f>
        <v>GARRIGUES</v>
      </c>
      <c r="H459" s="9" t="str">
        <f aca="false">INDEX($Q459:$AK459,1,$E459-3)</f>
        <v>ROLAND</v>
      </c>
      <c r="I459" s="9" t="str">
        <f aca="false">INDEX($Q459:$AK459,1,$E459-2)</f>
        <v>ASSOCIATION PARTI SOCIALISTE, PARTI RADICAL SOCIALISTE ET APPARENTES</v>
      </c>
      <c r="J459" s="9" t="str">
        <f aca="false">INDEX($Q459:$AK459,1,$E459-1)</f>
        <v>PRG</v>
      </c>
      <c r="K459" s="10" t="n">
        <f aca="false">INDEX($Q459:$AK459,1,$E459)/N459</f>
        <v>0.520763784438167</v>
      </c>
      <c r="L459" s="8" t="n">
        <v>74178</v>
      </c>
      <c r="M459" s="8" t="n">
        <v>57981</v>
      </c>
      <c r="N459" s="8" t="n">
        <v>54518</v>
      </c>
      <c r="O459" s="8" t="n">
        <v>3463</v>
      </c>
      <c r="P459" s="11" t="n">
        <v>0.7816</v>
      </c>
      <c r="Q459" s="8" t="s">
        <v>1296</v>
      </c>
      <c r="R459" s="8" t="s">
        <v>213</v>
      </c>
      <c r="S459" s="8" t="s">
        <v>30</v>
      </c>
      <c r="T459" s="8" t="s">
        <v>31</v>
      </c>
      <c r="U459" s="8" t="n">
        <v>28391</v>
      </c>
      <c r="V459" s="8" t="s">
        <v>32</v>
      </c>
      <c r="W459" s="8" t="s">
        <v>1297</v>
      </c>
      <c r="X459" s="8" t="s">
        <v>69</v>
      </c>
      <c r="Y459" s="8" t="s">
        <v>57</v>
      </c>
      <c r="Z459" s="8" t="s">
        <v>53</v>
      </c>
      <c r="AA459" s="8" t="n">
        <v>26127</v>
      </c>
      <c r="AB459" s="8" t="s">
        <v>37</v>
      </c>
      <c r="AC459" s="0"/>
      <c r="AD459" s="0"/>
      <c r="AE459" s="0"/>
      <c r="AF459" s="0"/>
      <c r="AG459" s="0"/>
      <c r="AH459" s="0"/>
      <c r="AO459" s="11"/>
      <c r="AW459" s="11"/>
      <c r="BE459" s="11"/>
      <c r="BM459" s="11"/>
      <c r="BU459" s="11"/>
      <c r="CC459" s="11"/>
      <c r="CK459" s="11"/>
      <c r="CS459" s="11"/>
      <c r="DA459" s="11"/>
      <c r="DI459" s="11"/>
      <c r="DQ459" s="11"/>
      <c r="DY459" s="11"/>
      <c r="EG459" s="11"/>
      <c r="EO459" s="11"/>
      <c r="EW459" s="11"/>
      <c r="FE459" s="11"/>
      <c r="FM459" s="11"/>
      <c r="FU459" s="11"/>
      <c r="GC459" s="11"/>
      <c r="GK459" s="11"/>
      <c r="GS459" s="11"/>
      <c r="HA459" s="11"/>
      <c r="HI459" s="11"/>
    </row>
    <row r="460" s="8" customFormat="true" ht="18.75" hidden="false" customHeight="true" outlineLevel="0" collapsed="false">
      <c r="A460" s="7" t="n">
        <v>82</v>
      </c>
      <c r="B460" s="8" t="s">
        <v>1295</v>
      </c>
      <c r="C460" s="8" t="n">
        <v>2</v>
      </c>
      <c r="D460" s="9" t="str">
        <f aca="false">B460&amp;" "&amp;C460</f>
        <v>TARN-ET-GARONNE 2</v>
      </c>
      <c r="E460" s="9" t="n">
        <f aca="false">MATCH(MAX(U460,AA460,AG460),Q460:AH460,0)</f>
        <v>5</v>
      </c>
      <c r="F460" s="9"/>
      <c r="G460" s="9" t="str">
        <f aca="false">INDEX($Q460:$AH460,1,$E460-4)</f>
        <v>NUNZI</v>
      </c>
      <c r="H460" s="9" t="str">
        <f aca="false">INDEX($Q460:$AK460,1,$E460-3)</f>
        <v>JEAN PAUL</v>
      </c>
      <c r="I460" s="9" t="str">
        <f aca="false">INDEX($Q460:$AK460,1,$E460-2)</f>
        <v>ASSOCIATION PARTI SOCIALISTE, PARTI RADICAL SOCIALISTE ET APPARENTES</v>
      </c>
      <c r="J460" s="9" t="str">
        <f aca="false">INDEX($Q460:$AK460,1,$E460-1)</f>
        <v>PRG</v>
      </c>
      <c r="K460" s="10" t="n">
        <f aca="false">INDEX($Q460:$AK460,1,$E460)/N460</f>
        <v>0.516295961762824</v>
      </c>
      <c r="L460" s="8" t="n">
        <v>74683</v>
      </c>
      <c r="M460" s="8" t="n">
        <v>57356</v>
      </c>
      <c r="N460" s="8" t="n">
        <v>53142</v>
      </c>
      <c r="O460" s="8" t="n">
        <v>4214</v>
      </c>
      <c r="P460" s="11" t="n">
        <v>0.768</v>
      </c>
      <c r="Q460" s="8" t="s">
        <v>1298</v>
      </c>
      <c r="R460" s="8" t="s">
        <v>137</v>
      </c>
      <c r="S460" s="8" t="s">
        <v>30</v>
      </c>
      <c r="T460" s="8" t="s">
        <v>31</v>
      </c>
      <c r="U460" s="8" t="n">
        <v>27437</v>
      </c>
      <c r="V460" s="8" t="s">
        <v>32</v>
      </c>
      <c r="W460" s="8" t="s">
        <v>1299</v>
      </c>
      <c r="X460" s="8" t="s">
        <v>34</v>
      </c>
      <c r="Y460" s="8" t="s">
        <v>100</v>
      </c>
      <c r="Z460" s="8" t="s">
        <v>53</v>
      </c>
      <c r="AA460" s="8" t="n">
        <v>25705</v>
      </c>
      <c r="AB460" s="8" t="s">
        <v>37</v>
      </c>
      <c r="AC460" s="0"/>
      <c r="AD460" s="0"/>
      <c r="AE460" s="0"/>
      <c r="AF460" s="0"/>
      <c r="AG460" s="0"/>
      <c r="AH460" s="0"/>
      <c r="AO460" s="11"/>
      <c r="AW460" s="11"/>
      <c r="BE460" s="11"/>
      <c r="BM460" s="11"/>
      <c r="BU460" s="11"/>
      <c r="CC460" s="11"/>
      <c r="CK460" s="11"/>
      <c r="CS460" s="11"/>
      <c r="DA460" s="11"/>
      <c r="DI460" s="11"/>
      <c r="DQ460" s="11"/>
      <c r="DY460" s="11"/>
      <c r="EG460" s="11"/>
      <c r="EO460" s="11"/>
      <c r="EW460" s="11"/>
      <c r="FE460" s="11"/>
      <c r="FM460" s="11"/>
      <c r="FU460" s="11"/>
      <c r="GC460" s="11"/>
      <c r="GK460" s="11"/>
      <c r="GS460" s="11"/>
      <c r="HA460" s="11"/>
      <c r="HI460" s="11"/>
    </row>
    <row r="461" s="8" customFormat="true" ht="18.75" hidden="false" customHeight="true" outlineLevel="0" collapsed="false">
      <c r="A461" s="7" t="n">
        <v>83</v>
      </c>
      <c r="B461" s="8" t="s">
        <v>1300</v>
      </c>
      <c r="C461" s="8" t="n">
        <v>1</v>
      </c>
      <c r="D461" s="9" t="str">
        <f aca="false">B461&amp;" "&amp;C461</f>
        <v>VAR 1</v>
      </c>
      <c r="E461" s="9" t="n">
        <f aca="false">MATCH(MAX(U461,AA461,AG461),Q461:AH461,0)</f>
        <v>11</v>
      </c>
      <c r="F461" s="9"/>
      <c r="G461" s="9" t="str">
        <f aca="false">INDEX($Q461:$AH461,1,$E461-4)</f>
        <v>LE CHEVALLIER</v>
      </c>
      <c r="H461" s="9" t="str">
        <f aca="false">INDEX($Q461:$AK461,1,$E461-3)</f>
        <v>JEAN MARIE</v>
      </c>
      <c r="I461" s="9" t="str">
        <f aca="false">INDEX($Q461:$AK461,1,$E461-2)</f>
        <v>FRONT NATIONAL</v>
      </c>
      <c r="J461" s="9" t="str">
        <f aca="false">INDEX($Q461:$AK461,1,$E461-1)</f>
        <v>FRN</v>
      </c>
      <c r="K461" s="10" t="n">
        <f aca="false">INDEX($Q461:$AK461,1,$E461)/N461</f>
        <v>0.53168409804747</v>
      </c>
      <c r="L461" s="8" t="n">
        <v>52421</v>
      </c>
      <c r="M461" s="8" t="n">
        <v>34226</v>
      </c>
      <c r="N461" s="8" t="n">
        <v>30883</v>
      </c>
      <c r="O461" s="8" t="n">
        <v>3343</v>
      </c>
      <c r="P461" s="11" t="n">
        <v>0.6529</v>
      </c>
      <c r="Q461" s="8" t="s">
        <v>1301</v>
      </c>
      <c r="R461" s="8" t="s">
        <v>66</v>
      </c>
      <c r="S461" s="8" t="s">
        <v>61</v>
      </c>
      <c r="T461" s="8" t="s">
        <v>62</v>
      </c>
      <c r="U461" s="8" t="n">
        <v>14463</v>
      </c>
      <c r="V461" s="8" t="s">
        <v>37</v>
      </c>
      <c r="W461" s="8" t="s">
        <v>1302</v>
      </c>
      <c r="X461" s="8" t="s">
        <v>159</v>
      </c>
      <c r="Y461" s="8" t="s">
        <v>44</v>
      </c>
      <c r="Z461" s="8" t="s">
        <v>45</v>
      </c>
      <c r="AA461" s="8" t="n">
        <v>16420</v>
      </c>
      <c r="AB461" s="8" t="s">
        <v>32</v>
      </c>
      <c r="AC461" s="0"/>
      <c r="AD461" s="0"/>
      <c r="AE461" s="0"/>
      <c r="AF461" s="0"/>
      <c r="AG461" s="0"/>
      <c r="AH461" s="0"/>
      <c r="AO461" s="11"/>
      <c r="AW461" s="11"/>
      <c r="BE461" s="11"/>
      <c r="BM461" s="11"/>
      <c r="BU461" s="11"/>
      <c r="CC461" s="11"/>
      <c r="CK461" s="11"/>
      <c r="CS461" s="11"/>
      <c r="DA461" s="11"/>
      <c r="DI461" s="11"/>
      <c r="DQ461" s="11"/>
      <c r="DY461" s="11"/>
      <c r="EG461" s="11"/>
      <c r="EO461" s="11"/>
      <c r="EW461" s="11"/>
      <c r="FE461" s="11"/>
      <c r="FM461" s="11"/>
      <c r="FU461" s="11"/>
      <c r="GC461" s="11"/>
      <c r="GK461" s="11"/>
      <c r="GS461" s="11"/>
      <c r="HA461" s="11"/>
      <c r="HI461" s="11"/>
    </row>
    <row r="462" s="8" customFormat="true" ht="18.75" hidden="false" customHeight="true" outlineLevel="0" collapsed="false">
      <c r="A462" s="7" t="n">
        <v>83</v>
      </c>
      <c r="B462" s="8" t="s">
        <v>1300</v>
      </c>
      <c r="C462" s="8" t="n">
        <v>2</v>
      </c>
      <c r="D462" s="9" t="str">
        <f aca="false">B462&amp;" "&amp;C462</f>
        <v>VAR 2</v>
      </c>
      <c r="E462" s="9" t="n">
        <f aca="false">MATCH(MAX(U462,AA462,AG462),Q462:AH462,0)</f>
        <v>5</v>
      </c>
      <c r="F462" s="9"/>
      <c r="G462" s="9" t="str">
        <f aca="false">INDEX($Q462:$AH462,1,$E462-4)</f>
        <v>GAIA</v>
      </c>
      <c r="H462" s="9" t="str">
        <f aca="false">INDEX($Q462:$AK462,1,$E462-3)</f>
        <v>ROBERT</v>
      </c>
      <c r="I462" s="9" t="str">
        <f aca="false">INDEX($Q462:$AK462,1,$E462-2)</f>
        <v>PARTI SOCIALISTE</v>
      </c>
      <c r="J462" s="9" t="str">
        <f aca="false">INDEX($Q462:$AK462,1,$E462-1)</f>
        <v>SOC</v>
      </c>
      <c r="K462" s="10" t="n">
        <f aca="false">INDEX($Q462:$AK462,1,$E462)/N462</f>
        <v>0.52682755388941</v>
      </c>
      <c r="L462" s="8" t="n">
        <v>55440</v>
      </c>
      <c r="M462" s="8" t="n">
        <v>37584</v>
      </c>
      <c r="N462" s="8" t="n">
        <v>34144</v>
      </c>
      <c r="O462" s="8" t="n">
        <v>3440</v>
      </c>
      <c r="P462" s="11" t="n">
        <v>0.6779</v>
      </c>
      <c r="Q462" s="8" t="s">
        <v>1303</v>
      </c>
      <c r="R462" s="8" t="s">
        <v>107</v>
      </c>
      <c r="S462" s="8" t="s">
        <v>61</v>
      </c>
      <c r="T462" s="8" t="s">
        <v>62</v>
      </c>
      <c r="U462" s="8" t="n">
        <v>17988</v>
      </c>
      <c r="V462" s="8" t="s">
        <v>32</v>
      </c>
      <c r="W462" s="8" t="s">
        <v>1304</v>
      </c>
      <c r="X462" s="8" t="s">
        <v>64</v>
      </c>
      <c r="Y462" s="8" t="s">
        <v>44</v>
      </c>
      <c r="Z462" s="8" t="s">
        <v>45</v>
      </c>
      <c r="AA462" s="8" t="n">
        <v>16156</v>
      </c>
      <c r="AB462" s="8" t="s">
        <v>37</v>
      </c>
      <c r="AC462" s="0"/>
      <c r="AD462" s="0"/>
      <c r="AE462" s="0"/>
      <c r="AF462" s="0"/>
      <c r="AG462" s="0"/>
      <c r="AH462" s="0"/>
      <c r="AO462" s="11"/>
      <c r="AW462" s="11"/>
      <c r="BE462" s="11"/>
      <c r="BM462" s="11"/>
      <c r="BU462" s="11"/>
      <c r="CC462" s="11"/>
      <c r="CK462" s="11"/>
      <c r="CS462" s="11"/>
      <c r="DA462" s="11"/>
      <c r="DI462" s="11"/>
      <c r="DQ462" s="11"/>
      <c r="DY462" s="11"/>
      <c r="EG462" s="11"/>
      <c r="EO462" s="11"/>
      <c r="EW462" s="11"/>
      <c r="FE462" s="11"/>
      <c r="FM462" s="11"/>
      <c r="FU462" s="11"/>
      <c r="GC462" s="11"/>
      <c r="GK462" s="11"/>
      <c r="GS462" s="11"/>
      <c r="HA462" s="11"/>
      <c r="HI462" s="11"/>
    </row>
    <row r="463" s="8" customFormat="true" ht="18.75" hidden="false" customHeight="true" outlineLevel="0" collapsed="false">
      <c r="A463" s="7" t="n">
        <v>83</v>
      </c>
      <c r="B463" s="8" t="s">
        <v>1300</v>
      </c>
      <c r="C463" s="8" t="n">
        <v>3</v>
      </c>
      <c r="D463" s="9" t="str">
        <f aca="false">B463&amp;" "&amp;C463</f>
        <v>VAR 3</v>
      </c>
      <c r="E463" s="9" t="n">
        <f aca="false">MATCH(MAX(U463,AA463,AG463),Q463:AH463,0)</f>
        <v>5</v>
      </c>
      <c r="F463" s="9"/>
      <c r="G463" s="9" t="str">
        <f aca="false">INDEX($Q463:$AH463,1,$E463-4)</f>
        <v>GIRAN</v>
      </c>
      <c r="H463" s="9" t="str">
        <f aca="false">INDEX($Q463:$AK463,1,$E463-3)</f>
        <v>JEAN PIERRE</v>
      </c>
      <c r="I463" s="9" t="str">
        <f aca="false">INDEX($Q463:$AK463,1,$E463-2)</f>
        <v>RASSEMBLEMENT POUR LA REPUBLIQUE</v>
      </c>
      <c r="J463" s="9" t="str">
        <f aca="false">INDEX($Q463:$AK463,1,$E463-1)</f>
        <v>RPR</v>
      </c>
      <c r="K463" s="10" t="n">
        <f aca="false">INDEX($Q463:$AK463,1,$E463)/N463</f>
        <v>0.641946781239845</v>
      </c>
      <c r="L463" s="8" t="n">
        <v>93867</v>
      </c>
      <c r="M463" s="8" t="n">
        <v>62847</v>
      </c>
      <c r="N463" s="8" t="n">
        <v>55394</v>
      </c>
      <c r="O463" s="8" t="n">
        <v>7453</v>
      </c>
      <c r="P463" s="11" t="n">
        <v>0.6695</v>
      </c>
      <c r="Q463" s="8" t="s">
        <v>1305</v>
      </c>
      <c r="R463" s="8" t="s">
        <v>69</v>
      </c>
      <c r="S463" s="8" t="s">
        <v>35</v>
      </c>
      <c r="T463" s="8" t="s">
        <v>36</v>
      </c>
      <c r="U463" s="8" t="n">
        <v>35560</v>
      </c>
      <c r="V463" s="8" t="s">
        <v>32</v>
      </c>
      <c r="W463" s="8" t="s">
        <v>1306</v>
      </c>
      <c r="X463" s="8" t="s">
        <v>1307</v>
      </c>
      <c r="Y463" s="8" t="s">
        <v>44</v>
      </c>
      <c r="Z463" s="8" t="s">
        <v>45</v>
      </c>
      <c r="AA463" s="8" t="n">
        <v>19834</v>
      </c>
      <c r="AB463" s="8" t="s">
        <v>37</v>
      </c>
      <c r="AC463" s="0"/>
      <c r="AD463" s="0"/>
      <c r="AE463" s="0"/>
      <c r="AF463" s="0"/>
      <c r="AG463" s="0"/>
      <c r="AH463" s="0"/>
      <c r="AO463" s="11"/>
      <c r="AW463" s="11"/>
      <c r="BE463" s="11"/>
      <c r="BM463" s="11"/>
      <c r="BU463" s="11"/>
      <c r="CC463" s="11"/>
      <c r="CK463" s="11"/>
      <c r="CS463" s="11"/>
      <c r="DA463" s="11"/>
      <c r="DI463" s="11"/>
      <c r="DQ463" s="11"/>
      <c r="DY463" s="11"/>
      <c r="EG463" s="11"/>
      <c r="EO463" s="11"/>
      <c r="EW463" s="11"/>
      <c r="FE463" s="11"/>
      <c r="FM463" s="11"/>
      <c r="FU463" s="11"/>
      <c r="GC463" s="11"/>
      <c r="GK463" s="11"/>
      <c r="GS463" s="11"/>
      <c r="HA463" s="11"/>
      <c r="HI463" s="11"/>
    </row>
    <row r="464" s="8" customFormat="true" ht="18.75" hidden="false" customHeight="true" outlineLevel="0" collapsed="false">
      <c r="A464" s="7" t="n">
        <v>83</v>
      </c>
      <c r="B464" s="8" t="s">
        <v>1300</v>
      </c>
      <c r="C464" s="8" t="n">
        <v>4</v>
      </c>
      <c r="D464" s="9" t="str">
        <f aca="false">B464&amp;" "&amp;C464</f>
        <v>VAR 4</v>
      </c>
      <c r="E464" s="9" t="n">
        <f aca="false">MATCH(MAX(U464,AA464,AG464),Q464:AH464,0)</f>
        <v>11</v>
      </c>
      <c r="F464" s="9"/>
      <c r="G464" s="9" t="str">
        <f aca="false">INDEX($Q464:$AH464,1,$E464-4)</f>
        <v>COUVE</v>
      </c>
      <c r="H464" s="9" t="str">
        <f aca="false">INDEX($Q464:$AK464,1,$E464-3)</f>
        <v>JEAN MICHEL</v>
      </c>
      <c r="I464" s="9" t="str">
        <f aca="false">INDEX($Q464:$AK464,1,$E464-2)</f>
        <v>RASSEMBLEMENT POUR LA REPUBLIQUE</v>
      </c>
      <c r="J464" s="9" t="str">
        <f aca="false">INDEX($Q464:$AK464,1,$E464-1)</f>
        <v>RPR</v>
      </c>
      <c r="K464" s="10" t="n">
        <f aca="false">INDEX($Q464:$AK464,1,$E464)/N464</f>
        <v>0.461417531074608</v>
      </c>
      <c r="L464" s="8" t="n">
        <v>94908</v>
      </c>
      <c r="M464" s="8" t="n">
        <v>69883</v>
      </c>
      <c r="N464" s="8" t="n">
        <v>68062</v>
      </c>
      <c r="O464" s="8" t="n">
        <v>1821</v>
      </c>
      <c r="P464" s="11" t="n">
        <v>0.7363</v>
      </c>
      <c r="Q464" s="8" t="s">
        <v>711</v>
      </c>
      <c r="R464" s="8" t="s">
        <v>125</v>
      </c>
      <c r="S464" s="8" t="s">
        <v>61</v>
      </c>
      <c r="T464" s="8" t="s">
        <v>62</v>
      </c>
      <c r="U464" s="8" t="n">
        <v>25586</v>
      </c>
      <c r="V464" s="8" t="s">
        <v>37</v>
      </c>
      <c r="W464" s="8" t="s">
        <v>1308</v>
      </c>
      <c r="X464" s="8" t="s">
        <v>567</v>
      </c>
      <c r="Y464" s="8" t="s">
        <v>35</v>
      </c>
      <c r="Z464" s="8" t="s">
        <v>36</v>
      </c>
      <c r="AA464" s="8" t="n">
        <v>31405</v>
      </c>
      <c r="AB464" s="8" t="s">
        <v>32</v>
      </c>
      <c r="AC464" s="8" t="s">
        <v>1309</v>
      </c>
      <c r="AD464" s="8" t="s">
        <v>103</v>
      </c>
      <c r="AE464" s="8" t="s">
        <v>44</v>
      </c>
      <c r="AF464" s="8" t="s">
        <v>45</v>
      </c>
      <c r="AG464" s="8" t="n">
        <v>11071</v>
      </c>
      <c r="AH464" s="8" t="s">
        <v>37</v>
      </c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  <c r="DQ464" s="11"/>
      <c r="DY464" s="11"/>
      <c r="EG464" s="11"/>
      <c r="EO464" s="11"/>
      <c r="EW464" s="11"/>
      <c r="FE464" s="11"/>
      <c r="FM464" s="11"/>
      <c r="FU464" s="11"/>
      <c r="GC464" s="11"/>
      <c r="GK464" s="11"/>
      <c r="GS464" s="11"/>
      <c r="HA464" s="11"/>
      <c r="HI464" s="11"/>
    </row>
    <row r="465" s="8" customFormat="true" ht="18.75" hidden="false" customHeight="true" outlineLevel="0" collapsed="false">
      <c r="A465" s="7" t="n">
        <v>83</v>
      </c>
      <c r="B465" s="8" t="s">
        <v>1300</v>
      </c>
      <c r="C465" s="8" t="n">
        <v>5</v>
      </c>
      <c r="D465" s="9" t="str">
        <f aca="false">B465&amp;" "&amp;C465</f>
        <v>VAR 5</v>
      </c>
      <c r="E465" s="9" t="n">
        <f aca="false">MATCH(MAX(U465,AA465,AG465),Q465:AH465,0)</f>
        <v>5</v>
      </c>
      <c r="F465" s="9"/>
      <c r="G465" s="9" t="str">
        <f aca="false">INDEX($Q465:$AH465,1,$E465-4)</f>
        <v>LEOTARD</v>
      </c>
      <c r="H465" s="9" t="str">
        <f aca="false">INDEX($Q465:$AK465,1,$E465-3)</f>
        <v>FRANCOIS</v>
      </c>
      <c r="I465" s="9" t="str">
        <f aca="false">INDEX($Q465:$AK465,1,$E465-2)</f>
        <v>UDF-PARTI REPUBLICAIN</v>
      </c>
      <c r="J465" s="9" t="str">
        <f aca="false">INDEX($Q465:$AK465,1,$E465-1)</f>
        <v>UDF</v>
      </c>
      <c r="K465" s="10" t="n">
        <f aca="false">INDEX($Q465:$AK465,1,$E465)/N465</f>
        <v>0.627128499044771</v>
      </c>
      <c r="L465" s="8" t="n">
        <v>85581</v>
      </c>
      <c r="M465" s="8" t="n">
        <v>56066</v>
      </c>
      <c r="N465" s="8" t="n">
        <v>48156</v>
      </c>
      <c r="O465" s="8" t="n">
        <v>7910</v>
      </c>
      <c r="P465" s="11" t="n">
        <v>0.6551</v>
      </c>
      <c r="Q465" s="8" t="s">
        <v>1310</v>
      </c>
      <c r="R465" s="8" t="s">
        <v>84</v>
      </c>
      <c r="S465" s="8" t="s">
        <v>121</v>
      </c>
      <c r="T465" s="8" t="s">
        <v>53</v>
      </c>
      <c r="U465" s="8" t="n">
        <v>30200</v>
      </c>
      <c r="V465" s="8" t="s">
        <v>32</v>
      </c>
      <c r="W465" s="8" t="s">
        <v>1311</v>
      </c>
      <c r="X465" s="8" t="s">
        <v>69</v>
      </c>
      <c r="Y465" s="8" t="s">
        <v>44</v>
      </c>
      <c r="Z465" s="8" t="s">
        <v>45</v>
      </c>
      <c r="AA465" s="8" t="n">
        <v>17956</v>
      </c>
      <c r="AB465" s="8" t="s">
        <v>37</v>
      </c>
      <c r="AC465" s="0"/>
      <c r="AD465" s="0"/>
      <c r="AE465" s="0"/>
      <c r="AF465" s="0"/>
      <c r="AG465" s="0"/>
      <c r="AH465" s="0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  <c r="DQ465" s="11"/>
      <c r="DY465" s="11"/>
      <c r="EG465" s="11"/>
      <c r="EO465" s="11"/>
      <c r="EW465" s="11"/>
      <c r="FE465" s="11"/>
      <c r="FM465" s="11"/>
      <c r="FU465" s="11"/>
      <c r="GC465" s="11"/>
      <c r="GK465" s="11"/>
      <c r="GS465" s="11"/>
      <c r="HA465" s="11"/>
      <c r="HI465" s="11"/>
    </row>
    <row r="466" s="8" customFormat="true" ht="18.75" hidden="false" customHeight="true" outlineLevel="0" collapsed="false">
      <c r="A466" s="7" t="n">
        <v>83</v>
      </c>
      <c r="B466" s="8" t="s">
        <v>1300</v>
      </c>
      <c r="C466" s="8" t="n">
        <v>6</v>
      </c>
      <c r="D466" s="9" t="str">
        <f aca="false">B466&amp;" "&amp;C466</f>
        <v>VAR 6</v>
      </c>
      <c r="E466" s="9" t="n">
        <f aca="false">MATCH(MAX(U466,AA466,AG466),Q466:AH466,0)</f>
        <v>5</v>
      </c>
      <c r="F466" s="9"/>
      <c r="G466" s="9" t="str">
        <f aca="false">INDEX($Q466:$AH466,1,$E466-4)</f>
        <v>JANETTI</v>
      </c>
      <c r="H466" s="9" t="str">
        <f aca="false">INDEX($Q466:$AK466,1,$E466-3)</f>
        <v>MAURICE</v>
      </c>
      <c r="I466" s="9" t="str">
        <f aca="false">INDEX($Q466:$AK466,1,$E466-2)</f>
        <v>PARTI SOCIALISTE</v>
      </c>
      <c r="J466" s="9" t="str">
        <f aca="false">INDEX($Q466:$AK466,1,$E466-1)</f>
        <v>SOC</v>
      </c>
      <c r="K466" s="10" t="n">
        <f aca="false">INDEX($Q466:$AK466,1,$E466)/N466</f>
        <v>0.416932383006659</v>
      </c>
      <c r="L466" s="8" t="n">
        <v>117959</v>
      </c>
      <c r="M466" s="8" t="n">
        <v>87972</v>
      </c>
      <c r="N466" s="8" t="n">
        <v>85304</v>
      </c>
      <c r="O466" s="8" t="n">
        <v>2668</v>
      </c>
      <c r="P466" s="11" t="n">
        <v>0.7458</v>
      </c>
      <c r="Q466" s="8" t="s">
        <v>1312</v>
      </c>
      <c r="R466" s="8" t="s">
        <v>239</v>
      </c>
      <c r="S466" s="8" t="s">
        <v>61</v>
      </c>
      <c r="T466" s="8" t="s">
        <v>62</v>
      </c>
      <c r="U466" s="8" t="n">
        <v>35566</v>
      </c>
      <c r="V466" s="8" t="s">
        <v>32</v>
      </c>
      <c r="W466" s="8" t="s">
        <v>1313</v>
      </c>
      <c r="X466" s="8" t="s">
        <v>1314</v>
      </c>
      <c r="Y466" s="8" t="s">
        <v>121</v>
      </c>
      <c r="Z466" s="8" t="s">
        <v>53</v>
      </c>
      <c r="AA466" s="8" t="n">
        <v>34516</v>
      </c>
      <c r="AB466" s="8" t="s">
        <v>37</v>
      </c>
      <c r="AC466" s="8" t="s">
        <v>1315</v>
      </c>
      <c r="AD466" s="8" t="s">
        <v>34</v>
      </c>
      <c r="AE466" s="8" t="s">
        <v>44</v>
      </c>
      <c r="AF466" s="8" t="s">
        <v>45</v>
      </c>
      <c r="AG466" s="8" t="n">
        <v>15222</v>
      </c>
      <c r="AH466" s="8" t="s">
        <v>37</v>
      </c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  <c r="DQ466" s="11"/>
      <c r="DY466" s="11"/>
      <c r="EG466" s="11"/>
      <c r="EO466" s="11"/>
      <c r="EW466" s="11"/>
      <c r="FE466" s="11"/>
      <c r="FM466" s="11"/>
      <c r="FU466" s="11"/>
      <c r="GC466" s="11"/>
      <c r="GK466" s="11"/>
      <c r="GS466" s="11"/>
      <c r="HA466" s="11"/>
      <c r="HI466" s="11"/>
    </row>
    <row r="467" s="8" customFormat="true" ht="18.75" hidden="false" customHeight="true" outlineLevel="0" collapsed="false">
      <c r="A467" s="7" t="n">
        <v>83</v>
      </c>
      <c r="B467" s="8" t="s">
        <v>1300</v>
      </c>
      <c r="C467" s="8" t="n">
        <v>7</v>
      </c>
      <c r="D467" s="9" t="str">
        <f aca="false">B467&amp;" "&amp;C467</f>
        <v>VAR 7</v>
      </c>
      <c r="E467" s="9" t="n">
        <f aca="false">MATCH(MAX(U467,AA467,AG467),Q467:AH467,0)</f>
        <v>5</v>
      </c>
      <c r="F467" s="9"/>
      <c r="G467" s="9" t="str">
        <f aca="false">INDEX($Q467:$AH467,1,$E467-4)</f>
        <v>PAECHT</v>
      </c>
      <c r="H467" s="9" t="str">
        <f aca="false">INDEX($Q467:$AK467,1,$E467-3)</f>
        <v>ARTHUR</v>
      </c>
      <c r="I467" s="9" t="str">
        <f aca="false">INDEX($Q467:$AK467,1,$E467-2)</f>
        <v>UDF-PARTI REPUBLICAIN</v>
      </c>
      <c r="J467" s="9" t="str">
        <f aca="false">INDEX($Q467:$AK467,1,$E467-1)</f>
        <v>UDF</v>
      </c>
      <c r="K467" s="10" t="n">
        <f aca="false">INDEX($Q467:$AK467,1,$E467)/N467</f>
        <v>0.6584611967647</v>
      </c>
      <c r="L467" s="8" t="n">
        <v>96574</v>
      </c>
      <c r="M467" s="8" t="n">
        <v>60770</v>
      </c>
      <c r="N467" s="8" t="n">
        <v>54029</v>
      </c>
      <c r="O467" s="8" t="n">
        <v>6741</v>
      </c>
      <c r="P467" s="11" t="n">
        <v>0.6293</v>
      </c>
      <c r="Q467" s="8" t="s">
        <v>1316</v>
      </c>
      <c r="R467" s="8" t="s">
        <v>831</v>
      </c>
      <c r="S467" s="8" t="s">
        <v>121</v>
      </c>
      <c r="T467" s="8" t="s">
        <v>53</v>
      </c>
      <c r="U467" s="8" t="n">
        <v>35576</v>
      </c>
      <c r="V467" s="8" t="s">
        <v>32</v>
      </c>
      <c r="W467" s="8" t="s">
        <v>1313</v>
      </c>
      <c r="X467" s="8" t="s">
        <v>64</v>
      </c>
      <c r="Y467" s="8" t="s">
        <v>44</v>
      </c>
      <c r="Z467" s="8" t="s">
        <v>45</v>
      </c>
      <c r="AA467" s="8" t="n">
        <v>18453</v>
      </c>
      <c r="AB467" s="8" t="s">
        <v>37</v>
      </c>
      <c r="AC467" s="0"/>
      <c r="AD467" s="0"/>
      <c r="AE467" s="0"/>
      <c r="AF467" s="0"/>
      <c r="AG467" s="0"/>
      <c r="AH467" s="0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  <c r="DQ467" s="11"/>
      <c r="DY467" s="11"/>
      <c r="EG467" s="11"/>
      <c r="EO467" s="11"/>
      <c r="EW467" s="11"/>
      <c r="FE467" s="11"/>
      <c r="FM467" s="11"/>
      <c r="FU467" s="11"/>
      <c r="GC467" s="11"/>
      <c r="GK467" s="11"/>
      <c r="GS467" s="11"/>
      <c r="HA467" s="11"/>
      <c r="HI467" s="11"/>
    </row>
    <row r="468" s="8" customFormat="true" ht="18.75" hidden="false" customHeight="true" outlineLevel="0" collapsed="false">
      <c r="A468" s="7" t="n">
        <v>84</v>
      </c>
      <c r="B468" s="8" t="s">
        <v>1317</v>
      </c>
      <c r="C468" s="8" t="n">
        <v>1</v>
      </c>
      <c r="D468" s="9" t="str">
        <f aca="false">B468&amp;" "&amp;C468</f>
        <v>VAUCLUSE 1</v>
      </c>
      <c r="E468" s="9" t="n">
        <f aca="false">MATCH(MAX(U468,AA468,AG468),Q468:AH468,0)</f>
        <v>5</v>
      </c>
      <c r="F468" s="9"/>
      <c r="G468" s="9" t="str">
        <f aca="false">INDEX($Q468:$AH468,1,$E468-4)</f>
        <v>GUIGOU</v>
      </c>
      <c r="H468" s="9" t="str">
        <f aca="false">INDEX($Q468:$AK468,1,$E468-3)</f>
        <v>ELISABETH</v>
      </c>
      <c r="I468" s="9" t="str">
        <f aca="false">INDEX($Q468:$AK468,1,$E468-2)</f>
        <v>ASSOCIATION PARTI SOCIALISTE, PARTI RADICAL SOCIALISTE ET APPARENTES</v>
      </c>
      <c r="J468" s="9" t="str">
        <f aca="false">INDEX($Q468:$AK468,1,$E468-1)</f>
        <v>PRG</v>
      </c>
      <c r="K468" s="10" t="n">
        <f aca="false">INDEX($Q468:$AK468,1,$E468)/N468</f>
        <v>0.419784134968039</v>
      </c>
      <c r="L468" s="8" t="n">
        <v>66041</v>
      </c>
      <c r="M468" s="8" t="n">
        <v>49071</v>
      </c>
      <c r="N468" s="8" t="n">
        <v>47715</v>
      </c>
      <c r="O468" s="8" t="n">
        <v>1356</v>
      </c>
      <c r="P468" s="11" t="n">
        <v>0.743</v>
      </c>
      <c r="Q468" s="8" t="s">
        <v>1318</v>
      </c>
      <c r="R468" s="8" t="s">
        <v>676</v>
      </c>
      <c r="S468" s="8" t="s">
        <v>30</v>
      </c>
      <c r="T468" s="8" t="s">
        <v>31</v>
      </c>
      <c r="U468" s="8" t="n">
        <v>20030</v>
      </c>
      <c r="V468" s="8" t="s">
        <v>32</v>
      </c>
      <c r="W468" s="8" t="s">
        <v>1319</v>
      </c>
      <c r="X468" s="8" t="s">
        <v>1320</v>
      </c>
      <c r="Y468" s="8" t="s">
        <v>35</v>
      </c>
      <c r="Z468" s="8" t="s">
        <v>36</v>
      </c>
      <c r="AA468" s="8" t="n">
        <v>19739</v>
      </c>
      <c r="AB468" s="8" t="s">
        <v>37</v>
      </c>
      <c r="AC468" s="8" t="s">
        <v>1321</v>
      </c>
      <c r="AD468" s="8" t="s">
        <v>1322</v>
      </c>
      <c r="AE468" s="8" t="s">
        <v>44</v>
      </c>
      <c r="AF468" s="8" t="s">
        <v>45</v>
      </c>
      <c r="AG468" s="8" t="n">
        <v>7946</v>
      </c>
      <c r="AH468" s="8" t="s">
        <v>37</v>
      </c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  <c r="DQ468" s="11"/>
      <c r="DY468" s="11"/>
      <c r="EG468" s="11"/>
      <c r="EO468" s="11"/>
      <c r="EW468" s="11"/>
      <c r="FE468" s="11"/>
      <c r="FM468" s="11"/>
      <c r="FU468" s="11"/>
      <c r="GC468" s="11"/>
      <c r="GK468" s="11"/>
      <c r="GS468" s="11"/>
      <c r="HA468" s="11"/>
      <c r="HI468" s="11"/>
    </row>
    <row r="469" s="8" customFormat="true" ht="18.75" hidden="false" customHeight="true" outlineLevel="0" collapsed="false">
      <c r="A469" s="7" t="n">
        <v>84</v>
      </c>
      <c r="B469" s="8" t="s">
        <v>1317</v>
      </c>
      <c r="C469" s="8" t="n">
        <v>2</v>
      </c>
      <c r="D469" s="9" t="str">
        <f aca="false">B469&amp;" "&amp;C469</f>
        <v>VAUCLUSE 2</v>
      </c>
      <c r="E469" s="9" t="n">
        <f aca="false">MATCH(MAX(U469,AA469,AG469),Q469:AH469,0)</f>
        <v>5</v>
      </c>
      <c r="F469" s="9"/>
      <c r="G469" s="9" t="str">
        <f aca="false">INDEX($Q469:$AH469,1,$E469-4)</f>
        <v>BOREL</v>
      </c>
      <c r="H469" s="9" t="str">
        <f aca="false">INDEX($Q469:$AK469,1,$E469-3)</f>
        <v>ANDRE</v>
      </c>
      <c r="I469" s="9" t="str">
        <f aca="false">INDEX($Q469:$AK469,1,$E469-2)</f>
        <v>ASSOCIATION PARTI SOCIALISTE, PARTI RADICAL SOCIALISTE ET APPARENTES</v>
      </c>
      <c r="J469" s="9" t="str">
        <f aca="false">INDEX($Q469:$AK469,1,$E469-1)</f>
        <v>PRG</v>
      </c>
      <c r="K469" s="10" t="n">
        <f aca="false">INDEX($Q469:$AK469,1,$E469)/N469</f>
        <v>0.431887148363815</v>
      </c>
      <c r="L469" s="8" t="n">
        <v>100429</v>
      </c>
      <c r="M469" s="8" t="n">
        <v>75877</v>
      </c>
      <c r="N469" s="8" t="n">
        <v>73158</v>
      </c>
      <c r="O469" s="8" t="n">
        <v>2719</v>
      </c>
      <c r="P469" s="11" t="n">
        <v>0.7555</v>
      </c>
      <c r="Q469" s="8" t="s">
        <v>1323</v>
      </c>
      <c r="R469" s="8" t="s">
        <v>29</v>
      </c>
      <c r="S469" s="8" t="s">
        <v>30</v>
      </c>
      <c r="T469" s="8" t="s">
        <v>31</v>
      </c>
      <c r="U469" s="8" t="n">
        <v>31596</v>
      </c>
      <c r="V469" s="8" t="s">
        <v>32</v>
      </c>
      <c r="W469" s="8" t="s">
        <v>1324</v>
      </c>
      <c r="X469" s="8" t="s">
        <v>188</v>
      </c>
      <c r="Y469" s="8" t="s">
        <v>57</v>
      </c>
      <c r="Z469" s="8" t="s">
        <v>53</v>
      </c>
      <c r="AA469" s="8" t="n">
        <v>29044</v>
      </c>
      <c r="AB469" s="8" t="s">
        <v>37</v>
      </c>
      <c r="AC469" s="8" t="s">
        <v>1325</v>
      </c>
      <c r="AD469" s="8" t="s">
        <v>573</v>
      </c>
      <c r="AE469" s="8" t="s">
        <v>44</v>
      </c>
      <c r="AF469" s="8" t="s">
        <v>45</v>
      </c>
      <c r="AG469" s="8" t="n">
        <v>12518</v>
      </c>
      <c r="AH469" s="8" t="s">
        <v>37</v>
      </c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  <c r="DQ469" s="11"/>
      <c r="DY469" s="11"/>
      <c r="EG469" s="11"/>
      <c r="EO469" s="11"/>
      <c r="EW469" s="11"/>
      <c r="FE469" s="11"/>
      <c r="FM469" s="11"/>
      <c r="FU469" s="11"/>
      <c r="GC469" s="11"/>
      <c r="GK469" s="11"/>
      <c r="GS469" s="11"/>
      <c r="HA469" s="11"/>
      <c r="HI469" s="11"/>
    </row>
    <row r="470" s="8" customFormat="true" ht="18.75" hidden="false" customHeight="true" outlineLevel="0" collapsed="false">
      <c r="A470" s="7" t="n">
        <v>84</v>
      </c>
      <c r="B470" s="8" t="s">
        <v>1317</v>
      </c>
      <c r="C470" s="8" t="n">
        <v>3</v>
      </c>
      <c r="D470" s="9" t="str">
        <f aca="false">B470&amp;" "&amp;C470</f>
        <v>VAUCLUSE 3</v>
      </c>
      <c r="E470" s="9" t="n">
        <f aca="false">MATCH(MAX(U470,AA470,AG470),Q470:AH470,0)</f>
        <v>5</v>
      </c>
      <c r="F470" s="9"/>
      <c r="G470" s="9" t="str">
        <f aca="false">INDEX($Q470:$AH470,1,$E470-4)</f>
        <v>FERRAND</v>
      </c>
      <c r="H470" s="9" t="str">
        <f aca="false">INDEX($Q470:$AK470,1,$E470-3)</f>
        <v>JEAN MICHEL</v>
      </c>
      <c r="I470" s="9" t="str">
        <f aca="false">INDEX($Q470:$AK470,1,$E470-2)</f>
        <v>RASSEMBLEMENT POUR LA REPUBLIQUE</v>
      </c>
      <c r="J470" s="9" t="str">
        <f aca="false">INDEX($Q470:$AK470,1,$E470-1)</f>
        <v>RPR</v>
      </c>
      <c r="K470" s="10" t="n">
        <f aca="false">INDEX($Q470:$AK470,1,$E470)/N470</f>
        <v>0.630046735706492</v>
      </c>
      <c r="L470" s="8" t="n">
        <v>81087</v>
      </c>
      <c r="M470" s="8" t="n">
        <v>58267</v>
      </c>
      <c r="N470" s="8" t="n">
        <v>48571</v>
      </c>
      <c r="O470" s="8" t="n">
        <v>9696</v>
      </c>
      <c r="P470" s="11" t="n">
        <v>0.7186</v>
      </c>
      <c r="Q470" s="8" t="s">
        <v>1326</v>
      </c>
      <c r="R470" s="8" t="s">
        <v>567</v>
      </c>
      <c r="S470" s="8" t="s">
        <v>35</v>
      </c>
      <c r="T470" s="8" t="s">
        <v>36</v>
      </c>
      <c r="U470" s="8" t="n">
        <v>30602</v>
      </c>
      <c r="V470" s="8" t="s">
        <v>32</v>
      </c>
      <c r="W470" s="8" t="s">
        <v>1327</v>
      </c>
      <c r="X470" s="8" t="s">
        <v>224</v>
      </c>
      <c r="Y470" s="8" t="s">
        <v>44</v>
      </c>
      <c r="Z470" s="8" t="s">
        <v>45</v>
      </c>
      <c r="AA470" s="8" t="n">
        <v>17969</v>
      </c>
      <c r="AB470" s="8" t="s">
        <v>37</v>
      </c>
      <c r="AC470" s="0"/>
      <c r="AD470" s="0"/>
      <c r="AE470" s="0"/>
      <c r="AF470" s="0"/>
      <c r="AG470" s="0"/>
      <c r="AH470" s="0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  <c r="DQ470" s="11"/>
      <c r="DY470" s="11"/>
      <c r="EG470" s="11"/>
      <c r="EO470" s="11"/>
      <c r="EW470" s="11"/>
      <c r="FE470" s="11"/>
      <c r="FM470" s="11"/>
      <c r="FU470" s="11"/>
      <c r="GC470" s="11"/>
      <c r="GK470" s="11"/>
      <c r="GS470" s="11"/>
      <c r="HA470" s="11"/>
      <c r="HI470" s="11"/>
    </row>
    <row r="471" s="8" customFormat="true" ht="18.75" hidden="false" customHeight="true" outlineLevel="0" collapsed="false">
      <c r="A471" s="7" t="n">
        <v>84</v>
      </c>
      <c r="B471" s="8" t="s">
        <v>1317</v>
      </c>
      <c r="C471" s="8" t="n">
        <v>4</v>
      </c>
      <c r="D471" s="9" t="str">
        <f aca="false">B471&amp;" "&amp;C471</f>
        <v>VAUCLUSE 4</v>
      </c>
      <c r="E471" s="9" t="n">
        <f aca="false">MATCH(MAX(U471,AA471,AG471),Q471:AH471,0)</f>
        <v>11</v>
      </c>
      <c r="F471" s="9"/>
      <c r="G471" s="9" t="str">
        <f aca="false">INDEX($Q471:$AH471,1,$E471-4)</f>
        <v>MARIANI</v>
      </c>
      <c r="H471" s="9" t="str">
        <f aca="false">INDEX($Q471:$AK471,1,$E471-3)</f>
        <v>THIERRY</v>
      </c>
      <c r="I471" s="9" t="str">
        <f aca="false">INDEX($Q471:$AK471,1,$E471-2)</f>
        <v>RASSEMBLEMENT POUR LA REPUBLIQUE</v>
      </c>
      <c r="J471" s="9" t="str">
        <f aca="false">INDEX($Q471:$AK471,1,$E471-1)</f>
        <v>RPR</v>
      </c>
      <c r="K471" s="10" t="n">
        <f aca="false">INDEX($Q471:$AK471,1,$E471)/N471</f>
        <v>0.388685440080818</v>
      </c>
      <c r="L471" s="8" t="n">
        <v>72071</v>
      </c>
      <c r="M471" s="8" t="n">
        <v>57077</v>
      </c>
      <c r="N471" s="8" t="n">
        <v>55433</v>
      </c>
      <c r="O471" s="8" t="n">
        <v>1644</v>
      </c>
      <c r="P471" s="11" t="n">
        <v>0.792</v>
      </c>
      <c r="Q471" s="8" t="s">
        <v>1328</v>
      </c>
      <c r="R471" s="8" t="s">
        <v>69</v>
      </c>
      <c r="S471" s="8" t="s">
        <v>30</v>
      </c>
      <c r="T471" s="8" t="s">
        <v>31</v>
      </c>
      <c r="U471" s="8" t="n">
        <v>19825</v>
      </c>
      <c r="V471" s="8" t="s">
        <v>37</v>
      </c>
      <c r="W471" s="8" t="s">
        <v>1329</v>
      </c>
      <c r="X471" s="8" t="s">
        <v>401</v>
      </c>
      <c r="Y471" s="8" t="s">
        <v>35</v>
      </c>
      <c r="Z471" s="8" t="s">
        <v>36</v>
      </c>
      <c r="AA471" s="8" t="n">
        <v>21546</v>
      </c>
      <c r="AB471" s="8" t="s">
        <v>32</v>
      </c>
      <c r="AC471" s="8" t="s">
        <v>1330</v>
      </c>
      <c r="AD471" s="8" t="s">
        <v>34</v>
      </c>
      <c r="AE471" s="8" t="s">
        <v>44</v>
      </c>
      <c r="AF471" s="8" t="s">
        <v>45</v>
      </c>
      <c r="AG471" s="8" t="n">
        <v>14062</v>
      </c>
      <c r="AH471" s="8" t="s">
        <v>37</v>
      </c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  <c r="DQ471" s="11"/>
      <c r="DY471" s="11"/>
      <c r="EG471" s="11"/>
      <c r="EO471" s="11"/>
      <c r="EW471" s="11"/>
      <c r="FE471" s="11"/>
      <c r="FM471" s="11"/>
      <c r="FU471" s="11"/>
      <c r="GC471" s="11"/>
      <c r="GK471" s="11"/>
      <c r="GS471" s="11"/>
      <c r="HA471" s="11"/>
      <c r="HI471" s="11"/>
    </row>
    <row r="472" s="8" customFormat="true" ht="18.75" hidden="false" customHeight="true" outlineLevel="0" collapsed="false">
      <c r="A472" s="7" t="n">
        <v>85</v>
      </c>
      <c r="B472" s="8" t="s">
        <v>1331</v>
      </c>
      <c r="C472" s="8" t="n">
        <v>1</v>
      </c>
      <c r="D472" s="9" t="str">
        <f aca="false">B472&amp;" "&amp;C472</f>
        <v>VENDEE 1</v>
      </c>
      <c r="E472" s="9" t="n">
        <f aca="false">MATCH(MAX(U472,AA472,AG472),Q472:AH472,0)</f>
        <v>11</v>
      </c>
      <c r="F472" s="9"/>
      <c r="G472" s="9" t="str">
        <f aca="false">INDEX($Q472:$AH472,1,$E472-4)</f>
        <v>PREEL</v>
      </c>
      <c r="H472" s="9" t="str">
        <f aca="false">INDEX($Q472:$AK472,1,$E472-3)</f>
        <v>JEAN LUC</v>
      </c>
      <c r="I472" s="9" t="str">
        <f aca="false">INDEX($Q472:$AK472,1,$E472-2)</f>
        <v>UNION POUR LA DEMOCRATIE FRANCAISE</v>
      </c>
      <c r="J472" s="9" t="str">
        <f aca="false">INDEX($Q472:$AK472,1,$E472-1)</f>
        <v>UDF</v>
      </c>
      <c r="K472" s="10" t="n">
        <f aca="false">INDEX($Q472:$AK472,1,$E472)/N472</f>
        <v>0.571208607383188</v>
      </c>
      <c r="L472" s="8" t="n">
        <v>79614</v>
      </c>
      <c r="M472" s="8" t="n">
        <v>56373</v>
      </c>
      <c r="N472" s="8" t="n">
        <v>52606</v>
      </c>
      <c r="O472" s="8" t="n">
        <v>3767</v>
      </c>
      <c r="P472" s="11" t="n">
        <v>0.7081</v>
      </c>
      <c r="Q472" s="8" t="s">
        <v>1332</v>
      </c>
      <c r="R472" s="8" t="s">
        <v>522</v>
      </c>
      <c r="S472" s="8" t="s">
        <v>61</v>
      </c>
      <c r="T472" s="8" t="s">
        <v>62</v>
      </c>
      <c r="U472" s="8" t="n">
        <v>22557</v>
      </c>
      <c r="V472" s="8" t="s">
        <v>37</v>
      </c>
      <c r="W472" s="8" t="s">
        <v>1333</v>
      </c>
      <c r="X472" s="8" t="s">
        <v>172</v>
      </c>
      <c r="Y472" s="8" t="s">
        <v>57</v>
      </c>
      <c r="Z472" s="8" t="s">
        <v>53</v>
      </c>
      <c r="AA472" s="8" t="n">
        <v>30049</v>
      </c>
      <c r="AB472" s="8" t="s">
        <v>32</v>
      </c>
      <c r="AC472" s="0"/>
      <c r="AD472" s="0"/>
      <c r="AE472" s="0"/>
      <c r="AF472" s="0"/>
      <c r="AG472" s="0"/>
      <c r="AH472" s="0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  <c r="DQ472" s="11"/>
      <c r="DY472" s="11"/>
      <c r="EG472" s="11"/>
      <c r="EO472" s="11"/>
      <c r="EW472" s="11"/>
      <c r="FE472" s="11"/>
      <c r="FM472" s="11"/>
      <c r="FU472" s="11"/>
      <c r="GC472" s="11"/>
      <c r="GK472" s="11"/>
      <c r="GS472" s="11"/>
      <c r="HA472" s="11"/>
      <c r="HI472" s="11"/>
    </row>
    <row r="473" s="8" customFormat="true" ht="18.75" hidden="false" customHeight="true" outlineLevel="0" collapsed="false">
      <c r="A473" s="7" t="n">
        <v>85</v>
      </c>
      <c r="B473" s="8" t="s">
        <v>1331</v>
      </c>
      <c r="C473" s="8" t="n">
        <v>2</v>
      </c>
      <c r="D473" s="9" t="str">
        <f aca="false">B473&amp;" "&amp;C473</f>
        <v>VENDEE 2</v>
      </c>
      <c r="E473" s="9" t="n">
        <f aca="false">MATCH(MAX(U473,AA473,AG473),Q473:AH473,0)</f>
        <v>11</v>
      </c>
      <c r="F473" s="9"/>
      <c r="G473" s="9" t="str">
        <f aca="false">INDEX($Q473:$AH473,1,$E473-4)</f>
        <v>CAILLAUD</v>
      </c>
      <c r="H473" s="9" t="str">
        <f aca="false">INDEX($Q473:$AK473,1,$E473-3)</f>
        <v>DOMINIQUE</v>
      </c>
      <c r="I473" s="9" t="str">
        <f aca="false">INDEX($Q473:$AK473,1,$E473-2)</f>
        <v>LA DROITE INDEPENDANTE (MPF)</v>
      </c>
      <c r="J473" s="9" t="str">
        <f aca="false">INDEX($Q473:$AK473,1,$E473-1)</f>
        <v>DVD</v>
      </c>
      <c r="K473" s="10" t="n">
        <f aca="false">INDEX($Q473:$AK473,1,$E473)/N473</f>
        <v>0.549172477204812</v>
      </c>
      <c r="L473" s="8" t="n">
        <v>75473</v>
      </c>
      <c r="M473" s="8" t="n">
        <v>55838</v>
      </c>
      <c r="N473" s="8" t="n">
        <v>52204</v>
      </c>
      <c r="O473" s="8" t="n">
        <v>3634</v>
      </c>
      <c r="P473" s="11" t="n">
        <v>0.7398</v>
      </c>
      <c r="Q473" s="8" t="s">
        <v>1334</v>
      </c>
      <c r="R473" s="8" t="s">
        <v>1335</v>
      </c>
      <c r="S473" s="8" t="s">
        <v>61</v>
      </c>
      <c r="T473" s="8" t="s">
        <v>62</v>
      </c>
      <c r="U473" s="8" t="n">
        <v>23535</v>
      </c>
      <c r="V473" s="8" t="s">
        <v>37</v>
      </c>
      <c r="W473" s="8" t="s">
        <v>1336</v>
      </c>
      <c r="X473" s="8" t="s">
        <v>71</v>
      </c>
      <c r="Y473" s="8" t="s">
        <v>1337</v>
      </c>
      <c r="Z473" s="8" t="s">
        <v>135</v>
      </c>
      <c r="AA473" s="8" t="n">
        <v>28669</v>
      </c>
      <c r="AB473" s="8" t="s">
        <v>32</v>
      </c>
      <c r="AC473" s="0"/>
      <c r="AD473" s="0"/>
      <c r="AE473" s="0"/>
      <c r="AF473" s="0"/>
      <c r="AG473" s="0"/>
      <c r="AH473" s="0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  <c r="DQ473" s="11"/>
      <c r="DY473" s="11"/>
      <c r="EG473" s="11"/>
      <c r="EO473" s="11"/>
      <c r="EW473" s="11"/>
      <c r="FE473" s="11"/>
      <c r="FM473" s="11"/>
      <c r="FU473" s="11"/>
      <c r="GC473" s="11"/>
      <c r="GK473" s="11"/>
      <c r="GS473" s="11"/>
      <c r="HA473" s="11"/>
      <c r="HI473" s="11"/>
    </row>
    <row r="474" s="8" customFormat="true" ht="18.75" hidden="false" customHeight="true" outlineLevel="0" collapsed="false">
      <c r="A474" s="7" t="n">
        <v>85</v>
      </c>
      <c r="B474" s="8" t="s">
        <v>1331</v>
      </c>
      <c r="C474" s="8" t="n">
        <v>3</v>
      </c>
      <c r="D474" s="9" t="str">
        <f aca="false">B474&amp;" "&amp;C474</f>
        <v>VENDEE 3</v>
      </c>
      <c r="E474" s="9" t="n">
        <f aca="false">MATCH(MAX(U474,AA474,AG474),Q474:AH474,0)</f>
        <v>11</v>
      </c>
      <c r="F474" s="9"/>
      <c r="G474" s="9" t="str">
        <f aca="false">INDEX($Q474:$AH474,1,$E474-4)</f>
        <v>GUEDON</v>
      </c>
      <c r="H474" s="9" t="str">
        <f aca="false">INDEX($Q474:$AK474,1,$E474-3)</f>
        <v>LOUIS</v>
      </c>
      <c r="I474" s="9" t="str">
        <f aca="false">INDEX($Q474:$AK474,1,$E474-2)</f>
        <v>RASSEMBLEMENT POUR LA REPUBLIQUE</v>
      </c>
      <c r="J474" s="9" t="str">
        <f aca="false">INDEX($Q474:$AK474,1,$E474-1)</f>
        <v>RPR</v>
      </c>
      <c r="K474" s="10" t="n">
        <f aca="false">INDEX($Q474:$AK474,1,$E474)/N474</f>
        <v>0.571572056317819</v>
      </c>
      <c r="L474" s="8" t="n">
        <v>86256</v>
      </c>
      <c r="M474" s="8" t="n">
        <v>59421</v>
      </c>
      <c r="N474" s="8" t="n">
        <v>55755</v>
      </c>
      <c r="O474" s="8" t="n">
        <v>3666</v>
      </c>
      <c r="P474" s="11" t="n">
        <v>0.6889</v>
      </c>
      <c r="Q474" s="8" t="s">
        <v>1338</v>
      </c>
      <c r="R474" s="8" t="s">
        <v>34</v>
      </c>
      <c r="S474" s="8" t="s">
        <v>61</v>
      </c>
      <c r="T474" s="8" t="s">
        <v>62</v>
      </c>
      <c r="U474" s="8" t="n">
        <v>23887</v>
      </c>
      <c r="V474" s="8" t="s">
        <v>37</v>
      </c>
      <c r="W474" s="8" t="s">
        <v>1339</v>
      </c>
      <c r="X474" s="8" t="s">
        <v>276</v>
      </c>
      <c r="Y474" s="8" t="s">
        <v>35</v>
      </c>
      <c r="Z474" s="8" t="s">
        <v>36</v>
      </c>
      <c r="AA474" s="8" t="n">
        <v>31868</v>
      </c>
      <c r="AB474" s="8" t="s">
        <v>32</v>
      </c>
      <c r="AC474" s="0"/>
      <c r="AD474" s="0"/>
      <c r="AE474" s="0"/>
      <c r="AF474" s="0"/>
      <c r="AG474" s="0"/>
      <c r="AH474" s="0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  <c r="DQ474" s="11"/>
      <c r="DY474" s="11"/>
      <c r="EG474" s="11"/>
      <c r="EO474" s="11"/>
      <c r="EW474" s="11"/>
      <c r="FE474" s="11"/>
      <c r="FM474" s="11"/>
      <c r="FU474" s="11"/>
      <c r="GC474" s="11"/>
      <c r="GK474" s="11"/>
      <c r="GS474" s="11"/>
      <c r="HA474" s="11"/>
      <c r="HI474" s="11"/>
    </row>
    <row r="475" s="8" customFormat="true" ht="18.75" hidden="false" customHeight="true" outlineLevel="0" collapsed="false">
      <c r="A475" s="7" t="n">
        <v>85</v>
      </c>
      <c r="B475" s="8" t="s">
        <v>1331</v>
      </c>
      <c r="C475" s="8" t="n">
        <v>4</v>
      </c>
      <c r="D475" s="9" t="str">
        <f aca="false">B475&amp;" "&amp;C475</f>
        <v>VENDEE 4</v>
      </c>
      <c r="E475" s="9" t="n">
        <f aca="false">MATCH(MAX(U475,AA475,AG475),Q475:AH475,0)</f>
        <v>11</v>
      </c>
      <c r="F475" s="9"/>
      <c r="G475" s="9" t="str">
        <f aca="false">INDEX($Q475:$AH475,1,$E475-4)</f>
        <v>DE VILLIERS</v>
      </c>
      <c r="H475" s="9" t="str">
        <f aca="false">INDEX($Q475:$AK475,1,$E475-3)</f>
        <v>PHILIPPE</v>
      </c>
      <c r="I475" s="9" t="str">
        <f aca="false">INDEX($Q475:$AK475,1,$E475-2)</f>
        <v>SANS ETIQUETTE</v>
      </c>
      <c r="J475" s="9" t="str">
        <f aca="false">INDEX($Q475:$AK475,1,$E475-1)</f>
        <v>DVD</v>
      </c>
      <c r="K475" s="10" t="n">
        <f aca="false">INDEX($Q475:$AK475,1,$E475)/N475</f>
        <v>0.683477069992967</v>
      </c>
      <c r="L475" s="8" t="n">
        <v>78825</v>
      </c>
      <c r="M475" s="8" t="n">
        <v>57910</v>
      </c>
      <c r="N475" s="8" t="n">
        <v>54034</v>
      </c>
      <c r="O475" s="8" t="n">
        <v>3876</v>
      </c>
      <c r="P475" s="11" t="n">
        <v>0.7347</v>
      </c>
      <c r="Q475" s="8" t="s">
        <v>1340</v>
      </c>
      <c r="R475" s="8" t="s">
        <v>167</v>
      </c>
      <c r="S475" s="8" t="s">
        <v>146</v>
      </c>
      <c r="T475" s="8" t="s">
        <v>49</v>
      </c>
      <c r="U475" s="8" t="n">
        <v>17103</v>
      </c>
      <c r="V475" s="8" t="s">
        <v>37</v>
      </c>
      <c r="W475" s="8" t="s">
        <v>1341</v>
      </c>
      <c r="X475" s="8" t="s">
        <v>167</v>
      </c>
      <c r="Y475" s="8" t="s">
        <v>459</v>
      </c>
      <c r="Z475" s="8" t="s">
        <v>135</v>
      </c>
      <c r="AA475" s="8" t="n">
        <v>36931</v>
      </c>
      <c r="AB475" s="8" t="s">
        <v>32</v>
      </c>
      <c r="AC475" s="0"/>
      <c r="AD475" s="0"/>
      <c r="AE475" s="0"/>
      <c r="AF475" s="0"/>
      <c r="AG475" s="0"/>
      <c r="AH475" s="0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  <c r="DQ475" s="11"/>
      <c r="DY475" s="11"/>
      <c r="EG475" s="11"/>
      <c r="EO475" s="11"/>
      <c r="EW475" s="11"/>
      <c r="FE475" s="11"/>
      <c r="FM475" s="11"/>
      <c r="FU475" s="11"/>
      <c r="GC475" s="11"/>
      <c r="GK475" s="11"/>
      <c r="GS475" s="11"/>
      <c r="HA475" s="11"/>
      <c r="HI475" s="11"/>
    </row>
    <row r="476" s="8" customFormat="true" ht="18.75" hidden="false" customHeight="true" outlineLevel="0" collapsed="false">
      <c r="A476" s="7" t="n">
        <v>85</v>
      </c>
      <c r="B476" s="8" t="s">
        <v>1331</v>
      </c>
      <c r="C476" s="8" t="n">
        <v>5</v>
      </c>
      <c r="D476" s="9" t="str">
        <f aca="false">B476&amp;" "&amp;C476</f>
        <v>VENDEE 5</v>
      </c>
      <c r="E476" s="9" t="n">
        <f aca="false">MATCH(MAX(U476,AA476,AG476),Q476:AH476,0)</f>
        <v>11</v>
      </c>
      <c r="F476" s="9"/>
      <c r="G476" s="9" t="str">
        <f aca="false">INDEX($Q476:$AH476,1,$E476-4)</f>
        <v>SARLOT</v>
      </c>
      <c r="H476" s="9" t="str">
        <f aca="false">INDEX($Q476:$AK476,1,$E476-3)</f>
        <v>JOEL</v>
      </c>
      <c r="I476" s="9" t="str">
        <f aca="false">INDEX($Q476:$AK476,1,$E476-2)</f>
        <v>UNION POUR LA DEMOCRATIE FRANCAISE</v>
      </c>
      <c r="J476" s="9" t="str">
        <f aca="false">INDEX($Q476:$AK476,1,$E476-1)</f>
        <v>UDF</v>
      </c>
      <c r="K476" s="10" t="n">
        <f aca="false">INDEX($Q476:$AK476,1,$E476)/N476</f>
        <v>0.52327178965991</v>
      </c>
      <c r="L476" s="8" t="n">
        <v>73498</v>
      </c>
      <c r="M476" s="8" t="n">
        <v>56014</v>
      </c>
      <c r="N476" s="8" t="n">
        <v>53133</v>
      </c>
      <c r="O476" s="8" t="n">
        <v>2881</v>
      </c>
      <c r="P476" s="11" t="n">
        <v>0.7621</v>
      </c>
      <c r="Q476" s="8" t="s">
        <v>1342</v>
      </c>
      <c r="R476" s="8" t="s">
        <v>64</v>
      </c>
      <c r="S476" s="8" t="s">
        <v>61</v>
      </c>
      <c r="T476" s="8" t="s">
        <v>62</v>
      </c>
      <c r="U476" s="8" t="n">
        <v>25330</v>
      </c>
      <c r="V476" s="8" t="s">
        <v>37</v>
      </c>
      <c r="W476" s="8" t="s">
        <v>1343</v>
      </c>
      <c r="X476" s="8" t="s">
        <v>1037</v>
      </c>
      <c r="Y476" s="8" t="s">
        <v>57</v>
      </c>
      <c r="Z476" s="8" t="s">
        <v>53</v>
      </c>
      <c r="AA476" s="8" t="n">
        <v>27803</v>
      </c>
      <c r="AB476" s="8" t="s">
        <v>32</v>
      </c>
      <c r="AC476" s="0"/>
      <c r="AD476" s="0"/>
      <c r="AE476" s="0"/>
      <c r="AF476" s="0"/>
      <c r="AG476" s="0"/>
      <c r="AH476" s="0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  <c r="DQ476" s="11"/>
      <c r="DY476" s="11"/>
      <c r="EG476" s="11"/>
      <c r="EO476" s="11"/>
      <c r="EW476" s="11"/>
      <c r="FE476" s="11"/>
      <c r="FM476" s="11"/>
      <c r="FU476" s="11"/>
      <c r="GC476" s="11"/>
      <c r="GK476" s="11"/>
      <c r="GS476" s="11"/>
      <c r="HA476" s="11"/>
      <c r="HI476" s="11"/>
    </row>
    <row r="477" s="8" customFormat="true" ht="18.75" hidden="false" customHeight="true" outlineLevel="0" collapsed="false">
      <c r="A477" s="7" t="n">
        <v>86</v>
      </c>
      <c r="B477" s="8" t="s">
        <v>1344</v>
      </c>
      <c r="C477" s="8" t="n">
        <v>1</v>
      </c>
      <c r="D477" s="9" t="str">
        <f aca="false">B477&amp;" "&amp;C477</f>
        <v>VIENNE 1</v>
      </c>
      <c r="E477" s="9" t="n">
        <f aca="false">MATCH(MAX(U477,AA477,AG477),Q477:AH477,0)</f>
        <v>5</v>
      </c>
      <c r="F477" s="9"/>
      <c r="G477" s="9" t="str">
        <f aca="false">INDEX($Q477:$AH477,1,$E477-4)</f>
        <v>CLAEYS</v>
      </c>
      <c r="H477" s="9" t="str">
        <f aca="false">INDEX($Q477:$AK477,1,$E477-3)</f>
        <v>ALAIN</v>
      </c>
      <c r="I477" s="9" t="str">
        <f aca="false">INDEX($Q477:$AK477,1,$E477-2)</f>
        <v>ASSOCIATION PARTI SOCIALISTE, PARTI RADICAL SOCIALISTE ET APPARENTES</v>
      </c>
      <c r="J477" s="9" t="str">
        <f aca="false">INDEX($Q477:$AK477,1,$E477-1)</f>
        <v>PRG</v>
      </c>
      <c r="K477" s="10" t="n">
        <f aca="false">INDEX($Q477:$AK477,1,$E477)/N477</f>
        <v>0.570486331849968</v>
      </c>
      <c r="L477" s="8" t="n">
        <v>71805</v>
      </c>
      <c r="M477" s="8" t="n">
        <v>53090</v>
      </c>
      <c r="N477" s="8" t="n">
        <v>50336</v>
      </c>
      <c r="O477" s="8" t="n">
        <v>2754</v>
      </c>
      <c r="P477" s="11" t="n">
        <v>0.7394</v>
      </c>
      <c r="Q477" s="8" t="s">
        <v>1345</v>
      </c>
      <c r="R477" s="8" t="s">
        <v>116</v>
      </c>
      <c r="S477" s="8" t="s">
        <v>30</v>
      </c>
      <c r="T477" s="8" t="s">
        <v>31</v>
      </c>
      <c r="U477" s="8" t="n">
        <v>28716</v>
      </c>
      <c r="V477" s="8" t="s">
        <v>32</v>
      </c>
      <c r="W477" s="8" t="s">
        <v>1346</v>
      </c>
      <c r="X477" s="8" t="s">
        <v>47</v>
      </c>
      <c r="Y477" s="8" t="s">
        <v>52</v>
      </c>
      <c r="Z477" s="8" t="s">
        <v>53</v>
      </c>
      <c r="AA477" s="8" t="n">
        <v>21620</v>
      </c>
      <c r="AB477" s="8" t="s">
        <v>37</v>
      </c>
      <c r="AC477" s="0"/>
      <c r="AD477" s="0"/>
      <c r="AE477" s="0"/>
      <c r="AF477" s="0"/>
      <c r="AG477" s="0"/>
      <c r="AH477" s="0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  <c r="DQ477" s="11"/>
      <c r="DY477" s="11"/>
      <c r="EG477" s="11"/>
      <c r="EO477" s="11"/>
      <c r="EW477" s="11"/>
      <c r="FE477" s="11"/>
      <c r="FM477" s="11"/>
      <c r="FU477" s="11"/>
      <c r="GC477" s="11"/>
      <c r="GK477" s="11"/>
      <c r="GS477" s="11"/>
      <c r="HA477" s="11"/>
      <c r="HI477" s="11"/>
    </row>
    <row r="478" s="8" customFormat="true" ht="18.75" hidden="false" customHeight="true" outlineLevel="0" collapsed="false">
      <c r="A478" s="7" t="n">
        <v>86</v>
      </c>
      <c r="B478" s="8" t="s">
        <v>1344</v>
      </c>
      <c r="C478" s="8" t="n">
        <v>2</v>
      </c>
      <c r="D478" s="9" t="str">
        <f aca="false">B478&amp;" "&amp;C478</f>
        <v>VIENNE 2</v>
      </c>
      <c r="E478" s="9" t="n">
        <f aca="false">MATCH(MAX(U478,AA478,AG478),Q478:AH478,0)</f>
        <v>5</v>
      </c>
      <c r="F478" s="9"/>
      <c r="G478" s="9" t="str">
        <f aca="false">INDEX($Q478:$AH478,1,$E478-4)</f>
        <v>DECAUDIN</v>
      </c>
      <c r="H478" s="9" t="str">
        <f aca="false">INDEX($Q478:$AK478,1,$E478-3)</f>
        <v>PHILIPPE</v>
      </c>
      <c r="I478" s="9" t="str">
        <f aca="false">INDEX($Q478:$AK478,1,$E478-2)</f>
        <v>ASSOCIATION PARTI SOCIALISTE, PARTI RADICAL SOCIALISTE ET APPARENTES</v>
      </c>
      <c r="J478" s="9" t="str">
        <f aca="false">INDEX($Q478:$AK478,1,$E478-1)</f>
        <v>PRG</v>
      </c>
      <c r="K478" s="10" t="n">
        <f aca="false">INDEX($Q478:$AK478,1,$E478)/N478</f>
        <v>0.514961785914763</v>
      </c>
      <c r="L478" s="8" t="n">
        <v>65443</v>
      </c>
      <c r="M478" s="8" t="n">
        <v>48675</v>
      </c>
      <c r="N478" s="8" t="n">
        <v>46318</v>
      </c>
      <c r="O478" s="8" t="n">
        <v>2357</v>
      </c>
      <c r="P478" s="11" t="n">
        <v>0.7438</v>
      </c>
      <c r="Q478" s="8" t="s">
        <v>1347</v>
      </c>
      <c r="R478" s="8" t="s">
        <v>167</v>
      </c>
      <c r="S478" s="8" t="s">
        <v>30</v>
      </c>
      <c r="T478" s="8" t="s">
        <v>31</v>
      </c>
      <c r="U478" s="8" t="n">
        <v>23852</v>
      </c>
      <c r="V478" s="8" t="s">
        <v>32</v>
      </c>
      <c r="W478" s="8" t="s">
        <v>1348</v>
      </c>
      <c r="X478" s="8" t="s">
        <v>452</v>
      </c>
      <c r="Y478" s="8" t="s">
        <v>100</v>
      </c>
      <c r="Z478" s="8" t="s">
        <v>36</v>
      </c>
      <c r="AA478" s="8" t="n">
        <v>22466</v>
      </c>
      <c r="AB478" s="8" t="s">
        <v>37</v>
      </c>
      <c r="AC478" s="0"/>
      <c r="AD478" s="0"/>
      <c r="AE478" s="0"/>
      <c r="AF478" s="0"/>
      <c r="AG478" s="0"/>
      <c r="AH478" s="0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  <c r="DQ478" s="11"/>
      <c r="DY478" s="11"/>
      <c r="EG478" s="11"/>
      <c r="EO478" s="11"/>
      <c r="EW478" s="11"/>
      <c r="FE478" s="11"/>
      <c r="FM478" s="11"/>
      <c r="FU478" s="11"/>
      <c r="GC478" s="11"/>
      <c r="GK478" s="11"/>
      <c r="GS478" s="11"/>
      <c r="HA478" s="11"/>
      <c r="HI478" s="11"/>
    </row>
    <row r="479" s="8" customFormat="true" ht="18.75" hidden="false" customHeight="true" outlineLevel="0" collapsed="false">
      <c r="A479" s="7" t="n">
        <v>86</v>
      </c>
      <c r="B479" s="8" t="s">
        <v>1344</v>
      </c>
      <c r="C479" s="8" t="n">
        <v>3</v>
      </c>
      <c r="D479" s="9" t="str">
        <f aca="false">B479&amp;" "&amp;C479</f>
        <v>VIENNE 3</v>
      </c>
      <c r="E479" s="9" t="n">
        <f aca="false">MATCH(MAX(U479,AA479,AG479),Q479:AH479,0)</f>
        <v>11</v>
      </c>
      <c r="F479" s="9"/>
      <c r="G479" s="9" t="str">
        <f aca="false">INDEX($Q479:$AH479,1,$E479-4)</f>
        <v>LEPERCQ</v>
      </c>
      <c r="H479" s="9" t="str">
        <f aca="false">INDEX($Q479:$AK479,1,$E479-3)</f>
        <v>ARNAUD</v>
      </c>
      <c r="I479" s="9" t="str">
        <f aca="false">INDEX($Q479:$AK479,1,$E479-2)</f>
        <v>RASSEMBLEMENT POUR LA REPUBLIQUE</v>
      </c>
      <c r="J479" s="9" t="str">
        <f aca="false">INDEX($Q479:$AK479,1,$E479-1)</f>
        <v>RPR</v>
      </c>
      <c r="K479" s="10" t="n">
        <f aca="false">INDEX($Q479:$AK479,1,$E479)/N479</f>
        <v>0.503700777579109</v>
      </c>
      <c r="L479" s="8" t="n">
        <v>68183</v>
      </c>
      <c r="M479" s="8" t="n">
        <v>50980</v>
      </c>
      <c r="N479" s="8" t="n">
        <v>48098</v>
      </c>
      <c r="O479" s="8" t="n">
        <v>2882</v>
      </c>
      <c r="P479" s="11" t="n">
        <v>0.7477</v>
      </c>
      <c r="Q479" s="8" t="s">
        <v>1349</v>
      </c>
      <c r="R479" s="8" t="s">
        <v>64</v>
      </c>
      <c r="S479" s="8" t="s">
        <v>30</v>
      </c>
      <c r="T479" s="8" t="s">
        <v>31</v>
      </c>
      <c r="U479" s="8" t="n">
        <v>23871</v>
      </c>
      <c r="V479" s="8" t="s">
        <v>37</v>
      </c>
      <c r="W479" s="8" t="s">
        <v>1350</v>
      </c>
      <c r="X479" s="8" t="s">
        <v>154</v>
      </c>
      <c r="Y479" s="8" t="s">
        <v>35</v>
      </c>
      <c r="Z479" s="8" t="s">
        <v>36</v>
      </c>
      <c r="AA479" s="8" t="n">
        <v>24227</v>
      </c>
      <c r="AB479" s="8" t="s">
        <v>32</v>
      </c>
      <c r="AC479" s="0"/>
      <c r="AD479" s="0"/>
      <c r="AE479" s="0"/>
      <c r="AF479" s="0"/>
      <c r="AG479" s="0"/>
      <c r="AH479" s="0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  <c r="DQ479" s="11"/>
      <c r="DY479" s="11"/>
      <c r="EG479" s="11"/>
      <c r="EO479" s="11"/>
      <c r="EW479" s="11"/>
      <c r="FE479" s="11"/>
      <c r="FM479" s="11"/>
      <c r="FU479" s="11"/>
      <c r="GC479" s="11"/>
      <c r="GK479" s="11"/>
      <c r="GS479" s="11"/>
      <c r="HA479" s="11"/>
      <c r="HI479" s="11"/>
    </row>
    <row r="480" s="8" customFormat="true" ht="18.75" hidden="false" customHeight="true" outlineLevel="0" collapsed="false">
      <c r="A480" s="7" t="n">
        <v>86</v>
      </c>
      <c r="B480" s="8" t="s">
        <v>1344</v>
      </c>
      <c r="C480" s="8" t="n">
        <v>4</v>
      </c>
      <c r="D480" s="9" t="str">
        <f aca="false">B480&amp;" "&amp;C480</f>
        <v>VIENNE 4</v>
      </c>
      <c r="E480" s="9" t="n">
        <f aca="false">MATCH(MAX(U480,AA480,AG480),Q480:AH480,0)</f>
        <v>11</v>
      </c>
      <c r="F480" s="9"/>
      <c r="G480" s="9" t="str">
        <f aca="false">INDEX($Q480:$AH480,1,$E480-4)</f>
        <v>ABELIN</v>
      </c>
      <c r="H480" s="9" t="str">
        <f aca="false">INDEX($Q480:$AK480,1,$E480-3)</f>
        <v>JEAN PIERRE</v>
      </c>
      <c r="I480" s="9" t="str">
        <f aca="false">INDEX($Q480:$AK480,1,$E480-2)</f>
        <v>UNION POUR LA DEMOCRATIE FRANCAISE</v>
      </c>
      <c r="J480" s="9" t="str">
        <f aca="false">INDEX($Q480:$AK480,1,$E480-1)</f>
        <v>UDF</v>
      </c>
      <c r="K480" s="10" t="n">
        <f aca="false">INDEX($Q480:$AK480,1,$E480)/N480</f>
        <v>0.500153208179274</v>
      </c>
      <c r="L480" s="8" t="n">
        <v>72415</v>
      </c>
      <c r="M480" s="8" t="n">
        <v>52640</v>
      </c>
      <c r="N480" s="8" t="n">
        <v>48953</v>
      </c>
      <c r="O480" s="8" t="n">
        <v>3687</v>
      </c>
      <c r="P480" s="11" t="n">
        <v>0.7269</v>
      </c>
      <c r="Q480" s="8" t="s">
        <v>1351</v>
      </c>
      <c r="R480" s="8" t="s">
        <v>278</v>
      </c>
      <c r="S480" s="8" t="s">
        <v>61</v>
      </c>
      <c r="T480" s="8" t="s">
        <v>62</v>
      </c>
      <c r="U480" s="8" t="n">
        <v>24469</v>
      </c>
      <c r="V480" s="8" t="s">
        <v>37</v>
      </c>
      <c r="W480" s="8" t="s">
        <v>1352</v>
      </c>
      <c r="X480" s="8" t="s">
        <v>69</v>
      </c>
      <c r="Y480" s="8" t="s">
        <v>57</v>
      </c>
      <c r="Z480" s="8" t="s">
        <v>53</v>
      </c>
      <c r="AA480" s="8" t="n">
        <v>24484</v>
      </c>
      <c r="AB480" s="8" t="s">
        <v>32</v>
      </c>
      <c r="AC480" s="0"/>
      <c r="AD480" s="0"/>
      <c r="AE480" s="0"/>
      <c r="AF480" s="0"/>
      <c r="AG480" s="0"/>
      <c r="AH480" s="0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  <c r="DQ480" s="11"/>
      <c r="DY480" s="11"/>
      <c r="EG480" s="11"/>
      <c r="EO480" s="11"/>
      <c r="EW480" s="11"/>
      <c r="FE480" s="11"/>
      <c r="FM480" s="11"/>
      <c r="FU480" s="11"/>
      <c r="GC480" s="11"/>
      <c r="GK480" s="11"/>
      <c r="GS480" s="11"/>
      <c r="HA480" s="11"/>
      <c r="HI480" s="11"/>
    </row>
    <row r="481" s="8" customFormat="true" ht="18.75" hidden="false" customHeight="true" outlineLevel="0" collapsed="false">
      <c r="A481" s="7" t="n">
        <v>87</v>
      </c>
      <c r="B481" s="8" t="s">
        <v>1353</v>
      </c>
      <c r="C481" s="8" t="n">
        <v>1</v>
      </c>
      <c r="D481" s="9" t="str">
        <f aca="false">B481&amp;" "&amp;C481</f>
        <v>HAUTE-VIENNE 1</v>
      </c>
      <c r="E481" s="9" t="n">
        <f aca="false">MATCH(MAX(U481,AA481,AG481),Q481:AH481,0)</f>
        <v>5</v>
      </c>
      <c r="F481" s="9"/>
      <c r="G481" s="9" t="str">
        <f aca="false">INDEX($Q481:$AH481,1,$E481-4)</f>
        <v>LANFRANCA</v>
      </c>
      <c r="H481" s="9" t="str">
        <f aca="false">INDEX($Q481:$AK481,1,$E481-3)</f>
        <v>PIERRE CLAUDE</v>
      </c>
      <c r="I481" s="9" t="str">
        <f aca="false">INDEX($Q481:$AK481,1,$E481-2)</f>
        <v>ASSOCIATION PARTI SOCIALISTE, PARTI RADICAL SOCIALISTE ET APPARENTES</v>
      </c>
      <c r="J481" s="9" t="str">
        <f aca="false">INDEX($Q481:$AK481,1,$E481-1)</f>
        <v>PRG</v>
      </c>
      <c r="K481" s="10" t="n">
        <f aca="false">INDEX($Q481:$AK481,1,$E481)/N481</f>
        <v>0.521910428559942</v>
      </c>
      <c r="L481" s="8" t="n">
        <v>52523</v>
      </c>
      <c r="M481" s="8" t="n">
        <v>39529</v>
      </c>
      <c r="N481" s="8" t="n">
        <v>37311</v>
      </c>
      <c r="O481" s="8" t="n">
        <v>2218</v>
      </c>
      <c r="P481" s="11" t="n">
        <v>0.7526</v>
      </c>
      <c r="Q481" s="8" t="s">
        <v>1354</v>
      </c>
      <c r="R481" s="8" t="s">
        <v>1355</v>
      </c>
      <c r="S481" s="8" t="s">
        <v>30</v>
      </c>
      <c r="T481" s="8" t="s">
        <v>31</v>
      </c>
      <c r="U481" s="8" t="n">
        <v>19473</v>
      </c>
      <c r="V481" s="8" t="s">
        <v>32</v>
      </c>
      <c r="W481" s="8" t="s">
        <v>1356</v>
      </c>
      <c r="X481" s="8" t="s">
        <v>116</v>
      </c>
      <c r="Y481" s="8" t="s">
        <v>35</v>
      </c>
      <c r="Z481" s="8" t="s">
        <v>36</v>
      </c>
      <c r="AA481" s="8" t="n">
        <v>17838</v>
      </c>
      <c r="AB481" s="8" t="s">
        <v>37</v>
      </c>
      <c r="AC481" s="0"/>
      <c r="AD481" s="0"/>
      <c r="AE481" s="0"/>
      <c r="AF481" s="0"/>
      <c r="AG481" s="0"/>
      <c r="AH481" s="0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  <c r="DQ481" s="11"/>
      <c r="DY481" s="11"/>
      <c r="EG481" s="11"/>
      <c r="EO481" s="11"/>
      <c r="EW481" s="11"/>
      <c r="FE481" s="11"/>
      <c r="FM481" s="11"/>
      <c r="FU481" s="11"/>
      <c r="GC481" s="11"/>
      <c r="GK481" s="11"/>
      <c r="GS481" s="11"/>
      <c r="HA481" s="11"/>
      <c r="HI481" s="11"/>
    </row>
    <row r="482" s="8" customFormat="true" ht="18.75" hidden="false" customHeight="true" outlineLevel="0" collapsed="false">
      <c r="A482" s="7" t="n">
        <v>87</v>
      </c>
      <c r="B482" s="8" t="s">
        <v>1353</v>
      </c>
      <c r="C482" s="8" t="n">
        <v>2</v>
      </c>
      <c r="D482" s="9" t="str">
        <f aca="false">B482&amp;" "&amp;C482</f>
        <v>HAUTE-VIENNE 2</v>
      </c>
      <c r="E482" s="9" t="n">
        <f aca="false">MATCH(MAX(U482,AA482,AG482),Q482:AH482,0)</f>
        <v>5</v>
      </c>
      <c r="F482" s="9"/>
      <c r="G482" s="9" t="str">
        <f aca="false">INDEX($Q482:$AH482,1,$E482-4)</f>
        <v>BOISSERIE</v>
      </c>
      <c r="H482" s="9" t="str">
        <f aca="false">INDEX($Q482:$AK482,1,$E482-3)</f>
        <v>DANIEL</v>
      </c>
      <c r="I482" s="9" t="str">
        <f aca="false">INDEX($Q482:$AK482,1,$E482-2)</f>
        <v>ASSOCIATION PARTI SOCIALISTE, PARTI RADICAL SOCIALISTE ET APPARENTES</v>
      </c>
      <c r="J482" s="9" t="str">
        <f aca="false">INDEX($Q482:$AK482,1,$E482-1)</f>
        <v>PRG</v>
      </c>
      <c r="K482" s="10" t="n">
        <f aca="false">INDEX($Q482:$AK482,1,$E482)/N482</f>
        <v>0.588939871376711</v>
      </c>
      <c r="L482" s="8" t="n">
        <v>71008</v>
      </c>
      <c r="M482" s="8" t="n">
        <v>57553</v>
      </c>
      <c r="N482" s="8" t="n">
        <v>54267</v>
      </c>
      <c r="O482" s="8" t="n">
        <v>3286</v>
      </c>
      <c r="P482" s="11" t="n">
        <v>0.8105</v>
      </c>
      <c r="Q482" s="8" t="s">
        <v>1357</v>
      </c>
      <c r="R482" s="8" t="s">
        <v>112</v>
      </c>
      <c r="S482" s="8" t="s">
        <v>30</v>
      </c>
      <c r="T482" s="8" t="s">
        <v>31</v>
      </c>
      <c r="U482" s="8" t="n">
        <v>31960</v>
      </c>
      <c r="V482" s="8" t="s">
        <v>32</v>
      </c>
      <c r="W482" s="8" t="s">
        <v>1358</v>
      </c>
      <c r="X482" s="8" t="s">
        <v>1359</v>
      </c>
      <c r="Y482" s="8" t="s">
        <v>35</v>
      </c>
      <c r="Z482" s="8" t="s">
        <v>36</v>
      </c>
      <c r="AA482" s="8" t="n">
        <v>22307</v>
      </c>
      <c r="AB482" s="8" t="s">
        <v>37</v>
      </c>
      <c r="AC482" s="0"/>
      <c r="AD482" s="0"/>
      <c r="AE482" s="0"/>
      <c r="AF482" s="0"/>
      <c r="AG482" s="0"/>
      <c r="AH482" s="0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  <c r="DQ482" s="11"/>
      <c r="DY482" s="11"/>
      <c r="EG482" s="11"/>
      <c r="EO482" s="11"/>
      <c r="EW482" s="11"/>
      <c r="FE482" s="11"/>
      <c r="FM482" s="11"/>
      <c r="FU482" s="11"/>
      <c r="GC482" s="11"/>
      <c r="GK482" s="11"/>
      <c r="GS482" s="11"/>
      <c r="HA482" s="11"/>
      <c r="HI482" s="11"/>
    </row>
    <row r="483" s="8" customFormat="true" ht="18.75" hidden="false" customHeight="true" outlineLevel="0" collapsed="false">
      <c r="A483" s="7" t="n">
        <v>87</v>
      </c>
      <c r="B483" s="8" t="s">
        <v>1353</v>
      </c>
      <c r="C483" s="8" t="n">
        <v>3</v>
      </c>
      <c r="D483" s="9" t="str">
        <f aca="false">B483&amp;" "&amp;C483</f>
        <v>HAUTE-VIENNE 3</v>
      </c>
      <c r="E483" s="9" t="n">
        <f aca="false">MATCH(MAX(U483,AA483,AG483),Q483:AH483,0)</f>
        <v>5</v>
      </c>
      <c r="F483" s="9"/>
      <c r="G483" s="9" t="str">
        <f aca="false">INDEX($Q483:$AH483,1,$E483-4)</f>
        <v>PEROL DUMONT</v>
      </c>
      <c r="H483" s="9" t="str">
        <f aca="false">INDEX($Q483:$AK483,1,$E483-3)</f>
        <v>MARIE FRANCOISE</v>
      </c>
      <c r="I483" s="9" t="str">
        <f aca="false">INDEX($Q483:$AK483,1,$E483-2)</f>
        <v>ASSOCIATION PARTI SOCIALISTE, PARTI RADICAL SOCIALISTE ET APPARENTES</v>
      </c>
      <c r="J483" s="9" t="str">
        <f aca="false">INDEX($Q483:$AK483,1,$E483-1)</f>
        <v>PRG</v>
      </c>
      <c r="K483" s="10" t="n">
        <f aca="false">INDEX($Q483:$AK483,1,$E483)/N483</f>
        <v>0.606223244521117</v>
      </c>
      <c r="L483" s="8" t="n">
        <v>66104</v>
      </c>
      <c r="M483" s="8" t="n">
        <v>50431</v>
      </c>
      <c r="N483" s="8" t="n">
        <v>46953</v>
      </c>
      <c r="O483" s="8" t="n">
        <v>3478</v>
      </c>
      <c r="P483" s="11" t="n">
        <v>0.7629</v>
      </c>
      <c r="Q483" s="8" t="s">
        <v>1360</v>
      </c>
      <c r="R483" s="8" t="s">
        <v>495</v>
      </c>
      <c r="S483" s="8" t="s">
        <v>30</v>
      </c>
      <c r="T483" s="8" t="s">
        <v>31</v>
      </c>
      <c r="U483" s="8" t="n">
        <v>28464</v>
      </c>
      <c r="V483" s="8" t="s">
        <v>32</v>
      </c>
      <c r="W483" s="8" t="s">
        <v>1361</v>
      </c>
      <c r="X483" s="8" t="s">
        <v>1362</v>
      </c>
      <c r="Y483" s="8" t="s">
        <v>35</v>
      </c>
      <c r="Z483" s="8" t="s">
        <v>36</v>
      </c>
      <c r="AA483" s="8" t="n">
        <v>18489</v>
      </c>
      <c r="AB483" s="8" t="s">
        <v>37</v>
      </c>
      <c r="AC483" s="0"/>
      <c r="AD483" s="0"/>
      <c r="AE483" s="0"/>
      <c r="AF483" s="0"/>
      <c r="AG483" s="0"/>
      <c r="AH483" s="0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  <c r="DQ483" s="11"/>
      <c r="DY483" s="11"/>
      <c r="EG483" s="11"/>
      <c r="EO483" s="11"/>
      <c r="EW483" s="11"/>
      <c r="FE483" s="11"/>
      <c r="FM483" s="11"/>
      <c r="FU483" s="11"/>
      <c r="GC483" s="11"/>
      <c r="GK483" s="11"/>
      <c r="GS483" s="11"/>
      <c r="HA483" s="11"/>
      <c r="HI483" s="11"/>
    </row>
    <row r="484" s="8" customFormat="true" ht="18.75" hidden="false" customHeight="true" outlineLevel="0" collapsed="false">
      <c r="A484" s="7" t="n">
        <v>87</v>
      </c>
      <c r="B484" s="8" t="s">
        <v>1353</v>
      </c>
      <c r="C484" s="8" t="n">
        <v>4</v>
      </c>
      <c r="D484" s="9" t="str">
        <f aca="false">B484&amp;" "&amp;C484</f>
        <v>HAUTE-VIENNE 4</v>
      </c>
      <c r="E484" s="9" t="n">
        <f aca="false">MATCH(MAX(U484,AA484,AG484),Q484:AH484,0)</f>
        <v>5</v>
      </c>
      <c r="F484" s="9"/>
      <c r="G484" s="9" t="str">
        <f aca="false">INDEX($Q484:$AH484,1,$E484-4)</f>
        <v>RODET</v>
      </c>
      <c r="H484" s="9" t="str">
        <f aca="false">INDEX($Q484:$AK484,1,$E484-3)</f>
        <v>ALAIN</v>
      </c>
      <c r="I484" s="9" t="str">
        <f aca="false">INDEX($Q484:$AK484,1,$E484-2)</f>
        <v>ASSOCIATION PARTI SOCIALISTE, PARTI RADICAL SOCIALISTE ET APPARENTES</v>
      </c>
      <c r="J484" s="9" t="str">
        <f aca="false">INDEX($Q484:$AK484,1,$E484-1)</f>
        <v>PRG</v>
      </c>
      <c r="K484" s="10" t="n">
        <f aca="false">INDEX($Q484:$AK484,1,$E484)/N484</f>
        <v>0.676902647522616</v>
      </c>
      <c r="L484" s="8" t="n">
        <v>69054</v>
      </c>
      <c r="M484" s="8" t="n">
        <v>52163</v>
      </c>
      <c r="N484" s="8" t="n">
        <v>48196</v>
      </c>
      <c r="O484" s="8" t="n">
        <v>3967</v>
      </c>
      <c r="P484" s="11" t="n">
        <v>0.7554</v>
      </c>
      <c r="Q484" s="8" t="s">
        <v>1363</v>
      </c>
      <c r="R484" s="8" t="s">
        <v>116</v>
      </c>
      <c r="S484" s="8" t="s">
        <v>30</v>
      </c>
      <c r="T484" s="8" t="s">
        <v>31</v>
      </c>
      <c r="U484" s="8" t="n">
        <v>32624</v>
      </c>
      <c r="V484" s="8" t="s">
        <v>32</v>
      </c>
      <c r="W484" s="8" t="s">
        <v>1364</v>
      </c>
      <c r="X484" s="8" t="s">
        <v>1365</v>
      </c>
      <c r="Y484" s="8" t="s">
        <v>35</v>
      </c>
      <c r="Z484" s="8" t="s">
        <v>36</v>
      </c>
      <c r="AA484" s="8" t="n">
        <v>15572</v>
      </c>
      <c r="AB484" s="8" t="s">
        <v>37</v>
      </c>
      <c r="AC484" s="0"/>
      <c r="AD484" s="0"/>
      <c r="AE484" s="0"/>
      <c r="AF484" s="0"/>
      <c r="AG484" s="0"/>
      <c r="AH484" s="0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  <c r="DQ484" s="11"/>
      <c r="DY484" s="11"/>
      <c r="EG484" s="11"/>
      <c r="EO484" s="11"/>
      <c r="EW484" s="11"/>
      <c r="FE484" s="11"/>
      <c r="FM484" s="11"/>
      <c r="FU484" s="11"/>
      <c r="GC484" s="11"/>
      <c r="GK484" s="11"/>
      <c r="GS484" s="11"/>
      <c r="HA484" s="11"/>
      <c r="HI484" s="11"/>
    </row>
    <row r="485" s="8" customFormat="true" ht="18.75" hidden="false" customHeight="true" outlineLevel="0" collapsed="false">
      <c r="A485" s="7" t="n">
        <v>88</v>
      </c>
      <c r="B485" s="8" t="s">
        <v>1366</v>
      </c>
      <c r="C485" s="8" t="n">
        <v>1</v>
      </c>
      <c r="D485" s="9" t="str">
        <f aca="false">B485&amp;" "&amp;C485</f>
        <v>VOSGES 1</v>
      </c>
      <c r="E485" s="9" t="n">
        <f aca="false">MATCH(MAX(U485,AA485,AG485),Q485:AH485,0)</f>
        <v>11</v>
      </c>
      <c r="F485" s="9"/>
      <c r="G485" s="9" t="str">
        <f aca="false">INDEX($Q485:$AH485,1,$E485-4)</f>
        <v>SEGUIN</v>
      </c>
      <c r="H485" s="9" t="str">
        <f aca="false">INDEX($Q485:$AK485,1,$E485-3)</f>
        <v>PHILIPPE</v>
      </c>
      <c r="I485" s="9" t="str">
        <f aca="false">INDEX($Q485:$AK485,1,$E485-2)</f>
        <v>RASSEMBLEMENT POUR LA REPUBLIQUE</v>
      </c>
      <c r="J485" s="9" t="str">
        <f aca="false">INDEX($Q485:$AK485,1,$E485-1)</f>
        <v>RPR</v>
      </c>
      <c r="K485" s="10" t="n">
        <f aca="false">INDEX($Q485:$AK485,1,$E485)/N485</f>
        <v>0.564413111593155</v>
      </c>
      <c r="L485" s="8" t="n">
        <v>72434</v>
      </c>
      <c r="M485" s="8" t="n">
        <v>53007</v>
      </c>
      <c r="N485" s="8" t="n">
        <v>49788</v>
      </c>
      <c r="O485" s="8" t="n">
        <v>3219</v>
      </c>
      <c r="P485" s="11" t="n">
        <v>0.7318</v>
      </c>
      <c r="Q485" s="8" t="s">
        <v>1367</v>
      </c>
      <c r="R485" s="8" t="s">
        <v>97</v>
      </c>
      <c r="S485" s="8" t="s">
        <v>30</v>
      </c>
      <c r="T485" s="8" t="s">
        <v>31</v>
      </c>
      <c r="U485" s="8" t="n">
        <v>21687</v>
      </c>
      <c r="V485" s="8" t="s">
        <v>37</v>
      </c>
      <c r="W485" s="8" t="s">
        <v>1368</v>
      </c>
      <c r="X485" s="8" t="s">
        <v>167</v>
      </c>
      <c r="Y485" s="8" t="s">
        <v>35</v>
      </c>
      <c r="Z485" s="8" t="s">
        <v>36</v>
      </c>
      <c r="AA485" s="8" t="n">
        <v>28101</v>
      </c>
      <c r="AB485" s="8" t="s">
        <v>32</v>
      </c>
      <c r="AC485" s="0"/>
      <c r="AD485" s="0"/>
      <c r="AE485" s="0"/>
      <c r="AF485" s="0"/>
      <c r="AG485" s="0"/>
      <c r="AH485" s="0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  <c r="DQ485" s="11"/>
      <c r="DY485" s="11"/>
      <c r="EG485" s="11"/>
      <c r="EO485" s="11"/>
      <c r="EW485" s="11"/>
      <c r="FE485" s="11"/>
      <c r="FM485" s="11"/>
      <c r="FU485" s="11"/>
      <c r="GC485" s="11"/>
      <c r="GK485" s="11"/>
      <c r="GS485" s="11"/>
      <c r="HA485" s="11"/>
      <c r="HI485" s="11"/>
    </row>
    <row r="486" s="8" customFormat="true" ht="18.75" hidden="false" customHeight="true" outlineLevel="0" collapsed="false">
      <c r="A486" s="7" t="n">
        <v>88</v>
      </c>
      <c r="B486" s="8" t="s">
        <v>1366</v>
      </c>
      <c r="C486" s="8" t="n">
        <v>2</v>
      </c>
      <c r="D486" s="9" t="str">
        <f aca="false">B486&amp;" "&amp;C486</f>
        <v>VOSGES 2</v>
      </c>
      <c r="E486" s="9" t="n">
        <f aca="false">MATCH(MAX(U486,AA486,AG486),Q486:AH486,0)</f>
        <v>5</v>
      </c>
      <c r="F486" s="9"/>
      <c r="G486" s="9" t="str">
        <f aca="false">INDEX($Q486:$AH486,1,$E486-4)</f>
        <v>PIERRET</v>
      </c>
      <c r="H486" s="9" t="str">
        <f aca="false">INDEX($Q486:$AK486,1,$E486-3)</f>
        <v>CHRISTIAN</v>
      </c>
      <c r="I486" s="9" t="str">
        <f aca="false">INDEX($Q486:$AK486,1,$E486-2)</f>
        <v>ASSOCIATION PARTI SOCIALISTE, PARTI RADICAL SOCIALISTE ET APPARENTES</v>
      </c>
      <c r="J486" s="9" t="str">
        <f aca="false">INDEX($Q486:$AK486,1,$E486-1)</f>
        <v>PRG</v>
      </c>
      <c r="K486" s="10" t="n">
        <f aca="false">INDEX($Q486:$AK486,1,$E486)/N486</f>
        <v>0.583762360055569</v>
      </c>
      <c r="L486" s="8" t="n">
        <v>71036</v>
      </c>
      <c r="M486" s="8" t="n">
        <v>52538</v>
      </c>
      <c r="N486" s="8" t="n">
        <v>48948</v>
      </c>
      <c r="O486" s="8" t="n">
        <v>3590</v>
      </c>
      <c r="P486" s="11" t="n">
        <v>0.7396</v>
      </c>
      <c r="Q486" s="8" t="s">
        <v>1369</v>
      </c>
      <c r="R486" s="8" t="s">
        <v>125</v>
      </c>
      <c r="S486" s="8" t="s">
        <v>30</v>
      </c>
      <c r="T486" s="8" t="s">
        <v>31</v>
      </c>
      <c r="U486" s="8" t="n">
        <v>28574</v>
      </c>
      <c r="V486" s="8" t="s">
        <v>32</v>
      </c>
      <c r="W486" s="8" t="s">
        <v>1370</v>
      </c>
      <c r="X486" s="8" t="s">
        <v>97</v>
      </c>
      <c r="Y486" s="8" t="s">
        <v>459</v>
      </c>
      <c r="Z486" s="8" t="s">
        <v>135</v>
      </c>
      <c r="AA486" s="8" t="n">
        <v>20374</v>
      </c>
      <c r="AB486" s="8" t="s">
        <v>37</v>
      </c>
      <c r="AC486" s="0"/>
      <c r="AD486" s="0"/>
      <c r="AE486" s="0"/>
      <c r="AF486" s="0"/>
      <c r="AG486" s="0"/>
      <c r="AH486" s="0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  <c r="DQ486" s="11"/>
      <c r="DY486" s="11"/>
      <c r="EG486" s="11"/>
      <c r="EO486" s="11"/>
      <c r="EW486" s="11"/>
      <c r="FE486" s="11"/>
      <c r="FM486" s="11"/>
      <c r="FU486" s="11"/>
      <c r="GC486" s="11"/>
      <c r="GK486" s="11"/>
      <c r="GS486" s="11"/>
      <c r="HA486" s="11"/>
      <c r="HI486" s="11"/>
    </row>
    <row r="487" s="8" customFormat="true" ht="18.75" hidden="false" customHeight="true" outlineLevel="0" collapsed="false">
      <c r="A487" s="7" t="n">
        <v>88</v>
      </c>
      <c r="B487" s="8" t="s">
        <v>1366</v>
      </c>
      <c r="C487" s="8" t="n">
        <v>3</v>
      </c>
      <c r="D487" s="9" t="str">
        <f aca="false">B487&amp;" "&amp;C487</f>
        <v>VOSGES 3</v>
      </c>
      <c r="E487" s="9" t="n">
        <f aca="false">MATCH(MAX(U487,AA487,AG487),Q487:AH487,0)</f>
        <v>11</v>
      </c>
      <c r="F487" s="9"/>
      <c r="G487" s="9" t="str">
        <f aca="false">INDEX($Q487:$AH487,1,$E487-4)</f>
        <v>VANNSON</v>
      </c>
      <c r="H487" s="9" t="str">
        <f aca="false">INDEX($Q487:$AK487,1,$E487-3)</f>
        <v>FRANCOIS</v>
      </c>
      <c r="I487" s="9" t="str">
        <f aca="false">INDEX($Q487:$AK487,1,$E487-2)</f>
        <v>RASSEMBLEMENT POUR LA REPUBLIQUE</v>
      </c>
      <c r="J487" s="9" t="str">
        <f aca="false">INDEX($Q487:$AK487,1,$E487-1)</f>
        <v>RPR</v>
      </c>
      <c r="K487" s="10" t="n">
        <f aca="false">INDEX($Q487:$AK487,1,$E487)/N487</f>
        <v>0.508599727842595</v>
      </c>
      <c r="L487" s="8" t="n">
        <v>64361</v>
      </c>
      <c r="M487" s="8" t="n">
        <v>48068</v>
      </c>
      <c r="N487" s="8" t="n">
        <v>44827</v>
      </c>
      <c r="O487" s="8" t="n">
        <v>3241</v>
      </c>
      <c r="P487" s="11" t="n">
        <v>0.7468</v>
      </c>
      <c r="Q487" s="8" t="s">
        <v>1371</v>
      </c>
      <c r="R487" s="8" t="s">
        <v>224</v>
      </c>
      <c r="S487" s="8" t="s">
        <v>30</v>
      </c>
      <c r="T487" s="8" t="s">
        <v>31</v>
      </c>
      <c r="U487" s="8" t="n">
        <v>22028</v>
      </c>
      <c r="V487" s="8" t="s">
        <v>37</v>
      </c>
      <c r="W487" s="8" t="s">
        <v>1372</v>
      </c>
      <c r="X487" s="8" t="s">
        <v>84</v>
      </c>
      <c r="Y487" s="8" t="s">
        <v>35</v>
      </c>
      <c r="Z487" s="8" t="s">
        <v>36</v>
      </c>
      <c r="AA487" s="8" t="n">
        <v>22799</v>
      </c>
      <c r="AB487" s="8" t="s">
        <v>32</v>
      </c>
      <c r="AC487" s="0"/>
      <c r="AD487" s="0"/>
      <c r="AE487" s="0"/>
      <c r="AF487" s="0"/>
      <c r="AG487" s="0"/>
      <c r="AH487" s="0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  <c r="DQ487" s="11"/>
      <c r="DY487" s="11"/>
      <c r="EG487" s="11"/>
      <c r="EO487" s="11"/>
      <c r="EW487" s="11"/>
      <c r="FE487" s="11"/>
      <c r="FM487" s="11"/>
      <c r="FU487" s="11"/>
      <c r="GC487" s="11"/>
      <c r="GK487" s="11"/>
      <c r="GS487" s="11"/>
      <c r="HA487" s="11"/>
      <c r="HI487" s="11"/>
    </row>
    <row r="488" s="8" customFormat="true" ht="18.75" hidden="false" customHeight="true" outlineLevel="0" collapsed="false">
      <c r="A488" s="7" t="n">
        <v>88</v>
      </c>
      <c r="B488" s="8" t="s">
        <v>1366</v>
      </c>
      <c r="C488" s="8" t="n">
        <v>4</v>
      </c>
      <c r="D488" s="9" t="str">
        <f aca="false">B488&amp;" "&amp;C488</f>
        <v>VOSGES 4</v>
      </c>
      <c r="E488" s="9" t="n">
        <f aca="false">MATCH(MAX(U488,AA488,AG488),Q488:AH488,0)</f>
        <v>5</v>
      </c>
      <c r="F488" s="9"/>
      <c r="G488" s="9" t="str">
        <f aca="false">INDEX($Q488:$AH488,1,$E488-4)</f>
        <v>FRANQUEVILLE</v>
      </c>
      <c r="H488" s="9" t="str">
        <f aca="false">INDEX($Q488:$AK488,1,$E488-3)</f>
        <v>CHRISTIAN</v>
      </c>
      <c r="I488" s="9" t="str">
        <f aca="false">INDEX($Q488:$AK488,1,$E488-2)</f>
        <v>SANS ETIQUETTE</v>
      </c>
      <c r="J488" s="9" t="str">
        <f aca="false">INDEX($Q488:$AK488,1,$E488-1)</f>
        <v>DVG</v>
      </c>
      <c r="K488" s="10" t="n">
        <f aca="false">INDEX($Q488:$AK488,1,$E488)/N488</f>
        <v>0.505533188592146</v>
      </c>
      <c r="L488" s="8" t="n">
        <v>67786</v>
      </c>
      <c r="M488" s="8" t="n">
        <v>50826</v>
      </c>
      <c r="N488" s="8" t="n">
        <v>47441</v>
      </c>
      <c r="O488" s="8" t="n">
        <v>3385</v>
      </c>
      <c r="P488" s="11" t="n">
        <v>0.7498</v>
      </c>
      <c r="Q488" s="8" t="s">
        <v>1373</v>
      </c>
      <c r="R488" s="8" t="s">
        <v>125</v>
      </c>
      <c r="S488" s="8" t="s">
        <v>459</v>
      </c>
      <c r="T488" s="8" t="s">
        <v>74</v>
      </c>
      <c r="U488" s="8" t="n">
        <v>23983</v>
      </c>
      <c r="V488" s="8" t="s">
        <v>32</v>
      </c>
      <c r="W488" s="8" t="s">
        <v>579</v>
      </c>
      <c r="X488" s="8" t="s">
        <v>69</v>
      </c>
      <c r="Y488" s="8" t="s">
        <v>57</v>
      </c>
      <c r="Z488" s="8" t="s">
        <v>53</v>
      </c>
      <c r="AA488" s="8" t="n">
        <v>23458</v>
      </c>
      <c r="AB488" s="8" t="s">
        <v>37</v>
      </c>
      <c r="AC488" s="0"/>
      <c r="AD488" s="0"/>
      <c r="AE488" s="0"/>
      <c r="AF488" s="0"/>
      <c r="AG488" s="0"/>
      <c r="AH488" s="0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  <c r="DQ488" s="11"/>
      <c r="DY488" s="11"/>
      <c r="EG488" s="11"/>
      <c r="EO488" s="11"/>
      <c r="EW488" s="11"/>
      <c r="FE488" s="11"/>
      <c r="FM488" s="11"/>
      <c r="FU488" s="11"/>
      <c r="GC488" s="11"/>
      <c r="GK488" s="11"/>
      <c r="GS488" s="11"/>
      <c r="HA488" s="11"/>
      <c r="HI488" s="11"/>
    </row>
    <row r="489" s="8" customFormat="true" ht="18.75" hidden="false" customHeight="true" outlineLevel="0" collapsed="false">
      <c r="A489" s="7" t="n">
        <v>89</v>
      </c>
      <c r="B489" s="8" t="s">
        <v>1374</v>
      </c>
      <c r="C489" s="8" t="n">
        <v>1</v>
      </c>
      <c r="D489" s="9" t="str">
        <f aca="false">B489&amp;" "&amp;C489</f>
        <v>YONNE 1</v>
      </c>
      <c r="E489" s="9" t="n">
        <f aca="false">MATCH(MAX(U489,AA489,AG489),Q489:AH489,0)</f>
        <v>11</v>
      </c>
      <c r="F489" s="9"/>
      <c r="G489" s="9" t="str">
        <f aca="false">INDEX($Q489:$AH489,1,$E489-4)</f>
        <v>SOISSON</v>
      </c>
      <c r="H489" s="9" t="str">
        <f aca="false">INDEX($Q489:$AK489,1,$E489-3)</f>
        <v>JEAN PIERRE</v>
      </c>
      <c r="I489" s="9" t="str">
        <f aca="false">INDEX($Q489:$AK489,1,$E489-2)</f>
        <v>SANS ETIQUETTE</v>
      </c>
      <c r="J489" s="9" t="str">
        <f aca="false">INDEX($Q489:$AK489,1,$E489-1)</f>
        <v>DVD</v>
      </c>
      <c r="K489" s="10" t="n">
        <f aca="false">INDEX($Q489:$AK489,1,$E489)/N489</f>
        <v>0.533705624252094</v>
      </c>
      <c r="L489" s="8" t="n">
        <v>73064</v>
      </c>
      <c r="M489" s="8" t="n">
        <v>51490</v>
      </c>
      <c r="N489" s="8" t="n">
        <v>47633</v>
      </c>
      <c r="O489" s="8" t="n">
        <v>3857</v>
      </c>
      <c r="P489" s="11" t="n">
        <v>0.7047</v>
      </c>
      <c r="Q489" s="8" t="s">
        <v>1375</v>
      </c>
      <c r="R489" s="8" t="s">
        <v>224</v>
      </c>
      <c r="S489" s="8" t="s">
        <v>61</v>
      </c>
      <c r="T489" s="8" t="s">
        <v>62</v>
      </c>
      <c r="U489" s="8" t="n">
        <v>22211</v>
      </c>
      <c r="V489" s="8" t="s">
        <v>37</v>
      </c>
      <c r="W489" s="8" t="s">
        <v>1376</v>
      </c>
      <c r="X489" s="8" t="s">
        <v>69</v>
      </c>
      <c r="Y489" s="8" t="s">
        <v>459</v>
      </c>
      <c r="Z489" s="8" t="s">
        <v>135</v>
      </c>
      <c r="AA489" s="8" t="n">
        <v>25422</v>
      </c>
      <c r="AB489" s="8" t="s">
        <v>32</v>
      </c>
      <c r="AC489" s="0"/>
      <c r="AD489" s="0"/>
      <c r="AE489" s="0"/>
      <c r="AF489" s="0"/>
      <c r="AG489" s="0"/>
      <c r="AH489" s="0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  <c r="DQ489" s="11"/>
      <c r="DY489" s="11"/>
      <c r="EG489" s="11"/>
      <c r="EO489" s="11"/>
      <c r="EW489" s="11"/>
      <c r="FE489" s="11"/>
      <c r="FM489" s="11"/>
      <c r="FU489" s="11"/>
      <c r="GC489" s="11"/>
      <c r="GK489" s="11"/>
      <c r="GS489" s="11"/>
      <c r="HA489" s="11"/>
      <c r="HI489" s="11"/>
    </row>
    <row r="490" s="8" customFormat="true" ht="18.75" hidden="false" customHeight="true" outlineLevel="0" collapsed="false">
      <c r="A490" s="7" t="n">
        <v>89</v>
      </c>
      <c r="B490" s="8" t="s">
        <v>1374</v>
      </c>
      <c r="C490" s="8" t="n">
        <v>2</v>
      </c>
      <c r="D490" s="9" t="str">
        <f aca="false">B490&amp;" "&amp;C490</f>
        <v>YONNE 2</v>
      </c>
      <c r="E490" s="9" t="n">
        <f aca="false">MATCH(MAX(U490,AA490,AG490),Q490:AH490,0)</f>
        <v>5</v>
      </c>
      <c r="F490" s="9"/>
      <c r="G490" s="9" t="str">
        <f aca="false">INDEX($Q490:$AH490,1,$E490-4)</f>
        <v>NALLET</v>
      </c>
      <c r="H490" s="9" t="str">
        <f aca="false">INDEX($Q490:$AK490,1,$E490-3)</f>
        <v>HENRI</v>
      </c>
      <c r="I490" s="9" t="str">
        <f aca="false">INDEX($Q490:$AK490,1,$E490-2)</f>
        <v>ASSOCIATION PARTI SOCIALISTE, PARTI RADICAL SOCIALISTE ET APPARENTES</v>
      </c>
      <c r="J490" s="9" t="str">
        <f aca="false">INDEX($Q490:$AK490,1,$E490-1)</f>
        <v>PRG</v>
      </c>
      <c r="K490" s="10" t="n">
        <f aca="false">INDEX($Q490:$AK490,1,$E490)/N490</f>
        <v>0.539513426289875</v>
      </c>
      <c r="L490" s="8" t="n">
        <v>70619</v>
      </c>
      <c r="M490" s="8" t="n">
        <v>52071</v>
      </c>
      <c r="N490" s="8" t="n">
        <v>48338</v>
      </c>
      <c r="O490" s="8" t="n">
        <v>3733</v>
      </c>
      <c r="P490" s="11" t="n">
        <v>0.7374</v>
      </c>
      <c r="Q490" s="8" t="s">
        <v>1377</v>
      </c>
      <c r="R490" s="8" t="s">
        <v>177</v>
      </c>
      <c r="S490" s="8" t="s">
        <v>30</v>
      </c>
      <c r="T490" s="8" t="s">
        <v>31</v>
      </c>
      <c r="U490" s="8" t="n">
        <v>26079</v>
      </c>
      <c r="V490" s="8" t="s">
        <v>32</v>
      </c>
      <c r="W490" s="8" t="s">
        <v>1378</v>
      </c>
      <c r="X490" s="8" t="s">
        <v>188</v>
      </c>
      <c r="Y490" s="8" t="s">
        <v>35</v>
      </c>
      <c r="Z490" s="8" t="s">
        <v>36</v>
      </c>
      <c r="AA490" s="8" t="n">
        <v>22259</v>
      </c>
      <c r="AB490" s="8" t="s">
        <v>37</v>
      </c>
      <c r="AC490" s="0"/>
      <c r="AD490" s="0"/>
      <c r="AE490" s="0"/>
      <c r="AF490" s="0"/>
      <c r="AG490" s="0"/>
      <c r="AH490" s="0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  <c r="DQ490" s="11"/>
      <c r="DY490" s="11"/>
      <c r="EG490" s="11"/>
      <c r="EO490" s="11"/>
      <c r="EW490" s="11"/>
      <c r="FE490" s="11"/>
      <c r="FM490" s="11"/>
      <c r="FU490" s="11"/>
      <c r="GC490" s="11"/>
      <c r="GK490" s="11"/>
      <c r="GS490" s="11"/>
      <c r="HA490" s="11"/>
      <c r="HI490" s="11"/>
    </row>
    <row r="491" s="8" customFormat="true" ht="18.75" hidden="false" customHeight="true" outlineLevel="0" collapsed="false">
      <c r="A491" s="7" t="n">
        <v>89</v>
      </c>
      <c r="B491" s="8" t="s">
        <v>1374</v>
      </c>
      <c r="C491" s="8" t="n">
        <v>3</v>
      </c>
      <c r="D491" s="9" t="str">
        <f aca="false">B491&amp;" "&amp;C491</f>
        <v>YONNE 3</v>
      </c>
      <c r="E491" s="9" t="n">
        <f aca="false">MATCH(MAX(U491,AA491,AG491),Q491:AH491,0)</f>
        <v>5</v>
      </c>
      <c r="F491" s="9"/>
      <c r="G491" s="9" t="str">
        <f aca="false">INDEX($Q491:$AH491,1,$E491-4)</f>
        <v>AUBERGER</v>
      </c>
      <c r="H491" s="9" t="str">
        <f aca="false">INDEX($Q491:$AK491,1,$E491-3)</f>
        <v>PHILIPPE</v>
      </c>
      <c r="I491" s="9" t="str">
        <f aca="false">INDEX($Q491:$AK491,1,$E491-2)</f>
        <v>RASSEMBLEMENT POUR LA REPUBLIQUE</v>
      </c>
      <c r="J491" s="9" t="str">
        <f aca="false">INDEX($Q491:$AK491,1,$E491-1)</f>
        <v>RPR</v>
      </c>
      <c r="K491" s="10" t="n">
        <f aca="false">INDEX($Q491:$AK491,1,$E491)/N491</f>
        <v>0.681488821452901</v>
      </c>
      <c r="L491" s="8" t="n">
        <v>82394</v>
      </c>
      <c r="M491" s="8" t="n">
        <v>57292</v>
      </c>
      <c r="N491" s="8" t="n">
        <v>48441</v>
      </c>
      <c r="O491" s="8" t="n">
        <v>8851</v>
      </c>
      <c r="P491" s="11" t="n">
        <v>0.6953</v>
      </c>
      <c r="Q491" s="8" t="s">
        <v>1379</v>
      </c>
      <c r="R491" s="8" t="s">
        <v>167</v>
      </c>
      <c r="S491" s="8" t="s">
        <v>35</v>
      </c>
      <c r="T491" s="8" t="s">
        <v>36</v>
      </c>
      <c r="U491" s="8" t="n">
        <v>33012</v>
      </c>
      <c r="V491" s="8" t="s">
        <v>32</v>
      </c>
      <c r="W491" s="8" t="s">
        <v>1380</v>
      </c>
      <c r="X491" s="8" t="s">
        <v>88</v>
      </c>
      <c r="Y491" s="8" t="s">
        <v>44</v>
      </c>
      <c r="Z491" s="8" t="s">
        <v>45</v>
      </c>
      <c r="AA491" s="8" t="n">
        <v>15429</v>
      </c>
      <c r="AB491" s="8" t="s">
        <v>37</v>
      </c>
      <c r="AC491" s="0"/>
      <c r="AD491" s="0"/>
      <c r="AE491" s="0"/>
      <c r="AF491" s="0"/>
      <c r="AG491" s="0"/>
      <c r="AH491" s="0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  <c r="DQ491" s="11"/>
      <c r="DY491" s="11"/>
      <c r="EG491" s="11"/>
      <c r="EO491" s="11"/>
      <c r="EW491" s="11"/>
      <c r="FE491" s="11"/>
      <c r="FM491" s="11"/>
      <c r="FU491" s="11"/>
      <c r="GC491" s="11"/>
      <c r="GK491" s="11"/>
      <c r="GS491" s="11"/>
      <c r="HA491" s="11"/>
      <c r="HI491" s="11"/>
    </row>
    <row r="492" s="8" customFormat="true" ht="18.75" hidden="false" customHeight="true" outlineLevel="0" collapsed="false">
      <c r="A492" s="7" t="n">
        <v>90</v>
      </c>
      <c r="B492" s="8" t="s">
        <v>1381</v>
      </c>
      <c r="C492" s="8" t="n">
        <v>1</v>
      </c>
      <c r="D492" s="9" t="str">
        <f aca="false">B492&amp;" "&amp;C492</f>
        <v>TERRITOIRE DE BELFORT 1</v>
      </c>
      <c r="E492" s="9" t="n">
        <f aca="false">MATCH(MAX(U492,AA492,AG492),Q492:AH492,0)</f>
        <v>5</v>
      </c>
      <c r="F492" s="9"/>
      <c r="G492" s="9" t="str">
        <f aca="false">INDEX($Q492:$AH492,1,$E492-4)</f>
        <v>FORNI</v>
      </c>
      <c r="H492" s="9" t="str">
        <f aca="false">INDEX($Q492:$AK492,1,$E492-3)</f>
        <v>RAYMOND</v>
      </c>
      <c r="I492" s="9" t="str">
        <f aca="false">INDEX($Q492:$AK492,1,$E492-2)</f>
        <v>PARTI SOCIALISTE</v>
      </c>
      <c r="J492" s="9" t="str">
        <f aca="false">INDEX($Q492:$AK492,1,$E492-1)</f>
        <v>SOC</v>
      </c>
      <c r="K492" s="10" t="n">
        <f aca="false">INDEX($Q492:$AK492,1,$E492)/N492</f>
        <v>0.515217087812369</v>
      </c>
      <c r="L492" s="8" t="n">
        <v>41625</v>
      </c>
      <c r="M492" s="8" t="n">
        <v>31056</v>
      </c>
      <c r="N492" s="8" t="n">
        <v>28652</v>
      </c>
      <c r="O492" s="8" t="n">
        <v>2404</v>
      </c>
      <c r="P492" s="11" t="n">
        <v>0.7461</v>
      </c>
      <c r="Q492" s="8" t="s">
        <v>1382</v>
      </c>
      <c r="R492" s="8" t="s">
        <v>54</v>
      </c>
      <c r="S492" s="8" t="s">
        <v>61</v>
      </c>
      <c r="T492" s="8" t="s">
        <v>62</v>
      </c>
      <c r="U492" s="8" t="n">
        <v>14762</v>
      </c>
      <c r="V492" s="8" t="s">
        <v>32</v>
      </c>
      <c r="W492" s="8" t="s">
        <v>1383</v>
      </c>
      <c r="X492" s="8" t="s">
        <v>92</v>
      </c>
      <c r="Y492" s="8" t="s">
        <v>35</v>
      </c>
      <c r="Z492" s="8" t="s">
        <v>36</v>
      </c>
      <c r="AA492" s="8" t="n">
        <v>13890</v>
      </c>
      <c r="AB492" s="8" t="s">
        <v>37</v>
      </c>
      <c r="AC492" s="0"/>
      <c r="AD492" s="0"/>
      <c r="AE492" s="0"/>
      <c r="AF492" s="0"/>
      <c r="AG492" s="0"/>
      <c r="AH492" s="0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  <c r="DQ492" s="11"/>
      <c r="DY492" s="11"/>
      <c r="EG492" s="11"/>
      <c r="EO492" s="11"/>
      <c r="EW492" s="11"/>
      <c r="FE492" s="11"/>
      <c r="FM492" s="11"/>
      <c r="FU492" s="11"/>
      <c r="GC492" s="11"/>
      <c r="GK492" s="11"/>
      <c r="GS492" s="11"/>
      <c r="HA492" s="11"/>
      <c r="HI492" s="11"/>
    </row>
    <row r="493" s="8" customFormat="true" ht="18.75" hidden="false" customHeight="true" outlineLevel="0" collapsed="false">
      <c r="A493" s="7" t="n">
        <v>90</v>
      </c>
      <c r="B493" s="8" t="s">
        <v>1381</v>
      </c>
      <c r="C493" s="8" t="n">
        <v>2</v>
      </c>
      <c r="D493" s="9" t="str">
        <f aca="false">B493&amp;" "&amp;C493</f>
        <v>TERRITOIRE DE BELFORT 2</v>
      </c>
      <c r="E493" s="9" t="n">
        <f aca="false">MATCH(MAX(U493,AA493,AG493),Q493:AH493,0)</f>
        <v>5</v>
      </c>
      <c r="F493" s="9"/>
      <c r="G493" s="9" t="str">
        <f aca="false">INDEX($Q493:$AH493,1,$E493-4)</f>
        <v>CHEVENEMENT</v>
      </c>
      <c r="H493" s="9" t="str">
        <f aca="false">INDEX($Q493:$AK493,1,$E493-3)</f>
        <v>JEAN PIERRE</v>
      </c>
      <c r="I493" s="9" t="str">
        <f aca="false">INDEX($Q493:$AK493,1,$E493-2)</f>
        <v>MOUVEMENT DES CITOYENS</v>
      </c>
      <c r="J493" s="9" t="str">
        <f aca="false">INDEX($Q493:$AK493,1,$E493-1)</f>
        <v>DVG</v>
      </c>
      <c r="K493" s="10" t="n">
        <f aca="false">INDEX($Q493:$AK493,1,$E493)/N493</f>
        <v>0.552972382586987</v>
      </c>
      <c r="L493" s="8" t="n">
        <v>44781</v>
      </c>
      <c r="M493" s="8" t="n">
        <v>33652</v>
      </c>
      <c r="N493" s="8" t="n">
        <v>32045</v>
      </c>
      <c r="O493" s="8" t="n">
        <v>1607</v>
      </c>
      <c r="P493" s="11" t="n">
        <v>0.7515</v>
      </c>
      <c r="Q493" s="8" t="s">
        <v>1384</v>
      </c>
      <c r="R493" s="8" t="s">
        <v>69</v>
      </c>
      <c r="S493" s="8" t="s">
        <v>73</v>
      </c>
      <c r="T493" s="8" t="s">
        <v>74</v>
      </c>
      <c r="U493" s="8" t="n">
        <v>17720</v>
      </c>
      <c r="V493" s="8" t="s">
        <v>32</v>
      </c>
      <c r="W493" s="8" t="s">
        <v>1385</v>
      </c>
      <c r="X493" s="8" t="s">
        <v>34</v>
      </c>
      <c r="Y493" s="8" t="s">
        <v>121</v>
      </c>
      <c r="Z493" s="8" t="s">
        <v>53</v>
      </c>
      <c r="AA493" s="8" t="n">
        <v>8346</v>
      </c>
      <c r="AB493" s="8" t="s">
        <v>37</v>
      </c>
      <c r="AC493" s="8" t="s">
        <v>1386</v>
      </c>
      <c r="AD493" s="8" t="s">
        <v>55</v>
      </c>
      <c r="AE493" s="8" t="s">
        <v>44</v>
      </c>
      <c r="AF493" s="8" t="s">
        <v>45</v>
      </c>
      <c r="AG493" s="8" t="n">
        <v>5979</v>
      </c>
      <c r="AH493" s="8" t="s">
        <v>37</v>
      </c>
      <c r="AO493" s="11"/>
      <c r="AW493" s="11"/>
      <c r="BE493" s="11"/>
      <c r="BM493" s="11"/>
      <c r="BU493" s="11"/>
      <c r="CC493" s="11"/>
      <c r="CK493" s="11"/>
      <c r="CS493" s="11"/>
      <c r="DA493" s="11"/>
      <c r="DI493" s="11"/>
      <c r="DQ493" s="11"/>
      <c r="DY493" s="11"/>
      <c r="EG493" s="11"/>
      <c r="EO493" s="11"/>
      <c r="EW493" s="11"/>
      <c r="FE493" s="11"/>
      <c r="FM493" s="11"/>
      <c r="FU493" s="11"/>
      <c r="GC493" s="11"/>
      <c r="GK493" s="11"/>
      <c r="GS493" s="11"/>
      <c r="HA493" s="11"/>
      <c r="HI493" s="11"/>
    </row>
    <row r="494" s="8" customFormat="true" ht="18.75" hidden="false" customHeight="true" outlineLevel="0" collapsed="false">
      <c r="A494" s="7" t="n">
        <v>91</v>
      </c>
      <c r="B494" s="8" t="s">
        <v>1387</v>
      </c>
      <c r="C494" s="8" t="n">
        <v>1</v>
      </c>
      <c r="D494" s="9" t="str">
        <f aca="false">B494&amp;" "&amp;C494</f>
        <v>ESSONNE 1</v>
      </c>
      <c r="E494" s="9" t="n">
        <f aca="false">MATCH(MAX(U494,AA494,AG494),Q494:AH494,0)</f>
        <v>5</v>
      </c>
      <c r="F494" s="9"/>
      <c r="G494" s="9" t="str">
        <f aca="false">INDEX($Q494:$AH494,1,$E494-4)</f>
        <v>GUYARD</v>
      </c>
      <c r="H494" s="9" t="str">
        <f aca="false">INDEX($Q494:$AK494,1,$E494-3)</f>
        <v>JACQUES</v>
      </c>
      <c r="I494" s="9" t="str">
        <f aca="false">INDEX($Q494:$AK494,1,$E494-2)</f>
        <v>ASSOCIATION PARTI SOCIALISTE, PARTI RADICAL SOCIALISTE ET APPARENTES</v>
      </c>
      <c r="J494" s="9" t="str">
        <f aca="false">INDEX($Q494:$AK494,1,$E494-1)</f>
        <v>PRG</v>
      </c>
      <c r="K494" s="10" t="n">
        <f aca="false">INDEX($Q494:$AK494,1,$E494)/N494</f>
        <v>0.570313118256878</v>
      </c>
      <c r="L494" s="8" t="n">
        <v>60214</v>
      </c>
      <c r="M494" s="8" t="n">
        <v>40597</v>
      </c>
      <c r="N494" s="8" t="n">
        <v>37909</v>
      </c>
      <c r="O494" s="8" t="n">
        <v>2688</v>
      </c>
      <c r="P494" s="11" t="n">
        <v>0.6742</v>
      </c>
      <c r="Q494" s="8" t="s">
        <v>1388</v>
      </c>
      <c r="R494" s="8" t="s">
        <v>34</v>
      </c>
      <c r="S494" s="8" t="s">
        <v>30</v>
      </c>
      <c r="T494" s="8" t="s">
        <v>31</v>
      </c>
      <c r="U494" s="8" t="n">
        <v>21620</v>
      </c>
      <c r="V494" s="8" t="s">
        <v>32</v>
      </c>
      <c r="W494" s="8" t="s">
        <v>1389</v>
      </c>
      <c r="X494" s="8" t="s">
        <v>84</v>
      </c>
      <c r="Y494" s="8" t="s">
        <v>52</v>
      </c>
      <c r="Z494" s="8" t="s">
        <v>53</v>
      </c>
      <c r="AA494" s="8" t="n">
        <v>16289</v>
      </c>
      <c r="AB494" s="8" t="s">
        <v>37</v>
      </c>
      <c r="AC494" s="0"/>
      <c r="AD494" s="0"/>
      <c r="AE494" s="0"/>
      <c r="AF494" s="0"/>
      <c r="AG494" s="0"/>
      <c r="AH494" s="0"/>
      <c r="AO494" s="11"/>
      <c r="AW494" s="11"/>
      <c r="BE494" s="11"/>
      <c r="BM494" s="11"/>
      <c r="BU494" s="11"/>
      <c r="CC494" s="11"/>
      <c r="CK494" s="11"/>
      <c r="CS494" s="11"/>
      <c r="DA494" s="11"/>
      <c r="DI494" s="11"/>
      <c r="DQ494" s="11"/>
      <c r="DY494" s="11"/>
      <c r="EG494" s="11"/>
      <c r="EO494" s="11"/>
      <c r="EW494" s="11"/>
      <c r="FE494" s="11"/>
      <c r="FM494" s="11"/>
      <c r="FU494" s="11"/>
      <c r="GC494" s="11"/>
      <c r="GK494" s="11"/>
      <c r="GS494" s="11"/>
      <c r="HA494" s="11"/>
      <c r="HI494" s="11"/>
    </row>
    <row r="495" s="8" customFormat="true" ht="18.75" hidden="false" customHeight="true" outlineLevel="0" collapsed="false">
      <c r="A495" s="7" t="n">
        <v>91</v>
      </c>
      <c r="B495" s="8" t="s">
        <v>1387</v>
      </c>
      <c r="C495" s="8" t="n">
        <v>2</v>
      </c>
      <c r="D495" s="9" t="str">
        <f aca="false">B495&amp;" "&amp;C495</f>
        <v>ESSONNE 2</v>
      </c>
      <c r="E495" s="9" t="n">
        <f aca="false">MATCH(MAX(U495,AA495,AG495),Q495:AH495,0)</f>
        <v>5</v>
      </c>
      <c r="F495" s="9"/>
      <c r="G495" s="9" t="str">
        <f aca="false">INDEX($Q495:$AH495,1,$E495-4)</f>
        <v>MARLIN</v>
      </c>
      <c r="H495" s="9" t="str">
        <f aca="false">INDEX($Q495:$AK495,1,$E495-3)</f>
        <v>FRANCK</v>
      </c>
      <c r="I495" s="9" t="str">
        <f aca="false">INDEX($Q495:$AK495,1,$E495-2)</f>
        <v>RASSEMBLEMENT POUR LA REPUBLIQUE</v>
      </c>
      <c r="J495" s="9" t="str">
        <f aca="false">INDEX($Q495:$AK495,1,$E495-1)</f>
        <v>RPR</v>
      </c>
      <c r="K495" s="10" t="n">
        <f aca="false">INDEX($Q495:$AK495,1,$E495)/N495</f>
        <v>0.722220737216327</v>
      </c>
      <c r="L495" s="8" t="n">
        <v>71844</v>
      </c>
      <c r="M495" s="8" t="n">
        <v>48466</v>
      </c>
      <c r="N495" s="8" t="n">
        <v>37411</v>
      </c>
      <c r="O495" s="8" t="n">
        <v>11055</v>
      </c>
      <c r="P495" s="11" t="n">
        <v>0.6746</v>
      </c>
      <c r="Q495" s="8" t="s">
        <v>1390</v>
      </c>
      <c r="R495" s="8" t="s">
        <v>326</v>
      </c>
      <c r="S495" s="8" t="s">
        <v>35</v>
      </c>
      <c r="T495" s="8" t="s">
        <v>36</v>
      </c>
      <c r="U495" s="8" t="n">
        <v>27019</v>
      </c>
      <c r="V495" s="8" t="s">
        <v>32</v>
      </c>
      <c r="W495" s="8" t="s">
        <v>1391</v>
      </c>
      <c r="X495" s="8" t="s">
        <v>218</v>
      </c>
      <c r="Y495" s="8" t="s">
        <v>44</v>
      </c>
      <c r="Z495" s="8" t="s">
        <v>45</v>
      </c>
      <c r="AA495" s="8" t="n">
        <v>10392</v>
      </c>
      <c r="AB495" s="8" t="s">
        <v>37</v>
      </c>
      <c r="AC495" s="0"/>
      <c r="AD495" s="0"/>
      <c r="AE495" s="0"/>
      <c r="AF495" s="0"/>
      <c r="AG495" s="0"/>
      <c r="AH495" s="0"/>
      <c r="AO495" s="11"/>
      <c r="AW495" s="11"/>
      <c r="BE495" s="11"/>
      <c r="BM495" s="11"/>
      <c r="BU495" s="11"/>
      <c r="CC495" s="11"/>
      <c r="CK495" s="11"/>
      <c r="CS495" s="11"/>
      <c r="DA495" s="11"/>
      <c r="DI495" s="11"/>
      <c r="DQ495" s="11"/>
      <c r="DY495" s="11"/>
      <c r="EG495" s="11"/>
      <c r="EO495" s="11"/>
      <c r="EW495" s="11"/>
      <c r="FE495" s="11"/>
      <c r="FM495" s="11"/>
      <c r="FU495" s="11"/>
      <c r="GC495" s="11"/>
      <c r="GK495" s="11"/>
      <c r="GS495" s="11"/>
      <c r="HA495" s="11"/>
      <c r="HI495" s="11"/>
    </row>
    <row r="496" s="8" customFormat="true" ht="18.75" hidden="false" customHeight="true" outlineLevel="0" collapsed="false">
      <c r="A496" s="7" t="n">
        <v>91</v>
      </c>
      <c r="B496" s="8" t="s">
        <v>1387</v>
      </c>
      <c r="C496" s="8" t="n">
        <v>3</v>
      </c>
      <c r="D496" s="9" t="str">
        <f aca="false">B496&amp;" "&amp;C496</f>
        <v>ESSONNE 3</v>
      </c>
      <c r="E496" s="9" t="n">
        <f aca="false">MATCH(MAX(U496,AA496,AG496),Q496:AH496,0)</f>
        <v>5</v>
      </c>
      <c r="F496" s="9"/>
      <c r="G496" s="9" t="str">
        <f aca="false">INDEX($Q496:$AH496,1,$E496-4)</f>
        <v>TAVERNIER</v>
      </c>
      <c r="H496" s="9" t="str">
        <f aca="false">INDEX($Q496:$AK496,1,$E496-3)</f>
        <v>YVES</v>
      </c>
      <c r="I496" s="9" t="str">
        <f aca="false">INDEX($Q496:$AK496,1,$E496-2)</f>
        <v>ASSOCIATION PARTI SOCIALISTE, PARTI RADICAL SOCIALISTE ET APPARENTES</v>
      </c>
      <c r="J496" s="9" t="str">
        <f aca="false">INDEX($Q496:$AK496,1,$E496-1)</f>
        <v>PRG</v>
      </c>
      <c r="K496" s="10" t="n">
        <f aca="false">INDEX($Q496:$AK496,1,$E496)/N496</f>
        <v>0.525818284424379</v>
      </c>
      <c r="L496" s="8" t="n">
        <v>81778</v>
      </c>
      <c r="M496" s="8" t="n">
        <v>60083</v>
      </c>
      <c r="N496" s="8" t="n">
        <v>56704</v>
      </c>
      <c r="O496" s="8" t="n">
        <v>3379</v>
      </c>
      <c r="P496" s="11" t="n">
        <v>0.7347</v>
      </c>
      <c r="Q496" s="8" t="s">
        <v>1392</v>
      </c>
      <c r="R496" s="8" t="s">
        <v>188</v>
      </c>
      <c r="S496" s="8" t="s">
        <v>30</v>
      </c>
      <c r="T496" s="8" t="s">
        <v>31</v>
      </c>
      <c r="U496" s="8" t="n">
        <v>29816</v>
      </c>
      <c r="V496" s="8" t="s">
        <v>32</v>
      </c>
      <c r="W496" s="8" t="s">
        <v>1393</v>
      </c>
      <c r="X496" s="8" t="s">
        <v>92</v>
      </c>
      <c r="Y496" s="8" t="s">
        <v>35</v>
      </c>
      <c r="Z496" s="8" t="s">
        <v>36</v>
      </c>
      <c r="AA496" s="8" t="n">
        <v>26888</v>
      </c>
      <c r="AB496" s="8" t="s">
        <v>37</v>
      </c>
      <c r="AC496" s="0"/>
      <c r="AD496" s="0"/>
      <c r="AE496" s="0"/>
      <c r="AF496" s="0"/>
      <c r="AG496" s="0"/>
      <c r="AH496" s="0"/>
      <c r="AO496" s="11"/>
      <c r="AW496" s="11"/>
      <c r="BE496" s="11"/>
      <c r="BM496" s="11"/>
      <c r="BU496" s="11"/>
      <c r="CC496" s="11"/>
      <c r="CK496" s="11"/>
      <c r="CS496" s="11"/>
      <c r="DA496" s="11"/>
      <c r="DI496" s="11"/>
      <c r="DQ496" s="11"/>
      <c r="DY496" s="11"/>
      <c r="EG496" s="11"/>
      <c r="EO496" s="11"/>
      <c r="EW496" s="11"/>
      <c r="FE496" s="11"/>
      <c r="FM496" s="11"/>
      <c r="FU496" s="11"/>
      <c r="GC496" s="11"/>
      <c r="GK496" s="11"/>
      <c r="GS496" s="11"/>
      <c r="HA496" s="11"/>
      <c r="HI496" s="11"/>
    </row>
    <row r="497" s="8" customFormat="true" ht="18.75" hidden="false" customHeight="true" outlineLevel="0" collapsed="false">
      <c r="A497" s="7" t="n">
        <v>91</v>
      </c>
      <c r="B497" s="8" t="s">
        <v>1387</v>
      </c>
      <c r="C497" s="8" t="n">
        <v>4</v>
      </c>
      <c r="D497" s="9" t="str">
        <f aca="false">B497&amp;" "&amp;C497</f>
        <v>ESSONNE 4</v>
      </c>
      <c r="E497" s="9" t="n">
        <f aca="false">MATCH(MAX(U497,AA497,AG497),Q497:AH497,0)</f>
        <v>11</v>
      </c>
      <c r="F497" s="9"/>
      <c r="G497" s="9" t="str">
        <f aca="false">INDEX($Q497:$AH497,1,$E497-4)</f>
        <v>WILTZER</v>
      </c>
      <c r="H497" s="9" t="str">
        <f aca="false">INDEX($Q497:$AK497,1,$E497-3)</f>
        <v>PIERRE ANDRE</v>
      </c>
      <c r="I497" s="9" t="str">
        <f aca="false">INDEX($Q497:$AK497,1,$E497-2)</f>
        <v>MAJORITE PRESIDENTIELLE UDF-RPR</v>
      </c>
      <c r="J497" s="9" t="str">
        <f aca="false">INDEX($Q497:$AK497,1,$E497-1)</f>
        <v>UDF</v>
      </c>
      <c r="K497" s="10" t="n">
        <f aca="false">INDEX($Q497:$AK497,1,$E497)/N497</f>
        <v>0.52144089213366</v>
      </c>
      <c r="L497" s="8" t="n">
        <v>71954</v>
      </c>
      <c r="M497" s="8" t="n">
        <v>52994</v>
      </c>
      <c r="N497" s="8" t="n">
        <v>49858</v>
      </c>
      <c r="O497" s="8" t="n">
        <v>3136</v>
      </c>
      <c r="P497" s="11" t="n">
        <v>0.7365</v>
      </c>
      <c r="Q497" s="8" t="s">
        <v>1394</v>
      </c>
      <c r="R497" s="8" t="s">
        <v>167</v>
      </c>
      <c r="S497" s="8" t="s">
        <v>30</v>
      </c>
      <c r="T497" s="8" t="s">
        <v>31</v>
      </c>
      <c r="U497" s="8" t="n">
        <v>23860</v>
      </c>
      <c r="V497" s="8" t="s">
        <v>37</v>
      </c>
      <c r="W497" s="8" t="s">
        <v>1395</v>
      </c>
      <c r="X497" s="8" t="s">
        <v>86</v>
      </c>
      <c r="Y497" s="8" t="s">
        <v>100</v>
      </c>
      <c r="Z497" s="8" t="s">
        <v>53</v>
      </c>
      <c r="AA497" s="8" t="n">
        <v>25998</v>
      </c>
      <c r="AB497" s="8" t="s">
        <v>32</v>
      </c>
      <c r="AC497" s="0"/>
      <c r="AD497" s="0"/>
      <c r="AE497" s="0"/>
      <c r="AF497" s="0"/>
      <c r="AG497" s="0"/>
      <c r="AH497" s="0"/>
      <c r="AO497" s="11"/>
      <c r="AW497" s="11"/>
      <c r="BE497" s="11"/>
      <c r="BM497" s="11"/>
      <c r="BU497" s="11"/>
      <c r="CC497" s="11"/>
      <c r="CK497" s="11"/>
      <c r="CS497" s="11"/>
      <c r="DA497" s="11"/>
      <c r="DI497" s="11"/>
      <c r="DQ497" s="11"/>
      <c r="DY497" s="11"/>
      <c r="EG497" s="11"/>
      <c r="EO497" s="11"/>
      <c r="EW497" s="11"/>
      <c r="FE497" s="11"/>
      <c r="FM497" s="11"/>
      <c r="FU497" s="11"/>
      <c r="GC497" s="11"/>
      <c r="GK497" s="11"/>
      <c r="GS497" s="11"/>
      <c r="HA497" s="11"/>
      <c r="HI497" s="11"/>
    </row>
    <row r="498" s="8" customFormat="true" ht="18.75" hidden="false" customHeight="true" outlineLevel="0" collapsed="false">
      <c r="A498" s="7" t="n">
        <v>91</v>
      </c>
      <c r="B498" s="8" t="s">
        <v>1387</v>
      </c>
      <c r="C498" s="8" t="n">
        <v>5</v>
      </c>
      <c r="D498" s="9" t="str">
        <f aca="false">B498&amp;" "&amp;C498</f>
        <v>ESSONNE 5</v>
      </c>
      <c r="E498" s="9" t="n">
        <f aca="false">MATCH(MAX(U498,AA498,AG498),Q498:AH498,0)</f>
        <v>11</v>
      </c>
      <c r="F498" s="9"/>
      <c r="G498" s="9" t="str">
        <f aca="false">INDEX($Q498:$AH498,1,$E498-4)</f>
        <v>LASBORDES</v>
      </c>
      <c r="H498" s="9" t="str">
        <f aca="false">INDEX($Q498:$AK498,1,$E498-3)</f>
        <v>PIERRE</v>
      </c>
      <c r="I498" s="9" t="str">
        <f aca="false">INDEX($Q498:$AK498,1,$E498-2)</f>
        <v>RASSEMBLEMENT POUR LA REPUBLIQUE</v>
      </c>
      <c r="J498" s="9" t="str">
        <f aca="false">INDEX($Q498:$AK498,1,$E498-1)</f>
        <v>RPR</v>
      </c>
      <c r="K498" s="10" t="n">
        <f aca="false">INDEX($Q498:$AK498,1,$E498)/N498</f>
        <v>0.501369163649865</v>
      </c>
      <c r="L498" s="8" t="n">
        <v>61591</v>
      </c>
      <c r="M498" s="8" t="n">
        <v>45008</v>
      </c>
      <c r="N498" s="8" t="n">
        <v>43092</v>
      </c>
      <c r="O498" s="8" t="n">
        <v>1916</v>
      </c>
      <c r="P498" s="11" t="n">
        <v>0.7308</v>
      </c>
      <c r="Q498" s="8" t="s">
        <v>1396</v>
      </c>
      <c r="R498" s="8" t="s">
        <v>486</v>
      </c>
      <c r="S498" s="8" t="s">
        <v>30</v>
      </c>
      <c r="T498" s="8" t="s">
        <v>31</v>
      </c>
      <c r="U498" s="8" t="n">
        <v>21487</v>
      </c>
      <c r="V498" s="8" t="s">
        <v>37</v>
      </c>
      <c r="W498" s="8" t="s">
        <v>1397</v>
      </c>
      <c r="X498" s="8" t="s">
        <v>88</v>
      </c>
      <c r="Y498" s="8" t="s">
        <v>35</v>
      </c>
      <c r="Z498" s="8" t="s">
        <v>36</v>
      </c>
      <c r="AA498" s="8" t="n">
        <v>21605</v>
      </c>
      <c r="AB498" s="8" t="s">
        <v>32</v>
      </c>
      <c r="AC498" s="0"/>
      <c r="AD498" s="0"/>
      <c r="AE498" s="0"/>
      <c r="AF498" s="0"/>
      <c r="AG498" s="0"/>
      <c r="AH498" s="0"/>
      <c r="AO498" s="11"/>
      <c r="AW498" s="11"/>
      <c r="BE498" s="11"/>
      <c r="BM498" s="11"/>
      <c r="BU498" s="11"/>
      <c r="CC498" s="11"/>
      <c r="CK498" s="11"/>
      <c r="CS498" s="11"/>
      <c r="DA498" s="11"/>
      <c r="DI498" s="11"/>
      <c r="DQ498" s="11"/>
      <c r="DY498" s="11"/>
      <c r="EG498" s="11"/>
      <c r="EO498" s="11"/>
      <c r="EW498" s="11"/>
      <c r="FE498" s="11"/>
      <c r="FM498" s="11"/>
      <c r="FU498" s="11"/>
      <c r="GC498" s="11"/>
      <c r="GK498" s="11"/>
      <c r="GS498" s="11"/>
      <c r="HA498" s="11"/>
      <c r="HI498" s="11"/>
    </row>
    <row r="499" s="8" customFormat="true" ht="18.75" hidden="false" customHeight="true" outlineLevel="0" collapsed="false">
      <c r="A499" s="7" t="n">
        <v>91</v>
      </c>
      <c r="B499" s="8" t="s">
        <v>1387</v>
      </c>
      <c r="C499" s="8" t="n">
        <v>6</v>
      </c>
      <c r="D499" s="9" t="str">
        <f aca="false">B499&amp;" "&amp;C499</f>
        <v>ESSONNE 6</v>
      </c>
      <c r="E499" s="9" t="n">
        <f aca="false">MATCH(MAX(U499,AA499,AG499),Q499:AH499,0)</f>
        <v>5</v>
      </c>
      <c r="F499" s="9"/>
      <c r="G499" s="9" t="str">
        <f aca="false">INDEX($Q499:$AH499,1,$E499-4)</f>
        <v>LAMY</v>
      </c>
      <c r="H499" s="9" t="str">
        <f aca="false">INDEX($Q499:$AK499,1,$E499-3)</f>
        <v>FRANCOIS</v>
      </c>
      <c r="I499" s="9" t="str">
        <f aca="false">INDEX($Q499:$AK499,1,$E499-2)</f>
        <v>ASSOCIATION PARTI SOCIALISTE, PARTI RADICAL SOCIALISTE ET APPARENTES</v>
      </c>
      <c r="J499" s="9" t="str">
        <f aca="false">INDEX($Q499:$AK499,1,$E499-1)</f>
        <v>PRG</v>
      </c>
      <c r="K499" s="10" t="n">
        <f aca="false">INDEX($Q499:$AK499,1,$E499)/N499</f>
        <v>0.531164838998016</v>
      </c>
      <c r="L499" s="8" t="n">
        <v>67629</v>
      </c>
      <c r="M499" s="8" t="n">
        <v>48183</v>
      </c>
      <c r="N499" s="8" t="n">
        <v>45869</v>
      </c>
      <c r="O499" s="8" t="n">
        <v>2314</v>
      </c>
      <c r="P499" s="11" t="n">
        <v>0.7125</v>
      </c>
      <c r="Q499" s="8" t="s">
        <v>1076</v>
      </c>
      <c r="R499" s="8" t="s">
        <v>84</v>
      </c>
      <c r="S499" s="8" t="s">
        <v>30</v>
      </c>
      <c r="T499" s="8" t="s">
        <v>31</v>
      </c>
      <c r="U499" s="8" t="n">
        <v>24364</v>
      </c>
      <c r="V499" s="8" t="s">
        <v>32</v>
      </c>
      <c r="W499" s="8" t="s">
        <v>1398</v>
      </c>
      <c r="X499" s="8" t="s">
        <v>969</v>
      </c>
      <c r="Y499" s="8" t="s">
        <v>35</v>
      </c>
      <c r="Z499" s="8" t="s">
        <v>36</v>
      </c>
      <c r="AA499" s="8" t="n">
        <v>21505</v>
      </c>
      <c r="AB499" s="8" t="s">
        <v>37</v>
      </c>
      <c r="AC499" s="0"/>
      <c r="AD499" s="0"/>
      <c r="AE499" s="0"/>
      <c r="AF499" s="0"/>
      <c r="AG499" s="0"/>
      <c r="AH499" s="0"/>
      <c r="AO499" s="11"/>
      <c r="AW499" s="11"/>
      <c r="BE499" s="11"/>
      <c r="BM499" s="11"/>
      <c r="BU499" s="11"/>
      <c r="CC499" s="11"/>
      <c r="CK499" s="11"/>
      <c r="CS499" s="11"/>
      <c r="DA499" s="11"/>
      <c r="DI499" s="11"/>
      <c r="DQ499" s="11"/>
      <c r="DY499" s="11"/>
      <c r="EG499" s="11"/>
      <c r="EO499" s="11"/>
      <c r="EW499" s="11"/>
      <c r="FE499" s="11"/>
      <c r="FM499" s="11"/>
      <c r="FU499" s="11"/>
      <c r="GC499" s="11"/>
      <c r="GK499" s="11"/>
      <c r="GS499" s="11"/>
      <c r="HA499" s="11"/>
      <c r="HI499" s="11"/>
    </row>
    <row r="500" s="8" customFormat="true" ht="18.75" hidden="false" customHeight="true" outlineLevel="0" collapsed="false">
      <c r="A500" s="7" t="n">
        <v>91</v>
      </c>
      <c r="B500" s="8" t="s">
        <v>1387</v>
      </c>
      <c r="C500" s="8" t="n">
        <v>7</v>
      </c>
      <c r="D500" s="9" t="str">
        <f aca="false">B500&amp;" "&amp;C500</f>
        <v>ESSONNE 7</v>
      </c>
      <c r="E500" s="9" t="n">
        <f aca="false">MATCH(MAX(U500,AA500,AG500),Q500:AH500,0)</f>
        <v>11</v>
      </c>
      <c r="F500" s="9"/>
      <c r="G500" s="9" t="str">
        <f aca="false">INDEX($Q500:$AH500,1,$E500-4)</f>
        <v>MARSAUDON</v>
      </c>
      <c r="H500" s="9" t="str">
        <f aca="false">INDEX($Q500:$AK500,1,$E500-3)</f>
        <v>JEAN</v>
      </c>
      <c r="I500" s="9" t="str">
        <f aca="false">INDEX($Q500:$AK500,1,$E500-2)</f>
        <v>RASSEMBLEMENT POUR LA REPUBLIQUE</v>
      </c>
      <c r="J500" s="9" t="str">
        <f aca="false">INDEX($Q500:$AK500,1,$E500-1)</f>
        <v>RPR</v>
      </c>
      <c r="K500" s="10" t="n">
        <f aca="false">INDEX($Q500:$AK500,1,$E500)/N500</f>
        <v>0.504257601295887</v>
      </c>
      <c r="L500" s="8" t="n">
        <v>67724</v>
      </c>
      <c r="M500" s="8" t="n">
        <v>48089</v>
      </c>
      <c r="N500" s="8" t="n">
        <v>45683</v>
      </c>
      <c r="O500" s="8" t="n">
        <v>2406</v>
      </c>
      <c r="P500" s="11" t="n">
        <v>0.7101</v>
      </c>
      <c r="Q500" s="8" t="s">
        <v>1399</v>
      </c>
      <c r="R500" s="8" t="s">
        <v>1400</v>
      </c>
      <c r="S500" s="8" t="s">
        <v>30</v>
      </c>
      <c r="T500" s="8" t="s">
        <v>31</v>
      </c>
      <c r="U500" s="8" t="n">
        <v>22647</v>
      </c>
      <c r="V500" s="8" t="s">
        <v>37</v>
      </c>
      <c r="W500" s="8" t="s">
        <v>1401</v>
      </c>
      <c r="X500" s="8" t="s">
        <v>92</v>
      </c>
      <c r="Y500" s="8" t="s">
        <v>35</v>
      </c>
      <c r="Z500" s="8" t="s">
        <v>36</v>
      </c>
      <c r="AA500" s="8" t="n">
        <v>23036</v>
      </c>
      <c r="AB500" s="8" t="s">
        <v>32</v>
      </c>
      <c r="AC500" s="0"/>
      <c r="AD500" s="0"/>
      <c r="AE500" s="0"/>
      <c r="AF500" s="0"/>
      <c r="AG500" s="0"/>
      <c r="AH500" s="0"/>
      <c r="AO500" s="11"/>
      <c r="AW500" s="11"/>
      <c r="BE500" s="11"/>
      <c r="BM500" s="11"/>
      <c r="BU500" s="11"/>
      <c r="CC500" s="11"/>
      <c r="CK500" s="11"/>
      <c r="CS500" s="11"/>
      <c r="DA500" s="11"/>
      <c r="DI500" s="11"/>
      <c r="DQ500" s="11"/>
      <c r="DY500" s="11"/>
      <c r="EG500" s="11"/>
      <c r="EO500" s="11"/>
      <c r="EW500" s="11"/>
      <c r="FE500" s="11"/>
      <c r="FM500" s="11"/>
      <c r="FU500" s="11"/>
      <c r="GC500" s="11"/>
      <c r="GK500" s="11"/>
      <c r="GS500" s="11"/>
      <c r="HA500" s="11"/>
      <c r="HI500" s="11"/>
    </row>
    <row r="501" s="8" customFormat="true" ht="18.75" hidden="false" customHeight="true" outlineLevel="0" collapsed="false">
      <c r="A501" s="7" t="n">
        <v>91</v>
      </c>
      <c r="B501" s="8" t="s">
        <v>1387</v>
      </c>
      <c r="C501" s="8" t="n">
        <v>8</v>
      </c>
      <c r="D501" s="9" t="str">
        <f aca="false">B501&amp;" "&amp;C501</f>
        <v>ESSONNE 8</v>
      </c>
      <c r="E501" s="9" t="n">
        <f aca="false">MATCH(MAX(U501,AA501,AG501),Q501:AH501,0)</f>
        <v>11</v>
      </c>
      <c r="F501" s="9"/>
      <c r="G501" s="9" t="str">
        <f aca="false">INDEX($Q501:$AH501,1,$E501-4)</f>
        <v>DUPONT AIGNAN</v>
      </c>
      <c r="H501" s="9" t="str">
        <f aca="false">INDEX($Q501:$AK501,1,$E501-3)</f>
        <v>NICOLAS</v>
      </c>
      <c r="I501" s="9" t="str">
        <f aca="false">INDEX($Q501:$AK501,1,$E501-2)</f>
        <v>RASSEMBLEMENT POUR LA REPUBLIQUE</v>
      </c>
      <c r="J501" s="9" t="str">
        <f aca="false">INDEX($Q501:$AK501,1,$E501-1)</f>
        <v>RPR</v>
      </c>
      <c r="K501" s="10" t="n">
        <f aca="false">INDEX($Q501:$AK501,1,$E501)/N501</f>
        <v>0.500975727410266</v>
      </c>
      <c r="L501" s="8" t="n">
        <v>68222</v>
      </c>
      <c r="M501" s="8" t="n">
        <v>47962</v>
      </c>
      <c r="N501" s="8" t="n">
        <v>45607</v>
      </c>
      <c r="O501" s="8" t="n">
        <v>2355</v>
      </c>
      <c r="P501" s="11" t="n">
        <v>0.703</v>
      </c>
      <c r="Q501" s="8" t="s">
        <v>1402</v>
      </c>
      <c r="R501" s="8" t="s">
        <v>55</v>
      </c>
      <c r="S501" s="8" t="s">
        <v>30</v>
      </c>
      <c r="T501" s="8" t="s">
        <v>31</v>
      </c>
      <c r="U501" s="8" t="n">
        <v>22759</v>
      </c>
      <c r="V501" s="8" t="s">
        <v>37</v>
      </c>
      <c r="W501" s="8" t="s">
        <v>1403</v>
      </c>
      <c r="X501" s="8" t="s">
        <v>414</v>
      </c>
      <c r="Y501" s="8" t="s">
        <v>35</v>
      </c>
      <c r="Z501" s="8" t="s">
        <v>36</v>
      </c>
      <c r="AA501" s="8" t="n">
        <v>22848</v>
      </c>
      <c r="AB501" s="8" t="s">
        <v>32</v>
      </c>
      <c r="AC501" s="0"/>
      <c r="AD501" s="0"/>
      <c r="AE501" s="0"/>
      <c r="AF501" s="0"/>
      <c r="AG501" s="0"/>
      <c r="AH501" s="0"/>
      <c r="AO501" s="11"/>
      <c r="AW501" s="11"/>
      <c r="BE501" s="11"/>
      <c r="BM501" s="11"/>
      <c r="BU501" s="11"/>
      <c r="CC501" s="11"/>
      <c r="CK501" s="11"/>
      <c r="CS501" s="11"/>
      <c r="DA501" s="11"/>
      <c r="DI501" s="11"/>
      <c r="DQ501" s="11"/>
      <c r="DY501" s="11"/>
      <c r="EG501" s="11"/>
      <c r="EO501" s="11"/>
      <c r="EW501" s="11"/>
      <c r="FE501" s="11"/>
      <c r="FM501" s="11"/>
      <c r="FU501" s="11"/>
      <c r="GC501" s="11"/>
      <c r="GK501" s="11"/>
      <c r="GS501" s="11"/>
      <c r="HA501" s="11"/>
      <c r="HI501" s="11"/>
    </row>
    <row r="502" s="8" customFormat="true" ht="18.75" hidden="false" customHeight="true" outlineLevel="0" collapsed="false">
      <c r="A502" s="7" t="n">
        <v>91</v>
      </c>
      <c r="B502" s="8" t="s">
        <v>1387</v>
      </c>
      <c r="C502" s="8" t="n">
        <v>9</v>
      </c>
      <c r="D502" s="9" t="str">
        <f aca="false">B502&amp;" "&amp;C502</f>
        <v>ESSONNE 9</v>
      </c>
      <c r="E502" s="9" t="n">
        <f aca="false">MATCH(MAX(U502,AA502,AG502),Q502:AH502,0)</f>
        <v>11</v>
      </c>
      <c r="F502" s="9"/>
      <c r="G502" s="9" t="str">
        <f aca="false">INDEX($Q502:$AH502,1,$E502-4)</f>
        <v>TRON</v>
      </c>
      <c r="H502" s="9" t="str">
        <f aca="false">INDEX($Q502:$AK502,1,$E502-3)</f>
        <v>GEORGES</v>
      </c>
      <c r="I502" s="9" t="str">
        <f aca="false">INDEX($Q502:$AK502,1,$E502-2)</f>
        <v>RASSEMBLEMENT POUR LA REPUBLIQUE</v>
      </c>
      <c r="J502" s="9" t="str">
        <f aca="false">INDEX($Q502:$AK502,1,$E502-1)</f>
        <v>RPR</v>
      </c>
      <c r="K502" s="10" t="n">
        <f aca="false">INDEX($Q502:$AK502,1,$E502)/N502</f>
        <v>0.507951999645099</v>
      </c>
      <c r="L502" s="8" t="n">
        <v>67441</v>
      </c>
      <c r="M502" s="8" t="n">
        <v>47670</v>
      </c>
      <c r="N502" s="8" t="n">
        <v>45083</v>
      </c>
      <c r="O502" s="8" t="n">
        <v>2587</v>
      </c>
      <c r="P502" s="11" t="n">
        <v>0.7068</v>
      </c>
      <c r="Q502" s="8" t="s">
        <v>660</v>
      </c>
      <c r="R502" s="8" t="s">
        <v>401</v>
      </c>
      <c r="S502" s="8" t="s">
        <v>30</v>
      </c>
      <c r="T502" s="8" t="s">
        <v>31</v>
      </c>
      <c r="U502" s="8" t="n">
        <v>22183</v>
      </c>
      <c r="V502" s="8" t="s">
        <v>37</v>
      </c>
      <c r="W502" s="8" t="s">
        <v>1404</v>
      </c>
      <c r="X502" s="8" t="s">
        <v>406</v>
      </c>
      <c r="Y502" s="8" t="s">
        <v>35</v>
      </c>
      <c r="Z502" s="8" t="s">
        <v>36</v>
      </c>
      <c r="AA502" s="8" t="n">
        <v>22900</v>
      </c>
      <c r="AB502" s="8" t="s">
        <v>32</v>
      </c>
      <c r="AC502" s="0"/>
      <c r="AD502" s="0"/>
      <c r="AE502" s="0"/>
      <c r="AF502" s="0"/>
      <c r="AG502" s="0"/>
      <c r="AH502" s="0"/>
      <c r="AO502" s="11"/>
      <c r="AW502" s="11"/>
      <c r="BE502" s="11"/>
      <c r="BM502" s="11"/>
      <c r="BU502" s="11"/>
      <c r="CC502" s="11"/>
      <c r="CK502" s="11"/>
      <c r="CS502" s="11"/>
      <c r="DA502" s="11"/>
      <c r="DI502" s="11"/>
      <c r="DQ502" s="11"/>
      <c r="DY502" s="11"/>
      <c r="EG502" s="11"/>
      <c r="EO502" s="11"/>
      <c r="EW502" s="11"/>
      <c r="FE502" s="11"/>
      <c r="FM502" s="11"/>
      <c r="FU502" s="11"/>
      <c r="GC502" s="11"/>
      <c r="GK502" s="11"/>
      <c r="GS502" s="11"/>
      <c r="HA502" s="11"/>
      <c r="HI502" s="11"/>
    </row>
    <row r="503" s="8" customFormat="true" ht="18.75" hidden="false" customHeight="true" outlineLevel="0" collapsed="false">
      <c r="A503" s="7" t="n">
        <v>91</v>
      </c>
      <c r="B503" s="8" t="s">
        <v>1387</v>
      </c>
      <c r="C503" s="8" t="n">
        <v>10</v>
      </c>
      <c r="D503" s="9" t="str">
        <f aca="false">B503&amp;" "&amp;C503</f>
        <v>ESSONNE 10</v>
      </c>
      <c r="E503" s="9" t="n">
        <f aca="false">MATCH(MAX(U503,AA503,AG503),Q503:AH503,0)</f>
        <v>5</v>
      </c>
      <c r="F503" s="9"/>
      <c r="G503" s="9" t="str">
        <f aca="false">INDEX($Q503:$AH503,1,$E503-4)</f>
        <v>DRAY</v>
      </c>
      <c r="H503" s="9" t="str">
        <f aca="false">INDEX($Q503:$AK503,1,$E503-3)</f>
        <v>JULIEN</v>
      </c>
      <c r="I503" s="9" t="str">
        <f aca="false">INDEX($Q503:$AK503,1,$E503-2)</f>
        <v>ASSOCIATION PARTI SOCIALISTE, PARTI RADICAL SOCIALISTE ET APPARENTES</v>
      </c>
      <c r="J503" s="9" t="str">
        <f aca="false">INDEX($Q503:$AK503,1,$E503-1)</f>
        <v>PRG</v>
      </c>
      <c r="K503" s="10" t="n">
        <f aca="false">INDEX($Q503:$AK503,1,$E503)/N503</f>
        <v>0.585535230352303</v>
      </c>
      <c r="L503" s="8" t="n">
        <v>55732</v>
      </c>
      <c r="M503" s="8" t="n">
        <v>37650</v>
      </c>
      <c r="N503" s="8" t="n">
        <v>35424</v>
      </c>
      <c r="O503" s="8" t="n">
        <v>2226</v>
      </c>
      <c r="P503" s="11" t="n">
        <v>0.6756</v>
      </c>
      <c r="Q503" s="8" t="s">
        <v>920</v>
      </c>
      <c r="R503" s="8" t="s">
        <v>1405</v>
      </c>
      <c r="S503" s="8" t="s">
        <v>30</v>
      </c>
      <c r="T503" s="8" t="s">
        <v>31</v>
      </c>
      <c r="U503" s="8" t="n">
        <v>20742</v>
      </c>
      <c r="V503" s="8" t="s">
        <v>32</v>
      </c>
      <c r="W503" s="8" t="s">
        <v>1406</v>
      </c>
      <c r="X503" s="8" t="s">
        <v>698</v>
      </c>
      <c r="Y503" s="8" t="s">
        <v>52</v>
      </c>
      <c r="Z503" s="8" t="s">
        <v>53</v>
      </c>
      <c r="AA503" s="8" t="n">
        <v>14682</v>
      </c>
      <c r="AB503" s="8" t="s">
        <v>37</v>
      </c>
      <c r="AC503" s="0"/>
      <c r="AD503" s="0"/>
      <c r="AE503" s="0"/>
      <c r="AF503" s="0"/>
      <c r="AG503" s="0"/>
      <c r="AH503" s="0"/>
      <c r="AO503" s="11"/>
      <c r="AW503" s="11"/>
      <c r="BE503" s="11"/>
      <c r="BM503" s="11"/>
      <c r="BU503" s="11"/>
      <c r="CC503" s="11"/>
      <c r="CK503" s="11"/>
      <c r="CS503" s="11"/>
      <c r="DA503" s="11"/>
      <c r="DI503" s="11"/>
      <c r="DQ503" s="11"/>
      <c r="DY503" s="11"/>
      <c r="EG503" s="11"/>
      <c r="EO503" s="11"/>
      <c r="EW503" s="11"/>
      <c r="FE503" s="11"/>
      <c r="FM503" s="11"/>
      <c r="FU503" s="11"/>
      <c r="GC503" s="11"/>
      <c r="GK503" s="11"/>
      <c r="GS503" s="11"/>
      <c r="HA503" s="11"/>
      <c r="HI503" s="11"/>
    </row>
    <row r="504" s="8" customFormat="true" ht="18.75" hidden="false" customHeight="true" outlineLevel="0" collapsed="false">
      <c r="A504" s="7" t="n">
        <v>92</v>
      </c>
      <c r="B504" s="8" t="s">
        <v>1407</v>
      </c>
      <c r="C504" s="8" t="n">
        <v>1</v>
      </c>
      <c r="D504" s="9" t="str">
        <f aca="false">B504&amp;" "&amp;C504</f>
        <v>HAUTS-DE-SEINE 1</v>
      </c>
      <c r="E504" s="9" t="n">
        <f aca="false">MATCH(MAX(U504,AA504,AG504),Q504:AH504,0)</f>
        <v>5</v>
      </c>
      <c r="F504" s="9"/>
      <c r="G504" s="9" t="str">
        <f aca="false">INDEX($Q504:$AH504,1,$E504-4)</f>
        <v>BRUNHES</v>
      </c>
      <c r="H504" s="9" t="str">
        <f aca="false">INDEX($Q504:$AK504,1,$E504-3)</f>
        <v>JACQUES</v>
      </c>
      <c r="I504" s="9" t="str">
        <f aca="false">INDEX($Q504:$AK504,1,$E504-2)</f>
        <v>PARTI COMMUNISTE FRANCAIS</v>
      </c>
      <c r="J504" s="9" t="str">
        <f aca="false">INDEX($Q504:$AK504,1,$E504-1)</f>
        <v>COM</v>
      </c>
      <c r="K504" s="10" t="n">
        <f aca="false">INDEX($Q504:$AK504,1,$E504)/N504</f>
        <v>0.685354060836036</v>
      </c>
      <c r="L504" s="8" t="n">
        <v>56982</v>
      </c>
      <c r="M504" s="8" t="n">
        <v>35622</v>
      </c>
      <c r="N504" s="8" t="n">
        <v>32678</v>
      </c>
      <c r="O504" s="8" t="n">
        <v>2944</v>
      </c>
      <c r="P504" s="11" t="n">
        <v>0.6251</v>
      </c>
      <c r="Q504" s="8" t="s">
        <v>1408</v>
      </c>
      <c r="R504" s="8" t="s">
        <v>34</v>
      </c>
      <c r="S504" s="8" t="s">
        <v>89</v>
      </c>
      <c r="T504" s="8" t="s">
        <v>90</v>
      </c>
      <c r="U504" s="8" t="n">
        <v>22396</v>
      </c>
      <c r="V504" s="8" t="s">
        <v>32</v>
      </c>
      <c r="W504" s="8" t="s">
        <v>1409</v>
      </c>
      <c r="X504" s="8" t="s">
        <v>452</v>
      </c>
      <c r="Y504" s="8" t="s">
        <v>44</v>
      </c>
      <c r="Z504" s="8" t="s">
        <v>45</v>
      </c>
      <c r="AA504" s="8" t="n">
        <v>10282</v>
      </c>
      <c r="AB504" s="8" t="s">
        <v>37</v>
      </c>
      <c r="AC504" s="0"/>
      <c r="AD504" s="0"/>
      <c r="AE504" s="0"/>
      <c r="AF504" s="0"/>
      <c r="AG504" s="0"/>
      <c r="AH504" s="0"/>
      <c r="AO504" s="11"/>
      <c r="AW504" s="11"/>
      <c r="BE504" s="11"/>
      <c r="BM504" s="11"/>
      <c r="BU504" s="11"/>
      <c r="CC504" s="11"/>
      <c r="CK504" s="11"/>
      <c r="CS504" s="11"/>
      <c r="DA504" s="11"/>
      <c r="DI504" s="11"/>
      <c r="DQ504" s="11"/>
      <c r="DY504" s="11"/>
      <c r="EG504" s="11"/>
      <c r="EO504" s="11"/>
      <c r="EW504" s="11"/>
      <c r="FE504" s="11"/>
      <c r="FM504" s="11"/>
      <c r="FU504" s="11"/>
      <c r="GC504" s="11"/>
      <c r="GK504" s="11"/>
      <c r="GS504" s="11"/>
      <c r="HA504" s="11"/>
      <c r="HI504" s="11"/>
    </row>
    <row r="505" s="8" customFormat="true" ht="18.75" hidden="false" customHeight="true" outlineLevel="0" collapsed="false">
      <c r="A505" s="7" t="n">
        <v>92</v>
      </c>
      <c r="B505" s="8" t="s">
        <v>1407</v>
      </c>
      <c r="C505" s="8" t="n">
        <v>2</v>
      </c>
      <c r="D505" s="9" t="str">
        <f aca="false">B505&amp;" "&amp;C505</f>
        <v>HAUTS-DE-SEINE 2</v>
      </c>
      <c r="E505" s="9" t="n">
        <f aca="false">MATCH(MAX(U505,AA505,AG505),Q505:AH505,0)</f>
        <v>11</v>
      </c>
      <c r="F505" s="9"/>
      <c r="G505" s="9" t="str">
        <f aca="false">INDEX($Q505:$AH505,1,$E505-4)</f>
        <v>TAITTINGER</v>
      </c>
      <c r="H505" s="9" t="str">
        <f aca="false">INDEX($Q505:$AK505,1,$E505-3)</f>
        <v>FRANTZ</v>
      </c>
      <c r="I505" s="9" t="str">
        <f aca="false">INDEX($Q505:$AK505,1,$E505-2)</f>
        <v>MAJORITE PRESIDENTIELLE UDF-RPR</v>
      </c>
      <c r="J505" s="9" t="str">
        <f aca="false">INDEX($Q505:$AK505,1,$E505-1)</f>
        <v>RPR</v>
      </c>
      <c r="K505" s="10" t="n">
        <f aca="false">INDEX($Q505:$AK505,1,$E505)/N505</f>
        <v>0.578653945629059</v>
      </c>
      <c r="L505" s="8" t="n">
        <v>54750</v>
      </c>
      <c r="M505" s="8" t="n">
        <v>36867</v>
      </c>
      <c r="N505" s="8" t="n">
        <v>34798</v>
      </c>
      <c r="O505" s="8" t="n">
        <v>2069</v>
      </c>
      <c r="P505" s="11" t="n">
        <v>0.6734</v>
      </c>
      <c r="Q505" s="8" t="s">
        <v>1410</v>
      </c>
      <c r="R505" s="8" t="s">
        <v>71</v>
      </c>
      <c r="S505" s="8" t="s">
        <v>48</v>
      </c>
      <c r="T505" s="8" t="s">
        <v>49</v>
      </c>
      <c r="U505" s="8" t="n">
        <v>14662</v>
      </c>
      <c r="V505" s="8" t="s">
        <v>37</v>
      </c>
      <c r="W505" s="8" t="s">
        <v>1411</v>
      </c>
      <c r="X505" s="8" t="s">
        <v>1412</v>
      </c>
      <c r="Y505" s="8" t="s">
        <v>100</v>
      </c>
      <c r="Z505" s="8" t="s">
        <v>36</v>
      </c>
      <c r="AA505" s="8" t="n">
        <v>20136</v>
      </c>
      <c r="AB505" s="8" t="s">
        <v>32</v>
      </c>
      <c r="AC505" s="0"/>
      <c r="AD505" s="0"/>
      <c r="AE505" s="0"/>
      <c r="AF505" s="0"/>
      <c r="AG505" s="0"/>
      <c r="AH505" s="0"/>
      <c r="AO505" s="11"/>
      <c r="AW505" s="11"/>
      <c r="BE505" s="11"/>
      <c r="BM505" s="11"/>
      <c r="BU505" s="11"/>
      <c r="CC505" s="11"/>
      <c r="CK505" s="11"/>
      <c r="CS505" s="11"/>
      <c r="DA505" s="11"/>
      <c r="DI505" s="11"/>
      <c r="DQ505" s="11"/>
      <c r="DY505" s="11"/>
      <c r="EG505" s="11"/>
      <c r="EO505" s="11"/>
      <c r="EW505" s="11"/>
      <c r="FE505" s="11"/>
      <c r="FM505" s="11"/>
      <c r="FU505" s="11"/>
      <c r="GC505" s="11"/>
      <c r="GK505" s="11"/>
      <c r="GS505" s="11"/>
      <c r="HA505" s="11"/>
      <c r="HI505" s="11"/>
    </row>
    <row r="506" s="8" customFormat="true" ht="18.75" hidden="false" customHeight="true" outlineLevel="0" collapsed="false">
      <c r="A506" s="7" t="n">
        <v>92</v>
      </c>
      <c r="B506" s="8" t="s">
        <v>1407</v>
      </c>
      <c r="C506" s="8" t="n">
        <v>3</v>
      </c>
      <c r="D506" s="9" t="str">
        <f aca="false">B506&amp;" "&amp;C506</f>
        <v>HAUTS-DE-SEINE 3</v>
      </c>
      <c r="E506" s="9" t="n">
        <f aca="false">MATCH(MAX(U506,AA506,AG506),Q506:AH506,0)</f>
        <v>17</v>
      </c>
      <c r="F506" s="9"/>
      <c r="G506" s="9" t="str">
        <f aca="false">INDEX($Q506:$AH506,1,$E506-4)</f>
        <v>KOSSOWSKI</v>
      </c>
      <c r="H506" s="9" t="str">
        <f aca="false">INDEX($Q506:$AK506,1,$E506-3)</f>
        <v>JACQUES</v>
      </c>
      <c r="I506" s="9" t="str">
        <f aca="false">INDEX($Q506:$AK506,1,$E506-2)</f>
        <v>MAJORITE PRESIDENTIELLE</v>
      </c>
      <c r="J506" s="9" t="str">
        <f aca="false">INDEX($Q506:$AK506,1,$E506-1)</f>
        <v>DIV</v>
      </c>
      <c r="K506" s="10" t="n">
        <f aca="false">INDEX($Q506:$AK506,1,$E506)/N506</f>
        <v>0.423033760404003</v>
      </c>
      <c r="L506" s="8" t="n">
        <v>64487</v>
      </c>
      <c r="M506" s="8" t="n">
        <v>44367</v>
      </c>
      <c r="N506" s="8" t="n">
        <v>42772</v>
      </c>
      <c r="O506" s="8" t="n">
        <v>1595</v>
      </c>
      <c r="P506" s="11" t="n">
        <v>0.688</v>
      </c>
      <c r="Q506" s="8" t="s">
        <v>1413</v>
      </c>
      <c r="R506" s="8" t="s">
        <v>79</v>
      </c>
      <c r="S506" s="8" t="s">
        <v>30</v>
      </c>
      <c r="T506" s="8" t="s">
        <v>31</v>
      </c>
      <c r="U506" s="8" t="n">
        <v>15582</v>
      </c>
      <c r="V506" s="8" t="s">
        <v>37</v>
      </c>
      <c r="W506" s="8" t="s">
        <v>1414</v>
      </c>
      <c r="X506" s="8" t="s">
        <v>452</v>
      </c>
      <c r="Y506" s="8" t="s">
        <v>100</v>
      </c>
      <c r="Z506" s="8" t="s">
        <v>53</v>
      </c>
      <c r="AA506" s="8" t="n">
        <v>9096</v>
      </c>
      <c r="AB506" s="8" t="s">
        <v>37</v>
      </c>
      <c r="AC506" s="8" t="s">
        <v>1415</v>
      </c>
      <c r="AD506" s="8" t="s">
        <v>34</v>
      </c>
      <c r="AE506" s="8" t="s">
        <v>52</v>
      </c>
      <c r="AF506" s="8" t="s">
        <v>528</v>
      </c>
      <c r="AG506" s="8" t="n">
        <v>18094</v>
      </c>
      <c r="AH506" s="8" t="s">
        <v>32</v>
      </c>
      <c r="AO506" s="11"/>
      <c r="AW506" s="11"/>
      <c r="BE506" s="11"/>
      <c r="BM506" s="11"/>
      <c r="BU506" s="11"/>
      <c r="CC506" s="11"/>
      <c r="CK506" s="11"/>
      <c r="CS506" s="11"/>
      <c r="DA506" s="11"/>
      <c r="DI506" s="11"/>
      <c r="DQ506" s="11"/>
      <c r="DY506" s="11"/>
      <c r="EG506" s="11"/>
      <c r="EO506" s="11"/>
      <c r="EW506" s="11"/>
      <c r="FE506" s="11"/>
      <c r="FM506" s="11"/>
      <c r="FU506" s="11"/>
      <c r="GC506" s="11"/>
      <c r="GK506" s="11"/>
      <c r="GS506" s="11"/>
      <c r="HA506" s="11"/>
      <c r="HI506" s="11"/>
    </row>
    <row r="507" s="8" customFormat="true" ht="18.75" hidden="false" customHeight="true" outlineLevel="0" collapsed="false">
      <c r="A507" s="7" t="n">
        <v>92</v>
      </c>
      <c r="B507" s="8" t="s">
        <v>1407</v>
      </c>
      <c r="C507" s="8" t="n">
        <v>4</v>
      </c>
      <c r="D507" s="9" t="str">
        <f aca="false">B507&amp;" "&amp;C507</f>
        <v>HAUTS-DE-SEINE 4</v>
      </c>
      <c r="E507" s="9" t="n">
        <f aca="false">MATCH(MAX(U507,AA507,AG507),Q507:AH507,0)</f>
        <v>5</v>
      </c>
      <c r="F507" s="9"/>
      <c r="G507" s="9" t="str">
        <f aca="false">INDEX($Q507:$AH507,1,$E507-4)</f>
        <v>FRAYSSE</v>
      </c>
      <c r="H507" s="9" t="str">
        <f aca="false">INDEX($Q507:$AK507,1,$E507-3)</f>
        <v>JACQUELINE</v>
      </c>
      <c r="I507" s="9" t="str">
        <f aca="false">INDEX($Q507:$AK507,1,$E507-2)</f>
        <v>PARTI COMMUNISTE FRANCAIS</v>
      </c>
      <c r="J507" s="9" t="str">
        <f aca="false">INDEX($Q507:$AK507,1,$E507-1)</f>
        <v>COM</v>
      </c>
      <c r="K507" s="10" t="n">
        <f aca="false">INDEX($Q507:$AK507,1,$E507)/N507</f>
        <v>0.531577732762379</v>
      </c>
      <c r="L507" s="8" t="n">
        <v>59518</v>
      </c>
      <c r="M507" s="8" t="n">
        <v>40935</v>
      </c>
      <c r="N507" s="8" t="n">
        <v>38999</v>
      </c>
      <c r="O507" s="8" t="n">
        <v>1936</v>
      </c>
      <c r="P507" s="11" t="n">
        <v>0.6878</v>
      </c>
      <c r="Q507" s="8" t="s">
        <v>1416</v>
      </c>
      <c r="R507" s="8" t="s">
        <v>454</v>
      </c>
      <c r="S507" s="8" t="s">
        <v>89</v>
      </c>
      <c r="T507" s="8" t="s">
        <v>90</v>
      </c>
      <c r="U507" s="8" t="n">
        <v>20731</v>
      </c>
      <c r="V507" s="8" t="s">
        <v>32</v>
      </c>
      <c r="W507" s="8" t="s">
        <v>1417</v>
      </c>
      <c r="X507" s="8" t="s">
        <v>125</v>
      </c>
      <c r="Y507" s="8" t="s">
        <v>100</v>
      </c>
      <c r="Z507" s="8" t="s">
        <v>36</v>
      </c>
      <c r="AA507" s="8" t="n">
        <v>18268</v>
      </c>
      <c r="AB507" s="8" t="s">
        <v>37</v>
      </c>
      <c r="AC507" s="0"/>
      <c r="AD507" s="0"/>
      <c r="AE507" s="0"/>
      <c r="AF507" s="0"/>
      <c r="AG507" s="0"/>
      <c r="AH507" s="0"/>
      <c r="AO507" s="11"/>
      <c r="AW507" s="11"/>
      <c r="BE507" s="11"/>
      <c r="BM507" s="11"/>
      <c r="BU507" s="11"/>
      <c r="CC507" s="11"/>
      <c r="CK507" s="11"/>
      <c r="CS507" s="11"/>
      <c r="DA507" s="11"/>
      <c r="DI507" s="11"/>
      <c r="DQ507" s="11"/>
      <c r="DY507" s="11"/>
      <c r="EG507" s="11"/>
      <c r="EO507" s="11"/>
      <c r="EW507" s="11"/>
      <c r="FE507" s="11"/>
      <c r="FM507" s="11"/>
      <c r="FU507" s="11"/>
      <c r="GC507" s="11"/>
      <c r="GK507" s="11"/>
      <c r="GS507" s="11"/>
      <c r="HA507" s="11"/>
      <c r="HI507" s="11"/>
    </row>
    <row r="508" s="8" customFormat="true" ht="18.75" hidden="false" customHeight="true" outlineLevel="0" collapsed="false">
      <c r="A508" s="7" t="n">
        <v>92</v>
      </c>
      <c r="B508" s="8" t="s">
        <v>1407</v>
      </c>
      <c r="C508" s="8" t="n">
        <v>5</v>
      </c>
      <c r="D508" s="9" t="str">
        <f aca="false">B508&amp;" "&amp;C508</f>
        <v>HAUTS-DE-SEINE 5</v>
      </c>
      <c r="E508" s="9" t="n">
        <f aca="false">MATCH(MAX(U508,AA508,AG508),Q508:AH508,0)</f>
        <v>11</v>
      </c>
      <c r="F508" s="9"/>
      <c r="G508" s="9" t="str">
        <f aca="false">INDEX($Q508:$AH508,1,$E508-4)</f>
        <v>DE CHAZEAUX</v>
      </c>
      <c r="H508" s="9" t="str">
        <f aca="false">INDEX($Q508:$AK508,1,$E508-3)</f>
        <v>OLIVIER</v>
      </c>
      <c r="I508" s="9" t="str">
        <f aca="false">INDEX($Q508:$AK508,1,$E508-2)</f>
        <v>MAJORITE PRESIDENTIELLE UDF-RPR</v>
      </c>
      <c r="J508" s="9" t="str">
        <f aca="false">INDEX($Q508:$AK508,1,$E508-1)</f>
        <v>RPR</v>
      </c>
      <c r="K508" s="10" t="n">
        <f aca="false">INDEX($Q508:$AK508,1,$E508)/N508</f>
        <v>0.512644562098849</v>
      </c>
      <c r="L508" s="8" t="n">
        <v>52006</v>
      </c>
      <c r="M508" s="8" t="n">
        <v>35849</v>
      </c>
      <c r="N508" s="8" t="n">
        <v>33809</v>
      </c>
      <c r="O508" s="8" t="n">
        <v>2040</v>
      </c>
      <c r="P508" s="11" t="n">
        <v>0.6893</v>
      </c>
      <c r="Q508" s="8" t="s">
        <v>1418</v>
      </c>
      <c r="R508" s="8" t="s">
        <v>415</v>
      </c>
      <c r="S508" s="8" t="s">
        <v>108</v>
      </c>
      <c r="T508" s="8" t="s">
        <v>31</v>
      </c>
      <c r="U508" s="8" t="n">
        <v>16477</v>
      </c>
      <c r="V508" s="8" t="s">
        <v>37</v>
      </c>
      <c r="W508" s="8" t="s">
        <v>1419</v>
      </c>
      <c r="X508" s="8" t="s">
        <v>258</v>
      </c>
      <c r="Y508" s="8" t="s">
        <v>100</v>
      </c>
      <c r="Z508" s="8" t="s">
        <v>36</v>
      </c>
      <c r="AA508" s="8" t="n">
        <v>17332</v>
      </c>
      <c r="AB508" s="8" t="s">
        <v>32</v>
      </c>
      <c r="AC508" s="0"/>
      <c r="AD508" s="0"/>
      <c r="AE508" s="0"/>
      <c r="AF508" s="0"/>
      <c r="AG508" s="0"/>
      <c r="AH508" s="0"/>
      <c r="AO508" s="11"/>
      <c r="AW508" s="11"/>
      <c r="BE508" s="11"/>
      <c r="BM508" s="11"/>
      <c r="BU508" s="11"/>
      <c r="CC508" s="11"/>
      <c r="CK508" s="11"/>
      <c r="CS508" s="11"/>
      <c r="DA508" s="11"/>
      <c r="DI508" s="11"/>
      <c r="DQ508" s="11"/>
      <c r="DY508" s="11"/>
      <c r="EG508" s="11"/>
      <c r="EO508" s="11"/>
      <c r="EW508" s="11"/>
      <c r="FE508" s="11"/>
      <c r="FM508" s="11"/>
      <c r="FU508" s="11"/>
      <c r="GC508" s="11"/>
      <c r="GK508" s="11"/>
      <c r="GS508" s="11"/>
      <c r="HA508" s="11"/>
      <c r="HI508" s="11"/>
    </row>
    <row r="509" s="8" customFormat="true" ht="18.75" hidden="false" customHeight="true" outlineLevel="0" collapsed="false">
      <c r="A509" s="7" t="n">
        <v>92</v>
      </c>
      <c r="B509" s="8" t="s">
        <v>1407</v>
      </c>
      <c r="C509" s="8" t="n">
        <v>7</v>
      </c>
      <c r="D509" s="9" t="str">
        <f aca="false">B509&amp;" "&amp;C509</f>
        <v>HAUTS-DE-SEINE 7</v>
      </c>
      <c r="E509" s="9" t="n">
        <f aca="false">MATCH(MAX(U509,AA509,AG509),Q509:AH509,0)</f>
        <v>11</v>
      </c>
      <c r="F509" s="9"/>
      <c r="G509" s="9" t="str">
        <f aca="false">INDEX($Q509:$AH509,1,$E509-4)</f>
        <v>BAUMEL</v>
      </c>
      <c r="H509" s="9" t="str">
        <f aca="false">INDEX($Q509:$AK509,1,$E509-3)</f>
        <v>JACQUES</v>
      </c>
      <c r="I509" s="9" t="str">
        <f aca="false">INDEX($Q509:$AK509,1,$E509-2)</f>
        <v>MAJORITE PRESIDENTIELLE UDF-RPR</v>
      </c>
      <c r="J509" s="9" t="str">
        <f aca="false">INDEX($Q509:$AK509,1,$E509-1)</f>
        <v>RPR</v>
      </c>
      <c r="K509" s="10" t="n">
        <f aca="false">INDEX($Q509:$AK509,1,$E509)/N509</f>
        <v>0.671022011571554</v>
      </c>
      <c r="L509" s="8" t="n">
        <v>74946</v>
      </c>
      <c r="M509" s="8" t="n">
        <v>49028</v>
      </c>
      <c r="N509" s="8" t="n">
        <v>46839</v>
      </c>
      <c r="O509" s="8" t="n">
        <v>2189</v>
      </c>
      <c r="P509" s="11" t="n">
        <v>0.6542</v>
      </c>
      <c r="Q509" s="8" t="s">
        <v>1420</v>
      </c>
      <c r="R509" s="8" t="s">
        <v>1421</v>
      </c>
      <c r="S509" s="8" t="s">
        <v>30</v>
      </c>
      <c r="T509" s="8" t="s">
        <v>31</v>
      </c>
      <c r="U509" s="8" t="n">
        <v>15409</v>
      </c>
      <c r="V509" s="8" t="s">
        <v>37</v>
      </c>
      <c r="W509" s="8" t="s">
        <v>1422</v>
      </c>
      <c r="X509" s="8" t="s">
        <v>34</v>
      </c>
      <c r="Y509" s="8" t="s">
        <v>100</v>
      </c>
      <c r="Z509" s="8" t="s">
        <v>36</v>
      </c>
      <c r="AA509" s="8" t="n">
        <v>31430</v>
      </c>
      <c r="AB509" s="8" t="s">
        <v>32</v>
      </c>
      <c r="AC509" s="0"/>
      <c r="AD509" s="0"/>
      <c r="AE509" s="0"/>
      <c r="AF509" s="0"/>
      <c r="AG509" s="0"/>
      <c r="AH509" s="0"/>
      <c r="AO509" s="11"/>
      <c r="AW509" s="11"/>
      <c r="BE509" s="11"/>
      <c r="BM509" s="11"/>
      <c r="BU509" s="11"/>
      <c r="CC509" s="11"/>
      <c r="CK509" s="11"/>
      <c r="CS509" s="11"/>
      <c r="DA509" s="11"/>
      <c r="DI509" s="11"/>
      <c r="DQ509" s="11"/>
      <c r="DY509" s="11"/>
      <c r="EG509" s="11"/>
      <c r="EO509" s="11"/>
      <c r="EW509" s="11"/>
      <c r="FE509" s="11"/>
      <c r="FM509" s="11"/>
      <c r="FU509" s="11"/>
      <c r="GC509" s="11"/>
      <c r="GK509" s="11"/>
      <c r="GS509" s="11"/>
      <c r="HA509" s="11"/>
      <c r="HI509" s="11"/>
    </row>
    <row r="510" s="8" customFormat="true" ht="18.75" hidden="false" customHeight="true" outlineLevel="0" collapsed="false">
      <c r="A510" s="7" t="n">
        <v>92</v>
      </c>
      <c r="B510" s="8" t="s">
        <v>1407</v>
      </c>
      <c r="C510" s="8" t="n">
        <v>8</v>
      </c>
      <c r="D510" s="9" t="str">
        <f aca="false">B510&amp;" "&amp;C510</f>
        <v>HAUTS-DE-SEINE 8</v>
      </c>
      <c r="E510" s="9" t="n">
        <f aca="false">MATCH(MAX(U510,AA510,AG510),Q510:AH510,0)</f>
        <v>11</v>
      </c>
      <c r="F510" s="9"/>
      <c r="G510" s="9" t="str">
        <f aca="false">INDEX($Q510:$AH510,1,$E510-4)</f>
        <v>GUILLET</v>
      </c>
      <c r="H510" s="9" t="str">
        <f aca="false">INDEX($Q510:$AK510,1,$E510-3)</f>
        <v>JEAN JACQUES</v>
      </c>
      <c r="I510" s="9" t="str">
        <f aca="false">INDEX($Q510:$AK510,1,$E510-2)</f>
        <v>RASSEMBLEMENT POUR LA REPUBLIQUE</v>
      </c>
      <c r="J510" s="9" t="str">
        <f aca="false">INDEX($Q510:$AK510,1,$E510-1)</f>
        <v>RPR</v>
      </c>
      <c r="K510" s="10" t="n">
        <f aca="false">INDEX($Q510:$AK510,1,$E510)/N510</f>
        <v>0.591892828271163</v>
      </c>
      <c r="L510" s="8" t="n">
        <v>63930</v>
      </c>
      <c r="M510" s="8" t="n">
        <v>45340</v>
      </c>
      <c r="N510" s="8" t="n">
        <v>43295</v>
      </c>
      <c r="O510" s="8" t="n">
        <v>2045</v>
      </c>
      <c r="P510" s="11" t="n">
        <v>0.7092</v>
      </c>
      <c r="Q510" s="8" t="s">
        <v>1423</v>
      </c>
      <c r="R510" s="8" t="s">
        <v>92</v>
      </c>
      <c r="S510" s="8" t="s">
        <v>30</v>
      </c>
      <c r="T510" s="8" t="s">
        <v>31</v>
      </c>
      <c r="U510" s="8" t="n">
        <v>17669</v>
      </c>
      <c r="V510" s="8" t="s">
        <v>37</v>
      </c>
      <c r="W510" s="8" t="s">
        <v>1424</v>
      </c>
      <c r="X510" s="8" t="s">
        <v>226</v>
      </c>
      <c r="Y510" s="8" t="s">
        <v>35</v>
      </c>
      <c r="Z510" s="8" t="s">
        <v>36</v>
      </c>
      <c r="AA510" s="8" t="n">
        <v>25626</v>
      </c>
      <c r="AB510" s="8" t="s">
        <v>32</v>
      </c>
      <c r="AC510" s="0"/>
      <c r="AD510" s="0"/>
      <c r="AE510" s="0"/>
      <c r="AF510" s="0"/>
      <c r="AG510" s="0"/>
      <c r="AH510" s="0"/>
      <c r="AO510" s="11"/>
      <c r="AW510" s="11"/>
      <c r="BE510" s="11"/>
      <c r="BM510" s="11"/>
      <c r="BU510" s="11"/>
      <c r="CC510" s="11"/>
      <c r="CK510" s="11"/>
      <c r="CS510" s="11"/>
      <c r="DA510" s="11"/>
      <c r="DI510" s="11"/>
      <c r="DQ510" s="11"/>
      <c r="DY510" s="11"/>
      <c r="EG510" s="11"/>
      <c r="EO510" s="11"/>
      <c r="EW510" s="11"/>
      <c r="FE510" s="11"/>
      <c r="FM510" s="11"/>
      <c r="FU510" s="11"/>
      <c r="GC510" s="11"/>
      <c r="GK510" s="11"/>
      <c r="GS510" s="11"/>
      <c r="HA510" s="11"/>
      <c r="HI510" s="11"/>
    </row>
    <row r="511" s="8" customFormat="true" ht="18.75" hidden="false" customHeight="true" outlineLevel="0" collapsed="false">
      <c r="A511" s="7" t="n">
        <v>92</v>
      </c>
      <c r="B511" s="8" t="s">
        <v>1407</v>
      </c>
      <c r="C511" s="8" t="n">
        <v>9</v>
      </c>
      <c r="D511" s="9" t="str">
        <f aca="false">B511&amp;" "&amp;C511</f>
        <v>HAUTS-DE-SEINE 9</v>
      </c>
      <c r="E511" s="9" t="n">
        <f aca="false">MATCH(MAX(U511,AA511,AG511),Q511:AH511,0)</f>
        <v>11</v>
      </c>
      <c r="F511" s="9"/>
      <c r="G511" s="9" t="str">
        <f aca="false">INDEX($Q511:$AH511,1,$E511-4)</f>
        <v>BAGUET</v>
      </c>
      <c r="H511" s="9" t="str">
        <f aca="false">INDEX($Q511:$AK511,1,$E511-3)</f>
        <v>PIERRE CHRISTOPHE</v>
      </c>
      <c r="I511" s="9" t="str">
        <f aca="false">INDEX($Q511:$AK511,1,$E511-2)</f>
        <v>MAJORITE PRESIDENTIELLE</v>
      </c>
      <c r="J511" s="9" t="str">
        <f aca="false">INDEX($Q511:$AK511,1,$E511-1)</f>
        <v>UDF</v>
      </c>
      <c r="K511" s="10" t="n">
        <f aca="false">INDEX($Q511:$AK511,1,$E511)/N511</f>
        <v>0.682648667520074</v>
      </c>
      <c r="L511" s="8" t="n">
        <v>53287</v>
      </c>
      <c r="M511" s="8" t="n">
        <v>35668</v>
      </c>
      <c r="N511" s="8" t="n">
        <v>34372</v>
      </c>
      <c r="O511" s="8" t="n">
        <v>1296</v>
      </c>
      <c r="P511" s="11" t="n">
        <v>0.6694</v>
      </c>
      <c r="Q511" s="8" t="s">
        <v>1425</v>
      </c>
      <c r="R511" s="8" t="s">
        <v>88</v>
      </c>
      <c r="S511" s="8" t="s">
        <v>30</v>
      </c>
      <c r="T511" s="8" t="s">
        <v>31</v>
      </c>
      <c r="U511" s="8" t="n">
        <v>10908</v>
      </c>
      <c r="V511" s="8" t="s">
        <v>37</v>
      </c>
      <c r="W511" s="8" t="s">
        <v>1426</v>
      </c>
      <c r="X511" s="8" t="s">
        <v>1427</v>
      </c>
      <c r="Y511" s="8" t="s">
        <v>52</v>
      </c>
      <c r="Z511" s="8" t="s">
        <v>53</v>
      </c>
      <c r="AA511" s="8" t="n">
        <v>23464</v>
      </c>
      <c r="AB511" s="8" t="s">
        <v>32</v>
      </c>
      <c r="AC511" s="0"/>
      <c r="AD511" s="0"/>
      <c r="AE511" s="0"/>
      <c r="AF511" s="0"/>
      <c r="AG511" s="0"/>
      <c r="AH511" s="0"/>
      <c r="AO511" s="11"/>
      <c r="AW511" s="11"/>
      <c r="BE511" s="11"/>
      <c r="BM511" s="11"/>
      <c r="BU511" s="11"/>
      <c r="CC511" s="11"/>
      <c r="CK511" s="11"/>
      <c r="CS511" s="11"/>
      <c r="DA511" s="11"/>
      <c r="DI511" s="11"/>
      <c r="DQ511" s="11"/>
      <c r="DY511" s="11"/>
      <c r="EG511" s="11"/>
      <c r="EO511" s="11"/>
      <c r="EW511" s="11"/>
      <c r="FE511" s="11"/>
      <c r="FM511" s="11"/>
      <c r="FU511" s="11"/>
      <c r="GC511" s="11"/>
      <c r="GK511" s="11"/>
      <c r="GS511" s="11"/>
      <c r="HA511" s="11"/>
      <c r="HI511" s="11"/>
    </row>
    <row r="512" s="8" customFormat="true" ht="18.75" hidden="false" customHeight="true" outlineLevel="0" collapsed="false">
      <c r="A512" s="7" t="n">
        <v>92</v>
      </c>
      <c r="B512" s="8" t="s">
        <v>1407</v>
      </c>
      <c r="C512" s="8" t="n">
        <v>10</v>
      </c>
      <c r="D512" s="9" t="str">
        <f aca="false">B512&amp;" "&amp;C512</f>
        <v>HAUTS-DE-SEINE 10</v>
      </c>
      <c r="E512" s="9" t="n">
        <f aca="false">MATCH(MAX(U512,AA512,AG512),Q512:AH512,0)</f>
        <v>11</v>
      </c>
      <c r="F512" s="9"/>
      <c r="G512" s="9" t="str">
        <f aca="false">INDEX($Q512:$AH512,1,$E512-4)</f>
        <v>SANTINI</v>
      </c>
      <c r="H512" s="9" t="str">
        <f aca="false">INDEX($Q512:$AK512,1,$E512-3)</f>
        <v>ANDRE</v>
      </c>
      <c r="I512" s="9" t="str">
        <f aca="false">INDEX($Q512:$AK512,1,$E512-2)</f>
        <v>MAJORITE PRESIDENTIELLE</v>
      </c>
      <c r="J512" s="9" t="str">
        <f aca="false">INDEX($Q512:$AK512,1,$E512-1)</f>
        <v>UDF</v>
      </c>
      <c r="K512" s="10" t="n">
        <f aca="false">INDEX($Q512:$AK512,1,$E512)/N512</f>
        <v>0.562179001431338</v>
      </c>
      <c r="L512" s="8" t="n">
        <v>54252</v>
      </c>
      <c r="M512" s="8" t="n">
        <v>37106</v>
      </c>
      <c r="N512" s="8" t="n">
        <v>35631</v>
      </c>
      <c r="O512" s="8" t="n">
        <v>1475</v>
      </c>
      <c r="P512" s="11" t="n">
        <v>0.684</v>
      </c>
      <c r="Q512" s="8" t="s">
        <v>1428</v>
      </c>
      <c r="R512" s="8" t="s">
        <v>224</v>
      </c>
      <c r="S512" s="8" t="s">
        <v>61</v>
      </c>
      <c r="T512" s="8" t="s">
        <v>62</v>
      </c>
      <c r="U512" s="8" t="n">
        <v>15600</v>
      </c>
      <c r="V512" s="8" t="s">
        <v>37</v>
      </c>
      <c r="W512" s="8" t="s">
        <v>1429</v>
      </c>
      <c r="X512" s="8" t="s">
        <v>29</v>
      </c>
      <c r="Y512" s="8" t="s">
        <v>52</v>
      </c>
      <c r="Z512" s="8" t="s">
        <v>53</v>
      </c>
      <c r="AA512" s="8" t="n">
        <v>20031</v>
      </c>
      <c r="AB512" s="8" t="s">
        <v>32</v>
      </c>
      <c r="AC512" s="0"/>
      <c r="AD512" s="0"/>
      <c r="AE512" s="0"/>
      <c r="AF512" s="0"/>
      <c r="AG512" s="0"/>
      <c r="AH512" s="0"/>
      <c r="AO512" s="11"/>
      <c r="AW512" s="11"/>
      <c r="BE512" s="11"/>
      <c r="BM512" s="11"/>
      <c r="BU512" s="11"/>
      <c r="CC512" s="11"/>
      <c r="CK512" s="11"/>
      <c r="CS512" s="11"/>
      <c r="DA512" s="11"/>
      <c r="DI512" s="11"/>
      <c r="DQ512" s="11"/>
      <c r="DY512" s="11"/>
      <c r="EG512" s="11"/>
      <c r="EO512" s="11"/>
      <c r="EW512" s="11"/>
      <c r="FE512" s="11"/>
      <c r="FM512" s="11"/>
      <c r="FU512" s="11"/>
      <c r="GC512" s="11"/>
      <c r="GK512" s="11"/>
      <c r="GS512" s="11"/>
      <c r="HA512" s="11"/>
      <c r="HI512" s="11"/>
    </row>
    <row r="513" s="8" customFormat="true" ht="18.75" hidden="false" customHeight="true" outlineLevel="0" collapsed="false">
      <c r="A513" s="7" t="n">
        <v>92</v>
      </c>
      <c r="B513" s="8" t="s">
        <v>1407</v>
      </c>
      <c r="C513" s="8" t="n">
        <v>11</v>
      </c>
      <c r="D513" s="9" t="str">
        <f aca="false">B513&amp;" "&amp;C513</f>
        <v>HAUTS-DE-SEINE 11</v>
      </c>
      <c r="E513" s="9" t="n">
        <f aca="false">MATCH(MAX(U513,AA513,AG513),Q513:AH513,0)</f>
        <v>5</v>
      </c>
      <c r="F513" s="9"/>
      <c r="G513" s="9" t="str">
        <f aca="false">INDEX($Q513:$AH513,1,$E513-4)</f>
        <v>JAMBU</v>
      </c>
      <c r="H513" s="9" t="str">
        <f aca="false">INDEX($Q513:$AK513,1,$E513-3)</f>
        <v>JANINE</v>
      </c>
      <c r="I513" s="9" t="str">
        <f aca="false">INDEX($Q513:$AK513,1,$E513-2)</f>
        <v>PARTI COMMUNISTE FRANCAIS</v>
      </c>
      <c r="J513" s="9" t="str">
        <f aca="false">INDEX($Q513:$AK513,1,$E513-1)</f>
        <v>COM</v>
      </c>
      <c r="K513" s="10" t="n">
        <f aca="false">INDEX($Q513:$AK513,1,$E513)/N513</f>
        <v>0.574336050486458</v>
      </c>
      <c r="L513" s="8" t="n">
        <v>61383</v>
      </c>
      <c r="M513" s="8" t="n">
        <v>39977</v>
      </c>
      <c r="N513" s="8" t="n">
        <v>38030</v>
      </c>
      <c r="O513" s="8" t="n">
        <v>1947</v>
      </c>
      <c r="P513" s="11" t="n">
        <v>0.6513</v>
      </c>
      <c r="Q513" s="8" t="s">
        <v>1430</v>
      </c>
      <c r="R513" s="8" t="s">
        <v>1431</v>
      </c>
      <c r="S513" s="8" t="s">
        <v>89</v>
      </c>
      <c r="T513" s="8" t="s">
        <v>90</v>
      </c>
      <c r="U513" s="8" t="n">
        <v>21842</v>
      </c>
      <c r="V513" s="8" t="s">
        <v>32</v>
      </c>
      <c r="W513" s="8" t="s">
        <v>1432</v>
      </c>
      <c r="X513" s="8" t="s">
        <v>1084</v>
      </c>
      <c r="Y513" s="8" t="s">
        <v>100</v>
      </c>
      <c r="Z513" s="8" t="s">
        <v>53</v>
      </c>
      <c r="AA513" s="8" t="n">
        <v>16188</v>
      </c>
      <c r="AB513" s="8" t="s">
        <v>37</v>
      </c>
      <c r="AC513" s="0"/>
      <c r="AD513" s="0"/>
      <c r="AE513" s="0"/>
      <c r="AF513" s="0"/>
      <c r="AG513" s="0"/>
      <c r="AH513" s="0"/>
      <c r="AO513" s="11"/>
      <c r="AW513" s="11"/>
      <c r="BE513" s="11"/>
      <c r="BM513" s="11"/>
      <c r="BU513" s="11"/>
      <c r="CC513" s="11"/>
      <c r="CK513" s="11"/>
      <c r="CS513" s="11"/>
      <c r="DA513" s="11"/>
      <c r="DI513" s="11"/>
      <c r="DQ513" s="11"/>
      <c r="DY513" s="11"/>
      <c r="EG513" s="11"/>
      <c r="EO513" s="11"/>
      <c r="EW513" s="11"/>
      <c r="FE513" s="11"/>
      <c r="FM513" s="11"/>
      <c r="FU513" s="11"/>
      <c r="GC513" s="11"/>
      <c r="GK513" s="11"/>
      <c r="GS513" s="11"/>
      <c r="HA513" s="11"/>
      <c r="HI513" s="11"/>
    </row>
    <row r="514" s="8" customFormat="true" ht="18.75" hidden="false" customHeight="true" outlineLevel="0" collapsed="false">
      <c r="A514" s="7" t="n">
        <v>92</v>
      </c>
      <c r="B514" s="8" t="s">
        <v>1407</v>
      </c>
      <c r="C514" s="8" t="n">
        <v>12</v>
      </c>
      <c r="D514" s="9" t="str">
        <f aca="false">B514&amp;" "&amp;C514</f>
        <v>HAUTS-DE-SEINE 12</v>
      </c>
      <c r="E514" s="9" t="n">
        <f aca="false">MATCH(MAX(U514,AA514,AG514),Q514:AH514,0)</f>
        <v>11</v>
      </c>
      <c r="F514" s="9"/>
      <c r="G514" s="9" t="str">
        <f aca="false">INDEX($Q514:$AH514,1,$E514-4)</f>
        <v>FOUCHER</v>
      </c>
      <c r="H514" s="9" t="str">
        <f aca="false">INDEX($Q514:$AK514,1,$E514-3)</f>
        <v>JEAN PIERRE</v>
      </c>
      <c r="I514" s="9" t="str">
        <f aca="false">INDEX($Q514:$AK514,1,$E514-2)</f>
        <v>MAJORITE PRESIDENTIELLE</v>
      </c>
      <c r="J514" s="9" t="str">
        <f aca="false">INDEX($Q514:$AK514,1,$E514-1)</f>
        <v>UDF</v>
      </c>
      <c r="K514" s="10" t="n">
        <f aca="false">INDEX($Q514:$AK514,1,$E514)/N514</f>
        <v>0.510508035556602</v>
      </c>
      <c r="L514" s="8" t="n">
        <v>74427</v>
      </c>
      <c r="M514" s="8" t="n">
        <v>53353</v>
      </c>
      <c r="N514" s="8" t="n">
        <v>50961</v>
      </c>
      <c r="O514" s="8" t="n">
        <v>2392</v>
      </c>
      <c r="P514" s="11" t="n">
        <v>0.7169</v>
      </c>
      <c r="Q514" s="8" t="s">
        <v>1433</v>
      </c>
      <c r="R514" s="8" t="s">
        <v>150</v>
      </c>
      <c r="S514" s="8" t="s">
        <v>30</v>
      </c>
      <c r="T514" s="8" t="s">
        <v>31</v>
      </c>
      <c r="U514" s="8" t="n">
        <v>24945</v>
      </c>
      <c r="V514" s="8" t="s">
        <v>37</v>
      </c>
      <c r="W514" s="8" t="s">
        <v>1434</v>
      </c>
      <c r="X514" s="8" t="s">
        <v>69</v>
      </c>
      <c r="Y514" s="8" t="s">
        <v>52</v>
      </c>
      <c r="Z514" s="8" t="s">
        <v>53</v>
      </c>
      <c r="AA514" s="8" t="n">
        <v>26016</v>
      </c>
      <c r="AB514" s="8" t="s">
        <v>32</v>
      </c>
      <c r="AC514" s="0"/>
      <c r="AD514" s="0"/>
      <c r="AE514" s="0"/>
      <c r="AF514" s="0"/>
      <c r="AG514" s="0"/>
      <c r="AH514" s="0"/>
      <c r="AO514" s="11"/>
      <c r="AW514" s="11"/>
      <c r="BE514" s="11"/>
      <c r="BM514" s="11"/>
      <c r="BU514" s="11"/>
      <c r="CC514" s="11"/>
      <c r="CK514" s="11"/>
      <c r="CS514" s="11"/>
      <c r="DA514" s="11"/>
      <c r="DI514" s="11"/>
      <c r="DQ514" s="11"/>
      <c r="DY514" s="11"/>
      <c r="EG514" s="11"/>
      <c r="EO514" s="11"/>
      <c r="EW514" s="11"/>
      <c r="FE514" s="11"/>
      <c r="FM514" s="11"/>
      <c r="FU514" s="11"/>
      <c r="GC514" s="11"/>
      <c r="GK514" s="11"/>
      <c r="GS514" s="11"/>
      <c r="HA514" s="11"/>
      <c r="HI514" s="11"/>
    </row>
    <row r="515" s="8" customFormat="true" ht="18.75" hidden="false" customHeight="true" outlineLevel="0" collapsed="false">
      <c r="A515" s="7" t="n">
        <v>92</v>
      </c>
      <c r="B515" s="8" t="s">
        <v>1407</v>
      </c>
      <c r="C515" s="8" t="n">
        <v>13</v>
      </c>
      <c r="D515" s="9" t="str">
        <f aca="false">B515&amp;" "&amp;C515</f>
        <v>HAUTS-DE-SEINE 13</v>
      </c>
      <c r="E515" s="9" t="n">
        <f aca="false">MATCH(MAX(U515,AA515,AG515),Q515:AH515,0)</f>
        <v>11</v>
      </c>
      <c r="F515" s="9"/>
      <c r="G515" s="9" t="str">
        <f aca="false">INDEX($Q515:$AH515,1,$E515-4)</f>
        <v>DEVEDJIAN</v>
      </c>
      <c r="H515" s="9" t="str">
        <f aca="false">INDEX($Q515:$AK515,1,$E515-3)</f>
        <v>PATRICK</v>
      </c>
      <c r="I515" s="9" t="str">
        <f aca="false">INDEX($Q515:$AK515,1,$E515-2)</f>
        <v>RASSEMBLEMENT POUR LA REPUBLIQUE</v>
      </c>
      <c r="J515" s="9" t="str">
        <f aca="false">INDEX($Q515:$AK515,1,$E515-1)</f>
        <v>RPR</v>
      </c>
      <c r="K515" s="10" t="n">
        <f aca="false">INDEX($Q515:$AK515,1,$E515)/N515</f>
        <v>0.55854407250402</v>
      </c>
      <c r="L515" s="8" t="n">
        <v>81386</v>
      </c>
      <c r="M515" s="8" t="n">
        <v>57593</v>
      </c>
      <c r="N515" s="8" t="n">
        <v>54728</v>
      </c>
      <c r="O515" s="8" t="n">
        <v>2865</v>
      </c>
      <c r="P515" s="11" t="n">
        <v>0.7077</v>
      </c>
      <c r="Q515" s="8" t="s">
        <v>1435</v>
      </c>
      <c r="R515" s="8" t="s">
        <v>216</v>
      </c>
      <c r="S515" s="8" t="s">
        <v>30</v>
      </c>
      <c r="T515" s="8" t="s">
        <v>31</v>
      </c>
      <c r="U515" s="8" t="n">
        <v>24160</v>
      </c>
      <c r="V515" s="8" t="s">
        <v>37</v>
      </c>
      <c r="W515" s="8" t="s">
        <v>1436</v>
      </c>
      <c r="X515" s="8" t="s">
        <v>118</v>
      </c>
      <c r="Y515" s="8" t="s">
        <v>35</v>
      </c>
      <c r="Z515" s="8" t="s">
        <v>36</v>
      </c>
      <c r="AA515" s="8" t="n">
        <v>30568</v>
      </c>
      <c r="AB515" s="8" t="s">
        <v>32</v>
      </c>
      <c r="AC515" s="0"/>
      <c r="AD515" s="0"/>
      <c r="AE515" s="0"/>
      <c r="AF515" s="0"/>
      <c r="AG515" s="0"/>
      <c r="AH515" s="0"/>
      <c r="AO515" s="11"/>
      <c r="AW515" s="11"/>
      <c r="BE515" s="11"/>
      <c r="BM515" s="11"/>
      <c r="BU515" s="11"/>
      <c r="CC515" s="11"/>
      <c r="CK515" s="11"/>
      <c r="CS515" s="11"/>
      <c r="DA515" s="11"/>
      <c r="DI515" s="11"/>
      <c r="DQ515" s="11"/>
      <c r="DY515" s="11"/>
      <c r="EG515" s="11"/>
      <c r="EO515" s="11"/>
      <c r="EW515" s="11"/>
      <c r="FE515" s="11"/>
      <c r="FM515" s="11"/>
      <c r="FU515" s="11"/>
      <c r="GC515" s="11"/>
      <c r="GK515" s="11"/>
      <c r="GS515" s="11"/>
      <c r="HA515" s="11"/>
      <c r="HI515" s="11"/>
    </row>
    <row r="516" s="8" customFormat="true" ht="18.75" hidden="false" customHeight="true" outlineLevel="0" collapsed="false">
      <c r="A516" s="7" t="n">
        <v>93</v>
      </c>
      <c r="B516" s="8" t="s">
        <v>1437</v>
      </c>
      <c r="C516" s="8" t="n">
        <v>1</v>
      </c>
      <c r="D516" s="9" t="str">
        <f aca="false">B516&amp;" "&amp;C516</f>
        <v>SEINE-SAINT-DENIS 1</v>
      </c>
      <c r="E516" s="9" t="n">
        <f aca="false">MATCH(MAX(U516,AA516,AG516),Q516:AH516,0)</f>
        <v>5</v>
      </c>
      <c r="F516" s="9"/>
      <c r="G516" s="9" t="str">
        <f aca="false">INDEX($Q516:$AH516,1,$E516-4)</f>
        <v>LE ROUX</v>
      </c>
      <c r="H516" s="9" t="str">
        <f aca="false">INDEX($Q516:$AK516,1,$E516-3)</f>
        <v>BRUNO</v>
      </c>
      <c r="I516" s="9" t="str">
        <f aca="false">INDEX($Q516:$AK516,1,$E516-2)</f>
        <v>PARTI SOCIALISTE</v>
      </c>
      <c r="J516" s="9" t="str">
        <f aca="false">INDEX($Q516:$AK516,1,$E516-1)</f>
        <v>SOC</v>
      </c>
      <c r="K516" s="10" t="n">
        <f aca="false">INDEX($Q516:$AK516,1,$E516)/N516</f>
        <v>0.680379274301926</v>
      </c>
      <c r="L516" s="8" t="n">
        <v>45938</v>
      </c>
      <c r="M516" s="8" t="n">
        <v>29197</v>
      </c>
      <c r="N516" s="8" t="n">
        <v>26788</v>
      </c>
      <c r="O516" s="8" t="n">
        <v>2409</v>
      </c>
      <c r="P516" s="11" t="n">
        <v>0.6356</v>
      </c>
      <c r="Q516" s="8" t="s">
        <v>1438</v>
      </c>
      <c r="R516" s="8" t="s">
        <v>186</v>
      </c>
      <c r="S516" s="8" t="s">
        <v>61</v>
      </c>
      <c r="T516" s="8" t="s">
        <v>62</v>
      </c>
      <c r="U516" s="8" t="n">
        <v>18226</v>
      </c>
      <c r="V516" s="8" t="s">
        <v>32</v>
      </c>
      <c r="W516" s="8" t="s">
        <v>1439</v>
      </c>
      <c r="X516" s="8" t="s">
        <v>999</v>
      </c>
      <c r="Y516" s="8" t="s">
        <v>44</v>
      </c>
      <c r="Z516" s="8" t="s">
        <v>45</v>
      </c>
      <c r="AA516" s="8" t="n">
        <v>8562</v>
      </c>
      <c r="AB516" s="8" t="s">
        <v>37</v>
      </c>
      <c r="AC516" s="0"/>
      <c r="AD516" s="0"/>
      <c r="AE516" s="0"/>
      <c r="AF516" s="0"/>
      <c r="AG516" s="0"/>
      <c r="AH516" s="0"/>
      <c r="AO516" s="11"/>
      <c r="AW516" s="11"/>
      <c r="BE516" s="11"/>
      <c r="BM516" s="11"/>
      <c r="BU516" s="11"/>
      <c r="CC516" s="11"/>
      <c r="CK516" s="11"/>
      <c r="CS516" s="11"/>
      <c r="DA516" s="11"/>
      <c r="DI516" s="11"/>
      <c r="DQ516" s="11"/>
      <c r="DY516" s="11"/>
      <c r="EG516" s="11"/>
      <c r="EO516" s="11"/>
      <c r="EW516" s="11"/>
      <c r="FE516" s="11"/>
      <c r="FM516" s="11"/>
      <c r="FU516" s="11"/>
      <c r="GC516" s="11"/>
      <c r="GK516" s="11"/>
      <c r="GS516" s="11"/>
      <c r="HA516" s="11"/>
      <c r="HI516" s="11"/>
    </row>
    <row r="517" s="8" customFormat="true" ht="18.75" hidden="false" customHeight="true" outlineLevel="0" collapsed="false">
      <c r="A517" s="7" t="n">
        <v>93</v>
      </c>
      <c r="B517" s="8" t="s">
        <v>1437</v>
      </c>
      <c r="C517" s="8" t="n">
        <v>2</v>
      </c>
      <c r="D517" s="9" t="str">
        <f aca="false">B517&amp;" "&amp;C517</f>
        <v>SEINE-SAINT-DENIS 2</v>
      </c>
      <c r="E517" s="9" t="n">
        <f aca="false">MATCH(MAX(U517,AA517,AG517),Q517:AH517,0)</f>
        <v>5</v>
      </c>
      <c r="F517" s="9"/>
      <c r="G517" s="9" t="str">
        <f aca="false">INDEX($Q517:$AH517,1,$E517-4)</f>
        <v>BRAOUEZEC</v>
      </c>
      <c r="H517" s="9" t="str">
        <f aca="false">INDEX($Q517:$AK517,1,$E517-3)</f>
        <v>PATRICK</v>
      </c>
      <c r="I517" s="9" t="str">
        <f aca="false">INDEX($Q517:$AK517,1,$E517-2)</f>
        <v>PARTI COMMUNISTE FRANCAIS</v>
      </c>
      <c r="J517" s="9" t="str">
        <f aca="false">INDEX($Q517:$AK517,1,$E517-1)</f>
        <v>COM</v>
      </c>
      <c r="K517" s="10" t="n">
        <f aca="false">INDEX($Q517:$AK517,1,$E517)/N517</f>
        <v>0.696489789834551</v>
      </c>
      <c r="L517" s="8" t="n">
        <v>47870</v>
      </c>
      <c r="M517" s="8" t="n">
        <v>29005</v>
      </c>
      <c r="N517" s="8" t="n">
        <v>26836</v>
      </c>
      <c r="O517" s="8" t="n">
        <v>2169</v>
      </c>
      <c r="P517" s="11" t="n">
        <v>0.6059</v>
      </c>
      <c r="Q517" s="8" t="s">
        <v>1440</v>
      </c>
      <c r="R517" s="8" t="s">
        <v>118</v>
      </c>
      <c r="S517" s="8" t="s">
        <v>89</v>
      </c>
      <c r="T517" s="8" t="s">
        <v>90</v>
      </c>
      <c r="U517" s="8" t="n">
        <v>18691</v>
      </c>
      <c r="V517" s="8" t="s">
        <v>32</v>
      </c>
      <c r="W517" s="8" t="s">
        <v>1441</v>
      </c>
      <c r="X517" s="8" t="s">
        <v>88</v>
      </c>
      <c r="Y517" s="8" t="s">
        <v>44</v>
      </c>
      <c r="Z517" s="8" t="s">
        <v>45</v>
      </c>
      <c r="AA517" s="8" t="n">
        <v>8145</v>
      </c>
      <c r="AB517" s="8" t="s">
        <v>37</v>
      </c>
      <c r="AC517" s="0"/>
      <c r="AD517" s="0"/>
      <c r="AE517" s="0"/>
      <c r="AF517" s="0"/>
      <c r="AG517" s="0"/>
      <c r="AH517" s="0"/>
      <c r="AO517" s="11"/>
      <c r="AW517" s="11"/>
      <c r="BE517" s="11"/>
      <c r="BM517" s="11"/>
      <c r="BU517" s="11"/>
      <c r="CC517" s="11"/>
      <c r="CK517" s="11"/>
      <c r="CS517" s="11"/>
      <c r="DA517" s="11"/>
      <c r="DI517" s="11"/>
      <c r="DQ517" s="11"/>
      <c r="DY517" s="11"/>
      <c r="EG517" s="11"/>
      <c r="EO517" s="11"/>
      <c r="EW517" s="11"/>
      <c r="FE517" s="11"/>
      <c r="FM517" s="11"/>
      <c r="FU517" s="11"/>
      <c r="GC517" s="11"/>
      <c r="GK517" s="11"/>
      <c r="GS517" s="11"/>
      <c r="HA517" s="11"/>
      <c r="HI517" s="11"/>
    </row>
    <row r="518" s="8" customFormat="true" ht="18.75" hidden="false" customHeight="true" outlineLevel="0" collapsed="false">
      <c r="A518" s="7" t="n">
        <v>93</v>
      </c>
      <c r="B518" s="8" t="s">
        <v>1437</v>
      </c>
      <c r="C518" s="8" t="n">
        <v>3</v>
      </c>
      <c r="D518" s="9" t="str">
        <f aca="false">B518&amp;" "&amp;C518</f>
        <v>SEINE-SAINT-DENIS 3</v>
      </c>
      <c r="E518" s="9" t="n">
        <f aca="false">MATCH(MAX(U518,AA518,AG518),Q518:AH518,0)</f>
        <v>5</v>
      </c>
      <c r="F518" s="9"/>
      <c r="G518" s="9" t="str">
        <f aca="false">INDEX($Q518:$AH518,1,$E518-4)</f>
        <v>JACQUAINT</v>
      </c>
      <c r="H518" s="9" t="str">
        <f aca="false">INDEX($Q518:$AK518,1,$E518-3)</f>
        <v>MUGUETTE</v>
      </c>
      <c r="I518" s="9" t="str">
        <f aca="false">INDEX($Q518:$AK518,1,$E518-2)</f>
        <v>PARTI COMMUNISTE FRANCAIS</v>
      </c>
      <c r="J518" s="9" t="str">
        <f aca="false">INDEX($Q518:$AK518,1,$E518-1)</f>
        <v>COM</v>
      </c>
      <c r="K518" s="10" t="n">
        <f aca="false">INDEX($Q518:$AK518,1,$E518)/N518</f>
        <v>0.667110050467509</v>
      </c>
      <c r="L518" s="8" t="n">
        <v>44783</v>
      </c>
      <c r="M518" s="8" t="n">
        <v>28104</v>
      </c>
      <c r="N518" s="8" t="n">
        <v>25561</v>
      </c>
      <c r="O518" s="8" t="n">
        <v>2543</v>
      </c>
      <c r="P518" s="11" t="n">
        <v>0.6276</v>
      </c>
      <c r="Q518" s="8" t="s">
        <v>1442</v>
      </c>
      <c r="R518" s="8" t="s">
        <v>1443</v>
      </c>
      <c r="S518" s="8" t="s">
        <v>89</v>
      </c>
      <c r="T518" s="8" t="s">
        <v>90</v>
      </c>
      <c r="U518" s="8" t="n">
        <v>17052</v>
      </c>
      <c r="V518" s="8" t="s">
        <v>32</v>
      </c>
      <c r="W518" s="8" t="s">
        <v>1444</v>
      </c>
      <c r="X518" s="8" t="s">
        <v>1445</v>
      </c>
      <c r="Y518" s="8" t="s">
        <v>44</v>
      </c>
      <c r="Z518" s="8" t="s">
        <v>45</v>
      </c>
      <c r="AA518" s="8" t="n">
        <v>8509</v>
      </c>
      <c r="AB518" s="8" t="s">
        <v>37</v>
      </c>
      <c r="AC518" s="0"/>
      <c r="AD518" s="0"/>
      <c r="AE518" s="0"/>
      <c r="AF518" s="0"/>
      <c r="AG518" s="0"/>
      <c r="AH518" s="0"/>
      <c r="AO518" s="11"/>
      <c r="AW518" s="11"/>
      <c r="BE518" s="11"/>
      <c r="BM518" s="11"/>
      <c r="BU518" s="11"/>
      <c r="CC518" s="11"/>
      <c r="CK518" s="11"/>
      <c r="CS518" s="11"/>
      <c r="DA518" s="11"/>
      <c r="DI518" s="11"/>
      <c r="DQ518" s="11"/>
      <c r="DY518" s="11"/>
      <c r="EG518" s="11"/>
      <c r="EO518" s="11"/>
      <c r="EW518" s="11"/>
      <c r="FE518" s="11"/>
      <c r="FM518" s="11"/>
      <c r="FU518" s="11"/>
      <c r="GC518" s="11"/>
      <c r="GK518" s="11"/>
      <c r="GS518" s="11"/>
      <c r="HA518" s="11"/>
      <c r="HI518" s="11"/>
    </row>
    <row r="519" s="8" customFormat="true" ht="18.75" hidden="false" customHeight="true" outlineLevel="0" collapsed="false">
      <c r="A519" s="7" t="n">
        <v>93</v>
      </c>
      <c r="B519" s="8" t="s">
        <v>1437</v>
      </c>
      <c r="C519" s="8" t="n">
        <v>4</v>
      </c>
      <c r="D519" s="9" t="str">
        <f aca="false">B519&amp;" "&amp;C519</f>
        <v>SEINE-SAINT-DENIS 4</v>
      </c>
      <c r="E519" s="9" t="n">
        <f aca="false">MATCH(MAX(U519,AA519,AG519),Q519:AH519,0)</f>
        <v>5</v>
      </c>
      <c r="F519" s="9"/>
      <c r="G519" s="9" t="str">
        <f aca="false">INDEX($Q519:$AH519,1,$E519-4)</f>
        <v>BUFFET</v>
      </c>
      <c r="H519" s="9" t="str">
        <f aca="false">INDEX($Q519:$AK519,1,$E519-3)</f>
        <v>MARIE GEORGE</v>
      </c>
      <c r="I519" s="9" t="str">
        <f aca="false">INDEX($Q519:$AK519,1,$E519-2)</f>
        <v>PARTI COMMUNISTE FRANCAIS</v>
      </c>
      <c r="J519" s="9" t="str">
        <f aca="false">INDEX($Q519:$AK519,1,$E519-1)</f>
        <v>COM</v>
      </c>
      <c r="K519" s="10" t="n">
        <f aca="false">INDEX($Q519:$AK519,1,$E519)/N519</f>
        <v>0.64992992992993</v>
      </c>
      <c r="L519" s="8" t="n">
        <v>43294</v>
      </c>
      <c r="M519" s="8" t="n">
        <v>27212</v>
      </c>
      <c r="N519" s="8" t="n">
        <v>24975</v>
      </c>
      <c r="O519" s="8" t="n">
        <v>2237</v>
      </c>
      <c r="P519" s="11" t="n">
        <v>0.6285</v>
      </c>
      <c r="Q519" s="8" t="s">
        <v>1446</v>
      </c>
      <c r="R519" s="8" t="s">
        <v>1447</v>
      </c>
      <c r="S519" s="8" t="s">
        <v>89</v>
      </c>
      <c r="T519" s="8" t="s">
        <v>90</v>
      </c>
      <c r="U519" s="8" t="n">
        <v>16232</v>
      </c>
      <c r="V519" s="8" t="s">
        <v>32</v>
      </c>
      <c r="W519" s="8" t="s">
        <v>1448</v>
      </c>
      <c r="X519" s="8" t="s">
        <v>188</v>
      </c>
      <c r="Y519" s="8" t="s">
        <v>44</v>
      </c>
      <c r="Z519" s="8" t="s">
        <v>45</v>
      </c>
      <c r="AA519" s="8" t="n">
        <v>8743</v>
      </c>
      <c r="AB519" s="8" t="s">
        <v>37</v>
      </c>
      <c r="AC519" s="0"/>
      <c r="AD519" s="0"/>
      <c r="AE519" s="0"/>
      <c r="AF519" s="0"/>
      <c r="AG519" s="0"/>
      <c r="AH519" s="0"/>
      <c r="AO519" s="11"/>
      <c r="AW519" s="11"/>
      <c r="BE519" s="11"/>
      <c r="BM519" s="11"/>
      <c r="BU519" s="11"/>
      <c r="CC519" s="11"/>
      <c r="CK519" s="11"/>
      <c r="CS519" s="11"/>
      <c r="DA519" s="11"/>
      <c r="DI519" s="11"/>
      <c r="DQ519" s="11"/>
      <c r="DY519" s="11"/>
      <c r="EG519" s="11"/>
      <c r="EO519" s="11"/>
      <c r="EW519" s="11"/>
      <c r="FE519" s="11"/>
      <c r="FM519" s="11"/>
      <c r="FU519" s="11"/>
      <c r="GC519" s="11"/>
      <c r="GK519" s="11"/>
      <c r="GS519" s="11"/>
      <c r="HA519" s="11"/>
      <c r="HI519" s="11"/>
    </row>
    <row r="520" s="8" customFormat="true" ht="18.75" hidden="false" customHeight="true" outlineLevel="0" collapsed="false">
      <c r="A520" s="7" t="n">
        <v>93</v>
      </c>
      <c r="B520" s="8" t="s">
        <v>1437</v>
      </c>
      <c r="C520" s="8" t="n">
        <v>5</v>
      </c>
      <c r="D520" s="9" t="str">
        <f aca="false">B520&amp;" "&amp;C520</f>
        <v>SEINE-SAINT-DENIS 5</v>
      </c>
      <c r="E520" s="9" t="n">
        <f aca="false">MATCH(MAX(U520,AA520,AG520),Q520:AH520,0)</f>
        <v>5</v>
      </c>
      <c r="F520" s="9"/>
      <c r="G520" s="9" t="str">
        <f aca="false">INDEX($Q520:$AH520,1,$E520-4)</f>
        <v>GAYSSOT</v>
      </c>
      <c r="H520" s="9" t="str">
        <f aca="false">INDEX($Q520:$AK520,1,$E520-3)</f>
        <v>JEAN CLAUDE</v>
      </c>
      <c r="I520" s="9" t="str">
        <f aca="false">INDEX($Q520:$AK520,1,$E520-2)</f>
        <v>PARTI COMMUNISTE FRANCAIS</v>
      </c>
      <c r="J520" s="9" t="str">
        <f aca="false">INDEX($Q520:$AK520,1,$E520-1)</f>
        <v>COM</v>
      </c>
      <c r="K520" s="10" t="n">
        <f aca="false">INDEX($Q520:$AK520,1,$E520)/N520</f>
        <v>0.674110646089459</v>
      </c>
      <c r="L520" s="8" t="n">
        <v>51369</v>
      </c>
      <c r="M520" s="8" t="n">
        <v>33198</v>
      </c>
      <c r="N520" s="8" t="n">
        <v>30584</v>
      </c>
      <c r="O520" s="8" t="n">
        <v>2614</v>
      </c>
      <c r="P520" s="11" t="n">
        <v>0.6463</v>
      </c>
      <c r="Q520" s="8" t="s">
        <v>1449</v>
      </c>
      <c r="R520" s="8" t="s">
        <v>64</v>
      </c>
      <c r="S520" s="8" t="s">
        <v>89</v>
      </c>
      <c r="T520" s="8" t="s">
        <v>90</v>
      </c>
      <c r="U520" s="8" t="n">
        <v>20617</v>
      </c>
      <c r="V520" s="8" t="s">
        <v>32</v>
      </c>
      <c r="W520" s="8" t="s">
        <v>1450</v>
      </c>
      <c r="X520" s="8" t="s">
        <v>55</v>
      </c>
      <c r="Y520" s="8" t="s">
        <v>44</v>
      </c>
      <c r="Z520" s="8" t="s">
        <v>45</v>
      </c>
      <c r="AA520" s="8" t="n">
        <v>9967</v>
      </c>
      <c r="AB520" s="8" t="s">
        <v>37</v>
      </c>
      <c r="AC520" s="0"/>
      <c r="AD520" s="0"/>
      <c r="AE520" s="0"/>
      <c r="AF520" s="0"/>
      <c r="AG520" s="0"/>
      <c r="AH520" s="0"/>
      <c r="AO520" s="11"/>
      <c r="AW520" s="11"/>
      <c r="BE520" s="11"/>
      <c r="BM520" s="11"/>
      <c r="BU520" s="11"/>
      <c r="CC520" s="11"/>
      <c r="CK520" s="11"/>
      <c r="CS520" s="11"/>
      <c r="DA520" s="11"/>
      <c r="DI520" s="11"/>
      <c r="DQ520" s="11"/>
      <c r="DY520" s="11"/>
      <c r="EG520" s="11"/>
      <c r="EO520" s="11"/>
      <c r="EW520" s="11"/>
      <c r="FE520" s="11"/>
      <c r="FM520" s="11"/>
      <c r="FU520" s="11"/>
      <c r="GC520" s="11"/>
      <c r="GK520" s="11"/>
      <c r="GS520" s="11"/>
      <c r="HA520" s="11"/>
      <c r="HI520" s="11"/>
    </row>
    <row r="521" s="8" customFormat="true" ht="18.75" hidden="false" customHeight="true" outlineLevel="0" collapsed="false">
      <c r="A521" s="7" t="n">
        <v>93</v>
      </c>
      <c r="B521" s="8" t="s">
        <v>1437</v>
      </c>
      <c r="C521" s="8" t="n">
        <v>6</v>
      </c>
      <c r="D521" s="9" t="str">
        <f aca="false">B521&amp;" "&amp;C521</f>
        <v>SEINE-SAINT-DENIS 6</v>
      </c>
      <c r="E521" s="9" t="n">
        <f aca="false">MATCH(MAX(U521,AA521,AG521),Q521:AH521,0)</f>
        <v>5</v>
      </c>
      <c r="F521" s="9"/>
      <c r="G521" s="9" t="str">
        <f aca="false">INDEX($Q521:$AH521,1,$E521-4)</f>
        <v>BARTOLONE</v>
      </c>
      <c r="H521" s="9" t="str">
        <f aca="false">INDEX($Q521:$AK521,1,$E521-3)</f>
        <v>CLAUDE</v>
      </c>
      <c r="I521" s="9" t="str">
        <f aca="false">INDEX($Q521:$AK521,1,$E521-2)</f>
        <v>ASSOCIATION PARTI SOCIALISTE, PARTI RADICAL SOCIALISTE ET APPARENTES</v>
      </c>
      <c r="J521" s="9" t="str">
        <f aca="false">INDEX($Q521:$AK521,1,$E521-1)</f>
        <v>PRG</v>
      </c>
      <c r="K521" s="10" t="n">
        <f aca="false">INDEX($Q521:$AK521,1,$E521)/N521</f>
        <v>0.610208197401981</v>
      </c>
      <c r="L521" s="8" t="n">
        <v>54748</v>
      </c>
      <c r="M521" s="8" t="n">
        <v>35804</v>
      </c>
      <c r="N521" s="8" t="n">
        <v>33718</v>
      </c>
      <c r="O521" s="8" t="n">
        <v>2086</v>
      </c>
      <c r="P521" s="11" t="n">
        <v>0.654</v>
      </c>
      <c r="Q521" s="8" t="s">
        <v>1451</v>
      </c>
      <c r="R521" s="8" t="s">
        <v>99</v>
      </c>
      <c r="S521" s="8" t="s">
        <v>30</v>
      </c>
      <c r="T521" s="8" t="s">
        <v>31</v>
      </c>
      <c r="U521" s="8" t="n">
        <v>20575</v>
      </c>
      <c r="V521" s="8" t="s">
        <v>32</v>
      </c>
      <c r="W521" s="8" t="s">
        <v>126</v>
      </c>
      <c r="X521" s="8" t="s">
        <v>1072</v>
      </c>
      <c r="Y521" s="8" t="s">
        <v>100</v>
      </c>
      <c r="Z521" s="8" t="s">
        <v>53</v>
      </c>
      <c r="AA521" s="8" t="n">
        <v>13143</v>
      </c>
      <c r="AB521" s="8" t="s">
        <v>37</v>
      </c>
      <c r="AC521" s="0"/>
      <c r="AD521" s="0"/>
      <c r="AE521" s="0"/>
      <c r="AF521" s="0"/>
      <c r="AG521" s="0"/>
      <c r="AH521" s="0"/>
      <c r="AO521" s="11"/>
      <c r="AW521" s="11"/>
      <c r="BE521" s="11"/>
      <c r="BM521" s="11"/>
      <c r="BU521" s="11"/>
      <c r="CC521" s="11"/>
      <c r="CK521" s="11"/>
      <c r="CS521" s="11"/>
      <c r="DA521" s="11"/>
      <c r="DI521" s="11"/>
      <c r="DQ521" s="11"/>
      <c r="DY521" s="11"/>
      <c r="EG521" s="11"/>
      <c r="EO521" s="11"/>
      <c r="EW521" s="11"/>
      <c r="FE521" s="11"/>
      <c r="FM521" s="11"/>
      <c r="FU521" s="11"/>
      <c r="GC521" s="11"/>
      <c r="GK521" s="11"/>
      <c r="GS521" s="11"/>
      <c r="HA521" s="11"/>
      <c r="HI521" s="11"/>
    </row>
    <row r="522" s="8" customFormat="true" ht="18.75" hidden="false" customHeight="true" outlineLevel="0" collapsed="false">
      <c r="A522" s="7" t="n">
        <v>93</v>
      </c>
      <c r="B522" s="8" t="s">
        <v>1437</v>
      </c>
      <c r="C522" s="8" t="n">
        <v>7</v>
      </c>
      <c r="D522" s="9" t="str">
        <f aca="false">B522&amp;" "&amp;C522</f>
        <v>SEINE-SAINT-DENIS 7</v>
      </c>
      <c r="E522" s="9" t="n">
        <f aca="false">MATCH(MAX(U522,AA522,AG522),Q522:AH522,0)</f>
        <v>5</v>
      </c>
      <c r="F522" s="9"/>
      <c r="G522" s="9" t="str">
        <f aca="false">INDEX($Q522:$AH522,1,$E522-4)</f>
        <v>BRARD</v>
      </c>
      <c r="H522" s="9" t="str">
        <f aca="false">INDEX($Q522:$AK522,1,$E522-3)</f>
        <v>JEAN PIERRE</v>
      </c>
      <c r="I522" s="9" t="str">
        <f aca="false">INDEX($Q522:$AK522,1,$E522-2)</f>
        <v>PARTI COMMUNISTE FRANCAIS</v>
      </c>
      <c r="J522" s="9" t="str">
        <f aca="false">INDEX($Q522:$AK522,1,$E522-1)</f>
        <v>COM</v>
      </c>
      <c r="K522" s="10" t="n">
        <f aca="false">INDEX($Q522:$AK522,1,$E522)/N522</f>
        <v>0.730977738475143</v>
      </c>
      <c r="L522" s="8" t="n">
        <v>45497</v>
      </c>
      <c r="M522" s="8" t="n">
        <v>28449</v>
      </c>
      <c r="N522" s="8" t="n">
        <v>26009</v>
      </c>
      <c r="O522" s="8" t="n">
        <v>2440</v>
      </c>
      <c r="P522" s="11" t="n">
        <v>0.6253</v>
      </c>
      <c r="Q522" s="8" t="s">
        <v>1452</v>
      </c>
      <c r="R522" s="8" t="s">
        <v>69</v>
      </c>
      <c r="S522" s="8" t="s">
        <v>89</v>
      </c>
      <c r="T522" s="8" t="s">
        <v>90</v>
      </c>
      <c r="U522" s="8" t="n">
        <v>19012</v>
      </c>
      <c r="V522" s="8" t="s">
        <v>32</v>
      </c>
      <c r="W522" s="8" t="s">
        <v>1453</v>
      </c>
      <c r="X522" s="8" t="s">
        <v>206</v>
      </c>
      <c r="Y522" s="8" t="s">
        <v>44</v>
      </c>
      <c r="Z522" s="8" t="s">
        <v>45</v>
      </c>
      <c r="AA522" s="8" t="n">
        <v>6997</v>
      </c>
      <c r="AB522" s="8" t="s">
        <v>37</v>
      </c>
      <c r="AC522" s="0"/>
      <c r="AD522" s="0"/>
      <c r="AE522" s="0"/>
      <c r="AF522" s="0"/>
      <c r="AG522" s="0"/>
      <c r="AH522" s="0"/>
      <c r="AO522" s="11"/>
      <c r="AW522" s="11"/>
      <c r="BE522" s="11"/>
      <c r="BM522" s="11"/>
      <c r="BU522" s="11"/>
      <c r="CC522" s="11"/>
      <c r="CK522" s="11"/>
      <c r="CS522" s="11"/>
      <c r="DA522" s="11"/>
      <c r="DI522" s="11"/>
      <c r="DQ522" s="11"/>
      <c r="DY522" s="11"/>
      <c r="EG522" s="11"/>
      <c r="EO522" s="11"/>
      <c r="EW522" s="11"/>
      <c r="FE522" s="11"/>
      <c r="FM522" s="11"/>
      <c r="FU522" s="11"/>
      <c r="GC522" s="11"/>
      <c r="GK522" s="11"/>
      <c r="GS522" s="11"/>
      <c r="HA522" s="11"/>
      <c r="HI522" s="11"/>
    </row>
    <row r="523" s="8" customFormat="true" ht="18.75" hidden="false" customHeight="true" outlineLevel="0" collapsed="false">
      <c r="A523" s="7" t="n">
        <v>93</v>
      </c>
      <c r="B523" s="8" t="s">
        <v>1437</v>
      </c>
      <c r="C523" s="8" t="n">
        <v>8</v>
      </c>
      <c r="D523" s="9" t="str">
        <f aca="false">B523&amp;" "&amp;C523</f>
        <v>SEINE-SAINT-DENIS 8</v>
      </c>
      <c r="E523" s="9" t="n">
        <f aca="false">MATCH(MAX(U523,AA523,AG523),Q523:AH523,0)</f>
        <v>11</v>
      </c>
      <c r="F523" s="9"/>
      <c r="G523" s="9" t="str">
        <f aca="false">INDEX($Q523:$AH523,1,$E523-4)</f>
        <v>PANDRAUD</v>
      </c>
      <c r="H523" s="9" t="str">
        <f aca="false">INDEX($Q523:$AK523,1,$E523-3)</f>
        <v>ROBERT</v>
      </c>
      <c r="I523" s="9" t="str">
        <f aca="false">INDEX($Q523:$AK523,1,$E523-2)</f>
        <v>RASSEMBLEMENT POUR LA REPUBLIQUE</v>
      </c>
      <c r="J523" s="9" t="str">
        <f aca="false">INDEX($Q523:$AK523,1,$E523-1)</f>
        <v>RPR</v>
      </c>
      <c r="K523" s="10" t="n">
        <f aca="false">INDEX($Q523:$AK523,1,$E523)/N523</f>
        <v>0.447074310197971</v>
      </c>
      <c r="L523" s="8" t="n">
        <v>57933</v>
      </c>
      <c r="M523" s="8" t="n">
        <v>39863</v>
      </c>
      <c r="N523" s="8" t="n">
        <v>38743</v>
      </c>
      <c r="O523" s="8" t="n">
        <v>1120</v>
      </c>
      <c r="P523" s="11" t="n">
        <v>0.6881</v>
      </c>
      <c r="Q523" s="8" t="s">
        <v>1454</v>
      </c>
      <c r="R523" s="8" t="s">
        <v>172</v>
      </c>
      <c r="S523" s="8" t="s">
        <v>146</v>
      </c>
      <c r="T523" s="8" t="s">
        <v>49</v>
      </c>
      <c r="U523" s="8" t="n">
        <v>16060</v>
      </c>
      <c r="V523" s="8" t="s">
        <v>37</v>
      </c>
      <c r="W523" s="8" t="s">
        <v>1455</v>
      </c>
      <c r="X523" s="8" t="s">
        <v>107</v>
      </c>
      <c r="Y523" s="8" t="s">
        <v>35</v>
      </c>
      <c r="Z523" s="8" t="s">
        <v>36</v>
      </c>
      <c r="AA523" s="8" t="n">
        <v>17321</v>
      </c>
      <c r="AB523" s="8" t="s">
        <v>32</v>
      </c>
      <c r="AC523" s="8" t="s">
        <v>1456</v>
      </c>
      <c r="AD523" s="8" t="s">
        <v>1457</v>
      </c>
      <c r="AE523" s="8" t="s">
        <v>44</v>
      </c>
      <c r="AF523" s="8" t="s">
        <v>45</v>
      </c>
      <c r="AG523" s="8" t="n">
        <v>5362</v>
      </c>
      <c r="AH523" s="8" t="s">
        <v>37</v>
      </c>
      <c r="AO523" s="11"/>
      <c r="AW523" s="11"/>
      <c r="BE523" s="11"/>
      <c r="BM523" s="11"/>
      <c r="BU523" s="11"/>
      <c r="CC523" s="11"/>
      <c r="CK523" s="11"/>
      <c r="CS523" s="11"/>
      <c r="DA523" s="11"/>
      <c r="DI523" s="11"/>
      <c r="DQ523" s="11"/>
      <c r="DY523" s="11"/>
      <c r="EG523" s="11"/>
      <c r="EO523" s="11"/>
      <c r="EW523" s="11"/>
      <c r="FE523" s="11"/>
      <c r="FM523" s="11"/>
      <c r="FU523" s="11"/>
      <c r="GC523" s="11"/>
      <c r="GK523" s="11"/>
      <c r="GS523" s="11"/>
      <c r="HA523" s="11"/>
      <c r="HI523" s="11"/>
    </row>
    <row r="524" s="8" customFormat="true" ht="18.75" hidden="false" customHeight="true" outlineLevel="0" collapsed="false">
      <c r="A524" s="7" t="n">
        <v>93</v>
      </c>
      <c r="B524" s="8" t="s">
        <v>1437</v>
      </c>
      <c r="C524" s="8" t="n">
        <v>9</v>
      </c>
      <c r="D524" s="9" t="str">
        <f aca="false">B524&amp;" "&amp;C524</f>
        <v>SEINE-SAINT-DENIS 9</v>
      </c>
      <c r="E524" s="9" t="n">
        <f aca="false">MATCH(MAX(U524,AA524,AG524),Q524:AH524,0)</f>
        <v>5</v>
      </c>
      <c r="F524" s="9"/>
      <c r="G524" s="9" t="str">
        <f aca="false">INDEX($Q524:$AH524,1,$E524-4)</f>
        <v>NEIERTZ</v>
      </c>
      <c r="H524" s="9" t="str">
        <f aca="false">INDEX($Q524:$AK524,1,$E524-3)</f>
        <v>VERONIQUE</v>
      </c>
      <c r="I524" s="9" t="str">
        <f aca="false">INDEX($Q524:$AK524,1,$E524-2)</f>
        <v>ASSOCIATION PARTI SOCIALISTE, PARTI RADICAL SOCIALISTE ET APPARENTES</v>
      </c>
      <c r="J524" s="9" t="str">
        <f aca="false">INDEX($Q524:$AK524,1,$E524-1)</f>
        <v>PRG</v>
      </c>
      <c r="K524" s="10" t="n">
        <f aca="false">INDEX($Q524:$AK524,1,$E524)/N524</f>
        <v>0.679430069819606</v>
      </c>
      <c r="L524" s="8" t="n">
        <v>52601</v>
      </c>
      <c r="M524" s="8" t="n">
        <v>34548</v>
      </c>
      <c r="N524" s="8" t="n">
        <v>31653</v>
      </c>
      <c r="O524" s="8" t="n">
        <v>2895</v>
      </c>
      <c r="P524" s="11" t="n">
        <v>0.6568</v>
      </c>
      <c r="Q524" s="8" t="s">
        <v>1458</v>
      </c>
      <c r="R524" s="8" t="s">
        <v>1187</v>
      </c>
      <c r="S524" s="8" t="s">
        <v>30</v>
      </c>
      <c r="T524" s="8" t="s">
        <v>31</v>
      </c>
      <c r="U524" s="8" t="n">
        <v>21506</v>
      </c>
      <c r="V524" s="8" t="s">
        <v>32</v>
      </c>
      <c r="W524" s="8" t="s">
        <v>1459</v>
      </c>
      <c r="X524" s="8" t="s">
        <v>522</v>
      </c>
      <c r="Y524" s="8" t="s">
        <v>44</v>
      </c>
      <c r="Z524" s="8" t="s">
        <v>45</v>
      </c>
      <c r="AA524" s="8" t="n">
        <v>10147</v>
      </c>
      <c r="AB524" s="8" t="s">
        <v>37</v>
      </c>
      <c r="AC524" s="0"/>
      <c r="AD524" s="0"/>
      <c r="AE524" s="0"/>
      <c r="AF524" s="0"/>
      <c r="AG524" s="0"/>
      <c r="AH524" s="0"/>
      <c r="AO524" s="11"/>
      <c r="AW524" s="11"/>
      <c r="BE524" s="11"/>
      <c r="BM524" s="11"/>
      <c r="BU524" s="11"/>
      <c r="CC524" s="11"/>
      <c r="CK524" s="11"/>
      <c r="CS524" s="11"/>
      <c r="DA524" s="11"/>
      <c r="DI524" s="11"/>
      <c r="DQ524" s="11"/>
      <c r="DY524" s="11"/>
      <c r="EG524" s="11"/>
      <c r="EO524" s="11"/>
      <c r="EW524" s="11"/>
      <c r="FE524" s="11"/>
      <c r="FM524" s="11"/>
      <c r="FU524" s="11"/>
      <c r="GC524" s="11"/>
      <c r="GK524" s="11"/>
      <c r="GS524" s="11"/>
      <c r="HA524" s="11"/>
      <c r="HI524" s="11"/>
    </row>
    <row r="525" s="8" customFormat="true" ht="18.75" hidden="false" customHeight="true" outlineLevel="0" collapsed="false">
      <c r="A525" s="7" t="n">
        <v>93</v>
      </c>
      <c r="B525" s="8" t="s">
        <v>1437</v>
      </c>
      <c r="C525" s="8" t="n">
        <v>10</v>
      </c>
      <c r="D525" s="9" t="str">
        <f aca="false">B525&amp;" "&amp;C525</f>
        <v>SEINE-SAINT-DENIS 10</v>
      </c>
      <c r="E525" s="9" t="n">
        <f aca="false">MATCH(MAX(U525,AA525,AG525),Q525:AH525,0)</f>
        <v>11</v>
      </c>
      <c r="F525" s="9"/>
      <c r="G525" s="9" t="str">
        <f aca="false">INDEX($Q525:$AH525,1,$E525-4)</f>
        <v>ABRIOUX</v>
      </c>
      <c r="H525" s="9" t="str">
        <f aca="false">INDEX($Q525:$AK525,1,$E525-3)</f>
        <v>JEAN CLAUDE</v>
      </c>
      <c r="I525" s="9" t="str">
        <f aca="false">INDEX($Q525:$AK525,1,$E525-2)</f>
        <v>MAJORITE PRESIDENTIELLE UDF-RPR</v>
      </c>
      <c r="J525" s="9" t="str">
        <f aca="false">INDEX($Q525:$AK525,1,$E525-1)</f>
        <v>RPR</v>
      </c>
      <c r="K525" s="10" t="n">
        <f aca="false">INDEX($Q525:$AK525,1,$E525)/N525</f>
        <v>0.475739385981367</v>
      </c>
      <c r="L525" s="8" t="n">
        <v>47160</v>
      </c>
      <c r="M525" s="8" t="n">
        <v>33130</v>
      </c>
      <c r="N525" s="8" t="n">
        <v>31986</v>
      </c>
      <c r="O525" s="8" t="n">
        <v>1144</v>
      </c>
      <c r="P525" s="11" t="n">
        <v>0.7025</v>
      </c>
      <c r="Q525" s="8" t="s">
        <v>1460</v>
      </c>
      <c r="R525" s="8" t="s">
        <v>1461</v>
      </c>
      <c r="S525" s="8" t="s">
        <v>30</v>
      </c>
      <c r="T525" s="8" t="s">
        <v>31</v>
      </c>
      <c r="U525" s="8" t="n">
        <v>12137</v>
      </c>
      <c r="V525" s="8" t="s">
        <v>37</v>
      </c>
      <c r="W525" s="8" t="s">
        <v>1462</v>
      </c>
      <c r="X525" s="8" t="s">
        <v>64</v>
      </c>
      <c r="Y525" s="8" t="s">
        <v>100</v>
      </c>
      <c r="Z525" s="8" t="s">
        <v>36</v>
      </c>
      <c r="AA525" s="8" t="n">
        <v>15217</v>
      </c>
      <c r="AB525" s="8" t="s">
        <v>32</v>
      </c>
      <c r="AC525" s="8" t="s">
        <v>1463</v>
      </c>
      <c r="AD525" s="8" t="s">
        <v>167</v>
      </c>
      <c r="AE525" s="8" t="s">
        <v>44</v>
      </c>
      <c r="AF525" s="8" t="s">
        <v>45</v>
      </c>
      <c r="AG525" s="8" t="n">
        <v>4632</v>
      </c>
      <c r="AH525" s="8" t="s">
        <v>37</v>
      </c>
      <c r="AO525" s="11"/>
      <c r="AW525" s="11"/>
      <c r="BE525" s="11"/>
      <c r="BM525" s="11"/>
      <c r="BU525" s="11"/>
      <c r="CC525" s="11"/>
      <c r="CK525" s="11"/>
      <c r="CS525" s="11"/>
      <c r="DA525" s="11"/>
      <c r="DI525" s="11"/>
      <c r="DQ525" s="11"/>
      <c r="DY525" s="11"/>
      <c r="EG525" s="11"/>
      <c r="EO525" s="11"/>
      <c r="EW525" s="11"/>
      <c r="FE525" s="11"/>
      <c r="FM525" s="11"/>
      <c r="FU525" s="11"/>
      <c r="GC525" s="11"/>
      <c r="GK525" s="11"/>
      <c r="GS525" s="11"/>
      <c r="HA525" s="11"/>
      <c r="HI525" s="11"/>
    </row>
    <row r="526" s="8" customFormat="true" ht="18.75" hidden="false" customHeight="true" outlineLevel="0" collapsed="false">
      <c r="A526" s="7" t="n">
        <v>93</v>
      </c>
      <c r="B526" s="8" t="s">
        <v>1437</v>
      </c>
      <c r="C526" s="8" t="n">
        <v>11</v>
      </c>
      <c r="D526" s="9" t="str">
        <f aca="false">B526&amp;" "&amp;C526</f>
        <v>SEINE-SAINT-DENIS 11</v>
      </c>
      <c r="E526" s="9" t="n">
        <f aca="false">MATCH(MAX(U526,AA526,AG526),Q526:AH526,0)</f>
        <v>5</v>
      </c>
      <c r="F526" s="9"/>
      <c r="G526" s="9" t="str">
        <f aca="false">INDEX($Q526:$AH526,1,$E526-4)</f>
        <v>ASENSI</v>
      </c>
      <c r="H526" s="9" t="str">
        <f aca="false">INDEX($Q526:$AK526,1,$E526-3)</f>
        <v>FRANCOIS</v>
      </c>
      <c r="I526" s="9" t="str">
        <f aca="false">INDEX($Q526:$AK526,1,$E526-2)</f>
        <v>PARTI COMMUNISTE FRANCAIS</v>
      </c>
      <c r="J526" s="9" t="str">
        <f aca="false">INDEX($Q526:$AK526,1,$E526-1)</f>
        <v>COM</v>
      </c>
      <c r="K526" s="10" t="n">
        <f aca="false">INDEX($Q526:$AK526,1,$E526)/N526</f>
        <v>0.666779338106505</v>
      </c>
      <c r="L526" s="8" t="n">
        <v>53987</v>
      </c>
      <c r="M526" s="8" t="n">
        <v>35726</v>
      </c>
      <c r="N526" s="8" t="n">
        <v>32543</v>
      </c>
      <c r="O526" s="8" t="n">
        <v>3183</v>
      </c>
      <c r="P526" s="11" t="n">
        <v>0.6618</v>
      </c>
      <c r="Q526" s="8" t="s">
        <v>1464</v>
      </c>
      <c r="R526" s="8" t="s">
        <v>84</v>
      </c>
      <c r="S526" s="8" t="s">
        <v>89</v>
      </c>
      <c r="T526" s="8" t="s">
        <v>90</v>
      </c>
      <c r="U526" s="8" t="n">
        <v>21699</v>
      </c>
      <c r="V526" s="8" t="s">
        <v>32</v>
      </c>
      <c r="W526" s="8" t="s">
        <v>1465</v>
      </c>
      <c r="X526" s="8" t="s">
        <v>249</v>
      </c>
      <c r="Y526" s="8" t="s">
        <v>44</v>
      </c>
      <c r="Z526" s="8" t="s">
        <v>45</v>
      </c>
      <c r="AA526" s="8" t="n">
        <v>10844</v>
      </c>
      <c r="AB526" s="8" t="s">
        <v>37</v>
      </c>
      <c r="AC526" s="0"/>
      <c r="AD526" s="0"/>
      <c r="AE526" s="0"/>
      <c r="AF526" s="0"/>
      <c r="AG526" s="0"/>
      <c r="AH526" s="0"/>
      <c r="AO526" s="11"/>
      <c r="AW526" s="11"/>
      <c r="BE526" s="11"/>
      <c r="BM526" s="11"/>
      <c r="BU526" s="11"/>
      <c r="CC526" s="11"/>
      <c r="CK526" s="11"/>
      <c r="CS526" s="11"/>
      <c r="DA526" s="11"/>
      <c r="DI526" s="11"/>
      <c r="DQ526" s="11"/>
      <c r="DY526" s="11"/>
      <c r="EG526" s="11"/>
      <c r="EO526" s="11"/>
      <c r="EW526" s="11"/>
      <c r="FE526" s="11"/>
      <c r="FM526" s="11"/>
      <c r="FU526" s="11"/>
      <c r="GC526" s="11"/>
      <c r="GK526" s="11"/>
      <c r="GS526" s="11"/>
      <c r="HA526" s="11"/>
      <c r="HI526" s="11"/>
    </row>
    <row r="527" s="8" customFormat="true" ht="18.75" hidden="false" customHeight="true" outlineLevel="0" collapsed="false">
      <c r="A527" s="7" t="n">
        <v>93</v>
      </c>
      <c r="B527" s="8" t="s">
        <v>1437</v>
      </c>
      <c r="C527" s="8" t="n">
        <v>12</v>
      </c>
      <c r="D527" s="9" t="str">
        <f aca="false">B527&amp;" "&amp;C527</f>
        <v>SEINE-SAINT-DENIS 12</v>
      </c>
      <c r="E527" s="9" t="n">
        <f aca="false">MATCH(MAX(U527,AA527,AG527),Q527:AH527,0)</f>
        <v>5</v>
      </c>
      <c r="F527" s="9"/>
      <c r="G527" s="9" t="str">
        <f aca="false">INDEX($Q527:$AH527,1,$E527-4)</f>
        <v>CALMAT</v>
      </c>
      <c r="H527" s="9" t="str">
        <f aca="false">INDEX($Q527:$AK527,1,$E527-3)</f>
        <v>ALAIN</v>
      </c>
      <c r="I527" s="9" t="str">
        <f aca="false">INDEX($Q527:$AK527,1,$E527-2)</f>
        <v>DIVERS GAUCHE</v>
      </c>
      <c r="J527" s="9" t="str">
        <f aca="false">INDEX($Q527:$AK527,1,$E527-1)</f>
        <v>DVG</v>
      </c>
      <c r="K527" s="10" t="n">
        <f aca="false">INDEX($Q527:$AK527,1,$E527)/N527</f>
        <v>0.439782537565125</v>
      </c>
      <c r="L527" s="8" t="n">
        <v>56819</v>
      </c>
      <c r="M527" s="8" t="n">
        <v>40830</v>
      </c>
      <c r="N527" s="8" t="n">
        <v>39731</v>
      </c>
      <c r="O527" s="8" t="n">
        <v>1099</v>
      </c>
      <c r="P527" s="11" t="n">
        <v>0.7186</v>
      </c>
      <c r="Q527" s="8" t="s">
        <v>1466</v>
      </c>
      <c r="R527" s="8" t="s">
        <v>116</v>
      </c>
      <c r="S527" s="8" t="s">
        <v>1467</v>
      </c>
      <c r="T527" s="8" t="s">
        <v>74</v>
      </c>
      <c r="U527" s="8" t="n">
        <v>17473</v>
      </c>
      <c r="V527" s="8" t="s">
        <v>32</v>
      </c>
      <c r="W527" s="8" t="s">
        <v>1468</v>
      </c>
      <c r="X527" s="8" t="s">
        <v>47</v>
      </c>
      <c r="Y527" s="8" t="s">
        <v>100</v>
      </c>
      <c r="Z527" s="8" t="s">
        <v>36</v>
      </c>
      <c r="AA527" s="8" t="n">
        <v>16122</v>
      </c>
      <c r="AB527" s="8" t="s">
        <v>37</v>
      </c>
      <c r="AC527" s="8" t="s">
        <v>1469</v>
      </c>
      <c r="AD527" s="8" t="s">
        <v>326</v>
      </c>
      <c r="AE527" s="8" t="s">
        <v>44</v>
      </c>
      <c r="AF527" s="8" t="s">
        <v>45</v>
      </c>
      <c r="AG527" s="8" t="n">
        <v>6136</v>
      </c>
      <c r="AH527" s="8" t="s">
        <v>37</v>
      </c>
      <c r="AO527" s="11"/>
      <c r="AW527" s="11"/>
      <c r="BE527" s="11"/>
      <c r="BM527" s="11"/>
      <c r="BU527" s="11"/>
      <c r="CC527" s="11"/>
      <c r="CK527" s="11"/>
      <c r="CS527" s="11"/>
      <c r="DA527" s="11"/>
      <c r="DI527" s="11"/>
      <c r="DQ527" s="11"/>
      <c r="DY527" s="11"/>
      <c r="EG527" s="11"/>
      <c r="EO527" s="11"/>
      <c r="EW527" s="11"/>
      <c r="FE527" s="11"/>
      <c r="FM527" s="11"/>
      <c r="FU527" s="11"/>
      <c r="GC527" s="11"/>
      <c r="GK527" s="11"/>
      <c r="GS527" s="11"/>
      <c r="HA527" s="11"/>
      <c r="HI527" s="11"/>
    </row>
    <row r="528" s="8" customFormat="true" ht="18.75" hidden="false" customHeight="true" outlineLevel="0" collapsed="false">
      <c r="A528" s="7" t="n">
        <v>93</v>
      </c>
      <c r="B528" s="8" t="s">
        <v>1437</v>
      </c>
      <c r="C528" s="8" t="n">
        <v>13</v>
      </c>
      <c r="D528" s="9" t="str">
        <f aca="false">B528&amp;" "&amp;C528</f>
        <v>SEINE-SAINT-DENIS 13</v>
      </c>
      <c r="E528" s="9" t="n">
        <f aca="false">MATCH(MAX(U528,AA528,AG528),Q528:AH528,0)</f>
        <v>5</v>
      </c>
      <c r="F528" s="9"/>
      <c r="G528" s="9" t="str">
        <f aca="false">INDEX($Q528:$AH528,1,$E528-4)</f>
        <v>PAJON</v>
      </c>
      <c r="H528" s="9" t="str">
        <f aca="false">INDEX($Q528:$AK528,1,$E528-3)</f>
        <v>MICHEL</v>
      </c>
      <c r="I528" s="9" t="str">
        <f aca="false">INDEX($Q528:$AK528,1,$E528-2)</f>
        <v>ASSOCIATION PARTI SOCIALISTE, PARTI RADICAL SOCIALISTE ET APPARENTES</v>
      </c>
      <c r="J528" s="9" t="str">
        <f aca="false">INDEX($Q528:$AK528,1,$E528-1)</f>
        <v>PRG</v>
      </c>
      <c r="K528" s="10" t="n">
        <f aca="false">INDEX($Q528:$AK528,1,$E528)/N528</f>
        <v>0.547519235871584</v>
      </c>
      <c r="L528" s="8" t="n">
        <v>60144</v>
      </c>
      <c r="M528" s="8" t="n">
        <v>39921</v>
      </c>
      <c r="N528" s="8" t="n">
        <v>37690</v>
      </c>
      <c r="O528" s="8" t="n">
        <v>2231</v>
      </c>
      <c r="P528" s="11" t="n">
        <v>0.6638</v>
      </c>
      <c r="Q528" s="8" t="s">
        <v>1470</v>
      </c>
      <c r="R528" s="8" t="s">
        <v>55</v>
      </c>
      <c r="S528" s="8" t="s">
        <v>30</v>
      </c>
      <c r="T528" s="8" t="s">
        <v>31</v>
      </c>
      <c r="U528" s="8" t="n">
        <v>20636</v>
      </c>
      <c r="V528" s="8" t="s">
        <v>32</v>
      </c>
      <c r="W528" s="8" t="s">
        <v>1471</v>
      </c>
      <c r="X528" s="8" t="s">
        <v>55</v>
      </c>
      <c r="Y528" s="8" t="s">
        <v>35</v>
      </c>
      <c r="Z528" s="8" t="s">
        <v>36</v>
      </c>
      <c r="AA528" s="8" t="n">
        <v>17054</v>
      </c>
      <c r="AB528" s="8" t="s">
        <v>37</v>
      </c>
      <c r="AC528" s="0"/>
      <c r="AD528" s="0"/>
      <c r="AE528" s="0"/>
      <c r="AF528" s="0"/>
      <c r="AG528" s="0"/>
      <c r="AH528" s="0"/>
      <c r="AO528" s="11"/>
      <c r="AW528" s="11"/>
      <c r="BE528" s="11"/>
      <c r="BM528" s="11"/>
      <c r="BU528" s="11"/>
      <c r="CC528" s="11"/>
      <c r="CK528" s="11"/>
      <c r="CS528" s="11"/>
      <c r="DA528" s="11"/>
      <c r="DI528" s="11"/>
      <c r="DQ528" s="11"/>
      <c r="DY528" s="11"/>
      <c r="EG528" s="11"/>
      <c r="EO528" s="11"/>
      <c r="EW528" s="11"/>
      <c r="FE528" s="11"/>
      <c r="FM528" s="11"/>
      <c r="FU528" s="11"/>
      <c r="GC528" s="11"/>
      <c r="GK528" s="11"/>
      <c r="GS528" s="11"/>
      <c r="HA528" s="11"/>
      <c r="HI528" s="11"/>
    </row>
    <row r="529" s="8" customFormat="true" ht="18.75" hidden="false" customHeight="true" outlineLevel="0" collapsed="false">
      <c r="A529" s="7" t="n">
        <v>94</v>
      </c>
      <c r="B529" s="8" t="s">
        <v>1472</v>
      </c>
      <c r="C529" s="8" t="n">
        <v>1</v>
      </c>
      <c r="D529" s="9" t="str">
        <f aca="false">B529&amp;" "&amp;C529</f>
        <v>VAL-DE-MARNE 1</v>
      </c>
      <c r="E529" s="9" t="n">
        <f aca="false">MATCH(MAX(U529,AA529,AG529),Q529:AH529,0)</f>
        <v>11</v>
      </c>
      <c r="F529" s="9"/>
      <c r="G529" s="9" t="str">
        <f aca="false">INDEX($Q529:$AH529,1,$E529-4)</f>
        <v>PLAGNOL</v>
      </c>
      <c r="H529" s="9" t="str">
        <f aca="false">INDEX($Q529:$AK529,1,$E529-3)</f>
        <v>HENRI</v>
      </c>
      <c r="I529" s="9" t="str">
        <f aca="false">INDEX($Q529:$AK529,1,$E529-2)</f>
        <v>MAJORITE PRESIDENTIELLE UDF-RPR</v>
      </c>
      <c r="J529" s="9" t="str">
        <f aca="false">INDEX($Q529:$AK529,1,$E529-1)</f>
        <v>UDF</v>
      </c>
      <c r="K529" s="10" t="n">
        <f aca="false">INDEX($Q529:$AK529,1,$E529)/N529</f>
        <v>0.580943489803658</v>
      </c>
      <c r="L529" s="8" t="n">
        <v>50930</v>
      </c>
      <c r="M529" s="8" t="n">
        <v>35954</v>
      </c>
      <c r="N529" s="8" t="n">
        <v>34277</v>
      </c>
      <c r="O529" s="8" t="n">
        <v>1677</v>
      </c>
      <c r="P529" s="11" t="n">
        <v>0.7059</v>
      </c>
      <c r="Q529" s="8" t="s">
        <v>1473</v>
      </c>
      <c r="R529" s="8" t="s">
        <v>235</v>
      </c>
      <c r="S529" s="8" t="s">
        <v>61</v>
      </c>
      <c r="T529" s="8" t="s">
        <v>62</v>
      </c>
      <c r="U529" s="8" t="n">
        <v>14364</v>
      </c>
      <c r="V529" s="8" t="s">
        <v>37</v>
      </c>
      <c r="W529" s="8" t="s">
        <v>1474</v>
      </c>
      <c r="X529" s="8" t="s">
        <v>177</v>
      </c>
      <c r="Y529" s="8" t="s">
        <v>100</v>
      </c>
      <c r="Z529" s="8" t="s">
        <v>53</v>
      </c>
      <c r="AA529" s="8" t="n">
        <v>19913</v>
      </c>
      <c r="AB529" s="8" t="s">
        <v>32</v>
      </c>
      <c r="AC529" s="0"/>
      <c r="AD529" s="0"/>
      <c r="AE529" s="0"/>
      <c r="AF529" s="0"/>
      <c r="AG529" s="0"/>
      <c r="AH529" s="0"/>
      <c r="AO529" s="11"/>
      <c r="AW529" s="11"/>
      <c r="BE529" s="11"/>
      <c r="BM529" s="11"/>
      <c r="BU529" s="11"/>
      <c r="CC529" s="11"/>
      <c r="CK529" s="11"/>
      <c r="CS529" s="11"/>
      <c r="DA529" s="11"/>
      <c r="DI529" s="11"/>
      <c r="DQ529" s="11"/>
      <c r="DY529" s="11"/>
      <c r="EG529" s="11"/>
      <c r="EO529" s="11"/>
      <c r="EW529" s="11"/>
      <c r="FE529" s="11"/>
      <c r="FM529" s="11"/>
      <c r="FU529" s="11"/>
      <c r="GC529" s="11"/>
      <c r="GK529" s="11"/>
      <c r="GS529" s="11"/>
      <c r="HA529" s="11"/>
      <c r="HI529" s="11"/>
    </row>
    <row r="530" s="8" customFormat="true" ht="18.75" hidden="false" customHeight="true" outlineLevel="0" collapsed="false">
      <c r="A530" s="7" t="n">
        <v>94</v>
      </c>
      <c r="B530" s="8" t="s">
        <v>1472</v>
      </c>
      <c r="C530" s="8" t="n">
        <v>2</v>
      </c>
      <c r="D530" s="9" t="str">
        <f aca="false">B530&amp;" "&amp;C530</f>
        <v>VAL-DE-MARNE 2</v>
      </c>
      <c r="E530" s="9" t="n">
        <f aca="false">MATCH(MAX(U530,AA530,AG530),Q530:AH530,0)</f>
        <v>5</v>
      </c>
      <c r="F530" s="9"/>
      <c r="G530" s="9" t="str">
        <f aca="false">INDEX($Q530:$AH530,1,$E530-4)</f>
        <v>CATHALA</v>
      </c>
      <c r="H530" s="9" t="str">
        <f aca="false">INDEX($Q530:$AK530,1,$E530-3)</f>
        <v>LAURENT</v>
      </c>
      <c r="I530" s="9" t="str">
        <f aca="false">INDEX($Q530:$AK530,1,$E530-2)</f>
        <v>PARTI SOCIALISTE</v>
      </c>
      <c r="J530" s="9" t="str">
        <f aca="false">INDEX($Q530:$AK530,1,$E530-1)</f>
        <v>SOC</v>
      </c>
      <c r="K530" s="10" t="n">
        <f aca="false">INDEX($Q530:$AK530,1,$E530)/N530</f>
        <v>0.645221332038521</v>
      </c>
      <c r="L530" s="8" t="n">
        <v>58699</v>
      </c>
      <c r="M530" s="8" t="n">
        <v>39133</v>
      </c>
      <c r="N530" s="8" t="n">
        <v>37071</v>
      </c>
      <c r="O530" s="8" t="n">
        <v>2062</v>
      </c>
      <c r="P530" s="11" t="n">
        <v>0.6667</v>
      </c>
      <c r="Q530" s="8" t="s">
        <v>1475</v>
      </c>
      <c r="R530" s="8" t="s">
        <v>655</v>
      </c>
      <c r="S530" s="8" t="s">
        <v>61</v>
      </c>
      <c r="T530" s="8" t="s">
        <v>62</v>
      </c>
      <c r="U530" s="8" t="n">
        <v>23919</v>
      </c>
      <c r="V530" s="8" t="s">
        <v>32</v>
      </c>
      <c r="W530" s="8" t="s">
        <v>1476</v>
      </c>
      <c r="X530" s="8" t="s">
        <v>1477</v>
      </c>
      <c r="Y530" s="8" t="s">
        <v>100</v>
      </c>
      <c r="Z530" s="8" t="s">
        <v>36</v>
      </c>
      <c r="AA530" s="8" t="n">
        <v>13152</v>
      </c>
      <c r="AB530" s="8" t="s">
        <v>37</v>
      </c>
      <c r="AC530" s="0"/>
      <c r="AD530" s="0"/>
      <c r="AE530" s="0"/>
      <c r="AF530" s="0"/>
      <c r="AG530" s="0"/>
      <c r="AH530" s="0"/>
      <c r="AO530" s="11"/>
      <c r="AW530" s="11"/>
      <c r="BE530" s="11"/>
      <c r="BM530" s="11"/>
      <c r="BU530" s="11"/>
      <c r="CC530" s="11"/>
      <c r="CK530" s="11"/>
      <c r="CS530" s="11"/>
      <c r="DA530" s="11"/>
      <c r="DI530" s="11"/>
      <c r="DQ530" s="11"/>
      <c r="DY530" s="11"/>
      <c r="EG530" s="11"/>
      <c r="EO530" s="11"/>
      <c r="EW530" s="11"/>
      <c r="FE530" s="11"/>
      <c r="FM530" s="11"/>
      <c r="FU530" s="11"/>
      <c r="GC530" s="11"/>
      <c r="GK530" s="11"/>
      <c r="GS530" s="11"/>
      <c r="HA530" s="11"/>
      <c r="HI530" s="11"/>
    </row>
    <row r="531" s="8" customFormat="true" ht="18.75" hidden="false" customHeight="true" outlineLevel="0" collapsed="false">
      <c r="A531" s="7" t="n">
        <v>94</v>
      </c>
      <c r="B531" s="8" t="s">
        <v>1472</v>
      </c>
      <c r="C531" s="8" t="n">
        <v>3</v>
      </c>
      <c r="D531" s="9" t="str">
        <f aca="false">B531&amp;" "&amp;C531</f>
        <v>VAL-DE-MARNE 3</v>
      </c>
      <c r="E531" s="9" t="n">
        <f aca="false">MATCH(MAX(U531,AA531,AG531),Q531:AH531,0)</f>
        <v>5</v>
      </c>
      <c r="F531" s="9"/>
      <c r="G531" s="9" t="str">
        <f aca="false">INDEX($Q531:$AH531,1,$E531-4)</f>
        <v>SCHWARTZENBERG</v>
      </c>
      <c r="H531" s="9" t="str">
        <f aca="false">INDEX($Q531:$AK531,1,$E531-3)</f>
        <v>ROGER GERARD</v>
      </c>
      <c r="I531" s="9" t="str">
        <f aca="false">INDEX($Q531:$AK531,1,$E531-2)</f>
        <v>ASSOCIATION PARTI SOCIALISTE, PARTI RADICAL SOCIALISTE ET APPARENTES</v>
      </c>
      <c r="J531" s="9" t="str">
        <f aca="false">INDEX($Q531:$AK531,1,$E531-1)</f>
        <v>PRG</v>
      </c>
      <c r="K531" s="10" t="n">
        <f aca="false">INDEX($Q531:$AK531,1,$E531)/N531</f>
        <v>0.554911487396575</v>
      </c>
      <c r="L531" s="8" t="n">
        <v>62988</v>
      </c>
      <c r="M531" s="8" t="n">
        <v>43962</v>
      </c>
      <c r="N531" s="8" t="n">
        <v>41576</v>
      </c>
      <c r="O531" s="8" t="n">
        <v>2386</v>
      </c>
      <c r="P531" s="11" t="n">
        <v>0.6979</v>
      </c>
      <c r="Q531" s="8" t="s">
        <v>1478</v>
      </c>
      <c r="R531" s="8" t="s">
        <v>1479</v>
      </c>
      <c r="S531" s="8" t="s">
        <v>30</v>
      </c>
      <c r="T531" s="8" t="s">
        <v>31</v>
      </c>
      <c r="U531" s="8" t="n">
        <v>23071</v>
      </c>
      <c r="V531" s="8" t="s">
        <v>32</v>
      </c>
      <c r="W531" s="8" t="s">
        <v>1480</v>
      </c>
      <c r="X531" s="8" t="s">
        <v>553</v>
      </c>
      <c r="Y531" s="8" t="s">
        <v>100</v>
      </c>
      <c r="Z531" s="8" t="s">
        <v>53</v>
      </c>
      <c r="AA531" s="8" t="n">
        <v>18505</v>
      </c>
      <c r="AB531" s="8" t="s">
        <v>37</v>
      </c>
      <c r="AC531" s="0"/>
      <c r="AD531" s="0"/>
      <c r="AE531" s="0"/>
      <c r="AF531" s="0"/>
      <c r="AG531" s="0"/>
      <c r="AH531" s="0"/>
      <c r="AO531" s="11"/>
      <c r="AW531" s="11"/>
      <c r="BE531" s="11"/>
      <c r="BM531" s="11"/>
      <c r="BU531" s="11"/>
      <c r="CC531" s="11"/>
      <c r="CK531" s="11"/>
      <c r="CS531" s="11"/>
      <c r="DA531" s="11"/>
      <c r="DI531" s="11"/>
      <c r="DQ531" s="11"/>
      <c r="DY531" s="11"/>
      <c r="EG531" s="11"/>
      <c r="EO531" s="11"/>
      <c r="EW531" s="11"/>
      <c r="FE531" s="11"/>
      <c r="FM531" s="11"/>
      <c r="FU531" s="11"/>
      <c r="GC531" s="11"/>
      <c r="GK531" s="11"/>
      <c r="GS531" s="11"/>
      <c r="HA531" s="11"/>
      <c r="HI531" s="11"/>
    </row>
    <row r="532" s="8" customFormat="true" ht="18.75" hidden="false" customHeight="true" outlineLevel="0" collapsed="false">
      <c r="A532" s="7" t="n">
        <v>94</v>
      </c>
      <c r="B532" s="8" t="s">
        <v>1472</v>
      </c>
      <c r="C532" s="8" t="n">
        <v>4</v>
      </c>
      <c r="D532" s="9" t="str">
        <f aca="false">B532&amp;" "&amp;C532</f>
        <v>VAL-DE-MARNE 4</v>
      </c>
      <c r="E532" s="9" t="n">
        <f aca="false">MATCH(MAX(U532,AA532,AG532),Q532:AH532,0)</f>
        <v>11</v>
      </c>
      <c r="F532" s="9"/>
      <c r="G532" s="9" t="str">
        <f aca="false">INDEX($Q532:$AH532,1,$E532-4)</f>
        <v>JEGOU</v>
      </c>
      <c r="H532" s="9" t="str">
        <f aca="false">INDEX($Q532:$AK532,1,$E532-3)</f>
        <v>JEAN JACQUES</v>
      </c>
      <c r="I532" s="9" t="str">
        <f aca="false">INDEX($Q532:$AK532,1,$E532-2)</f>
        <v>MAJORITE PRESIDENTIELLE</v>
      </c>
      <c r="J532" s="9" t="str">
        <f aca="false">INDEX($Q532:$AK532,1,$E532-1)</f>
        <v>UDF</v>
      </c>
      <c r="K532" s="10" t="n">
        <f aca="false">INDEX($Q532:$AK532,1,$E532)/N532</f>
        <v>0.537977239789979</v>
      </c>
      <c r="L532" s="8" t="n">
        <v>61689</v>
      </c>
      <c r="M532" s="8" t="n">
        <v>44447</v>
      </c>
      <c r="N532" s="8" t="n">
        <v>42091</v>
      </c>
      <c r="O532" s="8" t="n">
        <v>2356</v>
      </c>
      <c r="P532" s="11" t="n">
        <v>0.7205</v>
      </c>
      <c r="Q532" s="8" t="s">
        <v>1481</v>
      </c>
      <c r="R532" s="8" t="s">
        <v>235</v>
      </c>
      <c r="S532" s="8" t="s">
        <v>30</v>
      </c>
      <c r="T532" s="8" t="s">
        <v>31</v>
      </c>
      <c r="U532" s="8" t="n">
        <v>19447</v>
      </c>
      <c r="V532" s="8" t="s">
        <v>37</v>
      </c>
      <c r="W532" s="8" t="s">
        <v>1482</v>
      </c>
      <c r="X532" s="8" t="s">
        <v>226</v>
      </c>
      <c r="Y532" s="8" t="s">
        <v>52</v>
      </c>
      <c r="Z532" s="8" t="s">
        <v>53</v>
      </c>
      <c r="AA532" s="8" t="n">
        <v>22644</v>
      </c>
      <c r="AB532" s="8" t="s">
        <v>32</v>
      </c>
      <c r="AC532" s="0"/>
      <c r="AD532" s="0"/>
      <c r="AE532" s="0"/>
      <c r="AF532" s="0"/>
      <c r="AG532" s="0"/>
      <c r="AH532" s="0"/>
      <c r="AO532" s="11"/>
      <c r="AW532" s="11"/>
      <c r="BE532" s="11"/>
      <c r="BM532" s="11"/>
      <c r="BU532" s="11"/>
      <c r="CC532" s="11"/>
      <c r="CK532" s="11"/>
      <c r="CS532" s="11"/>
      <c r="DA532" s="11"/>
      <c r="DI532" s="11"/>
      <c r="DQ532" s="11"/>
      <c r="DY532" s="11"/>
      <c r="EG532" s="11"/>
      <c r="EO532" s="11"/>
      <c r="EW532" s="11"/>
      <c r="FE532" s="11"/>
      <c r="FM532" s="11"/>
      <c r="FU532" s="11"/>
      <c r="GC532" s="11"/>
      <c r="GK532" s="11"/>
      <c r="GS532" s="11"/>
      <c r="HA532" s="11"/>
      <c r="HI532" s="11"/>
    </row>
    <row r="533" s="8" customFormat="true" ht="18.75" hidden="false" customHeight="true" outlineLevel="0" collapsed="false">
      <c r="A533" s="7" t="n">
        <v>94</v>
      </c>
      <c r="B533" s="8" t="s">
        <v>1472</v>
      </c>
      <c r="C533" s="8" t="n">
        <v>5</v>
      </c>
      <c r="D533" s="9" t="str">
        <f aca="false">B533&amp;" "&amp;C533</f>
        <v>VAL-DE-MARNE 5</v>
      </c>
      <c r="E533" s="9" t="n">
        <f aca="false">MATCH(MAX(U533,AA533,AG533),Q533:AH533,0)</f>
        <v>11</v>
      </c>
      <c r="F533" s="9"/>
      <c r="G533" s="9" t="str">
        <f aca="false">INDEX($Q533:$AH533,1,$E533-4)</f>
        <v>CARREZ</v>
      </c>
      <c r="H533" s="9" t="str">
        <f aca="false">INDEX($Q533:$AK533,1,$E533-3)</f>
        <v>GILLES</v>
      </c>
      <c r="I533" s="9" t="str">
        <f aca="false">INDEX($Q533:$AK533,1,$E533-2)</f>
        <v>RASSEMBLEMENT POUR LA REPUBLIQUE</v>
      </c>
      <c r="J533" s="9" t="str">
        <f aca="false">INDEX($Q533:$AK533,1,$E533-1)</f>
        <v>RPR</v>
      </c>
      <c r="K533" s="10" t="n">
        <f aca="false">INDEX($Q533:$AK533,1,$E533)/N533</f>
        <v>0.546955484465651</v>
      </c>
      <c r="L533" s="8" t="n">
        <v>55382</v>
      </c>
      <c r="M533" s="8" t="n">
        <v>38944</v>
      </c>
      <c r="N533" s="8" t="n">
        <v>36886</v>
      </c>
      <c r="O533" s="8" t="n">
        <v>2058</v>
      </c>
      <c r="P533" s="11" t="n">
        <v>0.7032</v>
      </c>
      <c r="Q533" s="8" t="s">
        <v>1483</v>
      </c>
      <c r="R533" s="8" t="s">
        <v>103</v>
      </c>
      <c r="S533" s="8" t="s">
        <v>89</v>
      </c>
      <c r="T533" s="8" t="s">
        <v>90</v>
      </c>
      <c r="U533" s="8" t="n">
        <v>16711</v>
      </c>
      <c r="V533" s="8" t="s">
        <v>37</v>
      </c>
      <c r="W533" s="8" t="s">
        <v>1484</v>
      </c>
      <c r="X533" s="8" t="s">
        <v>522</v>
      </c>
      <c r="Y533" s="8" t="s">
        <v>35</v>
      </c>
      <c r="Z533" s="8" t="s">
        <v>36</v>
      </c>
      <c r="AA533" s="8" t="n">
        <v>20175</v>
      </c>
      <c r="AB533" s="8" t="s">
        <v>32</v>
      </c>
      <c r="AC533" s="0"/>
      <c r="AD533" s="0"/>
      <c r="AE533" s="0"/>
      <c r="AF533" s="0"/>
      <c r="AG533" s="0"/>
      <c r="AH533" s="0"/>
      <c r="AO533" s="11"/>
      <c r="AW533" s="11"/>
      <c r="BE533" s="11"/>
      <c r="BM533" s="11"/>
      <c r="BU533" s="11"/>
      <c r="CC533" s="11"/>
      <c r="CK533" s="11"/>
      <c r="CS533" s="11"/>
      <c r="DA533" s="11"/>
      <c r="DI533" s="11"/>
      <c r="DQ533" s="11"/>
      <c r="DY533" s="11"/>
      <c r="EG533" s="11"/>
      <c r="EO533" s="11"/>
      <c r="EW533" s="11"/>
      <c r="FE533" s="11"/>
      <c r="FM533" s="11"/>
      <c r="FU533" s="11"/>
      <c r="GC533" s="11"/>
      <c r="GK533" s="11"/>
      <c r="GS533" s="11"/>
      <c r="HA533" s="11"/>
      <c r="HI533" s="11"/>
    </row>
    <row r="534" s="8" customFormat="true" ht="18.75" hidden="false" customHeight="true" outlineLevel="0" collapsed="false">
      <c r="A534" s="7" t="n">
        <v>94</v>
      </c>
      <c r="B534" s="8" t="s">
        <v>1472</v>
      </c>
      <c r="C534" s="8" t="n">
        <v>6</v>
      </c>
      <c r="D534" s="9" t="str">
        <f aca="false">B534&amp;" "&amp;C534</f>
        <v>VAL-DE-MARNE 6</v>
      </c>
      <c r="E534" s="9" t="n">
        <f aca="false">MATCH(MAX(U534,AA534,AG534),Q534:AH534,0)</f>
        <v>11</v>
      </c>
      <c r="F534" s="9"/>
      <c r="G534" s="9" t="str">
        <f aca="false">INDEX($Q534:$AH534,1,$E534-4)</f>
        <v>GIRAUD</v>
      </c>
      <c r="H534" s="9" t="str">
        <f aca="false">INDEX($Q534:$AK534,1,$E534-3)</f>
        <v>MICHEL</v>
      </c>
      <c r="I534" s="9" t="str">
        <f aca="false">INDEX($Q534:$AK534,1,$E534-2)</f>
        <v>MAJORITE PRESIDENTIELLE UDF-RPR</v>
      </c>
      <c r="J534" s="9" t="str">
        <f aca="false">INDEX($Q534:$AK534,1,$E534-1)</f>
        <v>RPR</v>
      </c>
      <c r="K534" s="10" t="n">
        <f aca="false">INDEX($Q534:$AK534,1,$E534)/N534</f>
        <v>0.54081002382423</v>
      </c>
      <c r="L534" s="8" t="n">
        <v>70140</v>
      </c>
      <c r="M534" s="8" t="n">
        <v>47570</v>
      </c>
      <c r="N534" s="8" t="n">
        <v>45332</v>
      </c>
      <c r="O534" s="8" t="n">
        <v>2238</v>
      </c>
      <c r="P534" s="11" t="n">
        <v>0.6782</v>
      </c>
      <c r="Q534" s="8" t="s">
        <v>1485</v>
      </c>
      <c r="R534" s="8" t="s">
        <v>276</v>
      </c>
      <c r="S534" s="8" t="s">
        <v>89</v>
      </c>
      <c r="T534" s="8" t="s">
        <v>90</v>
      </c>
      <c r="U534" s="8" t="n">
        <v>20816</v>
      </c>
      <c r="V534" s="8" t="s">
        <v>37</v>
      </c>
      <c r="W534" s="8" t="s">
        <v>1486</v>
      </c>
      <c r="X534" s="8" t="s">
        <v>55</v>
      </c>
      <c r="Y534" s="8" t="s">
        <v>100</v>
      </c>
      <c r="Z534" s="8" t="s">
        <v>36</v>
      </c>
      <c r="AA534" s="8" t="n">
        <v>24516</v>
      </c>
      <c r="AB534" s="8" t="s">
        <v>32</v>
      </c>
      <c r="AC534" s="0"/>
      <c r="AD534" s="0"/>
      <c r="AE534" s="0"/>
      <c r="AF534" s="0"/>
      <c r="AG534" s="0"/>
      <c r="AH534" s="0"/>
      <c r="AO534" s="11"/>
      <c r="AW534" s="11"/>
      <c r="BE534" s="11"/>
      <c r="BM534" s="11"/>
      <c r="BU534" s="11"/>
      <c r="CC534" s="11"/>
      <c r="CK534" s="11"/>
      <c r="CS534" s="11"/>
      <c r="DA534" s="11"/>
      <c r="DI534" s="11"/>
      <c r="DQ534" s="11"/>
      <c r="DY534" s="11"/>
      <c r="EG534" s="11"/>
      <c r="EO534" s="11"/>
      <c r="EW534" s="11"/>
      <c r="FE534" s="11"/>
      <c r="FM534" s="11"/>
      <c r="FU534" s="11"/>
      <c r="GC534" s="11"/>
      <c r="GK534" s="11"/>
      <c r="GS534" s="11"/>
      <c r="HA534" s="11"/>
      <c r="HI534" s="11"/>
    </row>
    <row r="535" s="8" customFormat="true" ht="18.75" hidden="false" customHeight="true" outlineLevel="0" collapsed="false">
      <c r="A535" s="7" t="n">
        <v>94</v>
      </c>
      <c r="B535" s="8" t="s">
        <v>1472</v>
      </c>
      <c r="C535" s="8" t="n">
        <v>7</v>
      </c>
      <c r="D535" s="9" t="str">
        <f aca="false">B535&amp;" "&amp;C535</f>
        <v>VAL-DE-MARNE 7</v>
      </c>
      <c r="E535" s="9" t="n">
        <f aca="false">MATCH(MAX(U535,AA535,AG535),Q535:AH535,0)</f>
        <v>11</v>
      </c>
      <c r="F535" s="9"/>
      <c r="G535" s="9" t="str">
        <f aca="false">INDEX($Q535:$AH535,1,$E535-4)</f>
        <v>AUBRY</v>
      </c>
      <c r="H535" s="9" t="str">
        <f aca="false">INDEX($Q535:$AK535,1,$E535-3)</f>
        <v>PIERRE</v>
      </c>
      <c r="I535" s="9" t="str">
        <f aca="false">INDEX($Q535:$AK535,1,$E535-2)</f>
        <v>MAJORITE PRESIDENTIELLE UDF-RPR</v>
      </c>
      <c r="J535" s="9" t="str">
        <f aca="false">INDEX($Q535:$AK535,1,$E535-1)</f>
        <v>RPR</v>
      </c>
      <c r="K535" s="10" t="n">
        <f aca="false">INDEX($Q535:$AK535,1,$E535)/N535</f>
        <v>0.592192431264394</v>
      </c>
      <c r="L535" s="8" t="n">
        <v>52130</v>
      </c>
      <c r="M535" s="8" t="n">
        <v>36873</v>
      </c>
      <c r="N535" s="8" t="n">
        <v>35171</v>
      </c>
      <c r="O535" s="8" t="n">
        <v>1702</v>
      </c>
      <c r="P535" s="11" t="n">
        <v>0.7073</v>
      </c>
      <c r="Q535" s="8" t="s">
        <v>823</v>
      </c>
      <c r="R535" s="8" t="s">
        <v>1164</v>
      </c>
      <c r="S535" s="8" t="s">
        <v>30</v>
      </c>
      <c r="T535" s="8" t="s">
        <v>31</v>
      </c>
      <c r="U535" s="8" t="n">
        <v>14343</v>
      </c>
      <c r="V535" s="8" t="s">
        <v>37</v>
      </c>
      <c r="W535" s="8" t="s">
        <v>860</v>
      </c>
      <c r="X535" s="8" t="s">
        <v>88</v>
      </c>
      <c r="Y535" s="8" t="s">
        <v>100</v>
      </c>
      <c r="Z535" s="8" t="s">
        <v>36</v>
      </c>
      <c r="AA535" s="8" t="n">
        <v>20828</v>
      </c>
      <c r="AB535" s="8" t="s">
        <v>32</v>
      </c>
      <c r="AC535" s="0"/>
      <c r="AD535" s="0"/>
      <c r="AE535" s="0"/>
      <c r="AF535" s="0"/>
      <c r="AG535" s="0"/>
      <c r="AH535" s="0"/>
      <c r="AO535" s="11"/>
      <c r="AW535" s="11"/>
      <c r="BE535" s="11"/>
      <c r="BM535" s="11"/>
      <c r="BU535" s="11"/>
      <c r="CC535" s="11"/>
      <c r="CK535" s="11"/>
      <c r="CS535" s="11"/>
      <c r="DA535" s="11"/>
      <c r="DI535" s="11"/>
      <c r="DQ535" s="11"/>
      <c r="DY535" s="11"/>
      <c r="EG535" s="11"/>
      <c r="EO535" s="11"/>
      <c r="EW535" s="11"/>
      <c r="FE535" s="11"/>
      <c r="FM535" s="11"/>
      <c r="FU535" s="11"/>
      <c r="GC535" s="11"/>
      <c r="GK535" s="11"/>
      <c r="GS535" s="11"/>
      <c r="HA535" s="11"/>
      <c r="HI535" s="11"/>
    </row>
    <row r="536" s="8" customFormat="true" ht="18.75" hidden="false" customHeight="true" outlineLevel="0" collapsed="false">
      <c r="A536" s="7" t="n">
        <v>94</v>
      </c>
      <c r="B536" s="8" t="s">
        <v>1472</v>
      </c>
      <c r="C536" s="8" t="n">
        <v>8</v>
      </c>
      <c r="D536" s="9" t="str">
        <f aca="false">B536&amp;" "&amp;C536</f>
        <v>VAL-DE-MARNE 8</v>
      </c>
      <c r="E536" s="9" t="n">
        <f aca="false">MATCH(MAX(U536,AA536,AG536),Q536:AH536,0)</f>
        <v>11</v>
      </c>
      <c r="F536" s="9"/>
      <c r="G536" s="9" t="str">
        <f aca="false">INDEX($Q536:$AH536,1,$E536-4)</f>
        <v>HERBILLON</v>
      </c>
      <c r="H536" s="9" t="str">
        <f aca="false">INDEX($Q536:$AK536,1,$E536-3)</f>
        <v>MICHEL</v>
      </c>
      <c r="I536" s="9" t="str">
        <f aca="false">INDEX($Q536:$AK536,1,$E536-2)</f>
        <v>MAJORITE PRESIDENTIELLE</v>
      </c>
      <c r="J536" s="9" t="str">
        <f aca="false">INDEX($Q536:$AK536,1,$E536-1)</f>
        <v>UDF</v>
      </c>
      <c r="K536" s="10" t="n">
        <f aca="false">INDEX($Q536:$AK536,1,$E536)/N536</f>
        <v>0.564794159399716</v>
      </c>
      <c r="L536" s="8" t="n">
        <v>53278</v>
      </c>
      <c r="M536" s="8" t="n">
        <v>36645</v>
      </c>
      <c r="N536" s="8" t="n">
        <v>34517</v>
      </c>
      <c r="O536" s="8" t="n">
        <v>2128</v>
      </c>
      <c r="P536" s="11" t="n">
        <v>0.6878</v>
      </c>
      <c r="Q536" s="8" t="s">
        <v>1487</v>
      </c>
      <c r="R536" s="8" t="s">
        <v>54</v>
      </c>
      <c r="S536" s="8" t="s">
        <v>61</v>
      </c>
      <c r="T536" s="8" t="s">
        <v>62</v>
      </c>
      <c r="U536" s="8" t="n">
        <v>15022</v>
      </c>
      <c r="V536" s="8" t="s">
        <v>37</v>
      </c>
      <c r="W536" s="8" t="s">
        <v>1488</v>
      </c>
      <c r="X536" s="8" t="s">
        <v>55</v>
      </c>
      <c r="Y536" s="8" t="s">
        <v>52</v>
      </c>
      <c r="Z536" s="8" t="s">
        <v>53</v>
      </c>
      <c r="AA536" s="8" t="n">
        <v>19495</v>
      </c>
      <c r="AB536" s="8" t="s">
        <v>32</v>
      </c>
      <c r="AC536" s="0"/>
      <c r="AD536" s="0"/>
      <c r="AE536" s="0"/>
      <c r="AF536" s="0"/>
      <c r="AG536" s="0"/>
      <c r="AH536" s="0"/>
      <c r="AO536" s="11"/>
      <c r="AW536" s="11"/>
      <c r="BE536" s="11"/>
      <c r="BM536" s="11"/>
      <c r="BU536" s="11"/>
      <c r="CC536" s="11"/>
      <c r="CK536" s="11"/>
      <c r="CS536" s="11"/>
      <c r="DA536" s="11"/>
      <c r="DI536" s="11"/>
      <c r="DQ536" s="11"/>
      <c r="DY536" s="11"/>
      <c r="EG536" s="11"/>
      <c r="EO536" s="11"/>
      <c r="EW536" s="11"/>
      <c r="FE536" s="11"/>
      <c r="FM536" s="11"/>
      <c r="FU536" s="11"/>
      <c r="GC536" s="11"/>
      <c r="GK536" s="11"/>
      <c r="GS536" s="11"/>
      <c r="HA536" s="11"/>
      <c r="HI536" s="11"/>
    </row>
    <row r="537" s="8" customFormat="true" ht="18.75" hidden="false" customHeight="true" outlineLevel="0" collapsed="false">
      <c r="A537" s="7" t="n">
        <v>94</v>
      </c>
      <c r="B537" s="8" t="s">
        <v>1472</v>
      </c>
      <c r="C537" s="8" t="n">
        <v>9</v>
      </c>
      <c r="D537" s="9" t="str">
        <f aca="false">B537&amp;" "&amp;C537</f>
        <v>VAL-DE-MARNE 9</v>
      </c>
      <c r="E537" s="9" t="n">
        <f aca="false">MATCH(MAX(U537,AA537,AG537),Q537:AH537,0)</f>
        <v>5</v>
      </c>
      <c r="F537" s="9"/>
      <c r="G537" s="9" t="str">
        <f aca="false">INDEX($Q537:$AH537,1,$E537-4)</f>
        <v>ROUQUET</v>
      </c>
      <c r="H537" s="9" t="str">
        <f aca="false">INDEX($Q537:$AK537,1,$E537-3)</f>
        <v>RENE PIERRE</v>
      </c>
      <c r="I537" s="9" t="str">
        <f aca="false">INDEX($Q537:$AK537,1,$E537-2)</f>
        <v>ASSOCIATION PARTI SOCIALISTE, PARTI RADICAL SOCIALISTE ET APPARENTES</v>
      </c>
      <c r="J537" s="9" t="str">
        <f aca="false">INDEX($Q537:$AK537,1,$E537-1)</f>
        <v>PRG</v>
      </c>
      <c r="K537" s="10" t="n">
        <f aca="false">INDEX($Q537:$AK537,1,$E537)/N537</f>
        <v>1</v>
      </c>
      <c r="L537" s="8" t="n">
        <v>45452</v>
      </c>
      <c r="M537" s="8" t="n">
        <v>24136</v>
      </c>
      <c r="N537" s="8" t="n">
        <v>17218</v>
      </c>
      <c r="O537" s="8" t="n">
        <v>6918</v>
      </c>
      <c r="P537" s="11" t="n">
        <v>0.531</v>
      </c>
      <c r="Q537" s="8" t="s">
        <v>1489</v>
      </c>
      <c r="R537" s="8" t="s">
        <v>1490</v>
      </c>
      <c r="S537" s="8" t="s">
        <v>30</v>
      </c>
      <c r="T537" s="8" t="s">
        <v>31</v>
      </c>
      <c r="U537" s="8" t="n">
        <v>17218</v>
      </c>
      <c r="V537" s="8" t="s">
        <v>32</v>
      </c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O537" s="11"/>
      <c r="AW537" s="11"/>
      <c r="BE537" s="11"/>
      <c r="BM537" s="11"/>
      <c r="BU537" s="11"/>
      <c r="CC537" s="11"/>
      <c r="CK537" s="11"/>
      <c r="CS537" s="11"/>
      <c r="DA537" s="11"/>
      <c r="DI537" s="11"/>
      <c r="DQ537" s="11"/>
      <c r="DY537" s="11"/>
      <c r="EG537" s="11"/>
      <c r="EO537" s="11"/>
      <c r="EW537" s="11"/>
      <c r="FE537" s="11"/>
      <c r="FM537" s="11"/>
      <c r="FU537" s="11"/>
      <c r="GC537" s="11"/>
      <c r="GK537" s="11"/>
      <c r="GS537" s="11"/>
      <c r="HA537" s="11"/>
      <c r="HI537" s="11"/>
    </row>
    <row r="538" s="8" customFormat="true" ht="18.75" hidden="false" customHeight="true" outlineLevel="0" collapsed="false">
      <c r="A538" s="7" t="n">
        <v>94</v>
      </c>
      <c r="B538" s="8" t="s">
        <v>1472</v>
      </c>
      <c r="C538" s="8" t="n">
        <v>10</v>
      </c>
      <c r="D538" s="9" t="str">
        <f aca="false">B538&amp;" "&amp;C538</f>
        <v>VAL-DE-MARNE 10</v>
      </c>
      <c r="E538" s="9" t="n">
        <f aca="false">MATCH(MAX(U538,AA538,AG538),Q538:AH538,0)</f>
        <v>5</v>
      </c>
      <c r="F538" s="9"/>
      <c r="G538" s="9" t="str">
        <f aca="false">INDEX($Q538:$AH538,1,$E538-4)</f>
        <v>LEFORT</v>
      </c>
      <c r="H538" s="9" t="str">
        <f aca="false">INDEX($Q538:$AK538,1,$E538-3)</f>
        <v>JEAN CLAUDE</v>
      </c>
      <c r="I538" s="9" t="str">
        <f aca="false">INDEX($Q538:$AK538,1,$E538-2)</f>
        <v>PARTI COMMUNISTE FRANCAIS</v>
      </c>
      <c r="J538" s="9" t="str">
        <f aca="false">INDEX($Q538:$AK538,1,$E538-1)</f>
        <v>COM</v>
      </c>
      <c r="K538" s="10" t="n">
        <f aca="false">INDEX($Q538:$AK538,1,$E538)/N538</f>
        <v>1</v>
      </c>
      <c r="L538" s="8" t="n">
        <v>54072</v>
      </c>
      <c r="M538" s="8" t="n">
        <v>27707</v>
      </c>
      <c r="N538" s="8" t="n">
        <v>19965</v>
      </c>
      <c r="O538" s="8" t="n">
        <v>7742</v>
      </c>
      <c r="P538" s="11" t="n">
        <v>0.5124</v>
      </c>
      <c r="Q538" s="8" t="s">
        <v>1491</v>
      </c>
      <c r="R538" s="8" t="s">
        <v>64</v>
      </c>
      <c r="S538" s="8" t="s">
        <v>89</v>
      </c>
      <c r="T538" s="8" t="s">
        <v>90</v>
      </c>
      <c r="U538" s="8" t="n">
        <v>19965</v>
      </c>
      <c r="V538" s="8" t="s">
        <v>32</v>
      </c>
      <c r="W538" s="0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  <c r="AO538" s="11"/>
      <c r="AW538" s="11"/>
      <c r="BE538" s="11"/>
      <c r="BM538" s="11"/>
      <c r="BU538" s="11"/>
      <c r="CC538" s="11"/>
      <c r="CK538" s="11"/>
      <c r="CS538" s="11"/>
      <c r="DA538" s="11"/>
      <c r="DI538" s="11"/>
      <c r="DQ538" s="11"/>
      <c r="DY538" s="11"/>
      <c r="EG538" s="11"/>
      <c r="EO538" s="11"/>
      <c r="EW538" s="11"/>
      <c r="FE538" s="11"/>
      <c r="FM538" s="11"/>
      <c r="FU538" s="11"/>
      <c r="GC538" s="11"/>
      <c r="GK538" s="11"/>
      <c r="GS538" s="11"/>
      <c r="HA538" s="11"/>
      <c r="HI538" s="11"/>
    </row>
    <row r="539" s="8" customFormat="true" ht="18.75" hidden="false" customHeight="true" outlineLevel="0" collapsed="false">
      <c r="A539" s="7" t="n">
        <v>94</v>
      </c>
      <c r="B539" s="8" t="s">
        <v>1472</v>
      </c>
      <c r="C539" s="8" t="n">
        <v>11</v>
      </c>
      <c r="D539" s="9" t="str">
        <f aca="false">B539&amp;" "&amp;C539</f>
        <v>VAL-DE-MARNE 11</v>
      </c>
      <c r="E539" s="9" t="n">
        <f aca="false">MATCH(MAX(U539,AA539,AG539),Q539:AH539,0)</f>
        <v>5</v>
      </c>
      <c r="F539" s="9"/>
      <c r="G539" s="9" t="str">
        <f aca="false">INDEX($Q539:$AH539,1,$E539-4)</f>
        <v>BILLARD</v>
      </c>
      <c r="H539" s="9" t="str">
        <f aca="false">INDEX($Q539:$AK539,1,$E539-3)</f>
        <v>CLAUDE</v>
      </c>
      <c r="I539" s="9" t="str">
        <f aca="false">INDEX($Q539:$AK539,1,$E539-2)</f>
        <v>PARTI COMMUNISTE FRANCAIS</v>
      </c>
      <c r="J539" s="9" t="str">
        <f aca="false">INDEX($Q539:$AK539,1,$E539-1)</f>
        <v>COM</v>
      </c>
      <c r="K539" s="10" t="n">
        <f aca="false">INDEX($Q539:$AK539,1,$E539)/N539</f>
        <v>0.643248231313442</v>
      </c>
      <c r="L539" s="8" t="n">
        <v>52073</v>
      </c>
      <c r="M539" s="8" t="n">
        <v>34234</v>
      </c>
      <c r="N539" s="8" t="n">
        <v>32510</v>
      </c>
      <c r="O539" s="8" t="n">
        <v>1724</v>
      </c>
      <c r="P539" s="11" t="n">
        <v>0.6574</v>
      </c>
      <c r="Q539" s="8" t="s">
        <v>1492</v>
      </c>
      <c r="R539" s="8" t="s">
        <v>99</v>
      </c>
      <c r="S539" s="8" t="s">
        <v>89</v>
      </c>
      <c r="T539" s="8" t="s">
        <v>90</v>
      </c>
      <c r="U539" s="8" t="n">
        <v>20912</v>
      </c>
      <c r="V539" s="8" t="s">
        <v>32</v>
      </c>
      <c r="W539" s="8" t="s">
        <v>605</v>
      </c>
      <c r="X539" s="8" t="s">
        <v>112</v>
      </c>
      <c r="Y539" s="8" t="s">
        <v>100</v>
      </c>
      <c r="Z539" s="8" t="s">
        <v>36</v>
      </c>
      <c r="AA539" s="8" t="n">
        <v>11598</v>
      </c>
      <c r="AB539" s="8" t="s">
        <v>37</v>
      </c>
      <c r="AC539" s="0"/>
      <c r="AD539" s="0"/>
      <c r="AE539" s="0"/>
      <c r="AF539" s="0"/>
      <c r="AG539" s="0"/>
      <c r="AH539" s="0"/>
      <c r="AO539" s="11"/>
      <c r="AW539" s="11"/>
      <c r="BE539" s="11"/>
      <c r="BM539" s="11"/>
      <c r="BU539" s="11"/>
      <c r="CC539" s="11"/>
      <c r="CK539" s="11"/>
      <c r="CS539" s="11"/>
      <c r="DA539" s="11"/>
      <c r="DI539" s="11"/>
      <c r="DQ539" s="11"/>
      <c r="DY539" s="11"/>
      <c r="EG539" s="11"/>
      <c r="EO539" s="11"/>
      <c r="EW539" s="11"/>
      <c r="FE539" s="11"/>
      <c r="FM539" s="11"/>
      <c r="FU539" s="11"/>
      <c r="GC539" s="11"/>
      <c r="GK539" s="11"/>
      <c r="GS539" s="11"/>
      <c r="HA539" s="11"/>
      <c r="HI539" s="11"/>
    </row>
    <row r="540" s="8" customFormat="true" ht="18.75" hidden="false" customHeight="true" outlineLevel="0" collapsed="false">
      <c r="A540" s="7" t="n">
        <v>94</v>
      </c>
      <c r="B540" s="8" t="s">
        <v>1472</v>
      </c>
      <c r="C540" s="8" t="n">
        <v>12</v>
      </c>
      <c r="D540" s="9" t="str">
        <f aca="false">B540&amp;" "&amp;C540</f>
        <v>VAL-DE-MARNE 12</v>
      </c>
      <c r="E540" s="9" t="n">
        <f aca="false">MATCH(MAX(U540,AA540,AG540),Q540:AH540,0)</f>
        <v>5</v>
      </c>
      <c r="F540" s="9"/>
      <c r="G540" s="9" t="str">
        <f aca="false">INDEX($Q540:$AH540,1,$E540-4)</f>
        <v>SEVE</v>
      </c>
      <c r="H540" s="9" t="str">
        <f aca="false">INDEX($Q540:$AK540,1,$E540-3)</f>
        <v>PATRICK</v>
      </c>
      <c r="I540" s="9" t="str">
        <f aca="false">INDEX($Q540:$AK540,1,$E540-2)</f>
        <v>PARTI SOCIALISTE</v>
      </c>
      <c r="J540" s="9" t="str">
        <f aca="false">INDEX($Q540:$AK540,1,$E540-1)</f>
        <v>SOC</v>
      </c>
      <c r="K540" s="10" t="n">
        <f aca="false">INDEX($Q540:$AK540,1,$E540)/N540</f>
        <v>0.5210173083716</v>
      </c>
      <c r="L540" s="8" t="n">
        <v>58744</v>
      </c>
      <c r="M540" s="8" t="n">
        <v>41457</v>
      </c>
      <c r="N540" s="8" t="n">
        <v>39634</v>
      </c>
      <c r="O540" s="8" t="n">
        <v>1823</v>
      </c>
      <c r="P540" s="11" t="n">
        <v>0.7057</v>
      </c>
      <c r="Q540" s="8" t="s">
        <v>1493</v>
      </c>
      <c r="R540" s="8" t="s">
        <v>118</v>
      </c>
      <c r="S540" s="8" t="s">
        <v>61</v>
      </c>
      <c r="T540" s="8" t="s">
        <v>62</v>
      </c>
      <c r="U540" s="8" t="n">
        <v>20650</v>
      </c>
      <c r="V540" s="8" t="s">
        <v>32</v>
      </c>
      <c r="W540" s="8" t="s">
        <v>1494</v>
      </c>
      <c r="X540" s="8" t="s">
        <v>605</v>
      </c>
      <c r="Y540" s="8" t="s">
        <v>35</v>
      </c>
      <c r="Z540" s="8" t="s">
        <v>36</v>
      </c>
      <c r="AA540" s="8" t="n">
        <v>18984</v>
      </c>
      <c r="AB540" s="8" t="s">
        <v>37</v>
      </c>
      <c r="AC540" s="0"/>
      <c r="AD540" s="0"/>
      <c r="AE540" s="0"/>
      <c r="AF540" s="0"/>
      <c r="AG540" s="0"/>
      <c r="AH540" s="0"/>
      <c r="AO540" s="11"/>
      <c r="AW540" s="11"/>
      <c r="BE540" s="11"/>
      <c r="BM540" s="11"/>
      <c r="BU540" s="11"/>
      <c r="CC540" s="11"/>
      <c r="CK540" s="11"/>
      <c r="CS540" s="11"/>
      <c r="DA540" s="11"/>
      <c r="DI540" s="11"/>
      <c r="DQ540" s="11"/>
      <c r="DY540" s="11"/>
      <c r="EG540" s="11"/>
      <c r="EO540" s="11"/>
      <c r="EW540" s="11"/>
      <c r="FE540" s="11"/>
      <c r="FM540" s="11"/>
      <c r="FU540" s="11"/>
      <c r="GC540" s="11"/>
      <c r="GK540" s="11"/>
      <c r="GS540" s="11"/>
      <c r="HA540" s="11"/>
      <c r="HI540" s="11"/>
    </row>
    <row r="541" s="8" customFormat="true" ht="18.75" hidden="false" customHeight="true" outlineLevel="0" collapsed="false">
      <c r="A541" s="7" t="n">
        <v>95</v>
      </c>
      <c r="B541" s="8" t="s">
        <v>1495</v>
      </c>
      <c r="C541" s="8" t="n">
        <v>1</v>
      </c>
      <c r="D541" s="9" t="str">
        <f aca="false">B541&amp;" "&amp;C541</f>
        <v>VAL-D'OISE 1</v>
      </c>
      <c r="E541" s="9" t="n">
        <f aca="false">MATCH(MAX(U541,AA541,AG541),Q541:AH541,0)</f>
        <v>11</v>
      </c>
      <c r="F541" s="9"/>
      <c r="G541" s="9" t="str">
        <f aca="false">INDEX($Q541:$AH541,1,$E541-4)</f>
        <v>HOUILLON</v>
      </c>
      <c r="H541" s="9" t="str">
        <f aca="false">INDEX($Q541:$AK541,1,$E541-3)</f>
        <v>PHILIPPE</v>
      </c>
      <c r="I541" s="9" t="str">
        <f aca="false">INDEX($Q541:$AK541,1,$E541-2)</f>
        <v>MAJORITE PRESIDENTIELLE UDF-RPR</v>
      </c>
      <c r="J541" s="9" t="str">
        <f aca="false">INDEX($Q541:$AK541,1,$E541-1)</f>
        <v>UDF</v>
      </c>
      <c r="K541" s="10" t="n">
        <f aca="false">INDEX($Q541:$AK541,1,$E541)/N541</f>
        <v>0.430680085391888</v>
      </c>
      <c r="L541" s="8" t="n">
        <v>68488</v>
      </c>
      <c r="M541" s="8" t="n">
        <v>50738</v>
      </c>
      <c r="N541" s="8" t="n">
        <v>49185</v>
      </c>
      <c r="O541" s="8" t="n">
        <v>1553</v>
      </c>
      <c r="P541" s="11" t="n">
        <v>0.7408</v>
      </c>
      <c r="Q541" s="8" t="s">
        <v>1496</v>
      </c>
      <c r="R541" s="8" t="s">
        <v>69</v>
      </c>
      <c r="S541" s="8" t="s">
        <v>61</v>
      </c>
      <c r="T541" s="8" t="s">
        <v>62</v>
      </c>
      <c r="U541" s="8" t="n">
        <v>20640</v>
      </c>
      <c r="V541" s="8" t="s">
        <v>37</v>
      </c>
      <c r="W541" s="8" t="s">
        <v>1497</v>
      </c>
      <c r="X541" s="8" t="s">
        <v>167</v>
      </c>
      <c r="Y541" s="8" t="s">
        <v>100</v>
      </c>
      <c r="Z541" s="8" t="s">
        <v>53</v>
      </c>
      <c r="AA541" s="8" t="n">
        <v>21183</v>
      </c>
      <c r="AB541" s="8" t="s">
        <v>32</v>
      </c>
      <c r="AC541" s="8" t="s">
        <v>167</v>
      </c>
      <c r="AD541" s="8" t="s">
        <v>578</v>
      </c>
      <c r="AE541" s="8" t="s">
        <v>44</v>
      </c>
      <c r="AF541" s="8" t="s">
        <v>45</v>
      </c>
      <c r="AG541" s="8" t="n">
        <v>7362</v>
      </c>
      <c r="AH541" s="8" t="s">
        <v>37</v>
      </c>
      <c r="AO541" s="11"/>
      <c r="AW541" s="11"/>
      <c r="BE541" s="11"/>
      <c r="BM541" s="11"/>
      <c r="BU541" s="11"/>
      <c r="CC541" s="11"/>
      <c r="CK541" s="11"/>
      <c r="CS541" s="11"/>
      <c r="DA541" s="11"/>
      <c r="DI541" s="11"/>
      <c r="DQ541" s="11"/>
      <c r="DY541" s="11"/>
      <c r="EG541" s="11"/>
      <c r="EO541" s="11"/>
      <c r="EW541" s="11"/>
      <c r="FE541" s="11"/>
      <c r="FM541" s="11"/>
      <c r="FU541" s="11"/>
      <c r="GC541" s="11"/>
      <c r="GK541" s="11"/>
      <c r="GS541" s="11"/>
      <c r="HA541" s="11"/>
      <c r="HI541" s="11"/>
    </row>
    <row r="542" s="8" customFormat="true" ht="18.75" hidden="false" customHeight="true" outlineLevel="0" collapsed="false">
      <c r="A542" s="7" t="n">
        <v>95</v>
      </c>
      <c r="B542" s="8" t="s">
        <v>1495</v>
      </c>
      <c r="C542" s="8" t="n">
        <v>2</v>
      </c>
      <c r="D542" s="9" t="str">
        <f aca="false">B542&amp;" "&amp;C542</f>
        <v>VAL-D'OISE 2</v>
      </c>
      <c r="E542" s="9" t="n">
        <f aca="false">MATCH(MAX(U542,AA542,AG542),Q542:AH542,0)</f>
        <v>5</v>
      </c>
      <c r="F542" s="9"/>
      <c r="G542" s="9" t="str">
        <f aca="false">INDEX($Q542:$AH542,1,$E542-4)</f>
        <v>GILLOT</v>
      </c>
      <c r="H542" s="9" t="str">
        <f aca="false">INDEX($Q542:$AK542,1,$E542-3)</f>
        <v>DOMINIQUE</v>
      </c>
      <c r="I542" s="9" t="str">
        <f aca="false">INDEX($Q542:$AK542,1,$E542-2)</f>
        <v>PARTI SOCIALISTE</v>
      </c>
      <c r="J542" s="9" t="str">
        <f aca="false">INDEX($Q542:$AK542,1,$E542-1)</f>
        <v>SOC</v>
      </c>
      <c r="K542" s="10" t="n">
        <f aca="false">INDEX($Q542:$AK542,1,$E542)/N542</f>
        <v>0.5184140969163</v>
      </c>
      <c r="L542" s="8" t="n">
        <v>93380</v>
      </c>
      <c r="M542" s="8" t="n">
        <v>65814</v>
      </c>
      <c r="N542" s="8" t="n">
        <v>62425</v>
      </c>
      <c r="O542" s="8" t="n">
        <v>3389</v>
      </c>
      <c r="P542" s="11" t="n">
        <v>0.7048</v>
      </c>
      <c r="Q542" s="8" t="s">
        <v>1498</v>
      </c>
      <c r="R542" s="8" t="s">
        <v>71</v>
      </c>
      <c r="S542" s="8" t="s">
        <v>61</v>
      </c>
      <c r="T542" s="8" t="s">
        <v>62</v>
      </c>
      <c r="U542" s="8" t="n">
        <v>32362</v>
      </c>
      <c r="V542" s="8" t="s">
        <v>32</v>
      </c>
      <c r="W542" s="8" t="s">
        <v>1499</v>
      </c>
      <c r="X542" s="8" t="s">
        <v>1500</v>
      </c>
      <c r="Y542" s="8" t="s">
        <v>100</v>
      </c>
      <c r="Z542" s="8" t="s">
        <v>53</v>
      </c>
      <c r="AA542" s="8" t="n">
        <v>30063</v>
      </c>
      <c r="AB542" s="8" t="s">
        <v>37</v>
      </c>
      <c r="AC542" s="0"/>
      <c r="AD542" s="0"/>
      <c r="AE542" s="0"/>
      <c r="AF542" s="0"/>
      <c r="AG542" s="0"/>
      <c r="AH542" s="0"/>
      <c r="AO542" s="11"/>
      <c r="AW542" s="11"/>
      <c r="BE542" s="11"/>
      <c r="BM542" s="11"/>
      <c r="BU542" s="11"/>
      <c r="CC542" s="11"/>
      <c r="CK542" s="11"/>
      <c r="CS542" s="11"/>
      <c r="DA542" s="11"/>
      <c r="DI542" s="11"/>
      <c r="DQ542" s="11"/>
      <c r="DY542" s="11"/>
      <c r="EG542" s="11"/>
      <c r="EO542" s="11"/>
      <c r="EW542" s="11"/>
      <c r="FE542" s="11"/>
      <c r="FM542" s="11"/>
      <c r="FU542" s="11"/>
      <c r="GC542" s="11"/>
      <c r="GK542" s="11"/>
      <c r="GS542" s="11"/>
      <c r="HA542" s="11"/>
      <c r="HI542" s="11"/>
    </row>
    <row r="543" s="8" customFormat="true" ht="18.75" hidden="false" customHeight="true" outlineLevel="0" collapsed="false">
      <c r="A543" s="7" t="n">
        <v>95</v>
      </c>
      <c r="B543" s="8" t="s">
        <v>1495</v>
      </c>
      <c r="C543" s="8" t="n">
        <v>3</v>
      </c>
      <c r="D543" s="9" t="str">
        <f aca="false">B543&amp;" "&amp;C543</f>
        <v>VAL-D'OISE 3</v>
      </c>
      <c r="E543" s="9" t="n">
        <f aca="false">MATCH(MAX(U543,AA543,AG543),Q543:AH543,0)</f>
        <v>11</v>
      </c>
      <c r="F543" s="9"/>
      <c r="G543" s="9" t="str">
        <f aca="false">INDEX($Q543:$AH543,1,$E543-4)</f>
        <v>BARDET</v>
      </c>
      <c r="H543" s="9" t="str">
        <f aca="false">INDEX($Q543:$AK543,1,$E543-3)</f>
        <v>JEAN</v>
      </c>
      <c r="I543" s="9" t="str">
        <f aca="false">INDEX($Q543:$AK543,1,$E543-2)</f>
        <v>RASSEMBLEMENT POUR LA REPUBLIQUE</v>
      </c>
      <c r="J543" s="9" t="str">
        <f aca="false">INDEX($Q543:$AK543,1,$E543-1)</f>
        <v>RPR</v>
      </c>
      <c r="K543" s="10" t="n">
        <f aca="false">INDEX($Q543:$AK543,1,$E543)/N543</f>
        <v>0.50525905726529</v>
      </c>
      <c r="L543" s="8" t="n">
        <v>72794</v>
      </c>
      <c r="M543" s="8" t="n">
        <v>51716</v>
      </c>
      <c r="N543" s="8" t="n">
        <v>48773</v>
      </c>
      <c r="O543" s="8" t="n">
        <v>2943</v>
      </c>
      <c r="P543" s="11" t="n">
        <v>0.7104</v>
      </c>
      <c r="Q543" s="8" t="s">
        <v>1501</v>
      </c>
      <c r="R543" s="8" t="s">
        <v>239</v>
      </c>
      <c r="S543" s="8" t="s">
        <v>61</v>
      </c>
      <c r="T543" s="8" t="s">
        <v>62</v>
      </c>
      <c r="U543" s="8" t="n">
        <v>24130</v>
      </c>
      <c r="V543" s="8" t="s">
        <v>37</v>
      </c>
      <c r="W543" s="8" t="s">
        <v>1502</v>
      </c>
      <c r="X543" s="8" t="s">
        <v>92</v>
      </c>
      <c r="Y543" s="8" t="s">
        <v>35</v>
      </c>
      <c r="Z543" s="8" t="s">
        <v>36</v>
      </c>
      <c r="AA543" s="8" t="n">
        <v>24643</v>
      </c>
      <c r="AB543" s="8" t="s">
        <v>32</v>
      </c>
      <c r="AC543" s="0"/>
      <c r="AD543" s="0"/>
      <c r="AE543" s="0"/>
      <c r="AF543" s="0"/>
      <c r="AG543" s="0"/>
      <c r="AH543" s="0"/>
      <c r="AO543" s="11"/>
      <c r="AW543" s="11"/>
      <c r="BE543" s="11"/>
      <c r="BM543" s="11"/>
      <c r="BU543" s="11"/>
      <c r="CC543" s="11"/>
      <c r="CK543" s="11"/>
      <c r="CS543" s="11"/>
      <c r="DA543" s="11"/>
      <c r="DI543" s="11"/>
      <c r="DQ543" s="11"/>
      <c r="DY543" s="11"/>
      <c r="EG543" s="11"/>
      <c r="EO543" s="11"/>
      <c r="EW543" s="11"/>
      <c r="FE543" s="11"/>
      <c r="FM543" s="11"/>
      <c r="FU543" s="11"/>
      <c r="GC543" s="11"/>
      <c r="GK543" s="11"/>
      <c r="GS543" s="11"/>
      <c r="HA543" s="11"/>
      <c r="HI543" s="11"/>
    </row>
    <row r="544" s="8" customFormat="true" ht="18.75" hidden="false" customHeight="true" outlineLevel="0" collapsed="false">
      <c r="A544" s="7" t="n">
        <v>95</v>
      </c>
      <c r="B544" s="8" t="s">
        <v>1495</v>
      </c>
      <c r="C544" s="8" t="n">
        <v>4</v>
      </c>
      <c r="D544" s="9" t="str">
        <f aca="false">B544&amp;" "&amp;C544</f>
        <v>VAL-D'OISE 4</v>
      </c>
      <c r="E544" s="9" t="n">
        <f aca="false">MATCH(MAX(U544,AA544,AG544),Q544:AH544,0)</f>
        <v>11</v>
      </c>
      <c r="F544" s="9"/>
      <c r="G544" s="9" t="str">
        <f aca="false">INDEX($Q544:$AH544,1,$E544-4)</f>
        <v>DELATTRE</v>
      </c>
      <c r="H544" s="9" t="str">
        <f aca="false">INDEX($Q544:$AK544,1,$E544-3)</f>
        <v>FRANCIS</v>
      </c>
      <c r="I544" s="9" t="str">
        <f aca="false">INDEX($Q544:$AK544,1,$E544-2)</f>
        <v>MAJORITE PRESIDENTIELLE UDF-RPR</v>
      </c>
      <c r="J544" s="9" t="str">
        <f aca="false">INDEX($Q544:$AK544,1,$E544-1)</f>
        <v>UDF</v>
      </c>
      <c r="K544" s="10" t="n">
        <f aca="false">INDEX($Q544:$AK544,1,$E544)/N544</f>
        <v>0.502254486427992</v>
      </c>
      <c r="L544" s="8" t="n">
        <v>69026</v>
      </c>
      <c r="M544" s="8" t="n">
        <v>47464</v>
      </c>
      <c r="N544" s="8" t="n">
        <v>44356</v>
      </c>
      <c r="O544" s="8" t="n">
        <v>3108</v>
      </c>
      <c r="P544" s="11" t="n">
        <v>0.6876</v>
      </c>
      <c r="Q544" s="8" t="s">
        <v>1503</v>
      </c>
      <c r="R544" s="8" t="s">
        <v>84</v>
      </c>
      <c r="S544" s="8" t="s">
        <v>30</v>
      </c>
      <c r="T544" s="8" t="s">
        <v>31</v>
      </c>
      <c r="U544" s="8" t="n">
        <v>22078</v>
      </c>
      <c r="V544" s="8" t="s">
        <v>37</v>
      </c>
      <c r="W544" s="8" t="s">
        <v>1504</v>
      </c>
      <c r="X544" s="8" t="s">
        <v>105</v>
      </c>
      <c r="Y544" s="8" t="s">
        <v>100</v>
      </c>
      <c r="Z544" s="8" t="s">
        <v>53</v>
      </c>
      <c r="AA544" s="8" t="n">
        <v>22278</v>
      </c>
      <c r="AB544" s="8" t="s">
        <v>32</v>
      </c>
      <c r="AC544" s="0"/>
      <c r="AD544" s="0"/>
      <c r="AE544" s="0"/>
      <c r="AF544" s="0"/>
      <c r="AG544" s="0"/>
      <c r="AH544" s="0"/>
      <c r="AO544" s="11"/>
      <c r="AW544" s="11"/>
      <c r="BE544" s="11"/>
      <c r="BM544" s="11"/>
      <c r="BU544" s="11"/>
      <c r="CC544" s="11"/>
      <c r="CK544" s="11"/>
      <c r="CS544" s="11"/>
      <c r="DA544" s="11"/>
      <c r="DI544" s="11"/>
      <c r="DQ544" s="11"/>
      <c r="DY544" s="11"/>
      <c r="EG544" s="11"/>
      <c r="EO544" s="11"/>
      <c r="EW544" s="11"/>
      <c r="FE544" s="11"/>
      <c r="FM544" s="11"/>
      <c r="FU544" s="11"/>
      <c r="GC544" s="11"/>
      <c r="GK544" s="11"/>
      <c r="GS544" s="11"/>
      <c r="HA544" s="11"/>
      <c r="HI544" s="11"/>
    </row>
    <row r="545" s="8" customFormat="true" ht="18.75" hidden="false" customHeight="true" outlineLevel="0" collapsed="false">
      <c r="A545" s="7" t="n">
        <v>95</v>
      </c>
      <c r="B545" s="8" t="s">
        <v>1495</v>
      </c>
      <c r="C545" s="8" t="n">
        <v>5</v>
      </c>
      <c r="D545" s="9" t="str">
        <f aca="false">B545&amp;" "&amp;C545</f>
        <v>VAL-D'OISE 5</v>
      </c>
      <c r="E545" s="9" t="n">
        <f aca="false">MATCH(MAX(U545,AA545,AG545),Q545:AH545,0)</f>
        <v>5</v>
      </c>
      <c r="F545" s="9"/>
      <c r="G545" s="9" t="str">
        <f aca="false">INDEX($Q545:$AH545,1,$E545-4)</f>
        <v>HUE</v>
      </c>
      <c r="H545" s="9" t="str">
        <f aca="false">INDEX($Q545:$AK545,1,$E545-3)</f>
        <v>ROBERT</v>
      </c>
      <c r="I545" s="9" t="str">
        <f aca="false">INDEX($Q545:$AK545,1,$E545-2)</f>
        <v>PARTI COMMUNISTE FRANCAIS</v>
      </c>
      <c r="J545" s="9" t="str">
        <f aca="false">INDEX($Q545:$AK545,1,$E545-1)</f>
        <v>COM</v>
      </c>
      <c r="K545" s="10" t="n">
        <f aca="false">INDEX($Q545:$AK545,1,$E545)/N545</f>
        <v>0.570534791360644</v>
      </c>
      <c r="L545" s="8" t="n">
        <v>59027</v>
      </c>
      <c r="M545" s="8" t="n">
        <v>39304</v>
      </c>
      <c r="N545" s="8" t="n">
        <v>36762</v>
      </c>
      <c r="O545" s="8" t="n">
        <v>2542</v>
      </c>
      <c r="P545" s="11" t="n">
        <v>0.6659</v>
      </c>
      <c r="Q545" s="8" t="s">
        <v>1505</v>
      </c>
      <c r="R545" s="8" t="s">
        <v>107</v>
      </c>
      <c r="S545" s="8" t="s">
        <v>89</v>
      </c>
      <c r="T545" s="8" t="s">
        <v>90</v>
      </c>
      <c r="U545" s="8" t="n">
        <v>20974</v>
      </c>
      <c r="V545" s="8" t="s">
        <v>32</v>
      </c>
      <c r="W545" s="8" t="s">
        <v>1506</v>
      </c>
      <c r="X545" s="8" t="s">
        <v>406</v>
      </c>
      <c r="Y545" s="8" t="s">
        <v>35</v>
      </c>
      <c r="Z545" s="8" t="s">
        <v>36</v>
      </c>
      <c r="AA545" s="8" t="n">
        <v>15788</v>
      </c>
      <c r="AB545" s="8" t="s">
        <v>37</v>
      </c>
      <c r="AC545" s="0"/>
      <c r="AD545" s="0"/>
      <c r="AE545" s="0"/>
      <c r="AF545" s="0"/>
      <c r="AG545" s="0"/>
      <c r="AH545" s="0"/>
      <c r="AO545" s="11"/>
      <c r="AW545" s="11"/>
      <c r="BE545" s="11"/>
      <c r="BM545" s="11"/>
      <c r="BU545" s="11"/>
      <c r="CC545" s="11"/>
      <c r="CK545" s="11"/>
      <c r="CS545" s="11"/>
      <c r="DA545" s="11"/>
      <c r="DI545" s="11"/>
      <c r="DQ545" s="11"/>
      <c r="DY545" s="11"/>
      <c r="EG545" s="11"/>
      <c r="EO545" s="11"/>
      <c r="EW545" s="11"/>
      <c r="FE545" s="11"/>
      <c r="FM545" s="11"/>
      <c r="FU545" s="11"/>
      <c r="GC545" s="11"/>
      <c r="GK545" s="11"/>
      <c r="GS545" s="11"/>
      <c r="HA545" s="11"/>
      <c r="HI545" s="11"/>
    </row>
    <row r="546" s="8" customFormat="true" ht="18.75" hidden="false" customHeight="true" outlineLevel="0" collapsed="false">
      <c r="A546" s="7" t="n">
        <v>95</v>
      </c>
      <c r="B546" s="8" t="s">
        <v>1495</v>
      </c>
      <c r="C546" s="8" t="n">
        <v>6</v>
      </c>
      <c r="D546" s="9" t="str">
        <f aca="false">B546&amp;" "&amp;C546</f>
        <v>VAL-D'OISE 6</v>
      </c>
      <c r="E546" s="9" t="n">
        <f aca="false">MATCH(MAX(U546,AA546,AG546),Q546:AH546,0)</f>
        <v>11</v>
      </c>
      <c r="F546" s="9"/>
      <c r="G546" s="9" t="str">
        <f aca="false">INDEX($Q546:$AH546,1,$E546-4)</f>
        <v>DELALANDE</v>
      </c>
      <c r="H546" s="9" t="str">
        <f aca="false">INDEX($Q546:$AK546,1,$E546-3)</f>
        <v>JEAN PIERRE</v>
      </c>
      <c r="I546" s="9" t="str">
        <f aca="false">INDEX($Q546:$AK546,1,$E546-2)</f>
        <v>RASSEMBLEMENT POUR LA REPUBLIQUE</v>
      </c>
      <c r="J546" s="9" t="str">
        <f aca="false">INDEX($Q546:$AK546,1,$E546-1)</f>
        <v>RPR</v>
      </c>
      <c r="K546" s="10" t="n">
        <f aca="false">INDEX($Q546:$AK546,1,$E546)/N546</f>
        <v>0.561879895561358</v>
      </c>
      <c r="L546" s="8" t="n">
        <v>64983</v>
      </c>
      <c r="M546" s="8" t="n">
        <v>44518</v>
      </c>
      <c r="N546" s="8" t="n">
        <v>42130</v>
      </c>
      <c r="O546" s="8" t="n">
        <v>2388</v>
      </c>
      <c r="P546" s="11" t="n">
        <v>0.6851</v>
      </c>
      <c r="Q546" s="8" t="s">
        <v>1507</v>
      </c>
      <c r="R546" s="8" t="s">
        <v>1508</v>
      </c>
      <c r="S546" s="8" t="s">
        <v>61</v>
      </c>
      <c r="T546" s="8" t="s">
        <v>62</v>
      </c>
      <c r="U546" s="8" t="n">
        <v>18458</v>
      </c>
      <c r="V546" s="8" t="s">
        <v>37</v>
      </c>
      <c r="W546" s="8" t="s">
        <v>1509</v>
      </c>
      <c r="X546" s="8" t="s">
        <v>69</v>
      </c>
      <c r="Y546" s="8" t="s">
        <v>35</v>
      </c>
      <c r="Z546" s="8" t="s">
        <v>36</v>
      </c>
      <c r="AA546" s="8" t="n">
        <v>23672</v>
      </c>
      <c r="AB546" s="8" t="s">
        <v>32</v>
      </c>
      <c r="AC546" s="0"/>
      <c r="AD546" s="0"/>
      <c r="AE546" s="0"/>
      <c r="AF546" s="0"/>
      <c r="AG546" s="0"/>
      <c r="AH546" s="0"/>
      <c r="AO546" s="11"/>
      <c r="AW546" s="11"/>
      <c r="BE546" s="11"/>
      <c r="BM546" s="11"/>
      <c r="BU546" s="11"/>
      <c r="CC546" s="11"/>
      <c r="CK546" s="11"/>
      <c r="CS546" s="11"/>
      <c r="DA546" s="11"/>
      <c r="DI546" s="11"/>
      <c r="DQ546" s="11"/>
      <c r="DY546" s="11"/>
      <c r="EG546" s="11"/>
      <c r="EO546" s="11"/>
      <c r="EW546" s="11"/>
      <c r="FE546" s="11"/>
      <c r="FM546" s="11"/>
      <c r="FU546" s="11"/>
      <c r="GC546" s="11"/>
      <c r="GK546" s="11"/>
      <c r="GS546" s="11"/>
      <c r="HA546" s="11"/>
      <c r="HI546" s="11"/>
    </row>
    <row r="547" s="8" customFormat="true" ht="18.75" hidden="false" customHeight="true" outlineLevel="0" collapsed="false">
      <c r="A547" s="7" t="n">
        <v>95</v>
      </c>
      <c r="B547" s="8" t="s">
        <v>1495</v>
      </c>
      <c r="C547" s="8" t="n">
        <v>7</v>
      </c>
      <c r="D547" s="9" t="str">
        <f aca="false">B547&amp;" "&amp;C547</f>
        <v>VAL-D'OISE 7</v>
      </c>
      <c r="E547" s="9" t="n">
        <f aca="false">MATCH(MAX(U547,AA547,AG547),Q547:AH547,0)</f>
        <v>5</v>
      </c>
      <c r="F547" s="9"/>
      <c r="G547" s="9" t="str">
        <f aca="false">INDEX($Q547:$AH547,1,$E547-4)</f>
        <v>COCHET</v>
      </c>
      <c r="H547" s="9" t="str">
        <f aca="false">INDEX($Q547:$AK547,1,$E547-3)</f>
        <v>YVES</v>
      </c>
      <c r="I547" s="9" t="str">
        <f aca="false">INDEX($Q547:$AK547,1,$E547-2)</f>
        <v>LES VERTS</v>
      </c>
      <c r="J547" s="9" t="str">
        <f aca="false">INDEX($Q547:$AK547,1,$E547-1)</f>
        <v>ECO</v>
      </c>
      <c r="K547" s="10" t="n">
        <f aca="false">INDEX($Q547:$AK547,1,$E547)/N547</f>
        <v>0.446758265349936</v>
      </c>
      <c r="L547" s="8" t="n">
        <v>72155</v>
      </c>
      <c r="M547" s="8" t="n">
        <v>52533</v>
      </c>
      <c r="N547" s="8" t="n">
        <v>51238</v>
      </c>
      <c r="O547" s="8" t="n">
        <v>1295</v>
      </c>
      <c r="P547" s="11" t="n">
        <v>0.7281</v>
      </c>
      <c r="Q547" s="8" t="s">
        <v>1510</v>
      </c>
      <c r="R547" s="8" t="s">
        <v>188</v>
      </c>
      <c r="S547" s="8" t="s">
        <v>146</v>
      </c>
      <c r="T547" s="8" t="s">
        <v>49</v>
      </c>
      <c r="U547" s="8" t="n">
        <v>22891</v>
      </c>
      <c r="V547" s="8" t="s">
        <v>32</v>
      </c>
      <c r="W547" s="8" t="s">
        <v>1511</v>
      </c>
      <c r="X547" s="8" t="s">
        <v>54</v>
      </c>
      <c r="Y547" s="8" t="s">
        <v>35</v>
      </c>
      <c r="Z547" s="8" t="s">
        <v>36</v>
      </c>
      <c r="AA547" s="8" t="n">
        <v>21911</v>
      </c>
      <c r="AB547" s="8" t="s">
        <v>37</v>
      </c>
      <c r="AC547" s="8" t="s">
        <v>1116</v>
      </c>
      <c r="AD547" s="8" t="s">
        <v>71</v>
      </c>
      <c r="AE547" s="8" t="s">
        <v>44</v>
      </c>
      <c r="AF547" s="8" t="s">
        <v>45</v>
      </c>
      <c r="AG547" s="8" t="n">
        <v>6436</v>
      </c>
      <c r="AH547" s="8" t="s">
        <v>37</v>
      </c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  <c r="DQ547" s="11"/>
      <c r="DY547" s="11"/>
      <c r="EG547" s="11"/>
      <c r="EO547" s="11"/>
      <c r="EW547" s="11"/>
      <c r="FE547" s="11"/>
      <c r="FM547" s="11"/>
      <c r="FU547" s="11"/>
      <c r="GC547" s="11"/>
      <c r="GK547" s="11"/>
      <c r="GS547" s="11"/>
      <c r="HA547" s="11"/>
      <c r="HI547" s="11"/>
    </row>
    <row r="548" s="8" customFormat="true" ht="18.75" hidden="false" customHeight="true" outlineLevel="0" collapsed="false">
      <c r="A548" s="7" t="n">
        <v>95</v>
      </c>
      <c r="B548" s="8" t="s">
        <v>1495</v>
      </c>
      <c r="C548" s="8" t="n">
        <v>8</v>
      </c>
      <c r="D548" s="9" t="str">
        <f aca="false">B548&amp;" "&amp;C548</f>
        <v>VAL-D'OISE 8</v>
      </c>
      <c r="E548" s="9" t="n">
        <f aca="false">MATCH(MAX(U548,AA548,AG548),Q548:AH548,0)</f>
        <v>5</v>
      </c>
      <c r="F548" s="9"/>
      <c r="G548" s="9" t="str">
        <f aca="false">INDEX($Q548:$AH548,1,$E548-4)</f>
        <v>STRAUSS KAHN</v>
      </c>
      <c r="H548" s="9" t="str">
        <f aca="false">INDEX($Q548:$AK548,1,$E548-3)</f>
        <v>DOMINIQUE</v>
      </c>
      <c r="I548" s="9" t="str">
        <f aca="false">INDEX($Q548:$AK548,1,$E548-2)</f>
        <v>PARTI SOCIALISTE</v>
      </c>
      <c r="J548" s="9" t="str">
        <f aca="false">INDEX($Q548:$AK548,1,$E548-1)</f>
        <v>SOC</v>
      </c>
      <c r="K548" s="10" t="n">
        <f aca="false">INDEX($Q548:$AK548,1,$E548)/N548</f>
        <v>0.596505414147096</v>
      </c>
      <c r="L548" s="8" t="n">
        <v>45824</v>
      </c>
      <c r="M548" s="8" t="n">
        <v>30212</v>
      </c>
      <c r="N548" s="8" t="n">
        <v>28444</v>
      </c>
      <c r="O548" s="8" t="n">
        <v>1768</v>
      </c>
      <c r="P548" s="11" t="n">
        <v>0.6593</v>
      </c>
      <c r="Q548" s="8" t="s">
        <v>1512</v>
      </c>
      <c r="R548" s="8" t="s">
        <v>71</v>
      </c>
      <c r="S548" s="8" t="s">
        <v>61</v>
      </c>
      <c r="T548" s="8" t="s">
        <v>62</v>
      </c>
      <c r="U548" s="8" t="n">
        <v>16967</v>
      </c>
      <c r="V548" s="8" t="s">
        <v>32</v>
      </c>
      <c r="W548" s="8" t="s">
        <v>1513</v>
      </c>
      <c r="X548" s="8" t="s">
        <v>55</v>
      </c>
      <c r="Y548" s="8" t="s">
        <v>35</v>
      </c>
      <c r="Z548" s="8" t="s">
        <v>36</v>
      </c>
      <c r="AA548" s="8" t="n">
        <v>11477</v>
      </c>
      <c r="AB548" s="8" t="s">
        <v>37</v>
      </c>
      <c r="AC548" s="0"/>
      <c r="AD548" s="0"/>
      <c r="AE548" s="0"/>
      <c r="AF548" s="0"/>
      <c r="AG548" s="0"/>
      <c r="AH548" s="0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  <c r="DQ548" s="11"/>
      <c r="DY548" s="11"/>
      <c r="EG548" s="11"/>
      <c r="EO548" s="11"/>
      <c r="EW548" s="11"/>
      <c r="FE548" s="11"/>
      <c r="FM548" s="11"/>
      <c r="FU548" s="11"/>
      <c r="GC548" s="11"/>
      <c r="GK548" s="11"/>
      <c r="GS548" s="11"/>
      <c r="HA548" s="11"/>
      <c r="HI548" s="11"/>
    </row>
    <row r="549" s="8" customFormat="true" ht="18.75" hidden="false" customHeight="true" outlineLevel="0" collapsed="false">
      <c r="A549" s="7" t="n">
        <v>95</v>
      </c>
      <c r="B549" s="8" t="s">
        <v>1495</v>
      </c>
      <c r="C549" s="8" t="n">
        <v>9</v>
      </c>
      <c r="D549" s="9" t="str">
        <f aca="false">B549&amp;" "&amp;C549</f>
        <v>VAL-D'OISE 9</v>
      </c>
      <c r="E549" s="9" t="n">
        <f aca="false">MATCH(MAX(U549,AA549,AG549),Q549:AH549,0)</f>
        <v>5</v>
      </c>
      <c r="F549" s="9"/>
      <c r="G549" s="9" t="str">
        <f aca="false">INDEX($Q549:$AH549,1,$E549-4)</f>
        <v>BLAZY</v>
      </c>
      <c r="H549" s="9" t="str">
        <f aca="false">INDEX($Q549:$AK549,1,$E549-3)</f>
        <v>JEAN PIERRE</v>
      </c>
      <c r="I549" s="9" t="str">
        <f aca="false">INDEX($Q549:$AK549,1,$E549-2)</f>
        <v>ASSOCIATION PARTI SOCIALISTE, PARTI RADICAL SOCIALISTE ET APPARENTES</v>
      </c>
      <c r="J549" s="9" t="str">
        <f aca="false">INDEX($Q549:$AK549,1,$E549-1)</f>
        <v>PRG</v>
      </c>
      <c r="K549" s="10" t="n">
        <f aca="false">INDEX($Q549:$AK549,1,$E549)/N549</f>
        <v>0.459168465412684</v>
      </c>
      <c r="L549" s="8" t="n">
        <v>56130</v>
      </c>
      <c r="M549" s="8" t="n">
        <v>40220</v>
      </c>
      <c r="N549" s="8" t="n">
        <v>38916</v>
      </c>
      <c r="O549" s="8" t="n">
        <v>1304</v>
      </c>
      <c r="P549" s="11" t="n">
        <v>0.7166</v>
      </c>
      <c r="Q549" s="8" t="s">
        <v>1514</v>
      </c>
      <c r="R549" s="8" t="s">
        <v>69</v>
      </c>
      <c r="S549" s="8" t="s">
        <v>30</v>
      </c>
      <c r="T549" s="8" t="s">
        <v>31</v>
      </c>
      <c r="U549" s="8" t="n">
        <v>17869</v>
      </c>
      <c r="V549" s="8" t="s">
        <v>32</v>
      </c>
      <c r="W549" s="8" t="s">
        <v>1515</v>
      </c>
      <c r="X549" s="8" t="s">
        <v>558</v>
      </c>
      <c r="Y549" s="8" t="s">
        <v>35</v>
      </c>
      <c r="Z549" s="8" t="s">
        <v>36</v>
      </c>
      <c r="AA549" s="8" t="n">
        <v>14598</v>
      </c>
      <c r="AB549" s="8" t="s">
        <v>37</v>
      </c>
      <c r="AC549" s="8" t="s">
        <v>1516</v>
      </c>
      <c r="AD549" s="8" t="s">
        <v>188</v>
      </c>
      <c r="AE549" s="8" t="s">
        <v>44</v>
      </c>
      <c r="AF549" s="8" t="s">
        <v>45</v>
      </c>
      <c r="AG549" s="8" t="n">
        <v>6449</v>
      </c>
      <c r="AH549" s="8" t="s">
        <v>37</v>
      </c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  <c r="DQ549" s="11"/>
      <c r="DY549" s="11"/>
      <c r="EG549" s="11"/>
      <c r="EO549" s="11"/>
      <c r="EW549" s="11"/>
      <c r="FE549" s="11"/>
      <c r="FM549" s="11"/>
      <c r="FU549" s="11"/>
      <c r="GC549" s="11"/>
      <c r="GK549" s="11"/>
      <c r="GS549" s="11"/>
      <c r="HA549" s="11"/>
      <c r="HI549" s="11"/>
    </row>
    <row r="550" s="8" customFormat="true" ht="18.75" hidden="false" customHeight="true" outlineLevel="0" collapsed="false">
      <c r="A550" s="7" t="n">
        <v>971</v>
      </c>
      <c r="B550" s="8" t="s">
        <v>1517</v>
      </c>
      <c r="C550" s="8" t="n">
        <v>1</v>
      </c>
      <c r="D550" s="9" t="str">
        <f aca="false">B550&amp;" "&amp;C550</f>
        <v>GUADELOUPE 1</v>
      </c>
      <c r="E550" s="9" t="n">
        <f aca="false">MATCH(MAX(U550,AA550,AG550),Q550:AH550,0)</f>
        <v>11</v>
      </c>
      <c r="F550" s="9"/>
      <c r="G550" s="9" t="str">
        <f aca="false">INDEX($Q550:$AH550,1,$E550-4)</f>
        <v>MARSIN</v>
      </c>
      <c r="H550" s="9" t="str">
        <f aca="false">INDEX($Q550:$AK550,1,$E550-3)</f>
        <v>DANIEL</v>
      </c>
      <c r="I550" s="9" t="str">
        <f aca="false">INDEX($Q550:$AK550,1,$E550-2)</f>
        <v>GUADELOUPE UNIE SOCIALISME ET REALITES</v>
      </c>
      <c r="J550" s="9" t="str">
        <f aca="false">INDEX($Q550:$AK550,1,$E550-1)</f>
        <v>DVG</v>
      </c>
      <c r="K550" s="10" t="n">
        <f aca="false">INDEX($Q550:$AK550,1,$E550)/N550</f>
        <v>0.555177803829621</v>
      </c>
      <c r="L550" s="8" t="n">
        <v>57979</v>
      </c>
      <c r="M550" s="8" t="n">
        <v>28639</v>
      </c>
      <c r="N550" s="8" t="n">
        <v>25590</v>
      </c>
      <c r="O550" s="8" t="n">
        <v>3049</v>
      </c>
      <c r="P550" s="11" t="n">
        <v>0.494</v>
      </c>
      <c r="Q550" s="8" t="s">
        <v>1518</v>
      </c>
      <c r="R550" s="8" t="s">
        <v>177</v>
      </c>
      <c r="S550" s="8" t="s">
        <v>1519</v>
      </c>
      <c r="T550" s="8" t="s">
        <v>74</v>
      </c>
      <c r="U550" s="8" t="n">
        <v>11383</v>
      </c>
      <c r="V550" s="8" t="s">
        <v>37</v>
      </c>
      <c r="W550" s="8" t="s">
        <v>1520</v>
      </c>
      <c r="X550" s="8" t="s">
        <v>112</v>
      </c>
      <c r="Y550" s="8" t="s">
        <v>1521</v>
      </c>
      <c r="Z550" s="8" t="s">
        <v>74</v>
      </c>
      <c r="AA550" s="8" t="n">
        <v>14207</v>
      </c>
      <c r="AB550" s="8" t="s">
        <v>32</v>
      </c>
      <c r="AC550" s="0"/>
      <c r="AD550" s="0"/>
      <c r="AE550" s="0"/>
      <c r="AF550" s="0"/>
      <c r="AG550" s="0"/>
      <c r="AH550" s="0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  <c r="DQ550" s="11"/>
      <c r="DY550" s="11"/>
      <c r="EG550" s="11"/>
      <c r="EO550" s="11"/>
      <c r="EW550" s="11"/>
      <c r="FE550" s="11"/>
      <c r="FM550" s="11"/>
      <c r="FU550" s="11"/>
      <c r="GC550" s="11"/>
      <c r="GK550" s="11"/>
      <c r="GS550" s="11"/>
      <c r="HA550" s="11"/>
      <c r="HI550" s="11"/>
    </row>
    <row r="551" s="8" customFormat="true" ht="18.75" hidden="false" customHeight="true" outlineLevel="0" collapsed="false">
      <c r="A551" s="7" t="n">
        <v>971</v>
      </c>
      <c r="B551" s="8" t="s">
        <v>1517</v>
      </c>
      <c r="C551" s="8" t="n">
        <v>2</v>
      </c>
      <c r="D551" s="9" t="str">
        <f aca="false">B551&amp;" "&amp;C551</f>
        <v>GUADELOUPE 2</v>
      </c>
      <c r="E551" s="9" t="n">
        <f aca="false">MATCH(MAX(U551,AA551,AG551),Q551:AH551,0)</f>
        <v>5</v>
      </c>
      <c r="F551" s="9"/>
      <c r="G551" s="9" t="str">
        <f aca="false">INDEX($Q551:$AH551,1,$E551-4)</f>
        <v>MOUTOUSSAMY</v>
      </c>
      <c r="H551" s="9" t="str">
        <f aca="false">INDEX($Q551:$AK551,1,$E551-3)</f>
        <v>ERNEST</v>
      </c>
      <c r="I551" s="9" t="str">
        <f aca="false">INDEX($Q551:$AK551,1,$E551-2)</f>
        <v>PARTI PROGRESSISTE ET DEMOCRATIQUE GUADELOUPEEN</v>
      </c>
      <c r="J551" s="9" t="str">
        <f aca="false">INDEX($Q551:$AK551,1,$E551-1)</f>
        <v>DVG</v>
      </c>
      <c r="K551" s="10" t="n">
        <f aca="false">INDEX($Q551:$AK551,1,$E551)/N551</f>
        <v>0.59390243902439</v>
      </c>
      <c r="L551" s="8" t="n">
        <v>72041</v>
      </c>
      <c r="M551" s="8" t="n">
        <v>32015</v>
      </c>
      <c r="N551" s="8" t="n">
        <v>29520</v>
      </c>
      <c r="O551" s="8" t="n">
        <v>2495</v>
      </c>
      <c r="P551" s="11" t="n">
        <v>0.4444</v>
      </c>
      <c r="Q551" s="8" t="s">
        <v>1522</v>
      </c>
      <c r="R551" s="8" t="s">
        <v>918</v>
      </c>
      <c r="S551" s="8" t="s">
        <v>1519</v>
      </c>
      <c r="T551" s="8" t="s">
        <v>74</v>
      </c>
      <c r="U551" s="8" t="n">
        <v>17532</v>
      </c>
      <c r="V551" s="8" t="s">
        <v>32</v>
      </c>
      <c r="W551" s="8" t="s">
        <v>1523</v>
      </c>
      <c r="X551" s="8" t="s">
        <v>1524</v>
      </c>
      <c r="Y551" s="8" t="s">
        <v>1525</v>
      </c>
      <c r="Z551" s="8" t="s">
        <v>135</v>
      </c>
      <c r="AA551" s="8" t="n">
        <v>11988</v>
      </c>
      <c r="AB551" s="8" t="s">
        <v>37</v>
      </c>
      <c r="AC551" s="0"/>
      <c r="AD551" s="0"/>
      <c r="AE551" s="0"/>
      <c r="AF551" s="0"/>
      <c r="AG551" s="0"/>
      <c r="AH551" s="0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  <c r="DQ551" s="11"/>
      <c r="DY551" s="11"/>
      <c r="EG551" s="11"/>
      <c r="EO551" s="11"/>
      <c r="EW551" s="11"/>
      <c r="FE551" s="11"/>
      <c r="FM551" s="11"/>
      <c r="FU551" s="11"/>
      <c r="GC551" s="11"/>
      <c r="GK551" s="11"/>
      <c r="GS551" s="11"/>
      <c r="HA551" s="11"/>
      <c r="HI551" s="11"/>
    </row>
    <row r="552" s="8" customFormat="true" ht="18.75" hidden="false" customHeight="true" outlineLevel="0" collapsed="false">
      <c r="A552" s="7" t="n">
        <v>971</v>
      </c>
      <c r="B552" s="8" t="s">
        <v>1517</v>
      </c>
      <c r="C552" s="8" t="n">
        <v>3</v>
      </c>
      <c r="D552" s="9" t="str">
        <f aca="false">B552&amp;" "&amp;C552</f>
        <v>GUADELOUPE 3</v>
      </c>
      <c r="E552" s="9" t="n">
        <f aca="false">MATCH(MAX(U552,AA552,AG552),Q552:AH552,0)</f>
        <v>5</v>
      </c>
      <c r="F552" s="9"/>
      <c r="G552" s="9" t="str">
        <f aca="false">INDEX($Q552:$AH552,1,$E552-4)</f>
        <v>ANDY</v>
      </c>
      <c r="H552" s="9" t="str">
        <f aca="false">INDEX($Q552:$AK552,1,$E552-3)</f>
        <v>LEO</v>
      </c>
      <c r="I552" s="9" t="str">
        <f aca="false">INDEX($Q552:$AK552,1,$E552-2)</f>
        <v>GUADELOUPE UNIE SOCIALISME ET REALITES</v>
      </c>
      <c r="J552" s="9" t="str">
        <f aca="false">INDEX($Q552:$AK552,1,$E552-1)</f>
        <v>DVG</v>
      </c>
      <c r="K552" s="10" t="n">
        <f aca="false">INDEX($Q552:$AK552,1,$E552)/N552</f>
        <v>0.598868708896991</v>
      </c>
      <c r="L552" s="8" t="n">
        <v>62481</v>
      </c>
      <c r="M552" s="8" t="n">
        <v>31583</v>
      </c>
      <c r="N552" s="8" t="n">
        <v>29347</v>
      </c>
      <c r="O552" s="8" t="n">
        <v>2236</v>
      </c>
      <c r="P552" s="11" t="n">
        <v>0.5055</v>
      </c>
      <c r="Q552" s="8" t="s">
        <v>1526</v>
      </c>
      <c r="R552" s="8" t="s">
        <v>1527</v>
      </c>
      <c r="S552" s="8" t="s">
        <v>1521</v>
      </c>
      <c r="T552" s="8" t="s">
        <v>74</v>
      </c>
      <c r="U552" s="8" t="n">
        <v>17575</v>
      </c>
      <c r="V552" s="8" t="s">
        <v>32</v>
      </c>
      <c r="W552" s="8" t="s">
        <v>1528</v>
      </c>
      <c r="X552" s="8" t="s">
        <v>1037</v>
      </c>
      <c r="Y552" s="8" t="s">
        <v>1525</v>
      </c>
      <c r="Z552" s="8" t="s">
        <v>135</v>
      </c>
      <c r="AA552" s="8" t="n">
        <v>11772</v>
      </c>
      <c r="AB552" s="8" t="s">
        <v>37</v>
      </c>
      <c r="AC552" s="0"/>
      <c r="AD552" s="0"/>
      <c r="AE552" s="0"/>
      <c r="AF552" s="0"/>
      <c r="AG552" s="0"/>
      <c r="AH552" s="0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  <c r="DQ552" s="11"/>
      <c r="DY552" s="11"/>
      <c r="EG552" s="11"/>
      <c r="EO552" s="11"/>
      <c r="EW552" s="11"/>
      <c r="FE552" s="11"/>
      <c r="FM552" s="11"/>
      <c r="FU552" s="11"/>
      <c r="GC552" s="11"/>
      <c r="GK552" s="11"/>
      <c r="GS552" s="11"/>
      <c r="HA552" s="11"/>
      <c r="HI552" s="11"/>
    </row>
    <row r="553" s="8" customFormat="true" ht="18.75" hidden="false" customHeight="true" outlineLevel="0" collapsed="false">
      <c r="A553" s="7" t="n">
        <v>971</v>
      </c>
      <c r="B553" s="8" t="s">
        <v>1517</v>
      </c>
      <c r="C553" s="8" t="n">
        <v>4</v>
      </c>
      <c r="D553" s="9" t="str">
        <f aca="false">B553&amp;" "&amp;C553</f>
        <v>GUADELOUPE 4</v>
      </c>
      <c r="E553" s="9" t="n">
        <f aca="false">MATCH(MAX(U553,AA553,AG553),Q553:AH553,0)</f>
        <v>11</v>
      </c>
      <c r="F553" s="9"/>
      <c r="G553" s="9" t="str">
        <f aca="false">INDEX($Q553:$AH553,1,$E553-4)</f>
        <v>CHAULET</v>
      </c>
      <c r="H553" s="9" t="str">
        <f aca="false">INDEX($Q553:$AK553,1,$E553-3)</f>
        <v>PHILIPPE</v>
      </c>
      <c r="I553" s="9" t="str">
        <f aca="false">INDEX($Q553:$AK553,1,$E553-2)</f>
        <v>FEDERATION DU RASSEMBLEMENT POUR LA REPUBLIQUE: OBJECTIF GUADELOUPE</v>
      </c>
      <c r="J553" s="9" t="str">
        <f aca="false">INDEX($Q553:$AK553,1,$E553-1)</f>
        <v>DVD</v>
      </c>
      <c r="K553" s="10" t="n">
        <f aca="false">INDEX($Q553:$AK553,1,$E553)/N553</f>
        <v>0.625956658342061</v>
      </c>
      <c r="L553" s="8" t="n">
        <v>59493</v>
      </c>
      <c r="M553" s="8" t="n">
        <v>26921</v>
      </c>
      <c r="N553" s="8" t="n">
        <v>24826</v>
      </c>
      <c r="O553" s="8" t="n">
        <v>2095</v>
      </c>
      <c r="P553" s="11" t="n">
        <v>0.4525</v>
      </c>
      <c r="Q553" s="8" t="s">
        <v>1529</v>
      </c>
      <c r="R553" s="8" t="s">
        <v>1530</v>
      </c>
      <c r="S553" s="8" t="s">
        <v>1531</v>
      </c>
      <c r="T553" s="8" t="s">
        <v>62</v>
      </c>
      <c r="U553" s="8" t="n">
        <v>9286</v>
      </c>
      <c r="V553" s="8" t="s">
        <v>37</v>
      </c>
      <c r="W553" s="8" t="s">
        <v>1532</v>
      </c>
      <c r="X553" s="8" t="s">
        <v>167</v>
      </c>
      <c r="Y553" s="8" t="s">
        <v>1525</v>
      </c>
      <c r="Z553" s="8" t="s">
        <v>135</v>
      </c>
      <c r="AA553" s="8" t="n">
        <v>15540</v>
      </c>
      <c r="AB553" s="8" t="s">
        <v>32</v>
      </c>
      <c r="AC553" s="0"/>
      <c r="AD553" s="0"/>
      <c r="AE553" s="0"/>
      <c r="AF553" s="0"/>
      <c r="AG553" s="0"/>
      <c r="AH553" s="0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  <c r="DQ553" s="11"/>
      <c r="DY553" s="11"/>
      <c r="EG553" s="11"/>
      <c r="EO553" s="11"/>
      <c r="EW553" s="11"/>
      <c r="FE553" s="11"/>
      <c r="FM553" s="11"/>
      <c r="FU553" s="11"/>
      <c r="GC553" s="11"/>
      <c r="GK553" s="11"/>
      <c r="GS553" s="11"/>
      <c r="HA553" s="11"/>
      <c r="HI553" s="11"/>
    </row>
    <row r="554" s="8" customFormat="true" ht="18.75" hidden="false" customHeight="true" outlineLevel="0" collapsed="false">
      <c r="A554" s="7" t="n">
        <v>972</v>
      </c>
      <c r="B554" s="8" t="s">
        <v>1533</v>
      </c>
      <c r="C554" s="8" t="n">
        <v>1</v>
      </c>
      <c r="D554" s="9" t="str">
        <f aca="false">B554&amp;" "&amp;C554</f>
        <v>MARTINIQUE 1</v>
      </c>
      <c r="E554" s="9" t="n">
        <f aca="false">MATCH(MAX(U554,AA554,AG554),Q554:AH554,0)</f>
        <v>11</v>
      </c>
      <c r="F554" s="9"/>
      <c r="G554" s="9" t="str">
        <f aca="false">INDEX($Q554:$AH554,1,$E554-4)</f>
        <v>TURINAY</v>
      </c>
      <c r="H554" s="9" t="str">
        <f aca="false">INDEX($Q554:$AK554,1,$E554-3)</f>
        <v>ANICET</v>
      </c>
      <c r="I554" s="9" t="str">
        <f aca="false">INDEX($Q554:$AK554,1,$E554-2)</f>
        <v>RASSEMBLEMENT POUR LA REPUBLIQUE</v>
      </c>
      <c r="J554" s="9" t="str">
        <f aca="false">INDEX($Q554:$AK554,1,$E554-1)</f>
        <v>RPR</v>
      </c>
      <c r="K554" s="10" t="n">
        <f aca="false">INDEX($Q554:$AK554,1,$E554)/N554</f>
        <v>0.51116868566627</v>
      </c>
      <c r="L554" s="8" t="n">
        <v>53889</v>
      </c>
      <c r="M554" s="8" t="n">
        <v>30757</v>
      </c>
      <c r="N554" s="8" t="n">
        <v>28562</v>
      </c>
      <c r="O554" s="8" t="n">
        <v>2195</v>
      </c>
      <c r="P554" s="11" t="n">
        <v>0.5707</v>
      </c>
      <c r="Q554" s="8" t="s">
        <v>1534</v>
      </c>
      <c r="R554" s="8" t="s">
        <v>224</v>
      </c>
      <c r="S554" s="8" t="s">
        <v>1535</v>
      </c>
      <c r="T554" s="8" t="s">
        <v>74</v>
      </c>
      <c r="U554" s="8" t="n">
        <v>13962</v>
      </c>
      <c r="V554" s="8" t="s">
        <v>37</v>
      </c>
      <c r="W554" s="8" t="s">
        <v>1536</v>
      </c>
      <c r="X554" s="8" t="s">
        <v>1537</v>
      </c>
      <c r="Y554" s="8" t="s">
        <v>35</v>
      </c>
      <c r="Z554" s="8" t="s">
        <v>36</v>
      </c>
      <c r="AA554" s="8" t="n">
        <v>14600</v>
      </c>
      <c r="AB554" s="8" t="s">
        <v>32</v>
      </c>
      <c r="AC554" s="0"/>
      <c r="AD554" s="0"/>
      <c r="AE554" s="0"/>
      <c r="AF554" s="0"/>
      <c r="AG554" s="0"/>
      <c r="AH554" s="0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  <c r="DQ554" s="11"/>
      <c r="DY554" s="11"/>
      <c r="EG554" s="11"/>
      <c r="EO554" s="11"/>
      <c r="EW554" s="11"/>
      <c r="FE554" s="11"/>
      <c r="FM554" s="11"/>
      <c r="FU554" s="11"/>
      <c r="GC554" s="11"/>
      <c r="GK554" s="11"/>
      <c r="GS554" s="11"/>
      <c r="HA554" s="11"/>
      <c r="HI554" s="11"/>
    </row>
    <row r="555" s="8" customFormat="true" ht="18.75" hidden="false" customHeight="true" outlineLevel="0" collapsed="false">
      <c r="A555" s="7" t="n">
        <v>972</v>
      </c>
      <c r="B555" s="8" t="s">
        <v>1533</v>
      </c>
      <c r="C555" s="8" t="n">
        <v>2</v>
      </c>
      <c r="D555" s="9" t="str">
        <f aca="false">B555&amp;" "&amp;C555</f>
        <v>MARTINIQUE 2</v>
      </c>
      <c r="E555" s="9" t="n">
        <f aca="false">MATCH(MAX(U555,AA555,AG555),Q555:AH555,0)</f>
        <v>11</v>
      </c>
      <c r="F555" s="9"/>
      <c r="G555" s="9" t="str">
        <f aca="false">INDEX($Q555:$AH555,1,$E555-4)</f>
        <v>PETIT</v>
      </c>
      <c r="H555" s="9" t="str">
        <f aca="false">INDEX($Q555:$AK555,1,$E555-3)</f>
        <v>PIERRE</v>
      </c>
      <c r="I555" s="9" t="str">
        <f aca="false">INDEX($Q555:$AK555,1,$E555-2)</f>
        <v>RASSEMBLEMENT POUR LA REPUBLIQUE</v>
      </c>
      <c r="J555" s="9" t="str">
        <f aca="false">INDEX($Q555:$AK555,1,$E555-1)</f>
        <v>RPR</v>
      </c>
      <c r="K555" s="10" t="n">
        <f aca="false">INDEX($Q555:$AK555,1,$E555)/N555</f>
        <v>0.568279788531924</v>
      </c>
      <c r="L555" s="8" t="n">
        <v>55184</v>
      </c>
      <c r="M555" s="8" t="n">
        <v>26510</v>
      </c>
      <c r="N555" s="8" t="n">
        <v>24590</v>
      </c>
      <c r="O555" s="8" t="n">
        <v>1920</v>
      </c>
      <c r="P555" s="11" t="n">
        <v>0.4804</v>
      </c>
      <c r="Q555" s="8" t="s">
        <v>1538</v>
      </c>
      <c r="R555" s="8" t="s">
        <v>99</v>
      </c>
      <c r="S555" s="8" t="s">
        <v>1539</v>
      </c>
      <c r="T555" s="8" t="s">
        <v>74</v>
      </c>
      <c r="U555" s="8" t="n">
        <v>10616</v>
      </c>
      <c r="V555" s="8" t="s">
        <v>37</v>
      </c>
      <c r="W555" s="8" t="s">
        <v>1540</v>
      </c>
      <c r="X555" s="8" t="s">
        <v>88</v>
      </c>
      <c r="Y555" s="8" t="s">
        <v>35</v>
      </c>
      <c r="Z555" s="8" t="s">
        <v>36</v>
      </c>
      <c r="AA555" s="8" t="n">
        <v>13974</v>
      </c>
      <c r="AB555" s="8" t="s">
        <v>32</v>
      </c>
      <c r="AC555" s="0"/>
      <c r="AD555" s="0"/>
      <c r="AE555" s="0"/>
      <c r="AF555" s="0"/>
      <c r="AG555" s="0"/>
      <c r="AH555" s="0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  <c r="DQ555" s="11"/>
      <c r="DY555" s="11"/>
      <c r="EG555" s="11"/>
      <c r="EO555" s="11"/>
      <c r="EW555" s="11"/>
      <c r="FE555" s="11"/>
      <c r="FM555" s="11"/>
      <c r="FU555" s="11"/>
      <c r="GC555" s="11"/>
      <c r="GK555" s="11"/>
      <c r="GS555" s="11"/>
      <c r="HA555" s="11"/>
      <c r="HI555" s="11"/>
    </row>
    <row r="556" s="8" customFormat="true" ht="18.75" hidden="false" customHeight="true" outlineLevel="0" collapsed="false">
      <c r="A556" s="7" t="n">
        <v>972</v>
      </c>
      <c r="B556" s="8" t="s">
        <v>1533</v>
      </c>
      <c r="C556" s="8" t="n">
        <v>3</v>
      </c>
      <c r="D556" s="9" t="str">
        <f aca="false">B556&amp;" "&amp;C556</f>
        <v>MARTINIQUE 3</v>
      </c>
      <c r="E556" s="9" t="n">
        <f aca="false">MATCH(MAX(U556,AA556,AG556),Q556:AH556,0)</f>
        <v>11</v>
      </c>
      <c r="F556" s="9"/>
      <c r="G556" s="9" t="str">
        <f aca="false">INDEX($Q556:$AH556,1,$E556-4)</f>
        <v>DARSIERES</v>
      </c>
      <c r="H556" s="9" t="str">
        <f aca="false">INDEX($Q556:$AK556,1,$E556-3)</f>
        <v>CAMILLE</v>
      </c>
      <c r="I556" s="9" t="str">
        <f aca="false">INDEX($Q556:$AK556,1,$E556-2)</f>
        <v>PARTI PROGRESSISTE MARTINIQUAIS</v>
      </c>
      <c r="J556" s="9" t="str">
        <f aca="false">INDEX($Q556:$AK556,1,$E556-1)</f>
        <v>DVG</v>
      </c>
      <c r="K556" s="10" t="n">
        <f aca="false">INDEX($Q556:$AK556,1,$E556)/N556</f>
        <v>0.582087868704529</v>
      </c>
      <c r="L556" s="8" t="n">
        <v>51226</v>
      </c>
      <c r="M556" s="8" t="n">
        <v>21352</v>
      </c>
      <c r="N556" s="8" t="n">
        <v>17731</v>
      </c>
      <c r="O556" s="8" t="n">
        <v>3621</v>
      </c>
      <c r="P556" s="11" t="n">
        <v>0.4168</v>
      </c>
      <c r="Q556" s="8" t="s">
        <v>1541</v>
      </c>
      <c r="R556" s="8" t="s">
        <v>406</v>
      </c>
      <c r="S556" s="8" t="s">
        <v>89</v>
      </c>
      <c r="T556" s="8" t="s">
        <v>90</v>
      </c>
      <c r="U556" s="8" t="n">
        <v>7410</v>
      </c>
      <c r="V556" s="8" t="s">
        <v>37</v>
      </c>
      <c r="W556" s="8" t="s">
        <v>1542</v>
      </c>
      <c r="X556" s="8" t="s">
        <v>1365</v>
      </c>
      <c r="Y556" s="8" t="s">
        <v>1539</v>
      </c>
      <c r="Z556" s="8" t="s">
        <v>74</v>
      </c>
      <c r="AA556" s="8" t="n">
        <v>10321</v>
      </c>
      <c r="AB556" s="8" t="s">
        <v>32</v>
      </c>
      <c r="AC556" s="0"/>
      <c r="AD556" s="0"/>
      <c r="AE556" s="0"/>
      <c r="AF556" s="0"/>
      <c r="AG556" s="0"/>
      <c r="AH556" s="0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  <c r="DQ556" s="11"/>
      <c r="DY556" s="11"/>
      <c r="EG556" s="11"/>
      <c r="EO556" s="11"/>
      <c r="EW556" s="11"/>
      <c r="FE556" s="11"/>
      <c r="FM556" s="11"/>
      <c r="FU556" s="11"/>
      <c r="GC556" s="11"/>
      <c r="GK556" s="11"/>
      <c r="GS556" s="11"/>
      <c r="HA556" s="11"/>
      <c r="HI556" s="11"/>
    </row>
    <row r="557" s="8" customFormat="true" ht="18.75" hidden="false" customHeight="true" outlineLevel="0" collapsed="false">
      <c r="A557" s="7" t="n">
        <v>972</v>
      </c>
      <c r="B557" s="8" t="s">
        <v>1533</v>
      </c>
      <c r="C557" s="8" t="n">
        <v>4</v>
      </c>
      <c r="D557" s="9" t="str">
        <f aca="false">B557&amp;" "&amp;C557</f>
        <v>MARTINIQUE 4</v>
      </c>
      <c r="E557" s="9" t="n">
        <f aca="false">MATCH(MAX(U557,AA557,AG557),Q557:AH557,0)</f>
        <v>11</v>
      </c>
      <c r="F557" s="9"/>
      <c r="G557" s="9" t="str">
        <f aca="false">INDEX($Q557:$AH557,1,$E557-4)</f>
        <v>MARIE JEANNE</v>
      </c>
      <c r="H557" s="9" t="str">
        <f aca="false">INDEX($Q557:$AK557,1,$E557-3)</f>
        <v>ALFRED</v>
      </c>
      <c r="I557" s="9" t="str">
        <f aca="false">INDEX($Q557:$AK557,1,$E557-2)</f>
        <v>MOUVEMENT INDEPENDANTISTE MARTINIQUAIS</v>
      </c>
      <c r="J557" s="9" t="str">
        <f aca="false">INDEX($Q557:$AK557,1,$E557-1)</f>
        <v>DIV</v>
      </c>
      <c r="K557" s="10" t="n">
        <f aca="false">INDEX($Q557:$AK557,1,$E557)/N557</f>
        <v>0.640783583743297</v>
      </c>
      <c r="L557" s="8" t="n">
        <v>84835</v>
      </c>
      <c r="M557" s="8" t="n">
        <v>47801</v>
      </c>
      <c r="N557" s="8" t="n">
        <v>45126</v>
      </c>
      <c r="O557" s="8" t="n">
        <v>2675</v>
      </c>
      <c r="P557" s="11" t="n">
        <v>0.5635</v>
      </c>
      <c r="Q557" s="8" t="s">
        <v>1543</v>
      </c>
      <c r="R557" s="8" t="s">
        <v>29</v>
      </c>
      <c r="S557" s="8" t="s">
        <v>35</v>
      </c>
      <c r="T557" s="8" t="s">
        <v>36</v>
      </c>
      <c r="U557" s="8" t="n">
        <v>16210</v>
      </c>
      <c r="V557" s="8" t="s">
        <v>37</v>
      </c>
      <c r="W557" s="8" t="s">
        <v>1544</v>
      </c>
      <c r="X557" s="8" t="s">
        <v>413</v>
      </c>
      <c r="Y557" s="8" t="s">
        <v>1545</v>
      </c>
      <c r="Z557" s="8" t="s">
        <v>528</v>
      </c>
      <c r="AA557" s="8" t="n">
        <v>28916</v>
      </c>
      <c r="AB557" s="8" t="s">
        <v>32</v>
      </c>
      <c r="AC557" s="0"/>
      <c r="AD557" s="0"/>
      <c r="AE557" s="0"/>
      <c r="AF557" s="0"/>
      <c r="AG557" s="0"/>
      <c r="AH557" s="0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  <c r="DQ557" s="11"/>
      <c r="DY557" s="11"/>
      <c r="EG557" s="11"/>
      <c r="EO557" s="11"/>
      <c r="EW557" s="11"/>
      <c r="FE557" s="11"/>
      <c r="FM557" s="11"/>
      <c r="FU557" s="11"/>
      <c r="GC557" s="11"/>
      <c r="GK557" s="11"/>
      <c r="GS557" s="11"/>
      <c r="HA557" s="11"/>
      <c r="HI557" s="11"/>
    </row>
    <row r="558" s="8" customFormat="true" ht="18.75" hidden="false" customHeight="true" outlineLevel="0" collapsed="false">
      <c r="A558" s="7" t="n">
        <v>973</v>
      </c>
      <c r="B558" s="8" t="s">
        <v>1546</v>
      </c>
      <c r="C558" s="8" t="n">
        <v>1</v>
      </c>
      <c r="D558" s="9" t="str">
        <f aca="false">B558&amp;" "&amp;C558</f>
        <v>GUYANE 1</v>
      </c>
      <c r="E558" s="9" t="n">
        <f aca="false">MATCH(MAX(U558,AA558,AG558),Q558:AH558,0)</f>
        <v>5</v>
      </c>
      <c r="F558" s="9"/>
      <c r="G558" s="9" t="str">
        <f aca="false">INDEX($Q558:$AH558,1,$E558-4)</f>
        <v>TAUBIRA DELANNON</v>
      </c>
      <c r="H558" s="9" t="str">
        <f aca="false">INDEX($Q558:$AK558,1,$E558-3)</f>
        <v>CHRISTIANE</v>
      </c>
      <c r="I558" s="9" t="str">
        <f aca="false">INDEX($Q558:$AK558,1,$E558-2)</f>
        <v>SANS ETIQUETTE</v>
      </c>
      <c r="J558" s="9" t="str">
        <f aca="false">INDEX($Q558:$AK558,1,$E558-1)</f>
        <v>DVG</v>
      </c>
      <c r="K558" s="10" t="n">
        <f aca="false">INDEX($Q558:$AK558,1,$E558)/N558</f>
        <v>0.647569881641904</v>
      </c>
      <c r="L558" s="8" t="n">
        <v>16912</v>
      </c>
      <c r="M558" s="8" t="n">
        <v>8588</v>
      </c>
      <c r="N558" s="8" t="n">
        <v>7942</v>
      </c>
      <c r="O558" s="8" t="n">
        <v>646</v>
      </c>
      <c r="P558" s="11" t="n">
        <v>0.5078</v>
      </c>
      <c r="Q558" s="8" t="s">
        <v>1547</v>
      </c>
      <c r="R558" s="8" t="s">
        <v>1421</v>
      </c>
      <c r="S558" s="8" t="s">
        <v>459</v>
      </c>
      <c r="T558" s="8" t="s">
        <v>74</v>
      </c>
      <c r="U558" s="8" t="n">
        <v>5143</v>
      </c>
      <c r="V558" s="8" t="s">
        <v>32</v>
      </c>
      <c r="W558" s="8" t="s">
        <v>389</v>
      </c>
      <c r="X558" s="8" t="s">
        <v>1548</v>
      </c>
      <c r="Y558" s="8" t="s">
        <v>1549</v>
      </c>
      <c r="Z558" s="8" t="s">
        <v>74</v>
      </c>
      <c r="AA558" s="8" t="n">
        <v>2799</v>
      </c>
      <c r="AB558" s="8" t="s">
        <v>37</v>
      </c>
      <c r="AC558" s="0"/>
      <c r="AD558" s="0"/>
      <c r="AE558" s="0"/>
      <c r="AF558" s="0"/>
      <c r="AG558" s="0"/>
      <c r="AH558" s="0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  <c r="DQ558" s="11"/>
      <c r="DY558" s="11"/>
      <c r="EG558" s="11"/>
      <c r="EO558" s="11"/>
      <c r="EW558" s="11"/>
      <c r="FE558" s="11"/>
      <c r="FM558" s="11"/>
      <c r="FU558" s="11"/>
      <c r="GC558" s="11"/>
      <c r="GK558" s="11"/>
      <c r="GS558" s="11"/>
      <c r="HA558" s="11"/>
      <c r="HI558" s="11"/>
    </row>
    <row r="559" s="8" customFormat="true" ht="18.75" hidden="false" customHeight="true" outlineLevel="0" collapsed="false">
      <c r="A559" s="7" t="n">
        <v>973</v>
      </c>
      <c r="B559" s="8" t="s">
        <v>1546</v>
      </c>
      <c r="C559" s="8" t="n">
        <v>2</v>
      </c>
      <c r="D559" s="9" t="str">
        <f aca="false">B559&amp;" "&amp;C559</f>
        <v>GUYANE 2</v>
      </c>
      <c r="E559" s="9" t="n">
        <f aca="false">MATCH(MAX(U559,AA559,AG559),Q559:AH559,0)</f>
        <v>11</v>
      </c>
      <c r="F559" s="9"/>
      <c r="G559" s="9" t="str">
        <f aca="false">INDEX($Q559:$AH559,1,$E559-4)</f>
        <v>BERTRAND</v>
      </c>
      <c r="H559" s="9" t="str">
        <f aca="false">INDEX($Q559:$AK559,1,$E559-3)</f>
        <v>LEON</v>
      </c>
      <c r="I559" s="9" t="str">
        <f aca="false">INDEX($Q559:$AK559,1,$E559-2)</f>
        <v>RASSEMBLEMENT POUR LA REPUBLIQUE</v>
      </c>
      <c r="J559" s="9" t="str">
        <f aca="false">INDEX($Q559:$AK559,1,$E559-1)</f>
        <v>RPR</v>
      </c>
      <c r="K559" s="10" t="n">
        <f aca="false">INDEX($Q559:$AK559,1,$E559)/N559</f>
        <v>0.63390897815094</v>
      </c>
      <c r="L559" s="8" t="n">
        <v>25547</v>
      </c>
      <c r="M559" s="8" t="n">
        <v>11165</v>
      </c>
      <c r="N559" s="8" t="n">
        <v>10481</v>
      </c>
      <c r="O559" s="8" t="n">
        <v>684</v>
      </c>
      <c r="P559" s="11" t="n">
        <v>0.437</v>
      </c>
      <c r="Q559" s="8" t="s">
        <v>1550</v>
      </c>
      <c r="R559" s="8" t="s">
        <v>1551</v>
      </c>
      <c r="S559" s="8" t="s">
        <v>1552</v>
      </c>
      <c r="T559" s="8" t="s">
        <v>74</v>
      </c>
      <c r="U559" s="8" t="n">
        <v>3837</v>
      </c>
      <c r="V559" s="8" t="s">
        <v>37</v>
      </c>
      <c r="W559" s="8" t="s">
        <v>838</v>
      </c>
      <c r="X559" s="8" t="s">
        <v>266</v>
      </c>
      <c r="Y559" s="8" t="s">
        <v>35</v>
      </c>
      <c r="Z559" s="8" t="s">
        <v>36</v>
      </c>
      <c r="AA559" s="8" t="n">
        <v>6644</v>
      </c>
      <c r="AB559" s="8" t="s">
        <v>32</v>
      </c>
      <c r="AC559" s="0"/>
      <c r="AD559" s="0"/>
      <c r="AE559" s="0"/>
      <c r="AF559" s="0"/>
      <c r="AG559" s="0"/>
      <c r="AH559" s="0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  <c r="DQ559" s="11"/>
      <c r="DY559" s="11"/>
      <c r="EG559" s="11"/>
      <c r="EO559" s="11"/>
      <c r="EW559" s="11"/>
      <c r="FE559" s="11"/>
      <c r="FM559" s="11"/>
      <c r="FU559" s="11"/>
      <c r="GC559" s="11"/>
      <c r="GK559" s="11"/>
      <c r="GS559" s="11"/>
      <c r="HA559" s="11"/>
      <c r="HI559" s="11"/>
    </row>
    <row r="560" s="8" customFormat="true" ht="18.75" hidden="false" customHeight="true" outlineLevel="0" collapsed="false">
      <c r="A560" s="7" t="n">
        <v>974</v>
      </c>
      <c r="B560" s="8" t="s">
        <v>1553</v>
      </c>
      <c r="C560" s="8" t="n">
        <v>1</v>
      </c>
      <c r="D560" s="9" t="str">
        <f aca="false">B560&amp;" "&amp;C560</f>
        <v>LA REUNION 1</v>
      </c>
      <c r="E560" s="9" t="n">
        <f aca="false">MATCH(MAX(U560,AA560,AG560),Q560:AH560,0)</f>
        <v>5</v>
      </c>
      <c r="F560" s="9"/>
      <c r="G560" s="9" t="str">
        <f aca="false">INDEX($Q560:$AH560,1,$E560-4)</f>
        <v>TAMAYA</v>
      </c>
      <c r="H560" s="9" t="str">
        <f aca="false">INDEX($Q560:$AK560,1,$E560-3)</f>
        <v>MICHEL</v>
      </c>
      <c r="I560" s="9" t="str">
        <f aca="false">INDEX($Q560:$AK560,1,$E560-2)</f>
        <v>PARTI SOCIALISTE</v>
      </c>
      <c r="J560" s="9" t="str">
        <f aca="false">INDEX($Q560:$AK560,1,$E560-1)</f>
        <v>SOC</v>
      </c>
      <c r="K560" s="10" t="n">
        <f aca="false">INDEX($Q560:$AK560,1,$E560)/N560</f>
        <v>0.556449169581623</v>
      </c>
      <c r="L560" s="8" t="n">
        <v>70086</v>
      </c>
      <c r="M560" s="8" t="n">
        <v>38740</v>
      </c>
      <c r="N560" s="8" t="n">
        <v>36307</v>
      </c>
      <c r="O560" s="8" t="n">
        <v>2433</v>
      </c>
      <c r="P560" s="11" t="n">
        <v>0.5527</v>
      </c>
      <c r="Q560" s="8" t="s">
        <v>1554</v>
      </c>
      <c r="R560" s="8" t="s">
        <v>55</v>
      </c>
      <c r="S560" s="8" t="s">
        <v>61</v>
      </c>
      <c r="T560" s="8" t="s">
        <v>62</v>
      </c>
      <c r="U560" s="8" t="n">
        <v>20203</v>
      </c>
      <c r="V560" s="8" t="s">
        <v>32</v>
      </c>
      <c r="W560" s="8" t="s">
        <v>1555</v>
      </c>
      <c r="X560" s="8" t="s">
        <v>1556</v>
      </c>
      <c r="Y560" s="8" t="s">
        <v>35</v>
      </c>
      <c r="Z560" s="8" t="s">
        <v>36</v>
      </c>
      <c r="AA560" s="8" t="n">
        <v>16104</v>
      </c>
      <c r="AB560" s="8" t="s">
        <v>37</v>
      </c>
      <c r="AC560" s="0"/>
      <c r="AD560" s="0"/>
      <c r="AE560" s="0"/>
      <c r="AF560" s="0"/>
      <c r="AG560" s="0"/>
      <c r="AH560" s="0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  <c r="DQ560" s="11"/>
      <c r="DY560" s="11"/>
      <c r="EG560" s="11"/>
      <c r="EO560" s="11"/>
      <c r="EW560" s="11"/>
      <c r="FE560" s="11"/>
      <c r="FM560" s="11"/>
      <c r="FU560" s="11"/>
      <c r="GC560" s="11"/>
      <c r="GK560" s="11"/>
      <c r="GS560" s="11"/>
      <c r="HA560" s="11"/>
      <c r="HI560" s="11"/>
    </row>
    <row r="561" s="8" customFormat="true" ht="18.75" hidden="false" customHeight="true" outlineLevel="0" collapsed="false">
      <c r="A561" s="7" t="n">
        <v>974</v>
      </c>
      <c r="B561" s="8" t="s">
        <v>1553</v>
      </c>
      <c r="C561" s="8" t="n">
        <v>2</v>
      </c>
      <c r="D561" s="9" t="str">
        <f aca="false">B561&amp;" "&amp;C561</f>
        <v>LA REUNION 2</v>
      </c>
      <c r="E561" s="9" t="n">
        <f aca="false">MATCH(MAX(U561,AA561,AG561),Q561:AH561,0)</f>
        <v>5</v>
      </c>
      <c r="F561" s="9"/>
      <c r="G561" s="9" t="str">
        <f aca="false">INDEX($Q561:$AH561,1,$E561-4)</f>
        <v>BELLO</v>
      </c>
      <c r="H561" s="9" t="str">
        <f aca="false">INDEX($Q561:$AK561,1,$E561-3)</f>
        <v>HUGUETTE</v>
      </c>
      <c r="I561" s="9" t="str">
        <f aca="false">INDEX($Q561:$AK561,1,$E561-2)</f>
        <v>PARTI COMMUNISTE REUNIONNAIS</v>
      </c>
      <c r="J561" s="9" t="str">
        <f aca="false">INDEX($Q561:$AK561,1,$E561-1)</f>
        <v>COM</v>
      </c>
      <c r="K561" s="10" t="n">
        <f aca="false">INDEX($Q561:$AK561,1,$E561)/N561</f>
        <v>0.61758398856326</v>
      </c>
      <c r="L561" s="8" t="n">
        <v>75759</v>
      </c>
      <c r="M561" s="8" t="n">
        <v>48685</v>
      </c>
      <c r="N561" s="8" t="n">
        <v>44768</v>
      </c>
      <c r="O561" s="8" t="n">
        <v>3917</v>
      </c>
      <c r="P561" s="11" t="n">
        <v>0.6426</v>
      </c>
      <c r="Q561" s="8" t="s">
        <v>1557</v>
      </c>
      <c r="R561" s="8" t="s">
        <v>1558</v>
      </c>
      <c r="S561" s="8" t="s">
        <v>1559</v>
      </c>
      <c r="T561" s="8" t="s">
        <v>90</v>
      </c>
      <c r="U561" s="8" t="n">
        <v>27648</v>
      </c>
      <c r="V561" s="8" t="s">
        <v>32</v>
      </c>
      <c r="W561" s="8" t="s">
        <v>1560</v>
      </c>
      <c r="X561" s="8" t="s">
        <v>389</v>
      </c>
      <c r="Y561" s="8" t="s">
        <v>35</v>
      </c>
      <c r="Z561" s="8" t="s">
        <v>36</v>
      </c>
      <c r="AA561" s="8" t="n">
        <v>17120</v>
      </c>
      <c r="AB561" s="8" t="s">
        <v>37</v>
      </c>
      <c r="AC561" s="0"/>
      <c r="AD561" s="0"/>
      <c r="AE561" s="0"/>
      <c r="AF561" s="0"/>
      <c r="AG561" s="0"/>
      <c r="AH561" s="0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  <c r="DQ561" s="11"/>
      <c r="DY561" s="11"/>
      <c r="EG561" s="11"/>
      <c r="EO561" s="11"/>
      <c r="EW561" s="11"/>
      <c r="FE561" s="11"/>
      <c r="FM561" s="11"/>
      <c r="FU561" s="11"/>
      <c r="GC561" s="11"/>
      <c r="GK561" s="11"/>
      <c r="GS561" s="11"/>
      <c r="HA561" s="11"/>
      <c r="HI561" s="11"/>
    </row>
    <row r="562" s="8" customFormat="true" ht="18.75" hidden="false" customHeight="true" outlineLevel="0" collapsed="false">
      <c r="A562" s="7" t="n">
        <v>974</v>
      </c>
      <c r="B562" s="8" t="s">
        <v>1553</v>
      </c>
      <c r="C562" s="8" t="n">
        <v>5</v>
      </c>
      <c r="D562" s="9" t="str">
        <f aca="false">B562&amp;" "&amp;C562</f>
        <v>LA REUNION 5</v>
      </c>
      <c r="E562" s="9" t="n">
        <f aca="false">MATCH(MAX(U562,AA562,AG562),Q562:AH562,0)</f>
        <v>5</v>
      </c>
      <c r="F562" s="9"/>
      <c r="G562" s="9" t="str">
        <f aca="false">INDEX($Q562:$AH562,1,$E562-4)</f>
        <v>HOARAU</v>
      </c>
      <c r="H562" s="9" t="str">
        <f aca="false">INDEX($Q562:$AK562,1,$E562-3)</f>
        <v>CLAUDE</v>
      </c>
      <c r="I562" s="9" t="str">
        <f aca="false">INDEX($Q562:$AK562,1,$E562-2)</f>
        <v>PARTI COMMUNISTE REUNIONNAIS</v>
      </c>
      <c r="J562" s="9" t="str">
        <f aca="false">INDEX($Q562:$AK562,1,$E562-1)</f>
        <v>COM</v>
      </c>
      <c r="K562" s="10" t="n">
        <f aca="false">INDEX($Q562:$AK562,1,$E562)/N562</f>
        <v>0.534202750891493</v>
      </c>
      <c r="L562" s="8" t="n">
        <v>72288</v>
      </c>
      <c r="M562" s="8" t="n">
        <v>51429</v>
      </c>
      <c r="N562" s="8" t="n">
        <v>49075</v>
      </c>
      <c r="O562" s="8" t="n">
        <v>2354</v>
      </c>
      <c r="P562" s="11" t="n">
        <v>0.7114</v>
      </c>
      <c r="Q562" s="8" t="s">
        <v>1561</v>
      </c>
      <c r="R562" s="8" t="s">
        <v>99</v>
      </c>
      <c r="S562" s="8" t="s">
        <v>1559</v>
      </c>
      <c r="T562" s="8" t="s">
        <v>90</v>
      </c>
      <c r="U562" s="8" t="n">
        <v>26216</v>
      </c>
      <c r="V562" s="8" t="s">
        <v>32</v>
      </c>
      <c r="W562" s="8" t="s">
        <v>1562</v>
      </c>
      <c r="X562" s="8" t="s">
        <v>137</v>
      </c>
      <c r="Y562" s="8" t="s">
        <v>100</v>
      </c>
      <c r="Z562" s="8" t="s">
        <v>53</v>
      </c>
      <c r="AA562" s="8" t="n">
        <v>22859</v>
      </c>
      <c r="AB562" s="8" t="s">
        <v>37</v>
      </c>
      <c r="AC562" s="0"/>
      <c r="AD562" s="0"/>
      <c r="AE562" s="0"/>
      <c r="AF562" s="0"/>
      <c r="AG562" s="0"/>
      <c r="AH562" s="0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  <c r="DQ562" s="11"/>
      <c r="DY562" s="11"/>
      <c r="EG562" s="11"/>
      <c r="EO562" s="11"/>
      <c r="EW562" s="11"/>
      <c r="FE562" s="11"/>
      <c r="FM562" s="11"/>
      <c r="FU562" s="11"/>
      <c r="GC562" s="11"/>
      <c r="GK562" s="11"/>
      <c r="GS562" s="11"/>
      <c r="HA562" s="11"/>
      <c r="HI562" s="11"/>
    </row>
    <row r="563" s="8" customFormat="true" ht="18.75" hidden="false" customHeight="true" outlineLevel="0" collapsed="false">
      <c r="A563" s="7" t="n">
        <v>975</v>
      </c>
      <c r="B563" s="8" t="s">
        <v>1563</v>
      </c>
      <c r="C563" s="8" t="n">
        <v>1</v>
      </c>
      <c r="D563" s="9" t="str">
        <f aca="false">B563&amp;" "&amp;C563</f>
        <v>SAINT-PIERRE-ET-MIQUELON 1</v>
      </c>
      <c r="E563" s="9" t="n">
        <f aca="false">MATCH(MAX(U563,AA563,AG563),Q563:AH563,0)</f>
        <v>11</v>
      </c>
      <c r="F563" s="9"/>
      <c r="G563" s="9" t="str">
        <f aca="false">INDEX($Q563:$AH563,1,$E563-4)</f>
        <v>GRIGNON</v>
      </c>
      <c r="H563" s="9" t="str">
        <f aca="false">INDEX($Q563:$AK563,1,$E563-3)</f>
        <v>GERARD</v>
      </c>
      <c r="I563" s="9" t="str">
        <f aca="false">INDEX($Q563:$AK563,1,$E563-2)</f>
        <v>UNION POUR LA DEMOCRATIE FRANCAISE</v>
      </c>
      <c r="J563" s="9" t="str">
        <f aca="false">INDEX($Q563:$AK563,1,$E563-1)</f>
        <v>UDF</v>
      </c>
      <c r="K563" s="10" t="n">
        <f aca="false">INDEX($Q563:$AK563,1,$E563)/N563</f>
        <v>0.522052704576976</v>
      </c>
      <c r="L563" s="8" t="n">
        <v>4469</v>
      </c>
      <c r="M563" s="8" t="n">
        <v>3749</v>
      </c>
      <c r="N563" s="8" t="n">
        <v>3605</v>
      </c>
      <c r="O563" s="8" t="n">
        <v>144</v>
      </c>
      <c r="P563" s="11" t="n">
        <v>0.8389</v>
      </c>
      <c r="Q563" s="8" t="s">
        <v>1564</v>
      </c>
      <c r="R563" s="8" t="s">
        <v>183</v>
      </c>
      <c r="S563" s="8" t="s">
        <v>459</v>
      </c>
      <c r="T563" s="8" t="s">
        <v>74</v>
      </c>
      <c r="U563" s="8" t="n">
        <v>1723</v>
      </c>
      <c r="V563" s="8" t="s">
        <v>37</v>
      </c>
      <c r="W563" s="8" t="s">
        <v>1565</v>
      </c>
      <c r="X563" s="8" t="s">
        <v>97</v>
      </c>
      <c r="Y563" s="8" t="s">
        <v>57</v>
      </c>
      <c r="Z563" s="8" t="s">
        <v>53</v>
      </c>
      <c r="AA563" s="8" t="n">
        <v>1882</v>
      </c>
      <c r="AB563" s="8" t="s">
        <v>32</v>
      </c>
      <c r="AC563" s="0"/>
      <c r="AD563" s="0"/>
      <c r="AE563" s="0"/>
      <c r="AF563" s="0"/>
      <c r="AG563" s="0"/>
      <c r="AH563" s="0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  <c r="DQ563" s="11"/>
      <c r="DY563" s="11"/>
      <c r="EG563" s="11"/>
      <c r="EO563" s="11"/>
      <c r="EW563" s="11"/>
      <c r="FE563" s="11"/>
      <c r="FM563" s="11"/>
      <c r="FU563" s="11"/>
      <c r="GC563" s="11"/>
      <c r="GK563" s="11"/>
      <c r="GS563" s="11"/>
      <c r="HA563" s="11"/>
      <c r="HI563" s="11"/>
    </row>
    <row r="564" s="8" customFormat="true" ht="18.75" hidden="false" customHeight="true" outlineLevel="0" collapsed="false">
      <c r="A564" s="7" t="n">
        <v>985</v>
      </c>
      <c r="B564" s="8" t="s">
        <v>1566</v>
      </c>
      <c r="C564" s="8" t="n">
        <v>1</v>
      </c>
      <c r="D564" s="9" t="str">
        <f aca="false">B564&amp;" "&amp;C564</f>
        <v>MAYOTTE 1</v>
      </c>
      <c r="E564" s="9" t="n">
        <f aca="false">MATCH(MAX(U564,AA564,AG564),Q564:AH564,0)</f>
        <v>5</v>
      </c>
      <c r="F564" s="9"/>
      <c r="G564" s="9" t="str">
        <f aca="false">INDEX($Q564:$AH564,1,$E564-4)</f>
        <v>JEAN BAPTISTE</v>
      </c>
      <c r="H564" s="9" t="str">
        <f aca="false">INDEX($Q564:$AK564,1,$E564-3)</f>
        <v>HENRY</v>
      </c>
      <c r="I564" s="9" t="str">
        <f aca="false">INDEX($Q564:$AK564,1,$E564-2)</f>
        <v>MOUVEMENT POPULAIRE MAHORAIS</v>
      </c>
      <c r="J564" s="9" t="str">
        <f aca="false">INDEX($Q564:$AK564,1,$E564-1)</f>
        <v>UDF</v>
      </c>
      <c r="K564" s="10" t="n">
        <f aca="false">INDEX($Q564:$AK564,1,$E564)/N564</f>
        <v>0.516721073630758</v>
      </c>
      <c r="L564" s="8" t="n">
        <v>37407</v>
      </c>
      <c r="M564" s="8" t="n">
        <v>27782</v>
      </c>
      <c r="N564" s="8" t="n">
        <v>27570</v>
      </c>
      <c r="O564" s="8" t="n">
        <v>212</v>
      </c>
      <c r="P564" s="11" t="n">
        <v>0.7427</v>
      </c>
      <c r="Q564" s="8" t="s">
        <v>1567</v>
      </c>
      <c r="R564" s="8" t="s">
        <v>1063</v>
      </c>
      <c r="S564" s="8" t="s">
        <v>1568</v>
      </c>
      <c r="T564" s="8" t="s">
        <v>53</v>
      </c>
      <c r="U564" s="8" t="n">
        <v>14246</v>
      </c>
      <c r="V564" s="8" t="s">
        <v>32</v>
      </c>
      <c r="W564" s="8" t="s">
        <v>1569</v>
      </c>
      <c r="X564" s="8" t="s">
        <v>1570</v>
      </c>
      <c r="Y564" s="8" t="s">
        <v>35</v>
      </c>
      <c r="Z564" s="8" t="s">
        <v>36</v>
      </c>
      <c r="AA564" s="8" t="n">
        <v>13324</v>
      </c>
      <c r="AB564" s="8" t="s">
        <v>37</v>
      </c>
      <c r="AC564" s="0"/>
      <c r="AD564" s="0"/>
      <c r="AE564" s="0"/>
      <c r="AF564" s="0"/>
      <c r="AG564" s="0"/>
      <c r="AH564" s="0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  <c r="DQ564" s="11"/>
      <c r="DY564" s="11"/>
      <c r="EG564" s="11"/>
      <c r="EO564" s="11"/>
      <c r="EW564" s="11"/>
      <c r="FE564" s="11"/>
      <c r="FM564" s="11"/>
      <c r="FU564" s="11"/>
      <c r="GC564" s="11"/>
      <c r="GK564" s="11"/>
      <c r="GS564" s="11"/>
      <c r="HA564" s="11"/>
      <c r="HI564" s="11"/>
    </row>
    <row r="565" s="8" customFormat="true" ht="18.75" hidden="false" customHeight="true" outlineLevel="0" collapsed="false">
      <c r="A565" s="7" t="n">
        <v>986</v>
      </c>
      <c r="B565" s="8" t="s">
        <v>1571</v>
      </c>
      <c r="C565" s="8" t="n">
        <v>1</v>
      </c>
      <c r="D565" s="9" t="str">
        <f aca="false">B565&amp;" "&amp;C565</f>
        <v>WALLIS ET FUTUNA 1</v>
      </c>
      <c r="E565" s="9" t="n">
        <f aca="false">MATCH(MAX(U565,AA565,AG565),Q565:AH565,0)</f>
        <v>11</v>
      </c>
      <c r="F565" s="9"/>
      <c r="G565" s="9" t="str">
        <f aca="false">INDEX($Q565:$AH565,1,$E565-4)</f>
        <v>BRIAL</v>
      </c>
      <c r="H565" s="9" t="str">
        <f aca="false">INDEX($Q565:$AK565,1,$E565-3)</f>
        <v>VICTOR</v>
      </c>
      <c r="I565" s="9" t="str">
        <f aca="false">INDEX($Q565:$AK565,1,$E565-2)</f>
        <v>RASSEMBLEMENT POUR LA REPUBLIQUE</v>
      </c>
      <c r="J565" s="9" t="str">
        <f aca="false">INDEX($Q565:$AK565,1,$E565-1)</f>
        <v>RPR</v>
      </c>
      <c r="K565" s="10" t="n">
        <f aca="false">INDEX($Q565:$AK565,1,$E565)/N565</f>
        <v>0.513385078409631</v>
      </c>
      <c r="L565" s="8" t="n">
        <v>7638</v>
      </c>
      <c r="M565" s="8" t="n">
        <v>6332</v>
      </c>
      <c r="N565" s="8" t="n">
        <v>6313</v>
      </c>
      <c r="O565" s="8" t="n">
        <v>19</v>
      </c>
      <c r="P565" s="11" t="n">
        <v>0.829</v>
      </c>
      <c r="Q565" s="8" t="s">
        <v>1572</v>
      </c>
      <c r="R565" s="8" t="s">
        <v>1573</v>
      </c>
      <c r="S565" s="8" t="s">
        <v>61</v>
      </c>
      <c r="T565" s="8" t="s">
        <v>62</v>
      </c>
      <c r="U565" s="8" t="n">
        <v>3072</v>
      </c>
      <c r="V565" s="8" t="s">
        <v>37</v>
      </c>
      <c r="W565" s="8" t="s">
        <v>1574</v>
      </c>
      <c r="X565" s="8" t="s">
        <v>1548</v>
      </c>
      <c r="Y565" s="8" t="s">
        <v>35</v>
      </c>
      <c r="Z565" s="8" t="s">
        <v>36</v>
      </c>
      <c r="AA565" s="8" t="n">
        <v>3241</v>
      </c>
      <c r="AB565" s="8" t="s">
        <v>32</v>
      </c>
      <c r="AC565" s="0"/>
      <c r="AD565" s="0"/>
      <c r="AE565" s="0"/>
      <c r="AF565" s="0"/>
      <c r="AG565" s="0"/>
      <c r="AH565" s="0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  <c r="DQ565" s="11"/>
      <c r="DY565" s="11"/>
      <c r="EG565" s="11"/>
      <c r="EO565" s="11"/>
      <c r="EW565" s="11"/>
      <c r="FE565" s="11"/>
      <c r="FM565" s="11"/>
      <c r="FU565" s="11"/>
      <c r="GC565" s="11"/>
      <c r="GK565" s="11"/>
      <c r="GS565" s="11"/>
      <c r="HA565" s="11"/>
      <c r="HI565" s="11"/>
    </row>
    <row r="566" s="8" customFormat="true" ht="18.75" hidden="false" customHeight="true" outlineLevel="0" collapsed="false">
      <c r="A566" s="7" t="n">
        <v>988</v>
      </c>
      <c r="B566" s="8" t="s">
        <v>1575</v>
      </c>
      <c r="C566" s="8" t="n">
        <v>2</v>
      </c>
      <c r="D566" s="9" t="str">
        <f aca="false">B566&amp;" "&amp;C566</f>
        <v>NOUVELLE-CALEDONIE 2</v>
      </c>
      <c r="E566" s="9" t="n">
        <f aca="false">MATCH(MAX(U566,AA566,AG566),Q566:AH566,0)</f>
        <v>5</v>
      </c>
      <c r="F566" s="9"/>
      <c r="G566" s="9" t="str">
        <f aca="false">INDEX($Q566:$AH566,1,$E566-4)</f>
        <v>FROGIER</v>
      </c>
      <c r="H566" s="9" t="str">
        <f aca="false">INDEX($Q566:$AK566,1,$E566-3)</f>
        <v>PIERRE</v>
      </c>
      <c r="I566" s="9" t="str">
        <f aca="false">INDEX($Q566:$AK566,1,$E566-2)</f>
        <v>RASSEMBLEMENT POUR LA CALEDONIE DANS LA REPUBLIQUE</v>
      </c>
      <c r="J566" s="9" t="str">
        <f aca="false">INDEX($Q566:$AK566,1,$E566-1)</f>
        <v>RPR</v>
      </c>
      <c r="K566" s="10" t="n">
        <f aca="false">INDEX($Q566:$AK566,1,$E566)/N566</f>
        <v>0.609894244860776</v>
      </c>
      <c r="L566" s="8" t="n">
        <v>53135</v>
      </c>
      <c r="M566" s="8" t="n">
        <v>25815</v>
      </c>
      <c r="N566" s="8" t="n">
        <v>25247</v>
      </c>
      <c r="O566" s="8" t="n">
        <v>568</v>
      </c>
      <c r="P566" s="11" t="n">
        <v>0.4858</v>
      </c>
      <c r="Q566" s="8" t="s">
        <v>1576</v>
      </c>
      <c r="R566" s="8" t="s">
        <v>88</v>
      </c>
      <c r="S566" s="8" t="s">
        <v>1577</v>
      </c>
      <c r="T566" s="8" t="s">
        <v>36</v>
      </c>
      <c r="U566" s="8" t="n">
        <v>15398</v>
      </c>
      <c r="V566" s="8" t="s">
        <v>32</v>
      </c>
      <c r="W566" s="8" t="s">
        <v>1578</v>
      </c>
      <c r="X566" s="8" t="s">
        <v>167</v>
      </c>
      <c r="Y566" s="8" t="s">
        <v>459</v>
      </c>
      <c r="Z566" s="8" t="s">
        <v>135</v>
      </c>
      <c r="AA566" s="8" t="n">
        <v>9849</v>
      </c>
      <c r="AB566" s="8" t="s">
        <v>37</v>
      </c>
      <c r="AC566" s="0"/>
      <c r="AD566" s="0"/>
      <c r="AE566" s="0"/>
      <c r="AF566" s="0"/>
      <c r="AG566" s="0"/>
      <c r="AH566" s="0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  <c r="DQ566" s="11"/>
      <c r="DY566" s="11"/>
      <c r="EG566" s="11"/>
      <c r="EO566" s="11"/>
      <c r="EW566" s="11"/>
      <c r="FE566" s="11"/>
      <c r="FM566" s="11"/>
      <c r="FU566" s="11"/>
      <c r="GC566" s="11"/>
      <c r="GK566" s="11"/>
      <c r="GS566" s="11"/>
      <c r="HA566" s="11"/>
      <c r="HI566" s="1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2008-12-16T12:05:18Z</dcterms:created>
  <dc:creator/>
  <dc:description/>
  <dc:language>fr-FR</dc:language>
  <cp:lastModifiedBy/>
  <dcterms:modified xsi:type="dcterms:W3CDTF">2017-05-31T22:11:37Z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