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dsp_legi2012t2_circ" sheetId="1" state="visible" r:id="rId2"/>
  </sheets>
  <definedNames>
    <definedName function="false" hidden="false" localSheetId="0" name="_xlnm._FilterDatabase" vbProcedure="false">cdsp_legi2012t2_circ!$A$1:$AJ$541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<sst xmlns="http://schemas.openxmlformats.org/spreadsheetml/2006/main" count="7181" uniqueCount="1600">
  <si>
    <t xml:space="preserve">Code département</t>
  </si>
  <si>
    <t xml:space="preserve">département</t>
  </si>
  <si>
    <t xml:space="preserve">circonscription</t>
  </si>
  <si>
    <t xml:space="preserve">Infos vainqueur</t>
  </si>
  <si>
    <t xml:space="preserve">Inscrits</t>
  </si>
  <si>
    <t xml:space="preserve">Votants</t>
  </si>
  <si>
    <t xml:space="preserve">Exprimés</t>
  </si>
  <si>
    <t xml:space="preserve">Blancs et nuls</t>
  </si>
  <si>
    <t xml:space="preserve">Taux de participation (%)</t>
  </si>
  <si>
    <t xml:space="preserve">1 Sexe candidat</t>
  </si>
  <si>
    <t xml:space="preserve">1 Nom candidat</t>
  </si>
  <si>
    <t xml:space="preserve">1 Prénom candidat</t>
  </si>
  <si>
    <t xml:space="preserve">1 Etiquette liste</t>
  </si>
  <si>
    <t xml:space="preserve">1 nuance</t>
  </si>
  <si>
    <t xml:space="preserve">1 voix</t>
  </si>
  <si>
    <t xml:space="preserve">1 Accès second tour</t>
  </si>
  <si>
    <t xml:space="preserve">2 Sexe candidat</t>
  </si>
  <si>
    <t xml:space="preserve">2 Nom candidat</t>
  </si>
  <si>
    <t xml:space="preserve">2 Prénom candidat</t>
  </si>
  <si>
    <t xml:space="preserve">2 Etiquette liste</t>
  </si>
  <si>
    <t xml:space="preserve">2 nuance</t>
  </si>
  <si>
    <t xml:space="preserve">2 voix</t>
  </si>
  <si>
    <t xml:space="preserve">2 Accès second tour</t>
  </si>
  <si>
    <t xml:space="preserve">3 Sexe candidat</t>
  </si>
  <si>
    <t xml:space="preserve">3 Nom candidat</t>
  </si>
  <si>
    <t xml:space="preserve">3 Prénom candidat</t>
  </si>
  <si>
    <t xml:space="preserve">3 Etiquette liste</t>
  </si>
  <si>
    <t xml:space="preserve">3 nuance</t>
  </si>
  <si>
    <t xml:space="preserve">3 voix</t>
  </si>
  <si>
    <t xml:space="preserve">3 Accès second tour</t>
  </si>
  <si>
    <t xml:space="preserve">AIN</t>
  </si>
  <si>
    <t xml:space="preserve">M</t>
  </si>
  <si>
    <t xml:space="preserve">DEBAT</t>
  </si>
  <si>
    <t xml:space="preserve">JEAN-FRANÇOIS</t>
  </si>
  <si>
    <t xml:space="preserve">PARTI SOCIALISTE</t>
  </si>
  <si>
    <t xml:space="preserve">SOC</t>
  </si>
  <si>
    <t xml:space="preserve">O</t>
  </si>
  <si>
    <t xml:space="preserve">BRETON</t>
  </si>
  <si>
    <t xml:space="preserve">XAVIER</t>
  </si>
  <si>
    <t xml:space="preserve">UNION POUR UN MOUVEMENT POPULAIRE</t>
  </si>
  <si>
    <t xml:space="preserve">UMP</t>
  </si>
  <si>
    <t xml:space="preserve">RAYMOND</t>
  </si>
  <si>
    <t xml:space="preserve">MICHEL</t>
  </si>
  <si>
    <t xml:space="preserve">PARTI SOCIALISTE DISSIDENT</t>
  </si>
  <si>
    <t xml:space="preserve">DVG</t>
  </si>
  <si>
    <t xml:space="preserve">DE LA VERPILLIERE</t>
  </si>
  <si>
    <t xml:space="preserve">CHARLES</t>
  </si>
  <si>
    <t xml:space="preserve">EYRAUD</t>
  </si>
  <si>
    <t xml:space="preserve">OLIVIER</t>
  </si>
  <si>
    <t xml:space="preserve">RASSEMBLEMENT BLEU MARINE</t>
  </si>
  <si>
    <t xml:space="preserve">FRN</t>
  </si>
  <si>
    <t xml:space="preserve">FOGNINI</t>
  </si>
  <si>
    <t xml:space="preserve">JEAN-MARC</t>
  </si>
  <si>
    <t xml:space="preserve">BLANC</t>
  </si>
  <si>
    <t xml:space="preserve">ETIENNE</t>
  </si>
  <si>
    <t xml:space="preserve">LACROIX</t>
  </si>
  <si>
    <t xml:space="preserve">GUILLAUME</t>
  </si>
  <si>
    <t xml:space="preserve">PARTI RADICAL DE GAUCHE</t>
  </si>
  <si>
    <t xml:space="preserve">PRG</t>
  </si>
  <si>
    <t xml:space="preserve">VOISIN</t>
  </si>
  <si>
    <t xml:space="preserve">F</t>
  </si>
  <si>
    <t xml:space="preserve">EXPOSITO</t>
  </si>
  <si>
    <t xml:space="preserve">JOSIANE</t>
  </si>
  <si>
    <t xml:space="preserve">ABAD</t>
  </si>
  <si>
    <t xml:space="preserve">DAMIEN</t>
  </si>
  <si>
    <t xml:space="preserve">AISNE</t>
  </si>
  <si>
    <t xml:space="preserve">KARIMET</t>
  </si>
  <si>
    <t xml:space="preserve">FAWAZ</t>
  </si>
  <si>
    <t xml:space="preserve">DOSIERE</t>
  </si>
  <si>
    <t xml:space="preserve">RENÉ</t>
  </si>
  <si>
    <t xml:space="preserve">SOCIALISTE DISSIDENT</t>
  </si>
  <si>
    <t xml:space="preserve">BONO</t>
  </si>
  <si>
    <t xml:space="preserve">AUDE</t>
  </si>
  <si>
    <t xml:space="preserve">NOUVEAU CENTRE</t>
  </si>
  <si>
    <t xml:space="preserve">NouvC</t>
  </si>
  <si>
    <t xml:space="preserve">FERREIRA</t>
  </si>
  <si>
    <t xml:space="preserve">ANNE</t>
  </si>
  <si>
    <t xml:space="preserve">BERTRAND</t>
  </si>
  <si>
    <t xml:space="preserve">BRICOUT</t>
  </si>
  <si>
    <t xml:space="preserve">JEAN-LOUIS</t>
  </si>
  <si>
    <t xml:space="preserve">MEURA</t>
  </si>
  <si>
    <t xml:space="preserve">FRÉDÉRIC</t>
  </si>
  <si>
    <t xml:space="preserve">BECHTEL</t>
  </si>
  <si>
    <t xml:space="preserve">MARIE-FRANÇOISE</t>
  </si>
  <si>
    <t xml:space="preserve">MOUVEMENT RÉPUBLICAIN ET CITOYEN (SOUTIEN PS)</t>
  </si>
  <si>
    <t xml:space="preserve">LETRILLART</t>
  </si>
  <si>
    <t xml:space="preserve">ISABELLE</t>
  </si>
  <si>
    <t xml:space="preserve">KRABAL</t>
  </si>
  <si>
    <t xml:space="preserve">JACQUES</t>
  </si>
  <si>
    <t xml:space="preserve">PARTI RADICAL DE GAUCHE (SOUTIEN PS)</t>
  </si>
  <si>
    <t xml:space="preserve">VASSEUR</t>
  </si>
  <si>
    <t xml:space="preserve">BRIFFAUT</t>
  </si>
  <si>
    <t xml:space="preserve">FRANCK</t>
  </si>
  <si>
    <t xml:space="preserve">ALLIER</t>
  </si>
  <si>
    <t xml:space="preserve">CHAMBEFORT</t>
  </si>
  <si>
    <t xml:space="preserve">GUY</t>
  </si>
  <si>
    <t xml:space="preserve">PERISSOL</t>
  </si>
  <si>
    <t xml:space="preserve">PIERRE-ANDRÉ</t>
  </si>
  <si>
    <t xml:space="preserve">LESTERLIN</t>
  </si>
  <si>
    <t xml:space="preserve">BERNARD</t>
  </si>
  <si>
    <t xml:space="preserve">DUGLERY</t>
  </si>
  <si>
    <t xml:space="preserve">DANIEL</t>
  </si>
  <si>
    <t xml:space="preserve">CHARASSE</t>
  </si>
  <si>
    <t xml:space="preserve">GÉRARD</t>
  </si>
  <si>
    <t xml:space="preserve">MALHURET</t>
  </si>
  <si>
    <t xml:space="preserve">CLAUDE</t>
  </si>
  <si>
    <t xml:space="preserve">ALPES-DE-HAUTE-PROVENCE</t>
  </si>
  <si>
    <t xml:space="preserve">SAUVAN</t>
  </si>
  <si>
    <t xml:space="preserve">GILBERT</t>
  </si>
  <si>
    <t xml:space="preserve">BARREILLE</t>
  </si>
  <si>
    <t xml:space="preserve">ELIANE</t>
  </si>
  <si>
    <t xml:space="preserve">CASTANER</t>
  </si>
  <si>
    <t xml:space="preserve">CHRISTOPHE</t>
  </si>
  <si>
    <t xml:space="preserve">CASTEL</t>
  </si>
  <si>
    <t xml:space="preserve">JEAN-CLAUDE</t>
  </si>
  <si>
    <t xml:space="preserve">HAUTES-ALPES</t>
  </si>
  <si>
    <t xml:space="preserve">BERGER</t>
  </si>
  <si>
    <t xml:space="preserve">KARINE</t>
  </si>
  <si>
    <t xml:space="preserve">COINTE</t>
  </si>
  <si>
    <t xml:space="preserve">JEAN</t>
  </si>
  <si>
    <t xml:space="preserve">GIRAUD</t>
  </si>
  <si>
    <t xml:space="preserve">JOËL</t>
  </si>
  <si>
    <t xml:space="preserve">EYMEOUD</t>
  </si>
  <si>
    <t xml:space="preserve">CHANTAL</t>
  </si>
  <si>
    <t xml:space="preserve">ALPES-MARITIMES</t>
  </si>
  <si>
    <t xml:space="preserve">ALLEMAND</t>
  </si>
  <si>
    <t xml:space="preserve">PATRICK</t>
  </si>
  <si>
    <t xml:space="preserve">CIOTTI</t>
  </si>
  <si>
    <t xml:space="preserve">ERIC</t>
  </si>
  <si>
    <t xml:space="preserve">ASCHIERI</t>
  </si>
  <si>
    <t xml:space="preserve">ANDRÉ</t>
  </si>
  <si>
    <t xml:space="preserve">EUROPE-ECOLOGIE-LES VERTS</t>
  </si>
  <si>
    <t xml:space="preserve">ECO</t>
  </si>
  <si>
    <t xml:space="preserve">GINESY</t>
  </si>
  <si>
    <t xml:space="preserve">CHARLES-ANGE</t>
  </si>
  <si>
    <t xml:space="preserve">DOREJO</t>
  </si>
  <si>
    <t xml:space="preserve">CHRISTINE</t>
  </si>
  <si>
    <t xml:space="preserve">SALLES</t>
  </si>
  <si>
    <t xml:space="preserve">RUDY</t>
  </si>
  <si>
    <t xml:space="preserve">GUIBAL</t>
  </si>
  <si>
    <t xml:space="preserve">SCHENARDI</t>
  </si>
  <si>
    <t xml:space="preserve">LYDIA</t>
  </si>
  <si>
    <t xml:space="preserve">CUTURELLO</t>
  </si>
  <si>
    <t xml:space="preserve">PAUL</t>
  </si>
  <si>
    <t xml:space="preserve">ESTROSI</t>
  </si>
  <si>
    <t xml:space="preserve">CHRISTIAN</t>
  </si>
  <si>
    <t xml:space="preserve">BROCHAND</t>
  </si>
  <si>
    <t xml:space="preserve">GROSJEAN</t>
  </si>
  <si>
    <t xml:space="preserve">ADRIEN</t>
  </si>
  <si>
    <t xml:space="preserve">GOURDON</t>
  </si>
  <si>
    <t xml:space="preserve">MARIE-LOUISE</t>
  </si>
  <si>
    <t xml:space="preserve">EUROPE-ECOLOGIE-LES VERTS - PARTI SOCIALISTE</t>
  </si>
  <si>
    <t xml:space="preserve">TABAROT</t>
  </si>
  <si>
    <t xml:space="preserve">MICHÈLE</t>
  </si>
  <si>
    <t xml:space="preserve">ARDECHE</t>
  </si>
  <si>
    <t xml:space="preserve">TERRASSE</t>
  </si>
  <si>
    <t xml:space="preserve">PASCAL</t>
  </si>
  <si>
    <t xml:space="preserve">GRANGIS</t>
  </si>
  <si>
    <t xml:space="preserve">DUSSOPT</t>
  </si>
  <si>
    <t xml:space="preserve">DARNAUD</t>
  </si>
  <si>
    <t xml:space="preserve">MATHIEU</t>
  </si>
  <si>
    <t xml:space="preserve">BUIS</t>
  </si>
  <si>
    <t xml:space="preserve">SABINE</t>
  </si>
  <si>
    <t xml:space="preserve">FLORY</t>
  </si>
  <si>
    <t xml:space="preserve">ARDENNES</t>
  </si>
  <si>
    <t xml:space="preserve">LEDOUX</t>
  </si>
  <si>
    <t xml:space="preserve">CLAUDINE</t>
  </si>
  <si>
    <t xml:space="preserve">POLETTI</t>
  </si>
  <si>
    <t xml:space="preserve">BÉRENGÈRE</t>
  </si>
  <si>
    <t xml:space="preserve">LEONARD</t>
  </si>
  <si>
    <t xml:space="preserve">RAVIGNON</t>
  </si>
  <si>
    <t xml:space="preserve">BORIS</t>
  </si>
  <si>
    <t xml:space="preserve">ARIEGE</t>
  </si>
  <si>
    <t xml:space="preserve">FAURÉ</t>
  </si>
  <si>
    <t xml:space="preserve">ALAIN</t>
  </si>
  <si>
    <t xml:space="preserve">CALLEJA</t>
  </si>
  <si>
    <t xml:space="preserve">PHILIPPE</t>
  </si>
  <si>
    <t xml:space="preserve">AUBE</t>
  </si>
  <si>
    <t xml:space="preserve">GAUDOT</t>
  </si>
  <si>
    <t xml:space="preserve">DHUICQ</t>
  </si>
  <si>
    <t xml:space="preserve">NICOLAS</t>
  </si>
  <si>
    <t xml:space="preserve">SUBTIL</t>
  </si>
  <si>
    <t xml:space="preserve">BRUNO</t>
  </si>
  <si>
    <t xml:space="preserve">FOURNIER</t>
  </si>
  <si>
    <t xml:space="preserve">YVES</t>
  </si>
  <si>
    <t xml:space="preserve">MATHIS</t>
  </si>
  <si>
    <t xml:space="preserve">JOLY</t>
  </si>
  <si>
    <t xml:space="preserve">LORETTE</t>
  </si>
  <si>
    <t xml:space="preserve">BAROIN</t>
  </si>
  <si>
    <t xml:space="preserve">FRANÇOIS</t>
  </si>
  <si>
    <t xml:space="preserve">PEREZ</t>
  </si>
  <si>
    <t xml:space="preserve">MORIO</t>
  </si>
  <si>
    <t xml:space="preserve">ROBERT</t>
  </si>
  <si>
    <t xml:space="preserve">FABRE</t>
  </si>
  <si>
    <t xml:space="preserve">MARIE-HÉLÈNE</t>
  </si>
  <si>
    <t xml:space="preserve">PY</t>
  </si>
  <si>
    <t xml:space="preserve">DUPRE</t>
  </si>
  <si>
    <t xml:space="preserve">JEAN-PAUL</t>
  </si>
  <si>
    <t xml:space="preserve">BRESSON</t>
  </si>
  <si>
    <t xml:space="preserve">EMMANUEL</t>
  </si>
  <si>
    <t xml:space="preserve">AVEYRON</t>
  </si>
  <si>
    <t xml:space="preserve">BULTEL-HERMENT</t>
  </si>
  <si>
    <t xml:space="preserve">MONIQUE</t>
  </si>
  <si>
    <t xml:space="preserve">CENSI</t>
  </si>
  <si>
    <t xml:space="preserve">MARCEL</t>
  </si>
  <si>
    <t xml:space="preserve">MARIE-LOU</t>
  </si>
  <si>
    <t xml:space="preserve">TRANIER</t>
  </si>
  <si>
    <t xml:space="preserve">LAURENT</t>
  </si>
  <si>
    <t xml:space="preserve">FOULQUIER</t>
  </si>
  <si>
    <t xml:space="preserve">MARIE-THÉRÈSE</t>
  </si>
  <si>
    <t xml:space="preserve">MARC</t>
  </si>
  <si>
    <t xml:space="preserve">BOUCHES-DU-RHONE</t>
  </si>
  <si>
    <t xml:space="preserve">MASSE</t>
  </si>
  <si>
    <t xml:space="preserve">BOYER</t>
  </si>
  <si>
    <t xml:space="preserve">VALÉRIE</t>
  </si>
  <si>
    <t xml:space="preserve">MIGNARD</t>
  </si>
  <si>
    <t xml:space="preserve">JEAN-PIERRE</t>
  </si>
  <si>
    <t xml:space="preserve">TIAN</t>
  </si>
  <si>
    <t xml:space="preserve">DOMINIQUE</t>
  </si>
  <si>
    <t xml:space="preserve">ANDRIEUX</t>
  </si>
  <si>
    <t xml:space="preserve">SYLVIE</t>
  </si>
  <si>
    <t xml:space="preserve">RAVIER</t>
  </si>
  <si>
    <t xml:space="preserve">STÉPHANE</t>
  </si>
  <si>
    <t xml:space="preserve">MENNUCCI</t>
  </si>
  <si>
    <t xml:space="preserve">AUCOUTURIER</t>
  </si>
  <si>
    <t xml:space="preserve">MARIE-CLAUDE</t>
  </si>
  <si>
    <t xml:space="preserve">CARLOTTI</t>
  </si>
  <si>
    <t xml:space="preserve">MARIE-ARLETTE</t>
  </si>
  <si>
    <t xml:space="preserve">MUSELIER</t>
  </si>
  <si>
    <t xml:space="preserve">RENAUD</t>
  </si>
  <si>
    <t xml:space="preserve">SEMERIVA</t>
  </si>
  <si>
    <t xml:space="preserve">PIERRE</t>
  </si>
  <si>
    <t xml:space="preserve">TEISSIER</t>
  </si>
  <si>
    <t xml:space="preserve">COMAS</t>
  </si>
  <si>
    <t xml:space="preserve">JIBRAYEL</t>
  </si>
  <si>
    <t xml:space="preserve">HENRI</t>
  </si>
  <si>
    <t xml:space="preserve">MARANDAT</t>
  </si>
  <si>
    <t xml:space="preserve">FERRAND</t>
  </si>
  <si>
    <t xml:space="preserve">ISNARD</t>
  </si>
  <si>
    <t xml:space="preserve">GERIN</t>
  </si>
  <si>
    <t xml:space="preserve">GÉRALD</t>
  </si>
  <si>
    <t xml:space="preserve">DEFLESSELLES</t>
  </si>
  <si>
    <t xml:space="preserve">MELIN</t>
  </si>
  <si>
    <t xml:space="preserve">JOËLLE</t>
  </si>
  <si>
    <t xml:space="preserve">LAMBERT</t>
  </si>
  <si>
    <t xml:space="preserve">FRANÇOIS-MICHEL</t>
  </si>
  <si>
    <t xml:space="preserve">MALLIE</t>
  </si>
  <si>
    <t xml:space="preserve">RICHARD</t>
  </si>
  <si>
    <t xml:space="preserve">GUENNEC</t>
  </si>
  <si>
    <t xml:space="preserve">PASCALE-EDITH</t>
  </si>
  <si>
    <t xml:space="preserve">LENFANT</t>
  </si>
  <si>
    <t xml:space="preserve">GAËLLE</t>
  </si>
  <si>
    <t xml:space="preserve">KERT</t>
  </si>
  <si>
    <t xml:space="preserve">BURRONI</t>
  </si>
  <si>
    <t xml:space="preserve">VINCENT</t>
  </si>
  <si>
    <t xml:space="preserve">DIARD</t>
  </si>
  <si>
    <t xml:space="preserve">CUPOLATI</t>
  </si>
  <si>
    <t xml:space="preserve">CHARROUX</t>
  </si>
  <si>
    <t xml:space="preserve">GABY</t>
  </si>
  <si>
    <t xml:space="preserve">FRONT DE GAUCHE</t>
  </si>
  <si>
    <t xml:space="preserve">FDG</t>
  </si>
  <si>
    <t xml:space="preserve">ESPALLARDO</t>
  </si>
  <si>
    <t xml:space="preserve">BÉATRIX</t>
  </si>
  <si>
    <t xml:space="preserve">CIOT</t>
  </si>
  <si>
    <t xml:space="preserve">JEAN-DAVID</t>
  </si>
  <si>
    <t xml:space="preserve">JOISSAINS-MASINI</t>
  </si>
  <si>
    <t xml:space="preserve">MARYSE</t>
  </si>
  <si>
    <t xml:space="preserve">AUBERT</t>
  </si>
  <si>
    <t xml:space="preserve">NICETTE</t>
  </si>
  <si>
    <t xml:space="preserve">SANS ÉTIQUETTE</t>
  </si>
  <si>
    <t xml:space="preserve">REYNES</t>
  </si>
  <si>
    <t xml:space="preserve">PONSDESSERRE</t>
  </si>
  <si>
    <t xml:space="preserve">OLIVIA</t>
  </si>
  <si>
    <t xml:space="preserve">VAUZELLE</t>
  </si>
  <si>
    <t xml:space="preserve">LAUPIES</t>
  </si>
  <si>
    <t xml:space="preserve">CALVADOS</t>
  </si>
  <si>
    <t xml:space="preserve">DURON</t>
  </si>
  <si>
    <t xml:space="preserve">BRUNEAU</t>
  </si>
  <si>
    <t xml:space="preserve">DUMONT</t>
  </si>
  <si>
    <t xml:space="preserve">LAURENCE</t>
  </si>
  <si>
    <t xml:space="preserve">THOMAS</t>
  </si>
  <si>
    <t xml:space="preserve">RODOLPHE</t>
  </si>
  <si>
    <t xml:space="preserve">LE CENTRE POUR LA FRANCE</t>
  </si>
  <si>
    <t xml:space="preserve">MODEM</t>
  </si>
  <si>
    <t xml:space="preserve">VALTER</t>
  </si>
  <si>
    <t xml:space="preserve">CLOTILDE</t>
  </si>
  <si>
    <t xml:space="preserve">LETEURTRE</t>
  </si>
  <si>
    <t xml:space="preserve">LE MARREC</t>
  </si>
  <si>
    <t xml:space="preserve">CLÉMENTINE</t>
  </si>
  <si>
    <t xml:space="preserve">AMELINE</t>
  </si>
  <si>
    <t xml:space="preserve">NICOLE</t>
  </si>
  <si>
    <t xml:space="preserve">ATTARD</t>
  </si>
  <si>
    <t xml:space="preserve">NOUVELOT</t>
  </si>
  <si>
    <t xml:space="preserve">CÉDRIC</t>
  </si>
  <si>
    <t xml:space="preserve">TOURRET</t>
  </si>
  <si>
    <t xml:space="preserve">COUSIN</t>
  </si>
  <si>
    <t xml:space="preserve">JEAN-YVES</t>
  </si>
  <si>
    <t xml:space="preserve">CANTAL</t>
  </si>
  <si>
    <t xml:space="preserve">CALMETTE</t>
  </si>
  <si>
    <t xml:space="preserve">DESCOEUR</t>
  </si>
  <si>
    <t xml:space="preserve">CHARENTE</t>
  </si>
  <si>
    <t xml:space="preserve">REYNAUD</t>
  </si>
  <si>
    <t xml:space="preserve">MARIE-LINE</t>
  </si>
  <si>
    <t xml:space="preserve">SAUVAITRE</t>
  </si>
  <si>
    <t xml:space="preserve">CHARENTE-MARITIME</t>
  </si>
  <si>
    <t xml:space="preserve">ROYAL</t>
  </si>
  <si>
    <t xml:space="preserve">SÉGOLÈNE</t>
  </si>
  <si>
    <t xml:space="preserve">FALORNI</t>
  </si>
  <si>
    <t xml:space="preserve">MAJORITÉ PRÉSIDENTIELLE (SOCIALISTE DISSIDENT)</t>
  </si>
  <si>
    <t xml:space="preserve">TALLARD</t>
  </si>
  <si>
    <t xml:space="preserve">SUZANNE</t>
  </si>
  <si>
    <t xml:space="preserve">QUERE</t>
  </si>
  <si>
    <t xml:space="preserve">CATHERINE</t>
  </si>
  <si>
    <t xml:space="preserve">NEVEU</t>
  </si>
  <si>
    <t xml:space="preserve">DUGAS-RAVENEAU</t>
  </si>
  <si>
    <t xml:space="preserve">FABIENNE</t>
  </si>
  <si>
    <t xml:space="preserve">BUSSEREAU</t>
  </si>
  <si>
    <t xml:space="preserve">FERCHAUD</t>
  </si>
  <si>
    <t xml:space="preserve">QUENTIN</t>
  </si>
  <si>
    <t xml:space="preserve">DIDIER</t>
  </si>
  <si>
    <t xml:space="preserve">CHER</t>
  </si>
  <si>
    <t xml:space="preserve">BEZOUI</t>
  </si>
  <si>
    <t xml:space="preserve">CÉLINE</t>
  </si>
  <si>
    <t xml:space="preserve">FROMION</t>
  </si>
  <si>
    <t xml:space="preserve">SANSU</t>
  </si>
  <si>
    <t xml:space="preserve">GALUT</t>
  </si>
  <si>
    <t xml:space="preserve">YANN</t>
  </si>
  <si>
    <t xml:space="preserve">COSYNS</t>
  </si>
  <si>
    <t xml:space="preserve">LOUIS</t>
  </si>
  <si>
    <t xml:space="preserve">CORREZE</t>
  </si>
  <si>
    <t xml:space="preserve">NAUCHE</t>
  </si>
  <si>
    <t xml:space="preserve">COSTE</t>
  </si>
  <si>
    <t xml:space="preserve">COTE-D'OR</t>
  </si>
  <si>
    <t xml:space="preserve">GRANDGUILLAUME</t>
  </si>
  <si>
    <t xml:space="preserve">DEPIERRE</t>
  </si>
  <si>
    <t xml:space="preserve">PRIBETICH</t>
  </si>
  <si>
    <t xml:space="preserve">DELATTE</t>
  </si>
  <si>
    <t xml:space="preserve">RÉMI</t>
  </si>
  <si>
    <t xml:space="preserve">BOUZIANE</t>
  </si>
  <si>
    <t xml:space="preserve">KHEIRA</t>
  </si>
  <si>
    <t xml:space="preserve">CARAVEL</t>
  </si>
  <si>
    <t xml:space="preserve">PASCALE</t>
  </si>
  <si>
    <t xml:space="preserve">MOLINOZ</t>
  </si>
  <si>
    <t xml:space="preserve">SAUVADET</t>
  </si>
  <si>
    <t xml:space="preserve">CADOUX</t>
  </si>
  <si>
    <t xml:space="preserve">SUGUENOT</t>
  </si>
  <si>
    <t xml:space="preserve">COTES-D'ARMOR</t>
  </si>
  <si>
    <t xml:space="preserve">LESAGE</t>
  </si>
  <si>
    <t xml:space="preserve">GRONDIN</t>
  </si>
  <si>
    <t xml:space="preserve">LE DISSEZ</t>
  </si>
  <si>
    <t xml:space="preserve">VIVIANE</t>
  </si>
  <si>
    <t xml:space="preserve">VASPART</t>
  </si>
  <si>
    <t xml:space="preserve">CAURET</t>
  </si>
  <si>
    <t xml:space="preserve">LOÏC</t>
  </si>
  <si>
    <t xml:space="preserve">LE FUR</t>
  </si>
  <si>
    <t xml:space="preserve">LE HOUEROU</t>
  </si>
  <si>
    <t xml:space="preserve">ANNIE</t>
  </si>
  <si>
    <t xml:space="preserve">SOCIALISTE DISSIDENTE</t>
  </si>
  <si>
    <t xml:space="preserve">GARCIA</t>
  </si>
  <si>
    <t xml:space="preserve">ERHEL</t>
  </si>
  <si>
    <t xml:space="preserve">CORINNE</t>
  </si>
  <si>
    <t xml:space="preserve">LEC'HVIEN</t>
  </si>
  <si>
    <t xml:space="preserve">CREUSE</t>
  </si>
  <si>
    <t xml:space="preserve">VERGNIER</t>
  </si>
  <si>
    <t xml:space="preserve">AUCLAIR</t>
  </si>
  <si>
    <t xml:space="preserve">DORDOGNE</t>
  </si>
  <si>
    <t xml:space="preserve">DEGUILHEM</t>
  </si>
  <si>
    <t xml:space="preserve">CORNET</t>
  </si>
  <si>
    <t xml:space="preserve">ALLAIN</t>
  </si>
  <si>
    <t xml:space="preserve">BRIGITTE</t>
  </si>
  <si>
    <t xml:space="preserve">EUROPE-ECOLOGIE-LES VERTS (SOUTIENT PS)</t>
  </si>
  <si>
    <t xml:space="preserve">MORTEMOUSQUE</t>
  </si>
  <si>
    <t xml:space="preserve">DOUBS</t>
  </si>
  <si>
    <t xml:space="preserve">ROMAGNAN</t>
  </si>
  <si>
    <t xml:space="preserve">BARBARA</t>
  </si>
  <si>
    <t xml:space="preserve">BRANGET</t>
  </si>
  <si>
    <t xml:space="preserve">FRANÇOISE</t>
  </si>
  <si>
    <t xml:space="preserve">ALAUZET</t>
  </si>
  <si>
    <t xml:space="preserve">GROSPERRIN</t>
  </si>
  <si>
    <t xml:space="preserve">MARTHEY</t>
  </si>
  <si>
    <t xml:space="preserve">ARNAUD</t>
  </si>
  <si>
    <t xml:space="preserve">BONNOT</t>
  </si>
  <si>
    <t xml:space="preserve">MOSCOVICI</t>
  </si>
  <si>
    <t xml:space="preserve">DEMOUGE</t>
  </si>
  <si>
    <t xml:space="preserve">MONTEL</t>
  </si>
  <si>
    <t xml:space="preserve">SOPHIE</t>
  </si>
  <si>
    <t xml:space="preserve">LUCCHESI</t>
  </si>
  <si>
    <t xml:space="preserve">LILIANE</t>
  </si>
  <si>
    <t xml:space="preserve">GENEVARD</t>
  </si>
  <si>
    <t xml:space="preserve">DROME</t>
  </si>
  <si>
    <t xml:space="preserve">MAURICE</t>
  </si>
  <si>
    <t xml:space="preserve">LABAUNE</t>
  </si>
  <si>
    <t xml:space="preserve">COUTARD</t>
  </si>
  <si>
    <t xml:space="preserve">REYNIER</t>
  </si>
  <si>
    <t xml:space="preserve">PARTI RADICAL</t>
  </si>
  <si>
    <t xml:space="preserve">PRV</t>
  </si>
  <si>
    <t xml:space="preserve">RASCLARD</t>
  </si>
  <si>
    <t xml:space="preserve">HERVÉ</t>
  </si>
  <si>
    <t xml:space="preserve">MARITON</t>
  </si>
  <si>
    <t xml:space="preserve">NIESON</t>
  </si>
  <si>
    <t xml:space="preserve">NATHALIE</t>
  </si>
  <si>
    <t xml:space="preserve">THORAVAL</t>
  </si>
  <si>
    <t xml:space="preserve">EURE</t>
  </si>
  <si>
    <t xml:space="preserve">CHAMPREDON</t>
  </si>
  <si>
    <t xml:space="preserve">LE MAIRE</t>
  </si>
  <si>
    <t xml:space="preserve">DESTANS</t>
  </si>
  <si>
    <t xml:space="preserve">MAMMERI</t>
  </si>
  <si>
    <t xml:space="preserve">MÉLANIE</t>
  </si>
  <si>
    <t xml:space="preserve">MORIN</t>
  </si>
  <si>
    <t xml:space="preserve">LONCLE</t>
  </si>
  <si>
    <t xml:space="preserve">PRIOLLAUD</t>
  </si>
  <si>
    <t xml:space="preserve">FRANÇOIS-XAVIER</t>
  </si>
  <si>
    <t xml:space="preserve">GILARD</t>
  </si>
  <si>
    <t xml:space="preserve">DUBOIS</t>
  </si>
  <si>
    <t xml:space="preserve">JEAN-MICHEL</t>
  </si>
  <si>
    <t xml:space="preserve">EURE-ET-LOIR</t>
  </si>
  <si>
    <t xml:space="preserve">LEBON</t>
  </si>
  <si>
    <t xml:space="preserve">DAVID</t>
  </si>
  <si>
    <t xml:space="preserve">GORGES</t>
  </si>
  <si>
    <t xml:space="preserve">BOULLAIS</t>
  </si>
  <si>
    <t xml:space="preserve">GISÈLE</t>
  </si>
  <si>
    <t xml:space="preserve">MARLEIX</t>
  </si>
  <si>
    <t xml:space="preserve">HUWART</t>
  </si>
  <si>
    <t xml:space="preserve">HAROLD</t>
  </si>
  <si>
    <t xml:space="preserve">DE LA RAUDIERE</t>
  </si>
  <si>
    <t xml:space="preserve">LAURE</t>
  </si>
  <si>
    <t xml:space="preserve">FINISTERE</t>
  </si>
  <si>
    <t xml:space="preserve">URVOAS</t>
  </si>
  <si>
    <t xml:space="preserve">JEAN-JACQUES</t>
  </si>
  <si>
    <t xml:space="preserve">FONTAINE</t>
  </si>
  <si>
    <t xml:space="preserve">GEORGES-PHILIPPE</t>
  </si>
  <si>
    <t xml:space="preserve">ADAM</t>
  </si>
  <si>
    <t xml:space="preserve">PATRICIA</t>
  </si>
  <si>
    <t xml:space="preserve">BERTHELOT</t>
  </si>
  <si>
    <t xml:space="preserve">BLEUNVEN</t>
  </si>
  <si>
    <t xml:space="preserve">JEAN-LUC</t>
  </si>
  <si>
    <t xml:space="preserve">LAMOUR</t>
  </si>
  <si>
    <t xml:space="preserve">MARGUERITE</t>
  </si>
  <si>
    <t xml:space="preserve">LEBRANCHU</t>
  </si>
  <si>
    <t xml:space="preserve">MARYLISE</t>
  </si>
  <si>
    <t xml:space="preserve">LE BRUN</t>
  </si>
  <si>
    <t xml:space="preserve">AGNÈS</t>
  </si>
  <si>
    <t xml:space="preserve">GUITTET</t>
  </si>
  <si>
    <t xml:space="preserve">LE GUEN</t>
  </si>
  <si>
    <t xml:space="preserve">CAP</t>
  </si>
  <si>
    <t xml:space="preserve">LE LOCH</t>
  </si>
  <si>
    <t xml:space="preserve">ANNICK</t>
  </si>
  <si>
    <t xml:space="preserve">GUILLON</t>
  </si>
  <si>
    <t xml:space="preserve">LE BRIS</t>
  </si>
  <si>
    <t xml:space="preserve">DOSSENA</t>
  </si>
  <si>
    <t xml:space="preserve">ATTO</t>
  </si>
  <si>
    <t xml:space="preserve">2A</t>
  </si>
  <si>
    <t xml:space="preserve">CORSE-DU-SUD</t>
  </si>
  <si>
    <t xml:space="preserve">RENUCCI</t>
  </si>
  <si>
    <t xml:space="preserve">SIMON</t>
  </si>
  <si>
    <t xml:space="preserve">CORSE SOCIALE DÉMOCRATE (SOUTIEN PS - PRG)</t>
  </si>
  <si>
    <t xml:space="preserve">MARCANGELI</t>
  </si>
  <si>
    <t xml:space="preserve">ANGELINI</t>
  </si>
  <si>
    <t xml:space="preserve">JEAN-CHRISTOPHE</t>
  </si>
  <si>
    <t xml:space="preserve">DE ROCCA SERRA</t>
  </si>
  <si>
    <t xml:space="preserve">CAMILLE</t>
  </si>
  <si>
    <t xml:space="preserve">2B</t>
  </si>
  <si>
    <t xml:space="preserve">HAUTE-CORSE</t>
  </si>
  <si>
    <t xml:space="preserve">ZUCCARELLI</t>
  </si>
  <si>
    <t xml:space="preserve">SIMEONI</t>
  </si>
  <si>
    <t xml:space="preserve">GILLES</t>
  </si>
  <si>
    <t xml:space="preserve">GANDOLFI-SCHEIT</t>
  </si>
  <si>
    <t xml:space="preserve">SAUVEUR</t>
  </si>
  <si>
    <t xml:space="preserve">GIACOBBI</t>
  </si>
  <si>
    <t xml:space="preserve">GRIMALDI</t>
  </si>
  <si>
    <t xml:space="preserve">STÉPHANIE</t>
  </si>
  <si>
    <t xml:space="preserve">GARD</t>
  </si>
  <si>
    <t xml:space="preserve">DUMAS</t>
  </si>
  <si>
    <t xml:space="preserve">PARTI SOCIALISTE (SOUTIEN EELV)</t>
  </si>
  <si>
    <t xml:space="preserve">LACHAUD</t>
  </si>
  <si>
    <t xml:space="preserve">YVAN</t>
  </si>
  <si>
    <t xml:space="preserve">SANCHEZ</t>
  </si>
  <si>
    <t xml:space="preserve">JULIEN</t>
  </si>
  <si>
    <t xml:space="preserve">GUYOT</t>
  </si>
  <si>
    <t xml:space="preserve">KATY</t>
  </si>
  <si>
    <t xml:space="preserve">MOURRUT</t>
  </si>
  <si>
    <t xml:space="preserve">COLLARD</t>
  </si>
  <si>
    <t xml:space="preserve">PRAT</t>
  </si>
  <si>
    <t xml:space="preserve">PATRICE</t>
  </si>
  <si>
    <t xml:space="preserve">ROUBAUD</t>
  </si>
  <si>
    <t xml:space="preserve">CAITUCOLI</t>
  </si>
  <si>
    <t xml:space="preserve">VERDIER</t>
  </si>
  <si>
    <t xml:space="preserve">FABRICE</t>
  </si>
  <si>
    <t xml:space="preserve">ROUSTAN</t>
  </si>
  <si>
    <t xml:space="preserve">MAX</t>
  </si>
  <si>
    <t xml:space="preserve">WILLIAM</t>
  </si>
  <si>
    <t xml:space="preserve">VERGNES</t>
  </si>
  <si>
    <t xml:space="preserve">SYBIL</t>
  </si>
  <si>
    <t xml:space="preserve">CAVARD</t>
  </si>
  <si>
    <t xml:space="preserve">EUROPE-ECOLOGIE-LES VERTS (SOUTIEN PS)</t>
  </si>
  <si>
    <t xml:space="preserve">PROUST</t>
  </si>
  <si>
    <t xml:space="preserve">VIGNON</t>
  </si>
  <si>
    <t xml:space="preserve">HAUTE-GARONNE</t>
  </si>
  <si>
    <t xml:space="preserve">LEMORTON</t>
  </si>
  <si>
    <t xml:space="preserve">BRIAND</t>
  </si>
  <si>
    <t xml:space="preserve">SACHA</t>
  </si>
  <si>
    <t xml:space="preserve">BAPT</t>
  </si>
  <si>
    <t xml:space="preserve">BONLEUX</t>
  </si>
  <si>
    <t xml:space="preserve">MOUDENC</t>
  </si>
  <si>
    <t xml:space="preserve">MARTINEL</t>
  </si>
  <si>
    <t xml:space="preserve">MARTINE</t>
  </si>
  <si>
    <t xml:space="preserve">SERP</t>
  </si>
  <si>
    <t xml:space="preserve">IMBERT</t>
  </si>
  <si>
    <t xml:space="preserve">CARNEIRO</t>
  </si>
  <si>
    <t xml:space="preserve">GRÉGOIRE</t>
  </si>
  <si>
    <t xml:space="preserve">IBORRA</t>
  </si>
  <si>
    <t xml:space="preserve">VIDAL</t>
  </si>
  <si>
    <t xml:space="preserve">JOCELYNE</t>
  </si>
  <si>
    <t xml:space="preserve">LEMASLE</t>
  </si>
  <si>
    <t xml:space="preserve">VIANSSON-PONTE</t>
  </si>
  <si>
    <t xml:space="preserve">BORGEL</t>
  </si>
  <si>
    <t xml:space="preserve">POUCHELON</t>
  </si>
  <si>
    <t xml:space="preserve">ELISABETH</t>
  </si>
  <si>
    <t xml:space="preserve">ARIF</t>
  </si>
  <si>
    <t xml:space="preserve">KADER</t>
  </si>
  <si>
    <t xml:space="preserve">FAURE</t>
  </si>
  <si>
    <t xml:space="preserve">GERS</t>
  </si>
  <si>
    <t xml:space="preserve">BIEMOURET</t>
  </si>
  <si>
    <t xml:space="preserve">DUBRAC</t>
  </si>
  <si>
    <t xml:space="preserve">GIRONDE</t>
  </si>
  <si>
    <t xml:space="preserve">DOUCET</t>
  </si>
  <si>
    <t xml:space="preserve">SANDRINE</t>
  </si>
  <si>
    <t xml:space="preserve">BOURRAGUE</t>
  </si>
  <si>
    <t xml:space="preserve">DELAUNAY</t>
  </si>
  <si>
    <t xml:space="preserve">FLORIAN</t>
  </si>
  <si>
    <t xml:space="preserve">LACUEY</t>
  </si>
  <si>
    <t xml:space="preserve">CONCHITA</t>
  </si>
  <si>
    <t xml:space="preserve">JACQUET</t>
  </si>
  <si>
    <t xml:space="preserve">ANNE-LISE</t>
  </si>
  <si>
    <t xml:space="preserve">UNION DU CENTRE ET DE LA DROITE</t>
  </si>
  <si>
    <t xml:space="preserve">DVD</t>
  </si>
  <si>
    <t xml:space="preserve">GOT</t>
  </si>
  <si>
    <t xml:space="preserve">GORDON-KRIEF</t>
  </si>
  <si>
    <t xml:space="preserve">RECALDE</t>
  </si>
  <si>
    <t xml:space="preserve">MARIE</t>
  </si>
  <si>
    <t xml:space="preserve">MILLET</t>
  </si>
  <si>
    <t xml:space="preserve">THIERRY</t>
  </si>
  <si>
    <t xml:space="preserve">LE YONDRE</t>
  </si>
  <si>
    <t xml:space="preserve">FOULON</t>
  </si>
  <si>
    <t xml:space="preserve">SAVARY</t>
  </si>
  <si>
    <t xml:space="preserve">SIBE</t>
  </si>
  <si>
    <t xml:space="preserve">MAXIME</t>
  </si>
  <si>
    <t xml:space="preserve">BOUDIE</t>
  </si>
  <si>
    <t xml:space="preserve">FLORENT</t>
  </si>
  <si>
    <t xml:space="preserve">GARRAUD</t>
  </si>
  <si>
    <t xml:space="preserve">PLISSON</t>
  </si>
  <si>
    <t xml:space="preserve">JEAN-FRANCK</t>
  </si>
  <si>
    <t xml:space="preserve">D'AMECOURT</t>
  </si>
  <si>
    <t xml:space="preserve">HERAULT</t>
  </si>
  <si>
    <t xml:space="preserve">ROUMEGAS</t>
  </si>
  <si>
    <t xml:space="preserve">JEANJEAN</t>
  </si>
  <si>
    <t xml:space="preserve">LE DAIN</t>
  </si>
  <si>
    <t xml:space="preserve">ANNE-YVONNE</t>
  </si>
  <si>
    <t xml:space="preserve">BRISSAUD</t>
  </si>
  <si>
    <t xml:space="preserve">DOMBRE COSTE</t>
  </si>
  <si>
    <t xml:space="preserve">FANNY</t>
  </si>
  <si>
    <t xml:space="preserve">GRAND</t>
  </si>
  <si>
    <t xml:space="preserve">ROIG</t>
  </si>
  <si>
    <t xml:space="preserve">LECOU</t>
  </si>
  <si>
    <t xml:space="preserve">MESQUIDA</t>
  </si>
  <si>
    <t xml:space="preserve">KLÉBER</t>
  </si>
  <si>
    <t xml:space="preserve">CALANDRI</t>
  </si>
  <si>
    <t xml:space="preserve">CONSTANCE</t>
  </si>
  <si>
    <t xml:space="preserve">ROQUE</t>
  </si>
  <si>
    <t xml:space="preserve">DOLORES</t>
  </si>
  <si>
    <t xml:space="preserve">ABOUD</t>
  </si>
  <si>
    <t xml:space="preserve">ELIE</t>
  </si>
  <si>
    <t xml:space="preserve">VOUZELLAUD</t>
  </si>
  <si>
    <t xml:space="preserve">DENAJA</t>
  </si>
  <si>
    <t xml:space="preserve">SÉBASTIEN</t>
  </si>
  <si>
    <t xml:space="preserve">D'ETTORE</t>
  </si>
  <si>
    <t xml:space="preserve">JAMET</t>
  </si>
  <si>
    <t xml:space="preserve">FRANCE</t>
  </si>
  <si>
    <t xml:space="preserve">ASSAF</t>
  </si>
  <si>
    <t xml:space="preserve">VIGNAL</t>
  </si>
  <si>
    <t xml:space="preserve">ROSSIGNOL</t>
  </si>
  <si>
    <t xml:space="preserve">STÉPHAN</t>
  </si>
  <si>
    <t xml:space="preserve">ILLE-ET-VILAINE</t>
  </si>
  <si>
    <t xml:space="preserve">CHAPDELAINE</t>
  </si>
  <si>
    <t xml:space="preserve">MARIE-ANNE</t>
  </si>
  <si>
    <t xml:space="preserve">LE BLOND</t>
  </si>
  <si>
    <t xml:space="preserve">ALLIANCE CENTRISTE</t>
  </si>
  <si>
    <t xml:space="preserve">MODEM-</t>
  </si>
  <si>
    <t xml:space="preserve">APPERE</t>
  </si>
  <si>
    <t xml:space="preserve">PLOUVIER</t>
  </si>
  <si>
    <t xml:space="preserve">ANDRE</t>
  </si>
  <si>
    <t xml:space="preserve">ROUAULT</t>
  </si>
  <si>
    <t xml:space="preserve">MARSAC</t>
  </si>
  <si>
    <t xml:space="preserve">JEAN-RENÉ</t>
  </si>
  <si>
    <t xml:space="preserve">JULAUD</t>
  </si>
  <si>
    <t xml:space="preserve">LORAY</t>
  </si>
  <si>
    <t xml:space="preserve">ANNE-LAURE</t>
  </si>
  <si>
    <t xml:space="preserve">LE CALLENNEC</t>
  </si>
  <si>
    <t xml:space="preserve">FEUVRIER</t>
  </si>
  <si>
    <t xml:space="preserve">BENOIT</t>
  </si>
  <si>
    <t xml:space="preserve">LURTON</t>
  </si>
  <si>
    <t xml:space="preserve">UMP DISSIDENT</t>
  </si>
  <si>
    <t xml:space="preserve">ROGEMONT</t>
  </si>
  <si>
    <t xml:space="preserve">CHAVANAT</t>
  </si>
  <si>
    <t xml:space="preserve">INDRE</t>
  </si>
  <si>
    <t xml:space="preserve">CHANTEGUET</t>
  </si>
  <si>
    <t xml:space="preserve">JOLIVET</t>
  </si>
  <si>
    <t xml:space="preserve">FORISSIER</t>
  </si>
  <si>
    <t xml:space="preserve">INDRE-ET-LOIRE</t>
  </si>
  <si>
    <t xml:space="preserve">GILLE</t>
  </si>
  <si>
    <t xml:space="preserve">JEAN-PATRICK</t>
  </si>
  <si>
    <t xml:space="preserve">PELTIER</t>
  </si>
  <si>
    <t xml:space="preserve">GREFF</t>
  </si>
  <si>
    <t xml:space="preserve">TOURAINE</t>
  </si>
  <si>
    <t xml:space="preserve">MARISOL</t>
  </si>
  <si>
    <t xml:space="preserve">BARBIER</t>
  </si>
  <si>
    <t xml:space="preserve">BAUMEL</t>
  </si>
  <si>
    <t xml:space="preserve">NOVELLI</t>
  </si>
  <si>
    <t xml:space="preserve">ROIRON</t>
  </si>
  <si>
    <t xml:space="preserve">ISERE</t>
  </si>
  <si>
    <t xml:space="preserve">FIORASO</t>
  </si>
  <si>
    <t xml:space="preserve">GENEVIÈVE</t>
  </si>
  <si>
    <t xml:space="preserve">PEYRIN</t>
  </si>
  <si>
    <t xml:space="preserve">ISSINDOU</t>
  </si>
  <si>
    <t xml:space="preserve">VICENTE</t>
  </si>
  <si>
    <t xml:space="preserve">MAGALIE</t>
  </si>
  <si>
    <t xml:space="preserve">DESTOT</t>
  </si>
  <si>
    <t xml:space="preserve">BERANGER</t>
  </si>
  <si>
    <t xml:space="preserve">BATTISTEL</t>
  </si>
  <si>
    <t xml:space="preserve">MARIE-NOËLLE</t>
  </si>
  <si>
    <t xml:space="preserve">DURIEU</t>
  </si>
  <si>
    <t xml:space="preserve">CÉCILIA</t>
  </si>
  <si>
    <t xml:space="preserve">BROTTES</t>
  </si>
  <si>
    <t xml:space="preserve">CORBIN</t>
  </si>
  <si>
    <t xml:space="preserve">MOYNE-BRESSAND</t>
  </si>
  <si>
    <t xml:space="preserve">RAMBAUD</t>
  </si>
  <si>
    <t xml:space="preserve">BINET</t>
  </si>
  <si>
    <t xml:space="preserve">ERWANN</t>
  </si>
  <si>
    <t xml:space="preserve">REMILLER</t>
  </si>
  <si>
    <t xml:space="preserve">BONNETON</t>
  </si>
  <si>
    <t xml:space="preserve">POLAT</t>
  </si>
  <si>
    <t xml:space="preserve">HUILLIER</t>
  </si>
  <si>
    <t xml:space="preserve">CHRIQUI</t>
  </si>
  <si>
    <t xml:space="preserve">JURA</t>
  </si>
  <si>
    <t xml:space="preserve">BRULEBOIS</t>
  </si>
  <si>
    <t xml:space="preserve">DANIELLE</t>
  </si>
  <si>
    <t xml:space="preserve">PELISSARD</t>
  </si>
  <si>
    <t xml:space="preserve">PERRIN</t>
  </si>
  <si>
    <t xml:space="preserve">RAPHAËL</t>
  </si>
  <si>
    <t xml:space="preserve">DALLOZ</t>
  </si>
  <si>
    <t xml:space="preserve">MARIE-CHRISTINE</t>
  </si>
  <si>
    <t xml:space="preserve">LAROCHE</t>
  </si>
  <si>
    <t xml:space="preserve">SERMIER</t>
  </si>
  <si>
    <t xml:space="preserve">JEAN-MARIE</t>
  </si>
  <si>
    <t xml:space="preserve">LANDES</t>
  </si>
  <si>
    <t xml:space="preserve">VIDALIES</t>
  </si>
  <si>
    <t xml:space="preserve">DUDON</t>
  </si>
  <si>
    <t xml:space="preserve">DUFAU</t>
  </si>
  <si>
    <t xml:space="preserve">LOIR-ET-CHER</t>
  </si>
  <si>
    <t xml:space="preserve">ROBILIARD</t>
  </si>
  <si>
    <t xml:space="preserve">DENYS</t>
  </si>
  <si>
    <t xml:space="preserve">PERRUCHOT</t>
  </si>
  <si>
    <t xml:space="preserve">TANIA</t>
  </si>
  <si>
    <t xml:space="preserve">MARTIN-LALANDE</t>
  </si>
  <si>
    <t xml:space="preserve">GLOANEC MAURIN</t>
  </si>
  <si>
    <t xml:space="preserve">LEROY</t>
  </si>
  <si>
    <t xml:space="preserve">LOIRE</t>
  </si>
  <si>
    <t xml:space="preserve">JUANICO</t>
  </si>
  <si>
    <t xml:space="preserve">RÉGIS</t>
  </si>
  <si>
    <t xml:space="preserve">ARTIGUES</t>
  </si>
  <si>
    <t xml:space="preserve">GAGNAIRE</t>
  </si>
  <si>
    <t xml:space="preserve">CUSTODIO</t>
  </si>
  <si>
    <t xml:space="preserve">ALEXANDRA</t>
  </si>
  <si>
    <t xml:space="preserve">KIZIRIAN</t>
  </si>
  <si>
    <t xml:space="preserve">ROCHEBLOINE</t>
  </si>
  <si>
    <t xml:space="preserve">BENCHARIF</t>
  </si>
  <si>
    <t xml:space="preserve">LÉLA</t>
  </si>
  <si>
    <t xml:space="preserve">CINIERI</t>
  </si>
  <si>
    <t xml:space="preserve">DINO</t>
  </si>
  <si>
    <t xml:space="preserve">HEYRAUD</t>
  </si>
  <si>
    <t xml:space="preserve">DEROCHE</t>
  </si>
  <si>
    <t xml:space="preserve">NICOLIN</t>
  </si>
  <si>
    <t xml:space="preserve">SALEN</t>
  </si>
  <si>
    <t xml:space="preserve">HAUTE-LOIRE</t>
  </si>
  <si>
    <t xml:space="preserve">VOCANSON</t>
  </si>
  <si>
    <t xml:space="preserve">WAUQUIEZ</t>
  </si>
  <si>
    <t xml:space="preserve">CHAPAVEIRE</t>
  </si>
  <si>
    <t xml:space="preserve">VIGIER</t>
  </si>
  <si>
    <t xml:space="preserve">LOIRE-ATLANTIQUE</t>
  </si>
  <si>
    <t xml:space="preserve">DE RUGY</t>
  </si>
  <si>
    <t xml:space="preserve">PINTE</t>
  </si>
  <si>
    <t xml:space="preserve">CLERGEAU</t>
  </si>
  <si>
    <t xml:space="preserve">GARNIER</t>
  </si>
  <si>
    <t xml:space="preserve">MENARD</t>
  </si>
  <si>
    <t xml:space="preserve">PERRION</t>
  </si>
  <si>
    <t xml:space="preserve">HUNAULT</t>
  </si>
  <si>
    <t xml:space="preserve">CHALLIER</t>
  </si>
  <si>
    <t xml:space="preserve">HÉLÈNE</t>
  </si>
  <si>
    <t xml:space="preserve">PRIOU</t>
  </si>
  <si>
    <t xml:space="preserve">RABIN</t>
  </si>
  <si>
    <t xml:space="preserve">BOENNEC</t>
  </si>
  <si>
    <t xml:space="preserve">ERRANTE</t>
  </si>
  <si>
    <t xml:space="preserve">DEJOIE</t>
  </si>
  <si>
    <t xml:space="preserve">LOIRET</t>
  </si>
  <si>
    <t xml:space="preserve">JEAN-PHILIPPE</t>
  </si>
  <si>
    <t xml:space="preserve">CARRE</t>
  </si>
  <si>
    <t xml:space="preserve">CHAILLOU</t>
  </si>
  <si>
    <t xml:space="preserve">GROUARD</t>
  </si>
  <si>
    <t xml:space="preserve">SERGE</t>
  </si>
  <si>
    <t xml:space="preserve">FROMENT</t>
  </si>
  <si>
    <t xml:space="preserve">DE GANAY</t>
  </si>
  <si>
    <t xml:space="preserve">GABORET</t>
  </si>
  <si>
    <t xml:space="preserve">JALILA</t>
  </si>
  <si>
    <t xml:space="preserve">DOOR</t>
  </si>
  <si>
    <t xml:space="preserve">CANETTE</t>
  </si>
  <si>
    <t xml:space="preserve">CAROLE</t>
  </si>
  <si>
    <t xml:space="preserve">MARIANNE</t>
  </si>
  <si>
    <t xml:space="preserve">CORRE</t>
  </si>
  <si>
    <t xml:space="preserve">LEMAIGNEN</t>
  </si>
  <si>
    <t xml:space="preserve">CHARLES-ERIC</t>
  </si>
  <si>
    <t xml:space="preserve">LOT</t>
  </si>
  <si>
    <t xml:space="preserve">ORLIAC</t>
  </si>
  <si>
    <t xml:space="preserve">PRADIE</t>
  </si>
  <si>
    <t xml:space="preserve">AURELIEN</t>
  </si>
  <si>
    <t xml:space="preserve">LOT-ET-GARONNE</t>
  </si>
  <si>
    <t xml:space="preserve">LOUSTEAU</t>
  </si>
  <si>
    <t xml:space="preserve">LUCETTE</t>
  </si>
  <si>
    <t xml:space="preserve">DIONIS DU SEJOUR</t>
  </si>
  <si>
    <t xml:space="preserve">FEKL</t>
  </si>
  <si>
    <t xml:space="preserve">MATTHIAS</t>
  </si>
  <si>
    <t xml:space="preserve">DIEFENBACHER</t>
  </si>
  <si>
    <t xml:space="preserve">CAHUZAC</t>
  </si>
  <si>
    <t xml:space="preserve">JÉRÔME</t>
  </si>
  <si>
    <t xml:space="preserve">COSTES</t>
  </si>
  <si>
    <t xml:space="preserve">LOZERE</t>
  </si>
  <si>
    <t xml:space="preserve">PANTEL</t>
  </si>
  <si>
    <t xml:space="preserve">MOREL-A-L'HUISSIER</t>
  </si>
  <si>
    <t xml:space="preserve">MAINE-ET-LOIRE</t>
  </si>
  <si>
    <t xml:space="preserve">BELOT</t>
  </si>
  <si>
    <t xml:space="preserve">LUC</t>
  </si>
  <si>
    <t xml:space="preserve">JEANNETEAU</t>
  </si>
  <si>
    <t xml:space="preserve">GOUA</t>
  </si>
  <si>
    <t xml:space="preserve">HENRY</t>
  </si>
  <si>
    <t xml:space="preserve">MAXENCE</t>
  </si>
  <si>
    <t xml:space="preserve">MARCHAND</t>
  </si>
  <si>
    <t xml:space="preserve">TAUGOURDEAU</t>
  </si>
  <si>
    <t xml:space="preserve">JEAN-CHARLES</t>
  </si>
  <si>
    <t xml:space="preserve">SARAMITO</t>
  </si>
  <si>
    <t xml:space="preserve">PIRON</t>
  </si>
  <si>
    <t xml:space="preserve">ADRIEN-BIGEON</t>
  </si>
  <si>
    <t xml:space="preserve">BOURDOULEIX</t>
  </si>
  <si>
    <t xml:space="preserve">BARDY</t>
  </si>
  <si>
    <t xml:space="preserve">DE CHARETTE</t>
  </si>
  <si>
    <t xml:space="preserve">CAMARA-TOMBINI</t>
  </si>
  <si>
    <t xml:space="preserve">SILVIA</t>
  </si>
  <si>
    <t xml:space="preserve">LAFFINEUR</t>
  </si>
  <si>
    <t xml:space="preserve">MANCHE</t>
  </si>
  <si>
    <t xml:space="preserve">LE COZ</t>
  </si>
  <si>
    <t xml:space="preserve">GOSSELIN</t>
  </si>
  <si>
    <t xml:space="preserve">SAURE</t>
  </si>
  <si>
    <t xml:space="preserve">HUET</t>
  </si>
  <si>
    <t xml:space="preserve">GUÉNHAËL</t>
  </si>
  <si>
    <t xml:space="preserve">TRAVERT</t>
  </si>
  <si>
    <t xml:space="preserve">MARNE</t>
  </si>
  <si>
    <t xml:space="preserve">GHALLAL</t>
  </si>
  <si>
    <t xml:space="preserve">SABRINA</t>
  </si>
  <si>
    <t xml:space="preserve">ROBINET</t>
  </si>
  <si>
    <t xml:space="preserve">QUENARD</t>
  </si>
  <si>
    <t xml:space="preserve">VAUTRIN-PENNAFORTE</t>
  </si>
  <si>
    <t xml:space="preserve">LOISELET</t>
  </si>
  <si>
    <t xml:space="preserve">MARTIN</t>
  </si>
  <si>
    <t xml:space="preserve">NAMUR</t>
  </si>
  <si>
    <t xml:space="preserve">APPARU</t>
  </si>
  <si>
    <t xml:space="preserve">BENOIST</t>
  </si>
  <si>
    <t xml:space="preserve">DOREMUS</t>
  </si>
  <si>
    <t xml:space="preserve">MARIANE</t>
  </si>
  <si>
    <t xml:space="preserve">DE COURSON</t>
  </si>
  <si>
    <t xml:space="preserve">HAUTE-MARNE</t>
  </si>
  <si>
    <t xml:space="preserve">ANDRIOT</t>
  </si>
  <si>
    <t xml:space="preserve">CHATEL</t>
  </si>
  <si>
    <t xml:space="preserve">MAILLOT</t>
  </si>
  <si>
    <t xml:space="preserve">DENIS</t>
  </si>
  <si>
    <t xml:space="preserve">CORNUT-GENTILLE</t>
  </si>
  <si>
    <t xml:space="preserve">MAYENNE</t>
  </si>
  <si>
    <t xml:space="preserve">GAROT</t>
  </si>
  <si>
    <t xml:space="preserve">SOULTANI-VIGNERON</t>
  </si>
  <si>
    <t xml:space="preserve">SAMIA</t>
  </si>
  <si>
    <t xml:space="preserve">TRIBONDEAU</t>
  </si>
  <si>
    <t xml:space="preserve">CHEVROLLIER</t>
  </si>
  <si>
    <t xml:space="preserve">MEURTHE-ET-MOSELLE</t>
  </si>
  <si>
    <t xml:space="preserve">KHIROUNI</t>
  </si>
  <si>
    <t xml:space="preserve">CHAYNESSE</t>
  </si>
  <si>
    <t xml:space="preserve">HENART</t>
  </si>
  <si>
    <t xml:space="preserve">FERON</t>
  </si>
  <si>
    <t xml:space="preserve">ROSSO-DEBORD</t>
  </si>
  <si>
    <t xml:space="preserve">ECKERT</t>
  </si>
  <si>
    <t xml:space="preserve">MANGEOT</t>
  </si>
  <si>
    <t xml:space="preserve">HOUCHARD</t>
  </si>
  <si>
    <t xml:space="preserve">MARIE-NEIGE</t>
  </si>
  <si>
    <t xml:space="preserve">LAMBLIN</t>
  </si>
  <si>
    <t xml:space="preserve">POTIER</t>
  </si>
  <si>
    <t xml:space="preserve">MORANO</t>
  </si>
  <si>
    <t xml:space="preserve">NADINE</t>
  </si>
  <si>
    <t xml:space="preserve">LE DEAUT</t>
  </si>
  <si>
    <t xml:space="preserve">PIZELLE</t>
  </si>
  <si>
    <t xml:space="preserve">MEUSE</t>
  </si>
  <si>
    <t xml:space="preserve">DIANA</t>
  </si>
  <si>
    <t xml:space="preserve">PANCHER</t>
  </si>
  <si>
    <t xml:space="preserve">MORBIHAN</t>
  </si>
  <si>
    <t xml:space="preserve">PELLOIS</t>
  </si>
  <si>
    <t xml:space="preserve">GOULARD</t>
  </si>
  <si>
    <t xml:space="preserve">LE MAGUERESSE</t>
  </si>
  <si>
    <t xml:space="preserve">LE RAY</t>
  </si>
  <si>
    <t xml:space="preserve">UNION DIVERS DROITE - CENTRE</t>
  </si>
  <si>
    <t xml:space="preserve">LE ROCH</t>
  </si>
  <si>
    <t xml:space="preserve">MOLAC</t>
  </si>
  <si>
    <t xml:space="preserve">GUEANT</t>
  </si>
  <si>
    <t xml:space="preserve">ROUILLARD</t>
  </si>
  <si>
    <t xml:space="preserve">GWENDAL</t>
  </si>
  <si>
    <t xml:space="preserve">MÉLIN</t>
  </si>
  <si>
    <t xml:space="preserve">NOGUES</t>
  </si>
  <si>
    <t xml:space="preserve">LE NAY</t>
  </si>
  <si>
    <t xml:space="preserve">MOSELLE</t>
  </si>
  <si>
    <t xml:space="preserve">FILIPPETTI</t>
  </si>
  <si>
    <t xml:space="preserve">AURÉLIE</t>
  </si>
  <si>
    <t xml:space="preserve">FREYBURGER</t>
  </si>
  <si>
    <t xml:space="preserve">TOULOUZE</t>
  </si>
  <si>
    <t xml:space="preserve">JACQUAT</t>
  </si>
  <si>
    <t xml:space="preserve">PALLEZ</t>
  </si>
  <si>
    <t xml:space="preserve">CHRISTIANE</t>
  </si>
  <si>
    <t xml:space="preserve">ZIMMERMANN</t>
  </si>
  <si>
    <t xml:space="preserve">MARIE-JO</t>
  </si>
  <si>
    <t xml:space="preserve">SCHAFF</t>
  </si>
  <si>
    <t xml:space="preserve">MARTY</t>
  </si>
  <si>
    <t xml:space="preserve">FRISTOT</t>
  </si>
  <si>
    <t xml:space="preserve">CASSANDRE</t>
  </si>
  <si>
    <t xml:space="preserve">DUFFLO</t>
  </si>
  <si>
    <t xml:space="preserve">ANGÈLE</t>
  </si>
  <si>
    <t xml:space="preserve">LETT</t>
  </si>
  <si>
    <t xml:space="preserve">CÉLESTE</t>
  </si>
  <si>
    <t xml:space="preserve">KALINOWSKI</t>
  </si>
  <si>
    <t xml:space="preserve">PHILIPPOT</t>
  </si>
  <si>
    <t xml:space="preserve">ZANETTI</t>
  </si>
  <si>
    <t xml:space="preserve">PAOLA</t>
  </si>
  <si>
    <t xml:space="preserve">WOJCIECHOWSKI</t>
  </si>
  <si>
    <t xml:space="preserve">PIGEOT</t>
  </si>
  <si>
    <t xml:space="preserve">LIEBGOTT</t>
  </si>
  <si>
    <t xml:space="preserve">ENGELMANN</t>
  </si>
  <si>
    <t xml:space="preserve">FABIEN</t>
  </si>
  <si>
    <t xml:space="preserve">MERTZ</t>
  </si>
  <si>
    <t xml:space="preserve">GROMMERCH-BRANDENBURGER</t>
  </si>
  <si>
    <t xml:space="preserve">NIEVRE</t>
  </si>
  <si>
    <t xml:space="preserve">CARRILLON-COUVREUR</t>
  </si>
  <si>
    <t xml:space="preserve">GAUTHIER</t>
  </si>
  <si>
    <t xml:space="preserve">BOUCOMONT</t>
  </si>
  <si>
    <t xml:space="preserve">NORD</t>
  </si>
  <si>
    <t xml:space="preserve">ROMAN</t>
  </si>
  <si>
    <t xml:space="preserve">MORELLE</t>
  </si>
  <si>
    <t xml:space="preserve">HERVÉ-MARIE</t>
  </si>
  <si>
    <t xml:space="preserve">LINKENHELD</t>
  </si>
  <si>
    <t xml:space="preserve">AUDREY</t>
  </si>
  <si>
    <t xml:space="preserve">BOISARD-VANNIER</t>
  </si>
  <si>
    <t xml:space="preserve">CAROLINE</t>
  </si>
  <si>
    <t xml:space="preserve">PAUVROS</t>
  </si>
  <si>
    <t xml:space="preserve">MARIN</t>
  </si>
  <si>
    <t xml:space="preserve">PARRA</t>
  </si>
  <si>
    <t xml:space="preserve">DAUBRESSE</t>
  </si>
  <si>
    <t xml:space="preserve">MARC-PHILIPPE</t>
  </si>
  <si>
    <t xml:space="preserve">CACHEUX</t>
  </si>
  <si>
    <t xml:space="preserve">HUYGHE</t>
  </si>
  <si>
    <t xml:space="preserve">DEFFONTAINE</t>
  </si>
  <si>
    <t xml:space="preserve">ANGÉLIQUE</t>
  </si>
  <si>
    <t xml:space="preserve">LAZARO</t>
  </si>
  <si>
    <t xml:space="preserve">PIERRAT-FERAILLE</t>
  </si>
  <si>
    <t xml:space="preserve">MARJOLAINE</t>
  </si>
  <si>
    <t xml:space="preserve">VERCAMER</t>
  </si>
  <si>
    <t xml:space="preserve">FRANCIS</t>
  </si>
  <si>
    <t xml:space="preserve">BAERT</t>
  </si>
  <si>
    <t xml:space="preserve">TIR</t>
  </si>
  <si>
    <t xml:space="preserve">SLIMANE</t>
  </si>
  <si>
    <t xml:space="preserve">MUTEZ</t>
  </si>
  <si>
    <t xml:space="preserve">GERARD</t>
  </si>
  <si>
    <t xml:space="preserve">DAHMANI</t>
  </si>
  <si>
    <t xml:space="preserve">ZINA</t>
  </si>
  <si>
    <t xml:space="preserve">DARMANIN</t>
  </si>
  <si>
    <t xml:space="preserve">DURAND</t>
  </si>
  <si>
    <t xml:space="preserve">PAUCHET</t>
  </si>
  <si>
    <t xml:space="preserve">BATAILLE</t>
  </si>
  <si>
    <t xml:space="preserve">LEVEQUE</t>
  </si>
  <si>
    <t xml:space="preserve">ANNE-SOPHIE</t>
  </si>
  <si>
    <t xml:space="preserve">HUTIN</t>
  </si>
  <si>
    <t xml:space="preserve">EYMERY</t>
  </si>
  <si>
    <t xml:space="preserve">SCHEPMAN</t>
  </si>
  <si>
    <t xml:space="preserve">DECOOL</t>
  </si>
  <si>
    <t xml:space="preserve">ALLOSSERY</t>
  </si>
  <si>
    <t xml:space="preserve">CANDELIER</t>
  </si>
  <si>
    <t xml:space="preserve">DOLEZ</t>
  </si>
  <si>
    <t xml:space="preserve">FILLEUL</t>
  </si>
  <si>
    <t xml:space="preserve">VILLAIN</t>
  </si>
  <si>
    <t xml:space="preserve">DUFOUR-TONINI</t>
  </si>
  <si>
    <t xml:space="preserve">BOCQUET</t>
  </si>
  <si>
    <t xml:space="preserve">BETEGNIES</t>
  </si>
  <si>
    <t xml:space="preserve">THIEME</t>
  </si>
  <si>
    <t xml:space="preserve">BORLOO</t>
  </si>
  <si>
    <t xml:space="preserve">OISE</t>
  </si>
  <si>
    <t xml:space="preserve">LEJEUNE</t>
  </si>
  <si>
    <t xml:space="preserve">BÉATRICE</t>
  </si>
  <si>
    <t xml:space="preserve">DASSAULT</t>
  </si>
  <si>
    <t xml:space="preserve">HOUSSIN</t>
  </si>
  <si>
    <t xml:space="preserve">MANCEL</t>
  </si>
  <si>
    <t xml:space="preserve">ITALIANI</t>
  </si>
  <si>
    <t xml:space="preserve">FLORENCE</t>
  </si>
  <si>
    <t xml:space="preserve">FRANCAIX</t>
  </si>
  <si>
    <t xml:space="preserve">SALMONA</t>
  </si>
  <si>
    <t xml:space="preserve">CANON</t>
  </si>
  <si>
    <t xml:space="preserve">WOERTH</t>
  </si>
  <si>
    <t xml:space="preserve">DALONGEVILLE</t>
  </si>
  <si>
    <t xml:space="preserve">DEGAUCHY</t>
  </si>
  <si>
    <t xml:space="preserve">LUCIEN</t>
  </si>
  <si>
    <t xml:space="preserve">CARVALHO</t>
  </si>
  <si>
    <t xml:space="preserve">GONNOT</t>
  </si>
  <si>
    <t xml:space="preserve">GUINIOT</t>
  </si>
  <si>
    <t xml:space="preserve">GEWERC</t>
  </si>
  <si>
    <t xml:space="preserve">COURTIAL</t>
  </si>
  <si>
    <t xml:space="preserve">EDOUARD</t>
  </si>
  <si>
    <t xml:space="preserve">ORNE</t>
  </si>
  <si>
    <t xml:space="preserve">PUEYO</t>
  </si>
  <si>
    <t xml:space="preserve">JOAQUIM</t>
  </si>
  <si>
    <t xml:space="preserve">DENIAUD</t>
  </si>
  <si>
    <t xml:space="preserve">EL MANAA</t>
  </si>
  <si>
    <t xml:space="preserve">SOUAD</t>
  </si>
  <si>
    <t xml:space="preserve">LOUWAGIE</t>
  </si>
  <si>
    <t xml:space="preserve">VÉRONIQUE</t>
  </si>
  <si>
    <t xml:space="preserve">GOASDOUE</t>
  </si>
  <si>
    <t xml:space="preserve">NURY</t>
  </si>
  <si>
    <t xml:space="preserve">PAS-DE-CALAIS</t>
  </si>
  <si>
    <t xml:space="preserve">COTTEL</t>
  </si>
  <si>
    <t xml:space="preserve">PETIT</t>
  </si>
  <si>
    <t xml:space="preserve">MAQUET</t>
  </si>
  <si>
    <t xml:space="preserve">JACQUELINE</t>
  </si>
  <si>
    <t xml:space="preserve">PRESTAUX</t>
  </si>
  <si>
    <t xml:space="preserve">DELCOURT</t>
  </si>
  <si>
    <t xml:space="preserve">BAUDRIN</t>
  </si>
  <si>
    <t xml:space="preserve">FREDDY</t>
  </si>
  <si>
    <t xml:space="preserve">LENA</t>
  </si>
  <si>
    <t xml:space="preserve">FASQUELLE</t>
  </si>
  <si>
    <t xml:space="preserve">BOURGUIGNON</t>
  </si>
  <si>
    <t xml:space="preserve">WACHEUX</t>
  </si>
  <si>
    <t xml:space="preserve">CAPET</t>
  </si>
  <si>
    <t xml:space="preserve">MIGNONET</t>
  </si>
  <si>
    <t xml:space="preserve">LEFAIT</t>
  </si>
  <si>
    <t xml:space="preserve">DECOSTER</t>
  </si>
  <si>
    <t xml:space="preserve">SAINT-ANDRE</t>
  </si>
  <si>
    <t xml:space="preserve">FLAJOLET</t>
  </si>
  <si>
    <t xml:space="preserve">JANQUIN</t>
  </si>
  <si>
    <t xml:space="preserve">LAMARE</t>
  </si>
  <si>
    <t xml:space="preserve">KEMEL</t>
  </si>
  <si>
    <t xml:space="preserve">LE PEN</t>
  </si>
  <si>
    <t xml:space="preserve">MARINE</t>
  </si>
  <si>
    <t xml:space="preserve">BAYS</t>
  </si>
  <si>
    <t xml:space="preserve">SOULA</t>
  </si>
  <si>
    <t xml:space="preserve">CHARLOTTE</t>
  </si>
  <si>
    <t xml:space="preserve">PUY-DE-DOME</t>
  </si>
  <si>
    <t xml:space="preserve">SAUGUES</t>
  </si>
  <si>
    <t xml:space="preserve">ODILE</t>
  </si>
  <si>
    <t xml:space="preserve">BRENAS</t>
  </si>
  <si>
    <t xml:space="preserve">PIRES BEAUNE</t>
  </si>
  <si>
    <t xml:space="preserve">MULLER</t>
  </si>
  <si>
    <t xml:space="preserve">LIONEL</t>
  </si>
  <si>
    <t xml:space="preserve">AUROI</t>
  </si>
  <si>
    <t xml:space="preserve">GISCARD D'ESTAING</t>
  </si>
  <si>
    <t xml:space="preserve">CHASSAIGNE</t>
  </si>
  <si>
    <t xml:space="preserve">COSTILHES</t>
  </si>
  <si>
    <t xml:space="preserve">PYRENEES-ATLANTIQUES</t>
  </si>
  <si>
    <t xml:space="preserve">LIGNIERES-CASSOU</t>
  </si>
  <si>
    <t xml:space="preserve">PATRIARCHE</t>
  </si>
  <si>
    <t xml:space="preserve">CHABANNE</t>
  </si>
  <si>
    <t xml:space="preserve">BAYROU</t>
  </si>
  <si>
    <t xml:space="preserve">SAUBATTE</t>
  </si>
  <si>
    <t xml:space="preserve">MAITIA</t>
  </si>
  <si>
    <t xml:space="preserve">LASSALLE</t>
  </si>
  <si>
    <t xml:space="preserve">CAPDEVIELLE</t>
  </si>
  <si>
    <t xml:space="preserve">COLETTE</t>
  </si>
  <si>
    <t xml:space="preserve">GRENET</t>
  </si>
  <si>
    <t xml:space="preserve">ALAUX</t>
  </si>
  <si>
    <t xml:space="preserve">SYLVIANE</t>
  </si>
  <si>
    <t xml:space="preserve">ALLIOT-MARIE</t>
  </si>
  <si>
    <t xml:space="preserve">HAUTES-PYRENEES</t>
  </si>
  <si>
    <t xml:space="preserve">GLAVANY</t>
  </si>
  <si>
    <t xml:space="preserve">TREMEGE</t>
  </si>
  <si>
    <t xml:space="preserve">DUBIE</t>
  </si>
  <si>
    <t xml:space="preserve">JEANINE</t>
  </si>
  <si>
    <t xml:space="preserve">ARTIGANAVE</t>
  </si>
  <si>
    <t xml:space="preserve">PYRENEES-ORIENTALES</t>
  </si>
  <si>
    <t xml:space="preserve">CRESTA</t>
  </si>
  <si>
    <t xml:space="preserve">MACH</t>
  </si>
  <si>
    <t xml:space="preserve">ALIOT</t>
  </si>
  <si>
    <t xml:space="preserve">CALABRESE</t>
  </si>
  <si>
    <t xml:space="preserve">TOUSSAINTE</t>
  </si>
  <si>
    <t xml:space="preserve">SIRE</t>
  </si>
  <si>
    <t xml:space="preserve">FERNAND</t>
  </si>
  <si>
    <t xml:space="preserve">NEUVILLE</t>
  </si>
  <si>
    <t xml:space="preserve">CASTEX</t>
  </si>
  <si>
    <t xml:space="preserve">AYLAGAS</t>
  </si>
  <si>
    <t xml:space="preserve">IRLES</t>
  </si>
  <si>
    <t xml:space="preserve">BAS-RHIN</t>
  </si>
  <si>
    <t xml:space="preserve">JUNG</t>
  </si>
  <si>
    <t xml:space="preserve">ARMAND</t>
  </si>
  <si>
    <t xml:space="preserve">HULNE</t>
  </si>
  <si>
    <t xml:space="preserve">BIES</t>
  </si>
  <si>
    <t xml:space="preserve">MAURER</t>
  </si>
  <si>
    <t xml:space="preserve">BUCHMANN</t>
  </si>
  <si>
    <t xml:space="preserve">ANDRÉE</t>
  </si>
  <si>
    <t xml:space="preserve">SCHNEIDER</t>
  </si>
  <si>
    <t xml:space="preserve">SOCCIO</t>
  </si>
  <si>
    <t xml:space="preserve">ROHFRITSCH</t>
  </si>
  <si>
    <t xml:space="preserve">EHRET</t>
  </si>
  <si>
    <t xml:space="preserve">HERTH</t>
  </si>
  <si>
    <t xml:space="preserve">ANTOINE</t>
  </si>
  <si>
    <t xml:space="preserve">CARBIENER</t>
  </si>
  <si>
    <t xml:space="preserve">HETZEL</t>
  </si>
  <si>
    <t xml:space="preserve">STURNI</t>
  </si>
  <si>
    <t xml:space="preserve">DIVERS DROITE</t>
  </si>
  <si>
    <t xml:space="preserve">HAUT-RHIN</t>
  </si>
  <si>
    <t xml:space="preserve">VALENTIN</t>
  </si>
  <si>
    <t xml:space="preserve">VICTORINE</t>
  </si>
  <si>
    <t xml:space="preserve">STRAUMANN</t>
  </si>
  <si>
    <t xml:space="preserve">STOLL</t>
  </si>
  <si>
    <t xml:space="preserve">CHRIST</t>
  </si>
  <si>
    <t xml:space="preserve">HOME</t>
  </si>
  <si>
    <t xml:space="preserve">SORDI</t>
  </si>
  <si>
    <t xml:space="preserve">GROSSKOST</t>
  </si>
  <si>
    <t xml:space="preserve">ARLETTE</t>
  </si>
  <si>
    <t xml:space="preserve">SCHMIDLIN-BEN M'BAREK</t>
  </si>
  <si>
    <t xml:space="preserve">MALIKA</t>
  </si>
  <si>
    <t xml:space="preserve">HILLMEYER</t>
  </si>
  <si>
    <t xml:space="preserve">BINDER</t>
  </si>
  <si>
    <t xml:space="preserve">RHONE</t>
  </si>
  <si>
    <t xml:space="preserve">BRAILLARD</t>
  </si>
  <si>
    <t xml:space="preserve">HAVARD</t>
  </si>
  <si>
    <t xml:space="preserve">MUET</t>
  </si>
  <si>
    <t xml:space="preserve">PIERRE-ALAIN</t>
  </si>
  <si>
    <t xml:space="preserve">HAMELIN</t>
  </si>
  <si>
    <t xml:space="preserve">DAGORNE</t>
  </si>
  <si>
    <t xml:space="preserve">BRUGNERA</t>
  </si>
  <si>
    <t xml:space="preserve">NACHURY</t>
  </si>
  <si>
    <t xml:space="preserve">DARNE</t>
  </si>
  <si>
    <t xml:space="preserve">JACKY</t>
  </si>
  <si>
    <t xml:space="preserve">COCHET</t>
  </si>
  <si>
    <t xml:space="preserve">CROZON</t>
  </si>
  <si>
    <t xml:space="preserve">HAZIZA</t>
  </si>
  <si>
    <t xml:space="preserve">EMMANUELLE</t>
  </si>
  <si>
    <t xml:space="preserve">GEOFFROY</t>
  </si>
  <si>
    <t xml:space="preserve">COMPAN</t>
  </si>
  <si>
    <t xml:space="preserve">MC CARRON</t>
  </si>
  <si>
    <t xml:space="preserve">SHEILA</t>
  </si>
  <si>
    <t xml:space="preserve">VERCHERE</t>
  </si>
  <si>
    <t xml:space="preserve">MEYER</t>
  </si>
  <si>
    <t xml:space="preserve">PERRUT</t>
  </si>
  <si>
    <t xml:space="preserve">GUILLOTEAU</t>
  </si>
  <si>
    <t xml:space="preserve">FENECH</t>
  </si>
  <si>
    <t xml:space="preserve">GEORGES</t>
  </si>
  <si>
    <t xml:space="preserve">SECHAUD</t>
  </si>
  <si>
    <t xml:space="preserve">TERROT</t>
  </si>
  <si>
    <t xml:space="preserve">BOUDAOUD</t>
  </si>
  <si>
    <t xml:space="preserve">FARIDA</t>
  </si>
  <si>
    <t xml:space="preserve">MEUNIER</t>
  </si>
  <si>
    <t xml:space="preserve">BLEIN</t>
  </si>
  <si>
    <t xml:space="preserve">LIGOUT</t>
  </si>
  <si>
    <t xml:space="preserve">HAUTE-SAONE</t>
  </si>
  <si>
    <t xml:space="preserve">CHAUVELOT-DUBAN</t>
  </si>
  <si>
    <t xml:space="preserve">CLAUDY</t>
  </si>
  <si>
    <t xml:space="preserve">CHRETIEN</t>
  </si>
  <si>
    <t xml:space="preserve">VILLAUMÉ</t>
  </si>
  <si>
    <t xml:space="preserve">RAISON</t>
  </si>
  <si>
    <t xml:space="preserve">SAONE-ET-LOIRE</t>
  </si>
  <si>
    <t xml:space="preserve">THEVENOUD</t>
  </si>
  <si>
    <t xml:space="preserve">GUEUGNEAU</t>
  </si>
  <si>
    <t xml:space="preserve">EDITH</t>
  </si>
  <si>
    <t xml:space="preserve">NESME</t>
  </si>
  <si>
    <t xml:space="preserve">ANCIAUX</t>
  </si>
  <si>
    <t xml:space="preserve">UNTERMAIER</t>
  </si>
  <si>
    <t xml:space="preserve">CÉCILE</t>
  </si>
  <si>
    <t xml:space="preserve">DANJEAN</t>
  </si>
  <si>
    <t xml:space="preserve">SIRUGUE</t>
  </si>
  <si>
    <t xml:space="preserve">DECHAUME</t>
  </si>
  <si>
    <t xml:space="preserve">SARTHE</t>
  </si>
  <si>
    <t xml:space="preserve">LABRETTE-MENAGER</t>
  </si>
  <si>
    <t xml:space="preserve">KARAMANLI</t>
  </si>
  <si>
    <t xml:space="preserve">MARIETTA</t>
  </si>
  <si>
    <t xml:space="preserve">METIVIER</t>
  </si>
  <si>
    <t xml:space="preserve">CHAUVEAU</t>
  </si>
  <si>
    <t xml:space="preserve">GUY-MICHEL</t>
  </si>
  <si>
    <t xml:space="preserve">PAVY-MORANCAIS</t>
  </si>
  <si>
    <t xml:space="preserve">LE FOLL</t>
  </si>
  <si>
    <t xml:space="preserve">JOULAUD</t>
  </si>
  <si>
    <t xml:space="preserve">ROUILLON</t>
  </si>
  <si>
    <t xml:space="preserve">LE MENER</t>
  </si>
  <si>
    <t xml:space="preserve">SAVOIE</t>
  </si>
  <si>
    <t xml:space="preserve">CARACO</t>
  </si>
  <si>
    <t xml:space="preserve">DORD</t>
  </si>
  <si>
    <t xml:space="preserve">RIEU</t>
  </si>
  <si>
    <t xml:space="preserve">GAYMARD</t>
  </si>
  <si>
    <t xml:space="preserve">SANTAIS</t>
  </si>
  <si>
    <t xml:space="preserve">CHARVOZ</t>
  </si>
  <si>
    <t xml:space="preserve">PIERRE-MARIE</t>
  </si>
  <si>
    <t xml:space="preserve">SANS ÉTIQUETTE (SOUTIEN UMP ET PRV)</t>
  </si>
  <si>
    <t xml:space="preserve">LACLAIS</t>
  </si>
  <si>
    <t xml:space="preserve">BERNADETTE</t>
  </si>
  <si>
    <t xml:space="preserve">BRUNET</t>
  </si>
  <si>
    <t xml:space="preserve">HAUTE-SAVOIE</t>
  </si>
  <si>
    <t xml:space="preserve">JEANTET</t>
  </si>
  <si>
    <t xml:space="preserve">ACCOYER</t>
  </si>
  <si>
    <t xml:space="preserve">DUPERTHUY</t>
  </si>
  <si>
    <t xml:space="preserve">TARDY</t>
  </si>
  <si>
    <t xml:space="preserve">SAILLET</t>
  </si>
  <si>
    <t xml:space="preserve">SADDIER</t>
  </si>
  <si>
    <t xml:space="preserve">MARTIAL</t>
  </si>
  <si>
    <t xml:space="preserve">MATHELIER</t>
  </si>
  <si>
    <t xml:space="preserve">DUBY-MULLER</t>
  </si>
  <si>
    <t xml:space="preserve">VIRGINIE</t>
  </si>
  <si>
    <t xml:space="preserve">ESCOUBÈS</t>
  </si>
  <si>
    <t xml:space="preserve">FRANCINA</t>
  </si>
  <si>
    <t xml:space="preserve">MARCOS</t>
  </si>
  <si>
    <t xml:space="preserve">MARIE-FRANCE</t>
  </si>
  <si>
    <t xml:space="preserve">DION</t>
  </si>
  <si>
    <t xml:space="preserve">PARIS</t>
  </si>
  <si>
    <t xml:space="preserve">MOREL</t>
  </si>
  <si>
    <t xml:space="preserve">CLAIRE</t>
  </si>
  <si>
    <t xml:space="preserve">LELLOUCHE</t>
  </si>
  <si>
    <t xml:space="preserve">KAHN</t>
  </si>
  <si>
    <t xml:space="preserve">AXEL</t>
  </si>
  <si>
    <t xml:space="preserve">FILLON</t>
  </si>
  <si>
    <t xml:space="preserve">LEPETIT</t>
  </si>
  <si>
    <t xml:space="preserve">PAPAREMBORDE</t>
  </si>
  <si>
    <t xml:space="preserve">DEBRE</t>
  </si>
  <si>
    <t xml:space="preserve">DAGOMA</t>
  </si>
  <si>
    <t xml:space="preserve">SEYBAH</t>
  </si>
  <si>
    <t xml:space="preserve">LANCAR</t>
  </si>
  <si>
    <t xml:space="preserve">BENJAMIN</t>
  </si>
  <si>
    <t xml:space="preserve">DUFLOT</t>
  </si>
  <si>
    <t xml:space="preserve">BOHBOT</t>
  </si>
  <si>
    <t xml:space="preserve">JACK-YVES</t>
  </si>
  <si>
    <t xml:space="preserve">BLOCHE</t>
  </si>
  <si>
    <t xml:space="preserve">TISSOT</t>
  </si>
  <si>
    <t xml:space="preserve">CLAUDE-ANNICK</t>
  </si>
  <si>
    <t xml:space="preserve">MAZETIER</t>
  </si>
  <si>
    <t xml:space="preserve">BEIGBEDER</t>
  </si>
  <si>
    <t xml:space="preserve">SOUHAITE</t>
  </si>
  <si>
    <t xml:space="preserve">BAUPIN</t>
  </si>
  <si>
    <t xml:space="preserve">TIEU</t>
  </si>
  <si>
    <t xml:space="preserve">CHENVA</t>
  </si>
  <si>
    <t xml:space="preserve">CHERKI</t>
  </si>
  <si>
    <t xml:space="preserve">LECOQ</t>
  </si>
  <si>
    <t xml:space="preserve">EDOU</t>
  </si>
  <si>
    <t xml:space="preserve">CAPUCINE</t>
  </si>
  <si>
    <t xml:space="preserve">GOUJON</t>
  </si>
  <si>
    <t xml:space="preserve">ALAYRAC</t>
  </si>
  <si>
    <t xml:space="preserve">PAU-LANGEVIN</t>
  </si>
  <si>
    <t xml:space="preserve">GEORGE</t>
  </si>
  <si>
    <t xml:space="preserve">FANFANT</t>
  </si>
  <si>
    <t xml:space="preserve">CAMBADELIS</t>
  </si>
  <si>
    <t xml:space="preserve">GIANNESINI</t>
  </si>
  <si>
    <t xml:space="preserve">VAILLANT</t>
  </si>
  <si>
    <t xml:space="preserve">DECORTE</t>
  </si>
  <si>
    <t xml:space="preserve">ROXANE</t>
  </si>
  <si>
    <t xml:space="preserve">CARESCHE</t>
  </si>
  <si>
    <t xml:space="preserve">BOURNAZEL</t>
  </si>
  <si>
    <t xml:space="preserve">PIERRE-YVES</t>
  </si>
  <si>
    <t xml:space="preserve">SEINE-MARITIME</t>
  </si>
  <si>
    <t xml:space="preserve">FOURNEYRON</t>
  </si>
  <si>
    <t xml:space="preserve">GRENOT</t>
  </si>
  <si>
    <t xml:space="preserve">CYRILLE</t>
  </si>
  <si>
    <t xml:space="preserve">MOINET</t>
  </si>
  <si>
    <t xml:space="preserve">GUEGOT</t>
  </si>
  <si>
    <t xml:space="preserve">PANE</t>
  </si>
  <si>
    <t xml:space="preserve">LUCE</t>
  </si>
  <si>
    <t xml:space="preserve">BOUILLON</t>
  </si>
  <si>
    <t xml:space="preserve">KARMERE-LOISEL</t>
  </si>
  <si>
    <t xml:space="preserve">HUREL</t>
  </si>
  <si>
    <t xml:space="preserve">LOGIOU</t>
  </si>
  <si>
    <t xml:space="preserve">TROALLIC</t>
  </si>
  <si>
    <t xml:space="preserve">GRELIER</t>
  </si>
  <si>
    <t xml:space="preserve">ESTELLE</t>
  </si>
  <si>
    <t xml:space="preserve">FIDELIN</t>
  </si>
  <si>
    <t xml:space="preserve">CHAUVEL</t>
  </si>
  <si>
    <t xml:space="preserve">TRASSY-PAILLOGUES</t>
  </si>
  <si>
    <t xml:space="preserve">ALFRED</t>
  </si>
  <si>
    <t xml:space="preserve">SEINE-ET-MARNE</t>
  </si>
  <si>
    <t xml:space="preserve">WALKER</t>
  </si>
  <si>
    <t xml:space="preserve">MIGNON</t>
  </si>
  <si>
    <t xml:space="preserve">SARKISSIAN</t>
  </si>
  <si>
    <t xml:space="preserve">ROSELINE</t>
  </si>
  <si>
    <t xml:space="preserve">LACROUTE</t>
  </si>
  <si>
    <t xml:space="preserve">INGHELBRECHT</t>
  </si>
  <si>
    <t xml:space="preserve">JEGO</t>
  </si>
  <si>
    <t xml:space="preserve">PARTI RADICAL (SOUTIEN UMP)</t>
  </si>
  <si>
    <t xml:space="preserve">FIRMIN</t>
  </si>
  <si>
    <t xml:space="preserve">CÉLIA</t>
  </si>
  <si>
    <t xml:space="preserve">JACOB</t>
  </si>
  <si>
    <t xml:space="preserve">ESCUYER</t>
  </si>
  <si>
    <t xml:space="preserve">RIESTER</t>
  </si>
  <si>
    <t xml:space="preserve">PINET</t>
  </si>
  <si>
    <t xml:space="preserve">COPE</t>
  </si>
  <si>
    <t xml:space="preserve">CERQUEIRA</t>
  </si>
  <si>
    <t xml:space="preserve">ALBARELLO</t>
  </si>
  <si>
    <t xml:space="preserve">RIHAN CYPEL</t>
  </si>
  <si>
    <t xml:space="preserve">EDUARDO</t>
  </si>
  <si>
    <t xml:space="preserve">BRUNEL</t>
  </si>
  <si>
    <t xml:space="preserve">PODEVYN</t>
  </si>
  <si>
    <t xml:space="preserve">BREHIER</t>
  </si>
  <si>
    <t xml:space="preserve">EMERIC</t>
  </si>
  <si>
    <t xml:space="preserve">BISSONNIER</t>
  </si>
  <si>
    <t xml:space="preserve">CATHY</t>
  </si>
  <si>
    <t xml:space="preserve">YVELINES</t>
  </si>
  <si>
    <t xml:space="preserve">THIS SAINT-JEAN</t>
  </si>
  <si>
    <t xml:space="preserve">DE MAZIERES</t>
  </si>
  <si>
    <t xml:space="preserve">LOLLIOZ</t>
  </si>
  <si>
    <t xml:space="preserve">PÉCRESSE</t>
  </si>
  <si>
    <t xml:space="preserve">GELGON-BILBAULT</t>
  </si>
  <si>
    <t xml:space="preserve">GUAINO</t>
  </si>
  <si>
    <t xml:space="preserve">DUBOS</t>
  </si>
  <si>
    <t xml:space="preserve">LEQUILLER</t>
  </si>
  <si>
    <t xml:space="preserve">VITRAC-POUZOULET</t>
  </si>
  <si>
    <t xml:space="preserve">MYARD</t>
  </si>
  <si>
    <t xml:space="preserve">AÏT</t>
  </si>
  <si>
    <t xml:space="preserve">EDDIE</t>
  </si>
  <si>
    <t xml:space="preserve">MORANGE</t>
  </si>
  <si>
    <t xml:space="preserve">RODES</t>
  </si>
  <si>
    <t xml:space="preserve">DESCAMPS-CROSNIER</t>
  </si>
  <si>
    <t xml:space="preserve">DUMOULIN</t>
  </si>
  <si>
    <t xml:space="preserve">SATOURI</t>
  </si>
  <si>
    <t xml:space="preserve">MOUNIR</t>
  </si>
  <si>
    <t xml:space="preserve">TETART</t>
  </si>
  <si>
    <t xml:space="preserve">POURSINOFF</t>
  </si>
  <si>
    <t xml:space="preserve">ANNY</t>
  </si>
  <si>
    <t xml:space="preserve">POISSON</t>
  </si>
  <si>
    <t xml:space="preserve">JEAN-FRÉDÉRIC</t>
  </si>
  <si>
    <t xml:space="preserve">HAMON</t>
  </si>
  <si>
    <t xml:space="preserve">BENOÎT</t>
  </si>
  <si>
    <t xml:space="preserve">FOURGOUS</t>
  </si>
  <si>
    <t xml:space="preserve">FRÉDÉRIK</t>
  </si>
  <si>
    <t xml:space="preserve">DOUILLET</t>
  </si>
  <si>
    <t xml:space="preserve">DEUX-SEVRES</t>
  </si>
  <si>
    <t xml:space="preserve">GAILLARD</t>
  </si>
  <si>
    <t xml:space="preserve">BALOGE</t>
  </si>
  <si>
    <t xml:space="preserve">GRELLIER</t>
  </si>
  <si>
    <t xml:space="preserve">MOUILLER</t>
  </si>
  <si>
    <t xml:space="preserve">SOMME</t>
  </si>
  <si>
    <t xml:space="preserve">BOISTARD</t>
  </si>
  <si>
    <t xml:space="preserve">DECAYEUX</t>
  </si>
  <si>
    <t xml:space="preserve">POMPILI</t>
  </si>
  <si>
    <t xml:space="preserve">JARDÉ</t>
  </si>
  <si>
    <t xml:space="preserve">BUISINE</t>
  </si>
  <si>
    <t xml:space="preserve">BIGNON</t>
  </si>
  <si>
    <t xml:space="preserve">QUIGNON</t>
  </si>
  <si>
    <t xml:space="preserve">GEST</t>
  </si>
  <si>
    <t xml:space="preserve">KUMM</t>
  </si>
  <si>
    <t xml:space="preserve">DEMILLY</t>
  </si>
  <si>
    <t xml:space="preserve">TARN</t>
  </si>
  <si>
    <t xml:space="preserve">POUJADE</t>
  </si>
  <si>
    <t xml:space="preserve">FOLLIOT</t>
  </si>
  <si>
    <t xml:space="preserve">VALAX</t>
  </si>
  <si>
    <t xml:space="preserve">BOUTONNET</t>
  </si>
  <si>
    <t xml:space="preserve">GOURJADE</t>
  </si>
  <si>
    <t xml:space="preserve">LINDA</t>
  </si>
  <si>
    <t xml:space="preserve">CARAYON</t>
  </si>
  <si>
    <t xml:space="preserve">TARN-ET-GARONNE</t>
  </si>
  <si>
    <t xml:space="preserve">RABAULT</t>
  </si>
  <si>
    <t xml:space="preserve">BAREGES</t>
  </si>
  <si>
    <t xml:space="preserve">PINEL</t>
  </si>
  <si>
    <t xml:space="preserve">SYLVIA</t>
  </si>
  <si>
    <t xml:space="preserve">DULAC</t>
  </si>
  <si>
    <t xml:space="preserve">VAR</t>
  </si>
  <si>
    <t xml:space="preserve">ALFONSI</t>
  </si>
  <si>
    <t xml:space="preserve">LEVY</t>
  </si>
  <si>
    <t xml:space="preserve">PEIRANO</t>
  </si>
  <si>
    <t xml:space="preserve">MIREILLE</t>
  </si>
  <si>
    <t xml:space="preserve">VITEL</t>
  </si>
  <si>
    <t xml:space="preserve">WAQUET</t>
  </si>
  <si>
    <t xml:space="preserve">CANAPA</t>
  </si>
  <si>
    <t xml:space="preserve">GIRAN</t>
  </si>
  <si>
    <t xml:space="preserve">GOLLNISCH</t>
  </si>
  <si>
    <t xml:space="preserve">COUVE</t>
  </si>
  <si>
    <t xml:space="preserve">BOUGUEREAU</t>
  </si>
  <si>
    <t xml:space="preserve">GINESTA</t>
  </si>
  <si>
    <t xml:space="preserve">JORDI-DIT-GEORGES</t>
  </si>
  <si>
    <t xml:space="preserve">RACHLINE</t>
  </si>
  <si>
    <t xml:space="preserve">PONS</t>
  </si>
  <si>
    <t xml:space="preserve">JOSETTE</t>
  </si>
  <si>
    <t xml:space="preserve">DE PIERREFEU</t>
  </si>
  <si>
    <t xml:space="preserve">ARMELLE</t>
  </si>
  <si>
    <t xml:space="preserve">POLSKI</t>
  </si>
  <si>
    <t xml:space="preserve">LADISLAS</t>
  </si>
  <si>
    <t xml:space="preserve">VIALATTE</t>
  </si>
  <si>
    <t xml:space="preserve">JEAN-SÉBASTIEN</t>
  </si>
  <si>
    <t xml:space="preserve">BOCCALETTI</t>
  </si>
  <si>
    <t xml:space="preserve">CLAP</t>
  </si>
  <si>
    <t xml:space="preserve">AUDIBERT-TROIN</t>
  </si>
  <si>
    <t xml:space="preserve">VAUCLUSE</t>
  </si>
  <si>
    <t xml:space="preserve">FOURNIER-ARMAND</t>
  </si>
  <si>
    <t xml:space="preserve">WAGNER</t>
  </si>
  <si>
    <t xml:space="preserve">DE LA TOCNAYE</t>
  </si>
  <si>
    <t xml:space="preserve">THIBAULT</t>
  </si>
  <si>
    <t xml:space="preserve">BOUCHET</t>
  </si>
  <si>
    <t xml:space="preserve">CAVASINO</t>
  </si>
  <si>
    <t xml:space="preserve">EMILE</t>
  </si>
  <si>
    <t xml:space="preserve">ARKILOVITCH</t>
  </si>
  <si>
    <t xml:space="preserve">MARECHAL-LEPEN</t>
  </si>
  <si>
    <t xml:space="preserve">MARION</t>
  </si>
  <si>
    <t xml:space="preserve">MEFFRE</t>
  </si>
  <si>
    <t xml:space="preserve">BOMPARD</t>
  </si>
  <si>
    <t xml:space="preserve">LIGUE DU SUD</t>
  </si>
  <si>
    <t xml:space="preserve">EXD</t>
  </si>
  <si>
    <t xml:space="preserve">LOVISOLO</t>
  </si>
  <si>
    <t xml:space="preserve">VENDEE</t>
  </si>
  <si>
    <t xml:space="preserve">CHANTECAILLE</t>
  </si>
  <si>
    <t xml:space="preserve">LEBOEUF</t>
  </si>
  <si>
    <t xml:space="preserve">UNION POUR LA VENDÉE</t>
  </si>
  <si>
    <t xml:space="preserve">BULTEAU</t>
  </si>
  <si>
    <t xml:space="preserve">CAILLAUD</t>
  </si>
  <si>
    <t xml:space="preserve">GUEDON</t>
  </si>
  <si>
    <t xml:space="preserve">MOREAU</t>
  </si>
  <si>
    <t xml:space="preserve">YANNICK</t>
  </si>
  <si>
    <t xml:space="preserve">FOURAGE</t>
  </si>
  <si>
    <t xml:space="preserve">HUGUES</t>
  </si>
  <si>
    <t xml:space="preserve">SARLOT</t>
  </si>
  <si>
    <t xml:space="preserve">VIENNE</t>
  </si>
  <si>
    <t xml:space="preserve">CLAEYS</t>
  </si>
  <si>
    <t xml:space="preserve">DAIGRE</t>
  </si>
  <si>
    <t xml:space="preserve">COUTELLE</t>
  </si>
  <si>
    <t xml:space="preserve">CHARTIER</t>
  </si>
  <si>
    <t xml:space="preserve">CLEMENT</t>
  </si>
  <si>
    <t xml:space="preserve">DELANNOY</t>
  </si>
  <si>
    <t xml:space="preserve">ENGUERRAND</t>
  </si>
  <si>
    <t xml:space="preserve">MASSONNEAU</t>
  </si>
  <si>
    <t xml:space="preserve">ABELIN</t>
  </si>
  <si>
    <t xml:space="preserve">HAUTE-VIENNE</t>
  </si>
  <si>
    <t xml:space="preserve">RODET</t>
  </si>
  <si>
    <t xml:space="preserve">PRÉVOT-SOLA</t>
  </si>
  <si>
    <t xml:space="preserve">BOISSERIE</t>
  </si>
  <si>
    <t xml:space="preserve">PEYRONNET</t>
  </si>
  <si>
    <t xml:space="preserve">FRÉDÉRICK</t>
  </si>
  <si>
    <t xml:space="preserve">BEAUBATIE</t>
  </si>
  <si>
    <t xml:space="preserve">GABOUTY</t>
  </si>
  <si>
    <t xml:space="preserve">VOSGES</t>
  </si>
  <si>
    <t xml:space="preserve">HUGUENOT</t>
  </si>
  <si>
    <t xml:space="preserve">HEINRICH</t>
  </si>
  <si>
    <t xml:space="preserve">LANG</t>
  </si>
  <si>
    <t xml:space="preserve">JACK</t>
  </si>
  <si>
    <t xml:space="preserve">CHERPION</t>
  </si>
  <si>
    <t xml:space="preserve">CALAIS</t>
  </si>
  <si>
    <t xml:space="preserve">ELISE</t>
  </si>
  <si>
    <t xml:space="preserve">VANNSON</t>
  </si>
  <si>
    <t xml:space="preserve">FRANQUEVILLE</t>
  </si>
  <si>
    <t xml:space="preserve">GAULTIER</t>
  </si>
  <si>
    <t xml:space="preserve">YONNE</t>
  </si>
  <si>
    <t xml:space="preserve">FEREZ</t>
  </si>
  <si>
    <t xml:space="preserve">LARRIVÉ</t>
  </si>
  <si>
    <t xml:space="preserve">CAULLET</t>
  </si>
  <si>
    <t xml:space="preserve">ROLLAND</t>
  </si>
  <si>
    <t xml:space="preserve">SORET</t>
  </si>
  <si>
    <t xml:space="preserve">FORT</t>
  </si>
  <si>
    <t xml:space="preserve">TERRITOIRE-DE-BELFORT</t>
  </si>
  <si>
    <t xml:space="preserve">FORCINAL</t>
  </si>
  <si>
    <t xml:space="preserve">ANNE-MARIE</t>
  </si>
  <si>
    <t xml:space="preserve">MESLOT</t>
  </si>
  <si>
    <t xml:space="preserve">BUTZBACH</t>
  </si>
  <si>
    <t xml:space="preserve">ZUMKELLER</t>
  </si>
  <si>
    <t xml:space="preserve">ESSONNE</t>
  </si>
  <si>
    <t xml:space="preserve">VALLS</t>
  </si>
  <si>
    <t xml:space="preserve">MANUEL</t>
  </si>
  <si>
    <t xml:space="preserve">DE OLIVEIRA</t>
  </si>
  <si>
    <t xml:space="preserve">CRISTELA</t>
  </si>
  <si>
    <t xml:space="preserve">PERIE</t>
  </si>
  <si>
    <t xml:space="preserve">MARLIN</t>
  </si>
  <si>
    <t xml:space="preserve">POUZOL</t>
  </si>
  <si>
    <t xml:space="preserve">COLOT</t>
  </si>
  <si>
    <t xml:space="preserve">KOSCIUSKO-MORIZET</t>
  </si>
  <si>
    <t xml:space="preserve">MAUD</t>
  </si>
  <si>
    <t xml:space="preserve">HOCQUARD</t>
  </si>
  <si>
    <t xml:space="preserve">LAMY</t>
  </si>
  <si>
    <t xml:space="preserve">DE LASTEYRIE</t>
  </si>
  <si>
    <t xml:space="preserve">SAS</t>
  </si>
  <si>
    <t xml:space="preserve">EVA</t>
  </si>
  <si>
    <t xml:space="preserve">BRISTOT</t>
  </si>
  <si>
    <t xml:space="preserve">DUPONT-AIGNAN</t>
  </si>
  <si>
    <t xml:space="preserve">DEBOUT LA RÉPUBLIQUE</t>
  </si>
  <si>
    <t xml:space="preserve">MANDON</t>
  </si>
  <si>
    <t xml:space="preserve">TRON</t>
  </si>
  <si>
    <t xml:space="preserve">BOUTIH</t>
  </si>
  <si>
    <t xml:space="preserve">MALEK</t>
  </si>
  <si>
    <t xml:space="preserve">DURANTON</t>
  </si>
  <si>
    <t xml:space="preserve">HAUTS-DE-SEINE</t>
  </si>
  <si>
    <t xml:space="preserve">BACHELAY</t>
  </si>
  <si>
    <t xml:space="preserve">ALEXIS</t>
  </si>
  <si>
    <t xml:space="preserve">PIETRASANTA</t>
  </si>
  <si>
    <t xml:space="preserve">AESCHLIMANN</t>
  </si>
  <si>
    <t xml:space="preserve">LASSERRE</t>
  </si>
  <si>
    <t xml:space="preserve">JEAN-ANDRÉ</t>
  </si>
  <si>
    <t xml:space="preserve">KOSSOWSKI</t>
  </si>
  <si>
    <t xml:space="preserve">FRAYSSE</t>
  </si>
  <si>
    <t xml:space="preserve">DUPUY</t>
  </si>
  <si>
    <t xml:space="preserve">CATOIRE</t>
  </si>
  <si>
    <t xml:space="preserve">BALKANY</t>
  </si>
  <si>
    <t xml:space="preserve">BRANNENS</t>
  </si>
  <si>
    <t xml:space="preserve">LEPIDI</t>
  </si>
  <si>
    <t xml:space="preserve">FROMANTIN</t>
  </si>
  <si>
    <t xml:space="preserve">UNION DE LA DROITE ET DU CENTRE</t>
  </si>
  <si>
    <t xml:space="preserve">ROCHERON</t>
  </si>
  <si>
    <t xml:space="preserve">OLLIER</t>
  </si>
  <si>
    <t xml:space="preserve">LIME-BIFFE</t>
  </si>
  <si>
    <t xml:space="preserve">GUILLET</t>
  </si>
  <si>
    <t xml:space="preserve">EVEN</t>
  </si>
  <si>
    <t xml:space="preserve">SOLERE</t>
  </si>
  <si>
    <t xml:space="preserve">SCHMID</t>
  </si>
  <si>
    <t xml:space="preserve">LUCILE</t>
  </si>
  <si>
    <t xml:space="preserve">SANTINI</t>
  </si>
  <si>
    <t xml:space="preserve">SOMMARUGA</t>
  </si>
  <si>
    <t xml:space="preserve">JULIE</t>
  </si>
  <si>
    <t xml:space="preserve">METTON</t>
  </si>
  <si>
    <t xml:space="preserve">JEAN-LOUP</t>
  </si>
  <si>
    <t xml:space="preserve">GERMAIN</t>
  </si>
  <si>
    <t xml:space="preserve">PEMEZEC</t>
  </si>
  <si>
    <t xml:space="preserve">LANDFRIED</t>
  </si>
  <si>
    <t xml:space="preserve">DEVEDJIAN</t>
  </si>
  <si>
    <t xml:space="preserve">SEINE-SAINT-DENIS</t>
  </si>
  <si>
    <t xml:space="preserve">LE ROUX</t>
  </si>
  <si>
    <t xml:space="preserve">BRAOUEZEC</t>
  </si>
  <si>
    <t xml:space="preserve">HANOTIN</t>
  </si>
  <si>
    <t xml:space="preserve">PAJON</t>
  </si>
  <si>
    <t xml:space="preserve">BESCHIZZA</t>
  </si>
  <si>
    <t xml:space="preserve">BUFFET</t>
  </si>
  <si>
    <t xml:space="preserve">MARIE-GEORGE</t>
  </si>
  <si>
    <t xml:space="preserve">LATRECHE</t>
  </si>
  <si>
    <t xml:space="preserve">MILOUDA</t>
  </si>
  <si>
    <t xml:space="preserve">LAGARDE</t>
  </si>
  <si>
    <t xml:space="preserve">GUIGOU</t>
  </si>
  <si>
    <t xml:space="preserve">HAMMADI</t>
  </si>
  <si>
    <t xml:space="preserve">RAZZY</t>
  </si>
  <si>
    <t xml:space="preserve">POCHON</t>
  </si>
  <si>
    <t xml:space="preserve">CALMEJANE</t>
  </si>
  <si>
    <t xml:space="preserve">BARTOLONE</t>
  </si>
  <si>
    <t xml:space="preserve">GOLDBERG</t>
  </si>
  <si>
    <t xml:space="preserve">GAUDRON</t>
  </si>
  <si>
    <t xml:space="preserve">ASENSI</t>
  </si>
  <si>
    <t xml:space="preserve">POPELIN</t>
  </si>
  <si>
    <t xml:space="preserve">RAOULT</t>
  </si>
  <si>
    <t xml:space="preserve">VAL-DE-MARNE</t>
  </si>
  <si>
    <t xml:space="preserve">MELLOULI</t>
  </si>
  <si>
    <t xml:space="preserve">AKLI</t>
  </si>
  <si>
    <t xml:space="preserve">PLAGNOL</t>
  </si>
  <si>
    <t xml:space="preserve">CATHALA</t>
  </si>
  <si>
    <t xml:space="preserve">HEBBRECHT</t>
  </si>
  <si>
    <t xml:space="preserve">SCHWARTZENBERG</t>
  </si>
  <si>
    <t xml:space="preserve">ROGER-GÉRARD</t>
  </si>
  <si>
    <t xml:space="preserve">GONZALES</t>
  </si>
  <si>
    <t xml:space="preserve">ABRAHAM-THISSE</t>
  </si>
  <si>
    <t xml:space="preserve">SIMONNE</t>
  </si>
  <si>
    <t xml:space="preserve">BÉNISTI</t>
  </si>
  <si>
    <t xml:space="preserve">JACQUES-ALAIN</t>
  </si>
  <si>
    <t xml:space="preserve">ADOMO</t>
  </si>
  <si>
    <t xml:space="preserve">CARREZ</t>
  </si>
  <si>
    <t xml:space="preserve">ABEILLE</t>
  </si>
  <si>
    <t xml:space="preserve">BEAUDOUIN</t>
  </si>
  <si>
    <t xml:space="preserve">BRIDEY</t>
  </si>
  <si>
    <t xml:space="preserve">DELL'AGNOLA</t>
  </si>
  <si>
    <t xml:space="preserve">HERBILLON</t>
  </si>
  <si>
    <t xml:space="preserve">ROUQUET</t>
  </si>
  <si>
    <t xml:space="preserve">TARON</t>
  </si>
  <si>
    <t xml:space="preserve">LE BOUILLONNEC</t>
  </si>
  <si>
    <t xml:space="preserve">VAL-D'OISE</t>
  </si>
  <si>
    <t xml:space="preserve">GRÜNDLER</t>
  </si>
  <si>
    <t xml:space="preserve">TATIANA</t>
  </si>
  <si>
    <t xml:space="preserve">HOUILLON</t>
  </si>
  <si>
    <t xml:space="preserve">VUILLETET</t>
  </si>
  <si>
    <t xml:space="preserve">PONIATOWSKI</t>
  </si>
  <si>
    <t xml:space="preserve">CARPENTIER</t>
  </si>
  <si>
    <t xml:space="preserve">JEAN-NOËL</t>
  </si>
  <si>
    <t xml:space="preserve">PS - MUC - MRC - PRG</t>
  </si>
  <si>
    <t xml:space="preserve">BARDET</t>
  </si>
  <si>
    <t xml:space="preserve">SEBAOUN</t>
  </si>
  <si>
    <t xml:space="preserve">BODIN</t>
  </si>
  <si>
    <t xml:space="preserve">MOTHRON</t>
  </si>
  <si>
    <t xml:space="preserve">NERACOULIS</t>
  </si>
  <si>
    <t xml:space="preserve">SCELLIER</t>
  </si>
  <si>
    <t xml:space="preserve">BRUN</t>
  </si>
  <si>
    <t xml:space="preserve">PUPPONI</t>
  </si>
  <si>
    <t xml:space="preserve">BLANCHET</t>
  </si>
  <si>
    <t xml:space="preserve">BLAZY</t>
  </si>
  <si>
    <t xml:space="preserve">PATERNOTTE</t>
  </si>
  <si>
    <t xml:space="preserve">YANICK</t>
  </si>
  <si>
    <t xml:space="preserve">LEFEBVRE</t>
  </si>
  <si>
    <t xml:space="preserve">TAMBORINI</t>
  </si>
  <si>
    <t xml:space="preserve">GUADELOUPE</t>
  </si>
  <si>
    <t xml:space="preserve">JALTON</t>
  </si>
  <si>
    <t xml:space="preserve">DURIMEL</t>
  </si>
  <si>
    <t xml:space="preserve">HARRY</t>
  </si>
  <si>
    <t xml:space="preserve">LOUIS-CARABIN</t>
  </si>
  <si>
    <t xml:space="preserve">GABRIELLE</t>
  </si>
  <si>
    <t xml:space="preserve">DIVERS GAUCHE</t>
  </si>
  <si>
    <t xml:space="preserve">BERNIER</t>
  </si>
  <si>
    <t xml:space="preserve">MATHIASIN</t>
  </si>
  <si>
    <t xml:space="preserve">CHALUS</t>
  </si>
  <si>
    <t xml:space="preserve">ARY</t>
  </si>
  <si>
    <t xml:space="preserve">MARTINIQUE</t>
  </si>
  <si>
    <t xml:space="preserve">MANSCOUR</t>
  </si>
  <si>
    <t xml:space="preserve">LOUIS-JOSEPH</t>
  </si>
  <si>
    <t xml:space="preserve">MARIE-JEANNE</t>
  </si>
  <si>
    <t xml:space="preserve">MOUVEMENT INDÉPENDANTISTE MARTINIQUAIS</t>
  </si>
  <si>
    <t xml:space="preserve">DIV</t>
  </si>
  <si>
    <t xml:space="preserve">CLÉMENTÉ</t>
  </si>
  <si>
    <t xml:space="preserve">LUC-LOUISON</t>
  </si>
  <si>
    <t xml:space="preserve">AZEROT</t>
  </si>
  <si>
    <t xml:space="preserve">BRUNO-NESTOR</t>
  </si>
  <si>
    <t xml:space="preserve">RASSEMBLEMENT DÉMOCRATIQUE MARTINIQUAIS</t>
  </si>
  <si>
    <t xml:space="preserve">LETCHIMY</t>
  </si>
  <si>
    <t xml:space="preserve">PARTI PROGRESSISTE MARTINIQUAIS</t>
  </si>
  <si>
    <t xml:space="preserve">RENE CORAIL</t>
  </si>
  <si>
    <t xml:space="preserve">NILOR</t>
  </si>
  <si>
    <t xml:space="preserve">GUYANE</t>
  </si>
  <si>
    <t xml:space="preserve">SERVILLE</t>
  </si>
  <si>
    <t xml:space="preserve">GABRIEL</t>
  </si>
  <si>
    <t xml:space="preserve">PREVOT-MADERE</t>
  </si>
  <si>
    <t xml:space="preserve">LÉON</t>
  </si>
  <si>
    <t xml:space="preserve">LA-REUNION</t>
  </si>
  <si>
    <t xml:space="preserve">BAREIGTS</t>
  </si>
  <si>
    <t xml:space="preserve">ERICKA</t>
  </si>
  <si>
    <t xml:space="preserve">DINDAR</t>
  </si>
  <si>
    <t xml:space="preserve">NASSIMAH</t>
  </si>
  <si>
    <t xml:space="preserve">VLODY</t>
  </si>
  <si>
    <t xml:space="preserve">THIEN AH KOON</t>
  </si>
  <si>
    <t xml:space="preserve">LA RÉUNION ESPOIR</t>
  </si>
  <si>
    <t xml:space="preserve">FRUTEAU</t>
  </si>
  <si>
    <t xml:space="preserve">FOUASSIN</t>
  </si>
  <si>
    <t xml:space="preserve">ORPHE</t>
  </si>
  <si>
    <t xml:space="preserve">LAGOURGUE</t>
  </si>
  <si>
    <t xml:space="preserve">LACOUTURE</t>
  </si>
  <si>
    <t xml:space="preserve">SAINT-MARTIN/SAINT-BARTHELEMY</t>
  </si>
  <si>
    <t xml:space="preserve">ARNELL</t>
  </si>
  <si>
    <t xml:space="preserve">GIBBES</t>
  </si>
  <si>
    <t xml:space="preserve">MAYOTTE</t>
  </si>
  <si>
    <t xml:space="preserve">OMAR OILI</t>
  </si>
  <si>
    <t xml:space="preserve">SAÏD</t>
  </si>
  <si>
    <t xml:space="preserve">SAID</t>
  </si>
  <si>
    <t xml:space="preserve">BOINALI</t>
  </si>
  <si>
    <t xml:space="preserve">ABOUBACAR</t>
  </si>
  <si>
    <t xml:space="preserve">IBRAHIM</t>
  </si>
  <si>
    <t xml:space="preserve">KAMARDINE</t>
  </si>
  <si>
    <t xml:space="preserve">MANSOUR</t>
  </si>
  <si>
    <t xml:space="preserve">WALLIS-ET-FUTUNA</t>
  </si>
  <si>
    <t xml:space="preserve">VERGÉ</t>
  </si>
  <si>
    <t xml:space="preserve">LIKUVALU</t>
  </si>
  <si>
    <t xml:space="preserve">ALBERT</t>
  </si>
  <si>
    <t xml:space="preserve">KULIMOETOKE</t>
  </si>
  <si>
    <t xml:space="preserve">MIKAELE</t>
  </si>
  <si>
    <t xml:space="preserve">POLYNESIE-FRANCAISE</t>
  </si>
  <si>
    <t xml:space="preserve">FRITCH</t>
  </si>
  <si>
    <t xml:space="preserve">FREBAULT</t>
  </si>
  <si>
    <t xml:space="preserve">RÉGIONALISTE</t>
  </si>
  <si>
    <t xml:space="preserve">TAHUAITU</t>
  </si>
  <si>
    <t xml:space="preserve">JONAS</t>
  </si>
  <si>
    <t xml:space="preserve">NEUFFER</t>
  </si>
  <si>
    <t xml:space="preserve">NENA</t>
  </si>
  <si>
    <t xml:space="preserve">TAUHITI</t>
  </si>
  <si>
    <t xml:space="preserve">TUAIVA</t>
  </si>
  <si>
    <t xml:space="preserve">NOUVELLE-CALEDONIE</t>
  </si>
  <si>
    <t xml:space="preserve">YANNO</t>
  </si>
  <si>
    <t xml:space="preserve">GAËL</t>
  </si>
  <si>
    <t xml:space="preserve">SONIA</t>
  </si>
  <si>
    <t xml:space="preserve">GOMES</t>
  </si>
  <si>
    <t xml:space="preserve">DJAIWE</t>
  </si>
  <si>
    <t xml:space="preserve">FRANCAIS-DE-L'ETRANGER</t>
  </si>
  <si>
    <t xml:space="preserve">NARASSIGUIN</t>
  </si>
  <si>
    <t xml:space="preserve">CORONADO</t>
  </si>
  <si>
    <t xml:space="preserve">SERGIO</t>
  </si>
  <si>
    <t xml:space="preserve">DROUHAUD</t>
  </si>
  <si>
    <t xml:space="preserve">LEMAIRE</t>
  </si>
  <si>
    <t xml:space="preserve">AXELLE</t>
  </si>
  <si>
    <t xml:space="preserve">SAVARIT</t>
  </si>
  <si>
    <t xml:space="preserve">CORDERY</t>
  </si>
  <si>
    <t xml:space="preserve">PHILIP</t>
  </si>
  <si>
    <t xml:space="preserve">MONTCHAMP</t>
  </si>
  <si>
    <t xml:space="preserve">SAILLIET</t>
  </si>
  <si>
    <t xml:space="preserve">CASTIONI</t>
  </si>
  <si>
    <t xml:space="preserve">LE BORGN</t>
  </si>
  <si>
    <t xml:space="preserve">LE GLEUT</t>
  </si>
  <si>
    <t xml:space="preserve">RONAN</t>
  </si>
  <si>
    <t xml:space="preserve">POZNANSKI-BENHAMOU</t>
  </si>
  <si>
    <t xml:space="preserve">DAPHNA</t>
  </si>
  <si>
    <t xml:space="preserve">HOFFENBERG</t>
  </si>
  <si>
    <t xml:space="preserve">AMIRSHAHI</t>
  </si>
  <si>
    <t xml:space="preserve">POURIA</t>
  </si>
  <si>
    <t xml:space="preserve">DOUKALI</t>
  </si>
  <si>
    <t xml:space="preserve">KHADIJA</t>
  </si>
  <si>
    <t xml:space="preserve">CHAOUI</t>
  </si>
  <si>
    <t xml:space="preserve">JEAN-DANIEL</t>
  </si>
  <si>
    <t xml:space="preserve">MARSAUD</t>
  </si>
  <si>
    <t xml:space="preserve">MARIANI</t>
  </si>
  <si>
    <t xml:space="preserve">VILLARD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</si>
</sst>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00"/>
    <numFmt numFmtId="167" formatCode="0%"/>
    <numFmt numFmtId="168" formatCode="0.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80"/>
      <name val="Calibri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68" fontId="5" fillId="0" borderId="0" xfId="19" applyFont="true" applyBorder="true" applyAlignment="true" applyProtection="true">
      <alignment horizontal="left" vertical="bottom" textRotation="0" wrapText="false" indent="4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4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" min="1" style="0" width="15.6396761133603"/>
    <col collapsed="false" hidden="false" max="2" min="2" style="0" width="28.9230769230769"/>
    <col collapsed="false" hidden="false" max="10" min="3" style="0" width="14.6761133603239"/>
    <col collapsed="false" hidden="false" max="14" min="11" style="0" width="11.5708502024291"/>
    <col collapsed="false" hidden="false" max="15" min="15" style="1" width="14.0323886639676"/>
    <col collapsed="false" hidden="false" max="16" min="16" style="0" width="10.6032388663968"/>
    <col collapsed="false" hidden="false" max="17" min="17" style="0" width="23.1376518218623"/>
    <col collapsed="false" hidden="false" max="18" min="18" style="0" width="17.8906882591093"/>
    <col collapsed="false" hidden="false" max="19" min="19" style="0" width="22.9230769230769"/>
    <col collapsed="false" hidden="false" max="20" min="20" style="0" width="9.4251012145749"/>
    <col collapsed="false" hidden="false" max="21" min="21" style="0" width="13.3886639676113"/>
    <col collapsed="false" hidden="false" max="22" min="22" style="0" width="10.497975708502"/>
    <col collapsed="false" hidden="false" max="23" min="23" style="0" width="10.6032388663968"/>
    <col collapsed="false" hidden="false" max="24" min="24" style="0" width="23.1376518218623"/>
    <col collapsed="false" hidden="false" max="25" min="25" style="0" width="17.8906882591093"/>
    <col collapsed="false" hidden="false" max="26" min="26" style="0" width="56.4534412955466"/>
    <col collapsed="false" hidden="false" max="27" min="27" style="0" width="9.4251012145749"/>
    <col collapsed="false" hidden="false" max="28" min="28" style="0" width="7.71255060728745"/>
    <col collapsed="false" hidden="false" max="29" min="29" style="0" width="10.497975708502"/>
    <col collapsed="false" hidden="false" max="30" min="30" style="0" width="10.6032388663968"/>
    <col collapsed="false" hidden="false" max="31" min="31" style="0" width="23.1376518218623"/>
    <col collapsed="false" hidden="false" max="32" min="32" style="0" width="17.8906882591093"/>
    <col collapsed="false" hidden="false" max="33" min="33" style="0" width="56.4534412955466"/>
    <col collapsed="false" hidden="false" max="34" min="34" style="0" width="9.4251012145749"/>
    <col collapsed="false" hidden="false" max="35" min="35" style="0" width="7.71255060728745"/>
    <col collapsed="false" hidden="false" max="36" min="36" style="0" width="10.497975708502"/>
    <col collapsed="false" hidden="false" max="37" min="37" style="0" width="13.3886639676113"/>
    <col collapsed="false" hidden="false" max="106" min="38" style="0" width="10.6032388663968"/>
    <col collapsed="false" hidden="false" max="107" min="107" style="0" width="15.6396761133603"/>
    <col collapsed="false" hidden="false" max="108" min="108" style="0" width="28.9230769230769"/>
    <col collapsed="false" hidden="false" max="109" min="109" style="0" width="14.6761133603239"/>
    <col collapsed="false" hidden="false" max="113" min="110" style="0" width="11.5708502024291"/>
    <col collapsed="false" hidden="false" max="114" min="114" style="0" width="14.0323886639676"/>
    <col collapsed="false" hidden="false" max="115" min="115" style="0" width="10.6032388663968"/>
    <col collapsed="false" hidden="false" max="116" min="116" style="0" width="23.1376518218623"/>
    <col collapsed="false" hidden="false" max="117" min="117" style="0" width="17.8906882591093"/>
    <col collapsed="false" hidden="false" max="118" min="118" style="0" width="56.4534412955466"/>
    <col collapsed="false" hidden="false" max="119" min="119" style="0" width="9.4251012145749"/>
    <col collapsed="false" hidden="false" max="120" min="120" style="0" width="7.71255060728745"/>
    <col collapsed="false" hidden="false" max="121" min="121" style="0" width="10.497975708502"/>
    <col collapsed="false" hidden="false" max="122" min="122" style="0" width="10.6032388663968"/>
    <col collapsed="false" hidden="false" max="123" min="123" style="0" width="23.1376518218623"/>
    <col collapsed="false" hidden="false" max="124" min="124" style="0" width="17.8906882591093"/>
    <col collapsed="false" hidden="false" max="125" min="125" style="0" width="56.4534412955466"/>
    <col collapsed="false" hidden="false" max="126" min="126" style="0" width="9.4251012145749"/>
    <col collapsed="false" hidden="false" max="127" min="127" style="0" width="7.71255060728745"/>
    <col collapsed="false" hidden="false" max="128" min="128" style="0" width="10.497975708502"/>
    <col collapsed="false" hidden="false" max="129" min="129" style="0" width="10.6032388663968"/>
    <col collapsed="false" hidden="false" max="130" min="130" style="0" width="23.1376518218623"/>
    <col collapsed="false" hidden="false" max="131" min="131" style="0" width="17.8906882591093"/>
    <col collapsed="false" hidden="false" max="132" min="132" style="0" width="56.4534412955466"/>
    <col collapsed="false" hidden="false" max="133" min="133" style="0" width="9.4251012145749"/>
    <col collapsed="false" hidden="false" max="134" min="134" style="0" width="7.71255060728745"/>
    <col collapsed="false" hidden="false" max="135" min="135" style="0" width="10.497975708502"/>
    <col collapsed="false" hidden="false" max="136" min="136" style="0" width="10.6032388663968"/>
    <col collapsed="false" hidden="false" max="137" min="137" style="0" width="23.1376518218623"/>
    <col collapsed="false" hidden="false" max="138" min="138" style="0" width="17.8906882591093"/>
    <col collapsed="false" hidden="false" max="139" min="139" style="0" width="56.4534412955466"/>
    <col collapsed="false" hidden="false" max="140" min="140" style="0" width="9.4251012145749"/>
    <col collapsed="false" hidden="false" max="141" min="141" style="0" width="7.71255060728745"/>
    <col collapsed="false" hidden="false" max="142" min="142" style="0" width="10.497975708502"/>
    <col collapsed="false" hidden="false" max="143" min="143" style="0" width="10.6032388663968"/>
    <col collapsed="false" hidden="false" max="144" min="144" style="0" width="23.1376518218623"/>
    <col collapsed="false" hidden="false" max="145" min="145" style="0" width="17.8906882591093"/>
    <col collapsed="false" hidden="false" max="146" min="146" style="0" width="56.4534412955466"/>
    <col collapsed="false" hidden="false" max="147" min="147" style="0" width="9.4251012145749"/>
    <col collapsed="false" hidden="false" max="148" min="148" style="0" width="7.71255060728745"/>
    <col collapsed="false" hidden="false" max="149" min="149" style="0" width="10.497975708502"/>
    <col collapsed="false" hidden="false" max="150" min="150" style="0" width="10.6032388663968"/>
    <col collapsed="false" hidden="false" max="151" min="151" style="0" width="23.1376518218623"/>
    <col collapsed="false" hidden="false" max="152" min="152" style="0" width="17.8906882591093"/>
    <col collapsed="false" hidden="false" max="153" min="153" style="0" width="56.4534412955466"/>
    <col collapsed="false" hidden="false" max="154" min="154" style="0" width="9.4251012145749"/>
    <col collapsed="false" hidden="false" max="155" min="155" style="0" width="7.71255060728745"/>
    <col collapsed="false" hidden="false" max="156" min="156" style="0" width="10.497975708502"/>
    <col collapsed="false" hidden="false" max="157" min="157" style="0" width="10.6032388663968"/>
    <col collapsed="false" hidden="false" max="158" min="158" style="0" width="23.1376518218623"/>
    <col collapsed="false" hidden="false" max="159" min="159" style="0" width="17.8906882591093"/>
    <col collapsed="false" hidden="false" max="160" min="160" style="0" width="56.4534412955466"/>
    <col collapsed="false" hidden="false" max="161" min="161" style="0" width="9.4251012145749"/>
    <col collapsed="false" hidden="false" max="162" min="162" style="0" width="7.71255060728745"/>
    <col collapsed="false" hidden="false" max="163" min="163" style="0" width="10.497975708502"/>
    <col collapsed="false" hidden="false" max="164" min="164" style="0" width="10.6032388663968"/>
    <col collapsed="false" hidden="false" max="165" min="165" style="0" width="23.1376518218623"/>
    <col collapsed="false" hidden="false" max="166" min="166" style="0" width="17.8906882591093"/>
    <col collapsed="false" hidden="false" max="167" min="167" style="0" width="56.4534412955466"/>
    <col collapsed="false" hidden="false" max="168" min="168" style="0" width="9.4251012145749"/>
    <col collapsed="false" hidden="false" max="169" min="169" style="0" width="7.71255060728745"/>
    <col collapsed="false" hidden="false" max="170" min="170" style="0" width="10.497975708502"/>
    <col collapsed="false" hidden="false" max="171" min="171" style="0" width="10.6032388663968"/>
    <col collapsed="false" hidden="false" max="172" min="172" style="0" width="23.1376518218623"/>
    <col collapsed="false" hidden="false" max="173" min="173" style="0" width="17.8906882591093"/>
    <col collapsed="false" hidden="false" max="174" min="174" style="0" width="56.4534412955466"/>
    <col collapsed="false" hidden="false" max="175" min="175" style="0" width="9.4251012145749"/>
    <col collapsed="false" hidden="false" max="176" min="176" style="0" width="7.71255060728745"/>
    <col collapsed="false" hidden="false" max="177" min="177" style="0" width="10.497975708502"/>
    <col collapsed="false" hidden="false" max="178" min="178" style="0" width="10.6032388663968"/>
    <col collapsed="false" hidden="false" max="179" min="179" style="0" width="23.1376518218623"/>
    <col collapsed="false" hidden="false" max="180" min="180" style="0" width="17.8906882591093"/>
    <col collapsed="false" hidden="false" max="181" min="181" style="0" width="56.4534412955466"/>
    <col collapsed="false" hidden="false" max="182" min="182" style="0" width="9.4251012145749"/>
    <col collapsed="false" hidden="false" max="183" min="183" style="0" width="7.71255060728745"/>
    <col collapsed="false" hidden="false" max="184" min="184" style="0" width="10.497975708502"/>
    <col collapsed="false" hidden="false" max="185" min="185" style="0" width="10.6032388663968"/>
    <col collapsed="false" hidden="false" max="186" min="186" style="0" width="23.1376518218623"/>
    <col collapsed="false" hidden="false" max="187" min="187" style="0" width="17.8906882591093"/>
    <col collapsed="false" hidden="false" max="188" min="188" style="0" width="56.4534412955466"/>
    <col collapsed="false" hidden="false" max="189" min="189" style="0" width="9.4251012145749"/>
    <col collapsed="false" hidden="false" max="190" min="190" style="0" width="7.71255060728745"/>
    <col collapsed="false" hidden="false" max="191" min="191" style="0" width="10.497975708502"/>
    <col collapsed="false" hidden="false" max="192" min="192" style="0" width="10.6032388663968"/>
    <col collapsed="false" hidden="false" max="193" min="193" style="0" width="23.1376518218623"/>
    <col collapsed="false" hidden="false" max="194" min="194" style="0" width="17.8906882591093"/>
    <col collapsed="false" hidden="false" max="195" min="195" style="0" width="56.4534412955466"/>
    <col collapsed="false" hidden="false" max="196" min="196" style="0" width="9.4251012145749"/>
    <col collapsed="false" hidden="false" max="197" min="197" style="0" width="7.71255060728745"/>
    <col collapsed="false" hidden="false" max="198" min="198" style="0" width="10.497975708502"/>
    <col collapsed="false" hidden="false" max="199" min="199" style="0" width="10.6032388663968"/>
    <col collapsed="false" hidden="false" max="200" min="200" style="0" width="23.1376518218623"/>
    <col collapsed="false" hidden="false" max="201" min="201" style="0" width="17.8906882591093"/>
    <col collapsed="false" hidden="false" max="202" min="202" style="0" width="56.4534412955466"/>
    <col collapsed="false" hidden="false" max="203" min="203" style="0" width="9.4251012145749"/>
    <col collapsed="false" hidden="false" max="204" min="204" style="0" width="7.71255060728745"/>
    <col collapsed="false" hidden="false" max="205" min="205" style="0" width="10.497975708502"/>
    <col collapsed="false" hidden="false" max="206" min="206" style="0" width="10.6032388663968"/>
    <col collapsed="false" hidden="false" max="207" min="207" style="0" width="23.1376518218623"/>
    <col collapsed="false" hidden="false" max="208" min="208" style="0" width="17.8906882591093"/>
    <col collapsed="false" hidden="false" max="209" min="209" style="0" width="56.4534412955466"/>
    <col collapsed="false" hidden="false" max="210" min="210" style="0" width="9.4251012145749"/>
    <col collapsed="false" hidden="false" max="211" min="211" style="0" width="7.71255060728745"/>
    <col collapsed="false" hidden="false" max="212" min="212" style="0" width="10.497975708502"/>
    <col collapsed="false" hidden="false" max="213" min="213" style="0" width="10.6032388663968"/>
    <col collapsed="false" hidden="false" max="214" min="214" style="0" width="23.1376518218623"/>
    <col collapsed="false" hidden="false" max="215" min="215" style="0" width="17.8906882591093"/>
    <col collapsed="false" hidden="false" max="216" min="216" style="0" width="56.4534412955466"/>
    <col collapsed="false" hidden="false" max="217" min="217" style="0" width="9.4251012145749"/>
    <col collapsed="false" hidden="false" max="218" min="218" style="0" width="7.71255060728745"/>
    <col collapsed="false" hidden="false" max="219" min="219" style="0" width="10.497975708502"/>
    <col collapsed="false" hidden="false" max="220" min="220" style="0" width="10.6032388663968"/>
    <col collapsed="false" hidden="false" max="221" min="221" style="0" width="23.1376518218623"/>
    <col collapsed="false" hidden="false" max="222" min="222" style="0" width="17.8906882591093"/>
    <col collapsed="false" hidden="false" max="223" min="223" style="0" width="56.4534412955466"/>
    <col collapsed="false" hidden="false" max="224" min="224" style="0" width="9.4251012145749"/>
    <col collapsed="false" hidden="false" max="225" min="225" style="0" width="7.71255060728745"/>
    <col collapsed="false" hidden="false" max="226" min="226" style="0" width="10.497975708502"/>
    <col collapsed="false" hidden="false" max="227" min="227" style="0" width="10.6032388663968"/>
    <col collapsed="false" hidden="false" max="228" min="228" style="0" width="23.1376518218623"/>
    <col collapsed="false" hidden="false" max="229" min="229" style="0" width="17.8906882591093"/>
    <col collapsed="false" hidden="false" max="230" min="230" style="0" width="56.4534412955466"/>
    <col collapsed="false" hidden="false" max="231" min="231" style="0" width="9.4251012145749"/>
    <col collapsed="false" hidden="false" max="232" min="232" style="0" width="7.71255060728745"/>
    <col collapsed="false" hidden="false" max="233" min="233" style="0" width="10.497975708502"/>
    <col collapsed="false" hidden="false" max="234" min="234" style="0" width="10.6032388663968"/>
    <col collapsed="false" hidden="false" max="235" min="235" style="0" width="23.1376518218623"/>
    <col collapsed="false" hidden="false" max="236" min="236" style="0" width="17.8906882591093"/>
    <col collapsed="false" hidden="false" max="237" min="237" style="0" width="56.4534412955466"/>
    <col collapsed="false" hidden="false" max="238" min="238" style="0" width="9.4251012145749"/>
    <col collapsed="false" hidden="false" max="239" min="239" style="0" width="7.71255060728745"/>
    <col collapsed="false" hidden="false" max="240" min="240" style="0" width="10.497975708502"/>
    <col collapsed="false" hidden="false" max="241" min="241" style="0" width="10.6032388663968"/>
    <col collapsed="false" hidden="false" max="242" min="242" style="0" width="23.1376518218623"/>
    <col collapsed="false" hidden="false" max="243" min="243" style="0" width="17.8906882591093"/>
    <col collapsed="false" hidden="false" max="244" min="244" style="0" width="56.4534412955466"/>
    <col collapsed="false" hidden="false" max="245" min="245" style="0" width="9.4251012145749"/>
    <col collapsed="false" hidden="false" max="246" min="246" style="0" width="7.71255060728745"/>
    <col collapsed="false" hidden="false" max="247" min="247" style="0" width="10.497975708502"/>
    <col collapsed="false" hidden="false" max="248" min="248" style="0" width="10.6032388663968"/>
    <col collapsed="false" hidden="false" max="249" min="249" style="0" width="23.1376518218623"/>
    <col collapsed="false" hidden="false" max="250" min="250" style="0" width="17.8906882591093"/>
    <col collapsed="false" hidden="false" max="251" min="251" style="0" width="56.4534412955466"/>
    <col collapsed="false" hidden="false" max="252" min="252" style="0" width="9.4251012145749"/>
    <col collapsed="false" hidden="false" max="253" min="253" style="0" width="7.71255060728745"/>
    <col collapsed="false" hidden="false" max="254" min="254" style="0" width="10.497975708502"/>
    <col collapsed="false" hidden="false" max="255" min="255" style="0" width="13.2834008097166"/>
    <col collapsed="false" hidden="false" max="362" min="256" style="0" width="10.6032388663968"/>
    <col collapsed="false" hidden="false" max="363" min="363" style="0" width="15.6396761133603"/>
    <col collapsed="false" hidden="false" max="364" min="364" style="0" width="28.9230769230769"/>
    <col collapsed="false" hidden="false" max="365" min="365" style="0" width="14.6761133603239"/>
    <col collapsed="false" hidden="false" max="369" min="366" style="0" width="11.5708502024291"/>
    <col collapsed="false" hidden="false" max="370" min="370" style="0" width="14.0323886639676"/>
    <col collapsed="false" hidden="false" max="371" min="371" style="0" width="10.6032388663968"/>
    <col collapsed="false" hidden="false" max="372" min="372" style="0" width="23.1376518218623"/>
    <col collapsed="false" hidden="false" max="373" min="373" style="0" width="17.8906882591093"/>
    <col collapsed="false" hidden="false" max="374" min="374" style="0" width="56.4534412955466"/>
    <col collapsed="false" hidden="false" max="375" min="375" style="0" width="9.4251012145749"/>
    <col collapsed="false" hidden="false" max="376" min="376" style="0" width="7.71255060728745"/>
    <col collapsed="false" hidden="false" max="377" min="377" style="0" width="10.497975708502"/>
    <col collapsed="false" hidden="false" max="378" min="378" style="0" width="10.6032388663968"/>
    <col collapsed="false" hidden="false" max="379" min="379" style="0" width="23.1376518218623"/>
    <col collapsed="false" hidden="false" max="380" min="380" style="0" width="17.8906882591093"/>
    <col collapsed="false" hidden="false" max="381" min="381" style="0" width="56.4534412955466"/>
    <col collapsed="false" hidden="false" max="382" min="382" style="0" width="9.4251012145749"/>
    <col collapsed="false" hidden="false" max="383" min="383" style="0" width="7.71255060728745"/>
    <col collapsed="false" hidden="false" max="384" min="384" style="0" width="10.497975708502"/>
    <col collapsed="false" hidden="false" max="385" min="385" style="0" width="10.6032388663968"/>
    <col collapsed="false" hidden="false" max="386" min="386" style="0" width="23.1376518218623"/>
    <col collapsed="false" hidden="false" max="387" min="387" style="0" width="17.8906882591093"/>
    <col collapsed="false" hidden="false" max="388" min="388" style="0" width="56.4534412955466"/>
    <col collapsed="false" hidden="false" max="389" min="389" style="0" width="9.4251012145749"/>
    <col collapsed="false" hidden="false" max="390" min="390" style="0" width="7.71255060728745"/>
    <col collapsed="false" hidden="false" max="391" min="391" style="0" width="10.497975708502"/>
    <col collapsed="false" hidden="false" max="392" min="392" style="0" width="10.6032388663968"/>
    <col collapsed="false" hidden="false" max="393" min="393" style="0" width="23.1376518218623"/>
    <col collapsed="false" hidden="false" max="394" min="394" style="0" width="17.8906882591093"/>
    <col collapsed="false" hidden="false" max="395" min="395" style="0" width="56.4534412955466"/>
    <col collapsed="false" hidden="false" max="396" min="396" style="0" width="9.4251012145749"/>
    <col collapsed="false" hidden="false" max="397" min="397" style="0" width="7.71255060728745"/>
    <col collapsed="false" hidden="false" max="398" min="398" style="0" width="10.497975708502"/>
    <col collapsed="false" hidden="false" max="399" min="399" style="0" width="10.6032388663968"/>
    <col collapsed="false" hidden="false" max="400" min="400" style="0" width="23.1376518218623"/>
    <col collapsed="false" hidden="false" max="401" min="401" style="0" width="17.8906882591093"/>
    <col collapsed="false" hidden="false" max="402" min="402" style="0" width="56.4534412955466"/>
    <col collapsed="false" hidden="false" max="403" min="403" style="0" width="9.4251012145749"/>
    <col collapsed="false" hidden="false" max="404" min="404" style="0" width="7.71255060728745"/>
    <col collapsed="false" hidden="false" max="405" min="405" style="0" width="10.497975708502"/>
    <col collapsed="false" hidden="false" max="406" min="406" style="0" width="10.6032388663968"/>
    <col collapsed="false" hidden="false" max="407" min="407" style="0" width="23.1376518218623"/>
    <col collapsed="false" hidden="false" max="408" min="408" style="0" width="17.8906882591093"/>
    <col collapsed="false" hidden="false" max="409" min="409" style="0" width="56.4534412955466"/>
    <col collapsed="false" hidden="false" max="410" min="410" style="0" width="9.4251012145749"/>
    <col collapsed="false" hidden="false" max="411" min="411" style="0" width="7.71255060728745"/>
    <col collapsed="false" hidden="false" max="412" min="412" style="0" width="10.497975708502"/>
    <col collapsed="false" hidden="false" max="413" min="413" style="0" width="10.6032388663968"/>
    <col collapsed="false" hidden="false" max="414" min="414" style="0" width="23.1376518218623"/>
    <col collapsed="false" hidden="false" max="415" min="415" style="0" width="17.8906882591093"/>
    <col collapsed="false" hidden="false" max="416" min="416" style="0" width="56.4534412955466"/>
    <col collapsed="false" hidden="false" max="417" min="417" style="0" width="9.4251012145749"/>
    <col collapsed="false" hidden="false" max="418" min="418" style="0" width="7.71255060728745"/>
    <col collapsed="false" hidden="false" max="419" min="419" style="0" width="10.497975708502"/>
    <col collapsed="false" hidden="false" max="420" min="420" style="0" width="10.6032388663968"/>
    <col collapsed="false" hidden="false" max="421" min="421" style="0" width="23.1376518218623"/>
    <col collapsed="false" hidden="false" max="422" min="422" style="0" width="17.8906882591093"/>
    <col collapsed="false" hidden="false" max="423" min="423" style="0" width="56.4534412955466"/>
    <col collapsed="false" hidden="false" max="424" min="424" style="0" width="9.4251012145749"/>
    <col collapsed="false" hidden="false" max="425" min="425" style="0" width="7.71255060728745"/>
    <col collapsed="false" hidden="false" max="426" min="426" style="0" width="10.497975708502"/>
    <col collapsed="false" hidden="false" max="427" min="427" style="0" width="10.6032388663968"/>
    <col collapsed="false" hidden="false" max="428" min="428" style="0" width="23.1376518218623"/>
    <col collapsed="false" hidden="false" max="429" min="429" style="0" width="17.8906882591093"/>
    <col collapsed="false" hidden="false" max="430" min="430" style="0" width="56.4534412955466"/>
    <col collapsed="false" hidden="false" max="431" min="431" style="0" width="9.4251012145749"/>
    <col collapsed="false" hidden="false" max="432" min="432" style="0" width="7.71255060728745"/>
    <col collapsed="false" hidden="false" max="433" min="433" style="0" width="10.497975708502"/>
    <col collapsed="false" hidden="false" max="434" min="434" style="0" width="10.6032388663968"/>
    <col collapsed="false" hidden="false" max="435" min="435" style="0" width="23.1376518218623"/>
    <col collapsed="false" hidden="false" max="436" min="436" style="0" width="17.8906882591093"/>
    <col collapsed="false" hidden="false" max="437" min="437" style="0" width="56.4534412955466"/>
    <col collapsed="false" hidden="false" max="438" min="438" style="0" width="9.4251012145749"/>
    <col collapsed="false" hidden="false" max="439" min="439" style="0" width="7.71255060728745"/>
    <col collapsed="false" hidden="false" max="440" min="440" style="0" width="10.497975708502"/>
    <col collapsed="false" hidden="false" max="441" min="441" style="0" width="10.6032388663968"/>
    <col collapsed="false" hidden="false" max="442" min="442" style="0" width="23.1376518218623"/>
    <col collapsed="false" hidden="false" max="443" min="443" style="0" width="17.8906882591093"/>
    <col collapsed="false" hidden="false" max="444" min="444" style="0" width="56.4534412955466"/>
    <col collapsed="false" hidden="false" max="445" min="445" style="0" width="9.4251012145749"/>
    <col collapsed="false" hidden="false" max="446" min="446" style="0" width="7.71255060728745"/>
    <col collapsed="false" hidden="false" max="447" min="447" style="0" width="10.497975708502"/>
    <col collapsed="false" hidden="false" max="448" min="448" style="0" width="10.6032388663968"/>
    <col collapsed="false" hidden="false" max="449" min="449" style="0" width="23.1376518218623"/>
    <col collapsed="false" hidden="false" max="450" min="450" style="0" width="17.8906882591093"/>
    <col collapsed="false" hidden="false" max="451" min="451" style="0" width="56.4534412955466"/>
    <col collapsed="false" hidden="false" max="452" min="452" style="0" width="9.4251012145749"/>
    <col collapsed="false" hidden="false" max="453" min="453" style="0" width="7.71255060728745"/>
    <col collapsed="false" hidden="false" max="454" min="454" style="0" width="10.497975708502"/>
    <col collapsed="false" hidden="false" max="455" min="455" style="0" width="10.6032388663968"/>
    <col collapsed="false" hidden="false" max="456" min="456" style="0" width="23.1376518218623"/>
    <col collapsed="false" hidden="false" max="457" min="457" style="0" width="17.8906882591093"/>
    <col collapsed="false" hidden="false" max="458" min="458" style="0" width="56.4534412955466"/>
    <col collapsed="false" hidden="false" max="459" min="459" style="0" width="9.4251012145749"/>
    <col collapsed="false" hidden="false" max="460" min="460" style="0" width="7.71255060728745"/>
    <col collapsed="false" hidden="false" max="461" min="461" style="0" width="10.497975708502"/>
    <col collapsed="false" hidden="false" max="462" min="462" style="0" width="10.6032388663968"/>
    <col collapsed="false" hidden="false" max="463" min="463" style="0" width="23.1376518218623"/>
    <col collapsed="false" hidden="false" max="464" min="464" style="0" width="17.8906882591093"/>
    <col collapsed="false" hidden="false" max="465" min="465" style="0" width="56.4534412955466"/>
    <col collapsed="false" hidden="false" max="466" min="466" style="0" width="9.4251012145749"/>
    <col collapsed="false" hidden="false" max="467" min="467" style="0" width="7.71255060728745"/>
    <col collapsed="false" hidden="false" max="468" min="468" style="0" width="10.497975708502"/>
    <col collapsed="false" hidden="false" max="469" min="469" style="0" width="10.6032388663968"/>
    <col collapsed="false" hidden="false" max="470" min="470" style="0" width="23.1376518218623"/>
    <col collapsed="false" hidden="false" max="471" min="471" style="0" width="17.8906882591093"/>
    <col collapsed="false" hidden="false" max="472" min="472" style="0" width="56.4534412955466"/>
    <col collapsed="false" hidden="false" max="473" min="473" style="0" width="9.4251012145749"/>
    <col collapsed="false" hidden="false" max="474" min="474" style="0" width="7.71255060728745"/>
    <col collapsed="false" hidden="false" max="475" min="475" style="0" width="10.497975708502"/>
    <col collapsed="false" hidden="false" max="476" min="476" style="0" width="10.6032388663968"/>
    <col collapsed="false" hidden="false" max="477" min="477" style="0" width="23.1376518218623"/>
    <col collapsed="false" hidden="false" max="478" min="478" style="0" width="17.8906882591093"/>
    <col collapsed="false" hidden="false" max="479" min="479" style="0" width="56.4534412955466"/>
    <col collapsed="false" hidden="false" max="480" min="480" style="0" width="9.4251012145749"/>
    <col collapsed="false" hidden="false" max="481" min="481" style="0" width="7.71255060728745"/>
    <col collapsed="false" hidden="false" max="482" min="482" style="0" width="10.497975708502"/>
    <col collapsed="false" hidden="false" max="483" min="483" style="0" width="10.6032388663968"/>
    <col collapsed="false" hidden="false" max="484" min="484" style="0" width="23.1376518218623"/>
    <col collapsed="false" hidden="false" max="485" min="485" style="0" width="17.8906882591093"/>
    <col collapsed="false" hidden="false" max="486" min="486" style="0" width="56.4534412955466"/>
    <col collapsed="false" hidden="false" max="487" min="487" style="0" width="9.4251012145749"/>
    <col collapsed="false" hidden="false" max="488" min="488" style="0" width="7.71255060728745"/>
    <col collapsed="false" hidden="false" max="489" min="489" style="0" width="10.497975708502"/>
    <col collapsed="false" hidden="false" max="490" min="490" style="0" width="10.6032388663968"/>
    <col collapsed="false" hidden="false" max="491" min="491" style="0" width="23.1376518218623"/>
    <col collapsed="false" hidden="false" max="492" min="492" style="0" width="17.8906882591093"/>
    <col collapsed="false" hidden="false" max="493" min="493" style="0" width="56.4534412955466"/>
    <col collapsed="false" hidden="false" max="494" min="494" style="0" width="9.4251012145749"/>
    <col collapsed="false" hidden="false" max="495" min="495" style="0" width="7.71255060728745"/>
    <col collapsed="false" hidden="false" max="496" min="496" style="0" width="10.497975708502"/>
    <col collapsed="false" hidden="false" max="497" min="497" style="0" width="10.6032388663968"/>
    <col collapsed="false" hidden="false" max="498" min="498" style="0" width="23.1376518218623"/>
    <col collapsed="false" hidden="false" max="499" min="499" style="0" width="17.8906882591093"/>
    <col collapsed="false" hidden="false" max="500" min="500" style="0" width="56.4534412955466"/>
    <col collapsed="false" hidden="false" max="501" min="501" style="0" width="9.4251012145749"/>
    <col collapsed="false" hidden="false" max="502" min="502" style="0" width="7.71255060728745"/>
    <col collapsed="false" hidden="false" max="503" min="503" style="0" width="10.497975708502"/>
    <col collapsed="false" hidden="false" max="504" min="504" style="0" width="10.6032388663968"/>
    <col collapsed="false" hidden="false" max="505" min="505" style="0" width="23.1376518218623"/>
    <col collapsed="false" hidden="false" max="506" min="506" style="0" width="17.8906882591093"/>
    <col collapsed="false" hidden="false" max="507" min="507" style="0" width="56.4534412955466"/>
    <col collapsed="false" hidden="false" max="508" min="508" style="0" width="9.4251012145749"/>
    <col collapsed="false" hidden="false" max="509" min="509" style="0" width="7.71255060728745"/>
    <col collapsed="false" hidden="false" max="510" min="510" style="0" width="10.497975708502"/>
    <col collapsed="false" hidden="false" max="511" min="511" style="0" width="13.2834008097166"/>
    <col collapsed="false" hidden="false" max="618" min="512" style="0" width="10.6032388663968"/>
    <col collapsed="false" hidden="false" max="619" min="619" style="0" width="15.6396761133603"/>
    <col collapsed="false" hidden="false" max="620" min="620" style="0" width="28.9230769230769"/>
    <col collapsed="false" hidden="false" max="621" min="621" style="0" width="14.6761133603239"/>
    <col collapsed="false" hidden="false" max="625" min="622" style="0" width="11.5708502024291"/>
    <col collapsed="false" hidden="false" max="626" min="626" style="0" width="14.0323886639676"/>
    <col collapsed="false" hidden="false" max="627" min="627" style="0" width="10.6032388663968"/>
    <col collapsed="false" hidden="false" max="628" min="628" style="0" width="23.1376518218623"/>
    <col collapsed="false" hidden="false" max="629" min="629" style="0" width="17.8906882591093"/>
    <col collapsed="false" hidden="false" max="630" min="630" style="0" width="56.4534412955466"/>
    <col collapsed="false" hidden="false" max="631" min="631" style="0" width="9.4251012145749"/>
    <col collapsed="false" hidden="false" max="632" min="632" style="0" width="7.71255060728745"/>
    <col collapsed="false" hidden="false" max="633" min="633" style="0" width="10.497975708502"/>
    <col collapsed="false" hidden="false" max="634" min="634" style="0" width="10.6032388663968"/>
    <col collapsed="false" hidden="false" max="635" min="635" style="0" width="23.1376518218623"/>
    <col collapsed="false" hidden="false" max="636" min="636" style="0" width="17.8906882591093"/>
    <col collapsed="false" hidden="false" max="637" min="637" style="0" width="56.4534412955466"/>
    <col collapsed="false" hidden="false" max="638" min="638" style="0" width="9.4251012145749"/>
    <col collapsed="false" hidden="false" max="639" min="639" style="0" width="7.71255060728745"/>
    <col collapsed="false" hidden="false" max="640" min="640" style="0" width="10.497975708502"/>
    <col collapsed="false" hidden="false" max="641" min="641" style="0" width="10.6032388663968"/>
    <col collapsed="false" hidden="false" max="642" min="642" style="0" width="23.1376518218623"/>
    <col collapsed="false" hidden="false" max="643" min="643" style="0" width="17.8906882591093"/>
    <col collapsed="false" hidden="false" max="644" min="644" style="0" width="56.4534412955466"/>
    <col collapsed="false" hidden="false" max="645" min="645" style="0" width="9.4251012145749"/>
    <col collapsed="false" hidden="false" max="646" min="646" style="0" width="7.71255060728745"/>
    <col collapsed="false" hidden="false" max="647" min="647" style="0" width="10.497975708502"/>
    <col collapsed="false" hidden="false" max="648" min="648" style="0" width="10.6032388663968"/>
    <col collapsed="false" hidden="false" max="649" min="649" style="0" width="23.1376518218623"/>
    <col collapsed="false" hidden="false" max="650" min="650" style="0" width="17.8906882591093"/>
    <col collapsed="false" hidden="false" max="651" min="651" style="0" width="56.4534412955466"/>
    <col collapsed="false" hidden="false" max="652" min="652" style="0" width="9.4251012145749"/>
    <col collapsed="false" hidden="false" max="653" min="653" style="0" width="7.71255060728745"/>
    <col collapsed="false" hidden="false" max="654" min="654" style="0" width="10.497975708502"/>
    <col collapsed="false" hidden="false" max="655" min="655" style="0" width="10.6032388663968"/>
    <col collapsed="false" hidden="false" max="656" min="656" style="0" width="23.1376518218623"/>
    <col collapsed="false" hidden="false" max="657" min="657" style="0" width="17.8906882591093"/>
    <col collapsed="false" hidden="false" max="658" min="658" style="0" width="56.4534412955466"/>
    <col collapsed="false" hidden="false" max="659" min="659" style="0" width="9.4251012145749"/>
    <col collapsed="false" hidden="false" max="660" min="660" style="0" width="7.71255060728745"/>
    <col collapsed="false" hidden="false" max="661" min="661" style="0" width="10.497975708502"/>
    <col collapsed="false" hidden="false" max="662" min="662" style="0" width="10.6032388663968"/>
    <col collapsed="false" hidden="false" max="663" min="663" style="0" width="23.1376518218623"/>
    <col collapsed="false" hidden="false" max="664" min="664" style="0" width="17.8906882591093"/>
    <col collapsed="false" hidden="false" max="665" min="665" style="0" width="56.4534412955466"/>
    <col collapsed="false" hidden="false" max="666" min="666" style="0" width="9.4251012145749"/>
    <col collapsed="false" hidden="false" max="667" min="667" style="0" width="7.71255060728745"/>
    <col collapsed="false" hidden="false" max="668" min="668" style="0" width="10.497975708502"/>
    <col collapsed="false" hidden="false" max="669" min="669" style="0" width="10.6032388663968"/>
    <col collapsed="false" hidden="false" max="670" min="670" style="0" width="23.1376518218623"/>
    <col collapsed="false" hidden="false" max="671" min="671" style="0" width="17.8906882591093"/>
    <col collapsed="false" hidden="false" max="672" min="672" style="0" width="56.4534412955466"/>
    <col collapsed="false" hidden="false" max="673" min="673" style="0" width="9.4251012145749"/>
    <col collapsed="false" hidden="false" max="674" min="674" style="0" width="7.71255060728745"/>
    <col collapsed="false" hidden="false" max="675" min="675" style="0" width="10.497975708502"/>
    <col collapsed="false" hidden="false" max="676" min="676" style="0" width="10.6032388663968"/>
    <col collapsed="false" hidden="false" max="677" min="677" style="0" width="23.1376518218623"/>
    <col collapsed="false" hidden="false" max="678" min="678" style="0" width="17.8906882591093"/>
    <col collapsed="false" hidden="false" max="679" min="679" style="0" width="56.4534412955466"/>
    <col collapsed="false" hidden="false" max="680" min="680" style="0" width="9.4251012145749"/>
    <col collapsed="false" hidden="false" max="681" min="681" style="0" width="7.71255060728745"/>
    <col collapsed="false" hidden="false" max="682" min="682" style="0" width="10.497975708502"/>
    <col collapsed="false" hidden="false" max="683" min="683" style="0" width="10.6032388663968"/>
    <col collapsed="false" hidden="false" max="684" min="684" style="0" width="23.1376518218623"/>
    <col collapsed="false" hidden="false" max="685" min="685" style="0" width="17.8906882591093"/>
    <col collapsed="false" hidden="false" max="686" min="686" style="0" width="56.4534412955466"/>
    <col collapsed="false" hidden="false" max="687" min="687" style="0" width="9.4251012145749"/>
    <col collapsed="false" hidden="false" max="688" min="688" style="0" width="7.71255060728745"/>
    <col collapsed="false" hidden="false" max="689" min="689" style="0" width="10.497975708502"/>
    <col collapsed="false" hidden="false" max="690" min="690" style="0" width="10.6032388663968"/>
    <col collapsed="false" hidden="false" max="691" min="691" style="0" width="23.1376518218623"/>
    <col collapsed="false" hidden="false" max="692" min="692" style="0" width="17.8906882591093"/>
    <col collapsed="false" hidden="false" max="693" min="693" style="0" width="56.4534412955466"/>
    <col collapsed="false" hidden="false" max="694" min="694" style="0" width="9.4251012145749"/>
    <col collapsed="false" hidden="false" max="695" min="695" style="0" width="7.71255060728745"/>
    <col collapsed="false" hidden="false" max="696" min="696" style="0" width="10.497975708502"/>
    <col collapsed="false" hidden="false" max="697" min="697" style="0" width="10.6032388663968"/>
    <col collapsed="false" hidden="false" max="698" min="698" style="0" width="23.1376518218623"/>
    <col collapsed="false" hidden="false" max="699" min="699" style="0" width="17.8906882591093"/>
    <col collapsed="false" hidden="false" max="700" min="700" style="0" width="56.4534412955466"/>
    <col collapsed="false" hidden="false" max="701" min="701" style="0" width="9.4251012145749"/>
    <col collapsed="false" hidden="false" max="702" min="702" style="0" width="7.71255060728745"/>
    <col collapsed="false" hidden="false" max="703" min="703" style="0" width="10.497975708502"/>
    <col collapsed="false" hidden="false" max="704" min="704" style="0" width="10.6032388663968"/>
    <col collapsed="false" hidden="false" max="705" min="705" style="0" width="23.1376518218623"/>
    <col collapsed="false" hidden="false" max="706" min="706" style="0" width="17.8906882591093"/>
    <col collapsed="false" hidden="false" max="707" min="707" style="0" width="56.4534412955466"/>
    <col collapsed="false" hidden="false" max="708" min="708" style="0" width="9.4251012145749"/>
    <col collapsed="false" hidden="false" max="709" min="709" style="0" width="7.71255060728745"/>
    <col collapsed="false" hidden="false" max="710" min="710" style="0" width="10.497975708502"/>
    <col collapsed="false" hidden="false" max="711" min="711" style="0" width="10.6032388663968"/>
    <col collapsed="false" hidden="false" max="712" min="712" style="0" width="23.1376518218623"/>
    <col collapsed="false" hidden="false" max="713" min="713" style="0" width="17.8906882591093"/>
    <col collapsed="false" hidden="false" max="714" min="714" style="0" width="56.4534412955466"/>
    <col collapsed="false" hidden="false" max="715" min="715" style="0" width="9.4251012145749"/>
    <col collapsed="false" hidden="false" max="716" min="716" style="0" width="7.71255060728745"/>
    <col collapsed="false" hidden="false" max="717" min="717" style="0" width="10.497975708502"/>
    <col collapsed="false" hidden="false" max="718" min="718" style="0" width="10.6032388663968"/>
    <col collapsed="false" hidden="false" max="719" min="719" style="0" width="23.1376518218623"/>
    <col collapsed="false" hidden="false" max="720" min="720" style="0" width="17.8906882591093"/>
    <col collapsed="false" hidden="false" max="721" min="721" style="0" width="56.4534412955466"/>
    <col collapsed="false" hidden="false" max="722" min="722" style="0" width="9.4251012145749"/>
    <col collapsed="false" hidden="false" max="723" min="723" style="0" width="7.71255060728745"/>
    <col collapsed="false" hidden="false" max="724" min="724" style="0" width="10.497975708502"/>
    <col collapsed="false" hidden="false" max="725" min="725" style="0" width="10.6032388663968"/>
    <col collapsed="false" hidden="false" max="726" min="726" style="0" width="23.1376518218623"/>
    <col collapsed="false" hidden="false" max="727" min="727" style="0" width="17.8906882591093"/>
    <col collapsed="false" hidden="false" max="728" min="728" style="0" width="56.4534412955466"/>
    <col collapsed="false" hidden="false" max="729" min="729" style="0" width="9.4251012145749"/>
    <col collapsed="false" hidden="false" max="730" min="730" style="0" width="7.71255060728745"/>
    <col collapsed="false" hidden="false" max="731" min="731" style="0" width="10.497975708502"/>
    <col collapsed="false" hidden="false" max="732" min="732" style="0" width="10.6032388663968"/>
    <col collapsed="false" hidden="false" max="733" min="733" style="0" width="23.1376518218623"/>
    <col collapsed="false" hidden="false" max="734" min="734" style="0" width="17.8906882591093"/>
    <col collapsed="false" hidden="false" max="735" min="735" style="0" width="56.4534412955466"/>
    <col collapsed="false" hidden="false" max="736" min="736" style="0" width="9.4251012145749"/>
    <col collapsed="false" hidden="false" max="737" min="737" style="0" width="7.71255060728745"/>
    <col collapsed="false" hidden="false" max="738" min="738" style="0" width="10.497975708502"/>
    <col collapsed="false" hidden="false" max="739" min="739" style="0" width="10.6032388663968"/>
    <col collapsed="false" hidden="false" max="740" min="740" style="0" width="23.1376518218623"/>
    <col collapsed="false" hidden="false" max="741" min="741" style="0" width="17.8906882591093"/>
    <col collapsed="false" hidden="false" max="742" min="742" style="0" width="56.4534412955466"/>
    <col collapsed="false" hidden="false" max="743" min="743" style="0" width="9.4251012145749"/>
    <col collapsed="false" hidden="false" max="744" min="744" style="0" width="7.71255060728745"/>
    <col collapsed="false" hidden="false" max="745" min="745" style="0" width="10.497975708502"/>
    <col collapsed="false" hidden="false" max="746" min="746" style="0" width="10.6032388663968"/>
    <col collapsed="false" hidden="false" max="747" min="747" style="0" width="23.1376518218623"/>
    <col collapsed="false" hidden="false" max="748" min="748" style="0" width="17.8906882591093"/>
    <col collapsed="false" hidden="false" max="749" min="749" style="0" width="56.4534412955466"/>
    <col collapsed="false" hidden="false" max="750" min="750" style="0" width="9.4251012145749"/>
    <col collapsed="false" hidden="false" max="751" min="751" style="0" width="7.71255060728745"/>
    <col collapsed="false" hidden="false" max="752" min="752" style="0" width="10.497975708502"/>
    <col collapsed="false" hidden="false" max="753" min="753" style="0" width="10.6032388663968"/>
    <col collapsed="false" hidden="false" max="754" min="754" style="0" width="23.1376518218623"/>
    <col collapsed="false" hidden="false" max="755" min="755" style="0" width="17.8906882591093"/>
    <col collapsed="false" hidden="false" max="756" min="756" style="0" width="56.4534412955466"/>
    <col collapsed="false" hidden="false" max="757" min="757" style="0" width="9.4251012145749"/>
    <col collapsed="false" hidden="false" max="758" min="758" style="0" width="7.71255060728745"/>
    <col collapsed="false" hidden="false" max="759" min="759" style="0" width="10.497975708502"/>
    <col collapsed="false" hidden="false" max="760" min="760" style="0" width="10.6032388663968"/>
    <col collapsed="false" hidden="false" max="761" min="761" style="0" width="23.1376518218623"/>
    <col collapsed="false" hidden="false" max="762" min="762" style="0" width="17.8906882591093"/>
    <col collapsed="false" hidden="false" max="763" min="763" style="0" width="56.4534412955466"/>
    <col collapsed="false" hidden="false" max="764" min="764" style="0" width="9.4251012145749"/>
    <col collapsed="false" hidden="false" max="765" min="765" style="0" width="7.71255060728745"/>
    <col collapsed="false" hidden="false" max="766" min="766" style="0" width="10.497975708502"/>
    <col collapsed="false" hidden="false" max="767" min="767" style="0" width="13.2834008097166"/>
    <col collapsed="false" hidden="false" max="874" min="768" style="0" width="10.6032388663968"/>
    <col collapsed="false" hidden="false" max="875" min="875" style="0" width="15.6396761133603"/>
    <col collapsed="false" hidden="false" max="876" min="876" style="0" width="28.9230769230769"/>
    <col collapsed="false" hidden="false" max="877" min="877" style="0" width="14.6761133603239"/>
    <col collapsed="false" hidden="false" max="881" min="878" style="0" width="11.5708502024291"/>
    <col collapsed="false" hidden="false" max="882" min="882" style="0" width="14.0323886639676"/>
    <col collapsed="false" hidden="false" max="883" min="883" style="0" width="10.6032388663968"/>
    <col collapsed="false" hidden="false" max="884" min="884" style="0" width="23.1376518218623"/>
    <col collapsed="false" hidden="false" max="885" min="885" style="0" width="17.8906882591093"/>
    <col collapsed="false" hidden="false" max="886" min="886" style="0" width="56.4534412955466"/>
    <col collapsed="false" hidden="false" max="887" min="887" style="0" width="9.4251012145749"/>
    <col collapsed="false" hidden="false" max="888" min="888" style="0" width="7.71255060728745"/>
    <col collapsed="false" hidden="false" max="889" min="889" style="0" width="10.497975708502"/>
    <col collapsed="false" hidden="false" max="890" min="890" style="0" width="10.6032388663968"/>
    <col collapsed="false" hidden="false" max="891" min="891" style="0" width="23.1376518218623"/>
    <col collapsed="false" hidden="false" max="892" min="892" style="0" width="17.8906882591093"/>
    <col collapsed="false" hidden="false" max="893" min="893" style="0" width="56.4534412955466"/>
    <col collapsed="false" hidden="false" max="894" min="894" style="0" width="9.4251012145749"/>
    <col collapsed="false" hidden="false" max="895" min="895" style="0" width="7.71255060728745"/>
    <col collapsed="false" hidden="false" max="896" min="896" style="0" width="10.497975708502"/>
    <col collapsed="false" hidden="false" max="897" min="897" style="0" width="10.6032388663968"/>
    <col collapsed="false" hidden="false" max="898" min="898" style="0" width="23.1376518218623"/>
    <col collapsed="false" hidden="false" max="899" min="899" style="0" width="17.8906882591093"/>
    <col collapsed="false" hidden="false" max="900" min="900" style="0" width="56.4534412955466"/>
    <col collapsed="false" hidden="false" max="901" min="901" style="0" width="9.4251012145749"/>
    <col collapsed="false" hidden="false" max="902" min="902" style="0" width="7.71255060728745"/>
    <col collapsed="false" hidden="false" max="903" min="903" style="0" width="10.497975708502"/>
    <col collapsed="false" hidden="false" max="904" min="904" style="0" width="10.6032388663968"/>
    <col collapsed="false" hidden="false" max="905" min="905" style="0" width="23.1376518218623"/>
    <col collapsed="false" hidden="false" max="906" min="906" style="0" width="17.8906882591093"/>
    <col collapsed="false" hidden="false" max="907" min="907" style="0" width="56.4534412955466"/>
    <col collapsed="false" hidden="false" max="908" min="908" style="0" width="9.4251012145749"/>
    <col collapsed="false" hidden="false" max="909" min="909" style="0" width="7.71255060728745"/>
    <col collapsed="false" hidden="false" max="910" min="910" style="0" width="10.497975708502"/>
    <col collapsed="false" hidden="false" max="911" min="911" style="0" width="10.6032388663968"/>
    <col collapsed="false" hidden="false" max="912" min="912" style="0" width="23.1376518218623"/>
    <col collapsed="false" hidden="false" max="913" min="913" style="0" width="17.8906882591093"/>
    <col collapsed="false" hidden="false" max="914" min="914" style="0" width="56.4534412955466"/>
    <col collapsed="false" hidden="false" max="915" min="915" style="0" width="9.4251012145749"/>
    <col collapsed="false" hidden="false" max="916" min="916" style="0" width="7.71255060728745"/>
    <col collapsed="false" hidden="false" max="917" min="917" style="0" width="10.497975708502"/>
    <col collapsed="false" hidden="false" max="918" min="918" style="0" width="10.6032388663968"/>
    <col collapsed="false" hidden="false" max="919" min="919" style="0" width="23.1376518218623"/>
    <col collapsed="false" hidden="false" max="920" min="920" style="0" width="17.8906882591093"/>
    <col collapsed="false" hidden="false" max="921" min="921" style="0" width="56.4534412955466"/>
    <col collapsed="false" hidden="false" max="922" min="922" style="0" width="9.4251012145749"/>
    <col collapsed="false" hidden="false" max="923" min="923" style="0" width="7.71255060728745"/>
    <col collapsed="false" hidden="false" max="924" min="924" style="0" width="10.497975708502"/>
    <col collapsed="false" hidden="false" max="925" min="925" style="0" width="10.6032388663968"/>
    <col collapsed="false" hidden="false" max="926" min="926" style="0" width="23.1376518218623"/>
    <col collapsed="false" hidden="false" max="927" min="927" style="0" width="17.8906882591093"/>
    <col collapsed="false" hidden="false" max="928" min="928" style="0" width="56.4534412955466"/>
    <col collapsed="false" hidden="false" max="929" min="929" style="0" width="9.4251012145749"/>
    <col collapsed="false" hidden="false" max="930" min="930" style="0" width="7.71255060728745"/>
    <col collapsed="false" hidden="false" max="931" min="931" style="0" width="10.497975708502"/>
    <col collapsed="false" hidden="false" max="932" min="932" style="0" width="10.6032388663968"/>
    <col collapsed="false" hidden="false" max="933" min="933" style="0" width="23.1376518218623"/>
    <col collapsed="false" hidden="false" max="934" min="934" style="0" width="17.8906882591093"/>
    <col collapsed="false" hidden="false" max="935" min="935" style="0" width="56.4534412955466"/>
    <col collapsed="false" hidden="false" max="936" min="936" style="0" width="9.4251012145749"/>
    <col collapsed="false" hidden="false" max="937" min="937" style="0" width="7.71255060728745"/>
    <col collapsed="false" hidden="false" max="938" min="938" style="0" width="10.497975708502"/>
    <col collapsed="false" hidden="false" max="939" min="939" style="0" width="10.6032388663968"/>
    <col collapsed="false" hidden="false" max="940" min="940" style="0" width="23.1376518218623"/>
    <col collapsed="false" hidden="false" max="941" min="941" style="0" width="17.8906882591093"/>
    <col collapsed="false" hidden="false" max="942" min="942" style="0" width="56.4534412955466"/>
    <col collapsed="false" hidden="false" max="943" min="943" style="0" width="9.4251012145749"/>
    <col collapsed="false" hidden="false" max="944" min="944" style="0" width="7.71255060728745"/>
    <col collapsed="false" hidden="false" max="945" min="945" style="0" width="10.497975708502"/>
    <col collapsed="false" hidden="false" max="946" min="946" style="0" width="10.6032388663968"/>
    <col collapsed="false" hidden="false" max="947" min="947" style="0" width="23.1376518218623"/>
    <col collapsed="false" hidden="false" max="948" min="948" style="0" width="17.8906882591093"/>
    <col collapsed="false" hidden="false" max="949" min="949" style="0" width="56.4534412955466"/>
    <col collapsed="false" hidden="false" max="950" min="950" style="0" width="9.4251012145749"/>
    <col collapsed="false" hidden="false" max="951" min="951" style="0" width="7.71255060728745"/>
    <col collapsed="false" hidden="false" max="952" min="952" style="0" width="10.497975708502"/>
    <col collapsed="false" hidden="false" max="953" min="953" style="0" width="10.6032388663968"/>
    <col collapsed="false" hidden="false" max="954" min="954" style="0" width="23.1376518218623"/>
    <col collapsed="false" hidden="false" max="955" min="955" style="0" width="17.8906882591093"/>
    <col collapsed="false" hidden="false" max="956" min="956" style="0" width="56.4534412955466"/>
    <col collapsed="false" hidden="false" max="957" min="957" style="0" width="9.4251012145749"/>
    <col collapsed="false" hidden="false" max="958" min="958" style="0" width="7.71255060728745"/>
    <col collapsed="false" hidden="false" max="959" min="959" style="0" width="10.497975708502"/>
    <col collapsed="false" hidden="false" max="960" min="960" style="0" width="10.6032388663968"/>
    <col collapsed="false" hidden="false" max="961" min="961" style="0" width="23.1376518218623"/>
    <col collapsed="false" hidden="false" max="962" min="962" style="0" width="17.8906882591093"/>
    <col collapsed="false" hidden="false" max="963" min="963" style="0" width="56.4534412955466"/>
    <col collapsed="false" hidden="false" max="964" min="964" style="0" width="9.4251012145749"/>
    <col collapsed="false" hidden="false" max="965" min="965" style="0" width="7.71255060728745"/>
    <col collapsed="false" hidden="false" max="966" min="966" style="0" width="10.497975708502"/>
    <col collapsed="false" hidden="false" max="967" min="967" style="0" width="10.6032388663968"/>
    <col collapsed="false" hidden="false" max="968" min="968" style="0" width="23.1376518218623"/>
    <col collapsed="false" hidden="false" max="969" min="969" style="0" width="17.8906882591093"/>
    <col collapsed="false" hidden="false" max="970" min="970" style="0" width="56.4534412955466"/>
    <col collapsed="false" hidden="false" max="971" min="971" style="0" width="9.4251012145749"/>
    <col collapsed="false" hidden="false" max="972" min="972" style="0" width="7.71255060728745"/>
    <col collapsed="false" hidden="false" max="973" min="973" style="0" width="10.497975708502"/>
    <col collapsed="false" hidden="false" max="974" min="974" style="0" width="10.6032388663968"/>
    <col collapsed="false" hidden="false" max="975" min="975" style="0" width="23.1376518218623"/>
    <col collapsed="false" hidden="false" max="976" min="976" style="0" width="17.8906882591093"/>
    <col collapsed="false" hidden="false" max="977" min="977" style="0" width="56.4534412955466"/>
    <col collapsed="false" hidden="false" max="978" min="978" style="0" width="9.4251012145749"/>
    <col collapsed="false" hidden="false" max="979" min="979" style="0" width="7.71255060728745"/>
    <col collapsed="false" hidden="false" max="980" min="980" style="0" width="10.497975708502"/>
    <col collapsed="false" hidden="false" max="981" min="981" style="0" width="10.6032388663968"/>
    <col collapsed="false" hidden="false" max="982" min="982" style="0" width="23.1376518218623"/>
    <col collapsed="false" hidden="false" max="983" min="983" style="0" width="17.8906882591093"/>
    <col collapsed="false" hidden="false" max="984" min="984" style="0" width="56.4534412955466"/>
    <col collapsed="false" hidden="false" max="985" min="985" style="0" width="9.4251012145749"/>
    <col collapsed="false" hidden="false" max="986" min="986" style="0" width="7.71255060728745"/>
    <col collapsed="false" hidden="false" max="987" min="987" style="0" width="10.497975708502"/>
    <col collapsed="false" hidden="false" max="988" min="988" style="0" width="10.6032388663968"/>
    <col collapsed="false" hidden="false" max="989" min="989" style="0" width="23.1376518218623"/>
    <col collapsed="false" hidden="false" max="990" min="990" style="0" width="17.8906882591093"/>
    <col collapsed="false" hidden="false" max="991" min="991" style="0" width="56.4534412955466"/>
    <col collapsed="false" hidden="false" max="992" min="992" style="0" width="9.4251012145749"/>
    <col collapsed="false" hidden="false" max="993" min="993" style="0" width="7.71255060728745"/>
    <col collapsed="false" hidden="false" max="994" min="994" style="0" width="10.497975708502"/>
    <col collapsed="false" hidden="false" max="995" min="995" style="0" width="10.6032388663968"/>
    <col collapsed="false" hidden="false" max="996" min="996" style="0" width="23.1376518218623"/>
    <col collapsed="false" hidden="false" max="997" min="997" style="0" width="17.8906882591093"/>
    <col collapsed="false" hidden="false" max="998" min="998" style="0" width="56.4534412955466"/>
    <col collapsed="false" hidden="false" max="999" min="999" style="0" width="9.4251012145749"/>
    <col collapsed="false" hidden="false" max="1000" min="1000" style="0" width="7.71255060728745"/>
    <col collapsed="false" hidden="false" max="1001" min="1001" style="0" width="10.497975708502"/>
    <col collapsed="false" hidden="false" max="1002" min="1002" style="0" width="10.6032388663968"/>
    <col collapsed="false" hidden="false" max="1003" min="1003" style="0" width="23.1376518218623"/>
    <col collapsed="false" hidden="false" max="1004" min="1004" style="0" width="17.8906882591093"/>
    <col collapsed="false" hidden="false" max="1005" min="1005" style="0" width="56.4534412955466"/>
    <col collapsed="false" hidden="false" max="1006" min="1006" style="0" width="9.4251012145749"/>
    <col collapsed="false" hidden="false" max="1007" min="1007" style="0" width="7.71255060728745"/>
    <col collapsed="false" hidden="false" max="1008" min="1008" style="0" width="10.497975708502"/>
    <col collapsed="false" hidden="false" max="1009" min="1009" style="0" width="10.6032388663968"/>
    <col collapsed="false" hidden="false" max="1010" min="1010" style="0" width="23.1376518218623"/>
    <col collapsed="false" hidden="false" max="1011" min="1011" style="0" width="17.8906882591093"/>
    <col collapsed="false" hidden="false" max="1012" min="1012" style="0" width="56.4534412955466"/>
    <col collapsed="false" hidden="false" max="1013" min="1013" style="0" width="9.4251012145749"/>
    <col collapsed="false" hidden="false" max="1014" min="1014" style="0" width="7.71255060728745"/>
    <col collapsed="false" hidden="false" max="1015" min="1015" style="0" width="10.497975708502"/>
    <col collapsed="false" hidden="false" max="1016" min="1016" style="0" width="10.6032388663968"/>
    <col collapsed="false" hidden="false" max="1017" min="1017" style="0" width="23.1376518218623"/>
    <col collapsed="false" hidden="false" max="1018" min="1018" style="0" width="17.8906882591093"/>
    <col collapsed="false" hidden="false" max="1019" min="1019" style="0" width="56.4534412955466"/>
    <col collapsed="false" hidden="false" max="1020" min="1020" style="0" width="9.4251012145749"/>
    <col collapsed="false" hidden="false" max="1021" min="1021" style="0" width="7.71255060728745"/>
    <col collapsed="false" hidden="false" max="1022" min="1022" style="0" width="10.497975708502"/>
    <col collapsed="false" hidden="false" max="1023" min="1023" style="0" width="13.2834008097166"/>
    <col collapsed="false" hidden="false" max="1025" min="1024" style="0" width="10.6032388663968"/>
  </cols>
  <sheetData>
    <row r="1" customFormat="false" ht="61.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/>
      <c r="F1" s="4"/>
      <c r="G1" s="4"/>
      <c r="H1" s="4"/>
      <c r="I1" s="4"/>
      <c r="J1" s="4"/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5" t="s">
        <v>14</v>
      </c>
      <c r="V1" s="5" t="s">
        <v>15</v>
      </c>
      <c r="W1" s="6" t="s">
        <v>16</v>
      </c>
      <c r="X1" s="5" t="s">
        <v>17</v>
      </c>
      <c r="Y1" s="5" t="s">
        <v>18</v>
      </c>
      <c r="Z1" s="5" t="s">
        <v>19</v>
      </c>
      <c r="AA1" s="5" t="s">
        <v>20</v>
      </c>
      <c r="AB1" s="5" t="s">
        <v>21</v>
      </c>
      <c r="AC1" s="5" t="s">
        <v>22</v>
      </c>
      <c r="AD1" s="6" t="s">
        <v>23</v>
      </c>
      <c r="AE1" s="5" t="s">
        <v>24</v>
      </c>
      <c r="AF1" s="5" t="s">
        <v>25</v>
      </c>
      <c r="AG1" s="5" t="s">
        <v>26</v>
      </c>
      <c r="AH1" s="5" t="s">
        <v>27</v>
      </c>
      <c r="AI1" s="5" t="s">
        <v>28</v>
      </c>
      <c r="AJ1" s="5" t="s">
        <v>29</v>
      </c>
      <c r="AK1" s="7"/>
    </row>
    <row r="2" customFormat="false" ht="13.5" hidden="false" customHeight="true" outlineLevel="0" collapsed="false">
      <c r="A2" s="8" t="n">
        <v>1</v>
      </c>
      <c r="B2" s="9" t="s">
        <v>30</v>
      </c>
      <c r="C2" s="9" t="n">
        <v>1</v>
      </c>
      <c r="D2" s="9" t="str">
        <f aca="false">B2&amp;" "&amp;C2</f>
        <v>AIN 1</v>
      </c>
      <c r="E2" s="9" t="str">
        <f aca="false">IF($W2="",P2,IF($U2&gt;$AB2,P2,W2))</f>
        <v>M</v>
      </c>
      <c r="F2" s="9" t="str">
        <f aca="false">IF($W2="",Q2,IF($U2&gt;$AB2,Q2,X2))</f>
        <v>BRETON</v>
      </c>
      <c r="G2" s="9" t="str">
        <f aca="false">IF($W2="",R2,IF($U2&gt;$AB2,R2,Y2))</f>
        <v>XAVIER</v>
      </c>
      <c r="H2" s="9" t="str">
        <f aca="false">IF($W2="",S2,IF($U2&gt;$AB2,S2,Z2))</f>
        <v>UNION POUR UN MOUVEMENT POPULAIRE</v>
      </c>
      <c r="I2" s="9" t="str">
        <f aca="false">IF($W2="",T2,IF($U2&gt;$AB2,T2,AA2))</f>
        <v>UMP</v>
      </c>
      <c r="J2" s="10" t="n">
        <f aca="false">IF($W2="",U2,IF($U2&gt;$AB2,U2,AB2))/M2</f>
        <v>0.515714833269452</v>
      </c>
      <c r="K2" s="9" t="n">
        <v>79072</v>
      </c>
      <c r="L2" s="9" t="n">
        <v>47900</v>
      </c>
      <c r="M2" s="9" t="n">
        <v>46962</v>
      </c>
      <c r="N2" s="9" t="n">
        <v>938</v>
      </c>
      <c r="O2" s="11" t="n">
        <v>0.6058</v>
      </c>
      <c r="P2" s="9" t="s">
        <v>31</v>
      </c>
      <c r="Q2" s="9" t="s">
        <v>32</v>
      </c>
      <c r="R2" s="9" t="s">
        <v>33</v>
      </c>
      <c r="S2" s="9" t="s">
        <v>34</v>
      </c>
      <c r="T2" s="9" t="s">
        <v>35</v>
      </c>
      <c r="U2" s="9" t="n">
        <v>22743</v>
      </c>
      <c r="V2" s="9" t="s">
        <v>36</v>
      </c>
      <c r="W2" s="9" t="s">
        <v>31</v>
      </c>
      <c r="X2" s="9" t="s">
        <v>37</v>
      </c>
      <c r="Y2" s="9" t="s">
        <v>38</v>
      </c>
      <c r="Z2" s="9" t="s">
        <v>39</v>
      </c>
      <c r="AA2" s="9" t="s">
        <v>40</v>
      </c>
      <c r="AB2" s="9" t="n">
        <v>24219</v>
      </c>
      <c r="AC2" s="9" t="s">
        <v>36</v>
      </c>
      <c r="AD2" s="9"/>
      <c r="AE2" s="9"/>
      <c r="AF2" s="9"/>
      <c r="AG2" s="9"/>
      <c r="AH2" s="9"/>
      <c r="AI2" s="9"/>
      <c r="AJ2" s="9"/>
      <c r="AK2" s="12"/>
    </row>
    <row r="3" customFormat="false" ht="13.5" hidden="false" customHeight="true" outlineLevel="0" collapsed="false">
      <c r="A3" s="8" t="n">
        <v>1</v>
      </c>
      <c r="B3" s="9" t="s">
        <v>30</v>
      </c>
      <c r="C3" s="9" t="n">
        <v>2</v>
      </c>
      <c r="D3" s="9" t="str">
        <f aca="false">B3&amp;" "&amp;C3</f>
        <v>AIN 2</v>
      </c>
      <c r="E3" s="9" t="str">
        <f aca="false">IF($W3="",P3,IF($U3&gt;$AB3,P3,W3))</f>
        <v>M</v>
      </c>
      <c r="F3" s="9" t="str">
        <f aca="false">IF($W3="",Q3,IF($U3&gt;$AB3,Q3,X3))</f>
        <v>DE LA VERPILLIERE</v>
      </c>
      <c r="G3" s="9" t="str">
        <f aca="false">IF($W3="",R3,IF($U3&gt;$AB3,R3,Y3))</f>
        <v>CHARLES</v>
      </c>
      <c r="H3" s="9" t="str">
        <f aca="false">IF($W3="",S3,IF($U3&gt;$AB3,S3,Z3))</f>
        <v>UNION POUR UN MOUVEMENT POPULAIRE</v>
      </c>
      <c r="I3" s="9" t="str">
        <f aca="false">IF($W3="",T3,IF($U3&gt;$AB3,T3,AA3))</f>
        <v>UMP</v>
      </c>
      <c r="J3" s="10" t="n">
        <f aca="false">IF($W3="",U3,IF($U3&gt;$AB3,U3,AB3))/M3</f>
        <v>0.443145505428418</v>
      </c>
      <c r="K3" s="9" t="n">
        <v>86951</v>
      </c>
      <c r="L3" s="9" t="n">
        <v>51411</v>
      </c>
      <c r="M3" s="9" t="n">
        <v>50383</v>
      </c>
      <c r="N3" s="9" t="n">
        <v>1038</v>
      </c>
      <c r="O3" s="11" t="n">
        <v>0.5913</v>
      </c>
      <c r="P3" s="9" t="s">
        <v>31</v>
      </c>
      <c r="Q3" s="9" t="s">
        <v>41</v>
      </c>
      <c r="R3" s="9" t="s">
        <v>42</v>
      </c>
      <c r="S3" s="9" t="s">
        <v>43</v>
      </c>
      <c r="T3" s="9" t="s">
        <v>44</v>
      </c>
      <c r="U3" s="9" t="n">
        <v>19526</v>
      </c>
      <c r="V3" s="9" t="s">
        <v>36</v>
      </c>
      <c r="W3" s="9" t="s">
        <v>31</v>
      </c>
      <c r="X3" s="9" t="s">
        <v>45</v>
      </c>
      <c r="Y3" s="9" t="s">
        <v>46</v>
      </c>
      <c r="Z3" s="9" t="s">
        <v>39</v>
      </c>
      <c r="AA3" s="9" t="s">
        <v>40</v>
      </c>
      <c r="AB3" s="9" t="n">
        <v>22327</v>
      </c>
      <c r="AC3" s="9" t="s">
        <v>36</v>
      </c>
      <c r="AD3" s="9" t="s">
        <v>31</v>
      </c>
      <c r="AE3" s="9" t="s">
        <v>47</v>
      </c>
      <c r="AF3" s="9" t="s">
        <v>48</v>
      </c>
      <c r="AG3" s="9" t="s">
        <v>49</v>
      </c>
      <c r="AH3" s="9" t="s">
        <v>50</v>
      </c>
      <c r="AI3" s="9" t="n">
        <v>8530</v>
      </c>
      <c r="AJ3" s="9" t="s">
        <v>36</v>
      </c>
      <c r="AK3" s="9"/>
    </row>
    <row r="4" customFormat="false" ht="13.5" hidden="false" customHeight="true" outlineLevel="0" collapsed="false">
      <c r="A4" s="8" t="n">
        <v>1</v>
      </c>
      <c r="B4" s="9" t="s">
        <v>30</v>
      </c>
      <c r="C4" s="9" t="n">
        <v>3</v>
      </c>
      <c r="D4" s="9" t="str">
        <f aca="false">B4&amp;" "&amp;C4</f>
        <v>AIN 3</v>
      </c>
      <c r="E4" s="9" t="str">
        <f aca="false">IF($W4="",P4,IF($U4&gt;$AB4,P4,W4))</f>
        <v>M</v>
      </c>
      <c r="F4" s="9" t="str">
        <f aca="false">IF($W4="",Q4,IF($U4&gt;$AB4,Q4,X4))</f>
        <v>BLANC</v>
      </c>
      <c r="G4" s="9" t="str">
        <f aca="false">IF($W4="",R4,IF($U4&gt;$AB4,R4,Y4))</f>
        <v>ETIENNE</v>
      </c>
      <c r="H4" s="9" t="str">
        <f aca="false">IF($W4="",S4,IF($U4&gt;$AB4,S4,Z4))</f>
        <v>UNION POUR UN MOUVEMENT POPULAIRE</v>
      </c>
      <c r="I4" s="9" t="str">
        <f aca="false">IF($W4="",T4,IF($U4&gt;$AB4,T4,AA4))</f>
        <v>UMP</v>
      </c>
      <c r="J4" s="10" t="n">
        <f aca="false">IF($W4="",U4,IF($U4&gt;$AB4,U4,AB4))/M4</f>
        <v>0.551562186775108</v>
      </c>
      <c r="K4" s="9" t="n">
        <v>69847</v>
      </c>
      <c r="L4" s="9" t="n">
        <v>35900</v>
      </c>
      <c r="M4" s="9" t="n">
        <v>34919</v>
      </c>
      <c r="N4" s="9" t="n">
        <v>981</v>
      </c>
      <c r="O4" s="11" t="n">
        <v>0.514</v>
      </c>
      <c r="P4" s="9" t="s">
        <v>31</v>
      </c>
      <c r="Q4" s="9" t="s">
        <v>51</v>
      </c>
      <c r="R4" s="9" t="s">
        <v>52</v>
      </c>
      <c r="S4" s="9" t="s">
        <v>34</v>
      </c>
      <c r="T4" s="9" t="s">
        <v>35</v>
      </c>
      <c r="U4" s="9" t="n">
        <v>15659</v>
      </c>
      <c r="V4" s="9" t="s">
        <v>36</v>
      </c>
      <c r="W4" s="9" t="s">
        <v>31</v>
      </c>
      <c r="X4" s="9" t="s">
        <v>53</v>
      </c>
      <c r="Y4" s="9" t="s">
        <v>54</v>
      </c>
      <c r="Z4" s="9" t="s">
        <v>39</v>
      </c>
      <c r="AA4" s="9" t="s">
        <v>40</v>
      </c>
      <c r="AB4" s="9" t="n">
        <v>19260</v>
      </c>
      <c r="AC4" s="9" t="s">
        <v>36</v>
      </c>
      <c r="AD4" s="9"/>
      <c r="AE4" s="9"/>
      <c r="AF4" s="9"/>
      <c r="AG4" s="9"/>
      <c r="AH4" s="9"/>
      <c r="AI4" s="9"/>
      <c r="AJ4" s="9"/>
      <c r="AK4" s="9"/>
    </row>
    <row r="5" customFormat="false" ht="13.5" hidden="false" customHeight="true" outlineLevel="0" collapsed="false">
      <c r="A5" s="8" t="n">
        <v>1</v>
      </c>
      <c r="B5" s="9" t="s">
        <v>30</v>
      </c>
      <c r="C5" s="9" t="n">
        <v>4</v>
      </c>
      <c r="D5" s="9" t="str">
        <f aca="false">B5&amp;" "&amp;C5</f>
        <v>AIN 4</v>
      </c>
      <c r="E5" s="9" t="str">
        <f aca="false">IF($W5="",P5,IF($U5&gt;$AB5,P5,W5))</f>
        <v>M</v>
      </c>
      <c r="F5" s="9" t="str">
        <f aca="false">IF($W5="",Q5,IF($U5&gt;$AB5,Q5,X5))</f>
        <v>VOISIN</v>
      </c>
      <c r="G5" s="9" t="str">
        <f aca="false">IF($W5="",R5,IF($U5&gt;$AB5,R5,Y5))</f>
        <v>MICHEL</v>
      </c>
      <c r="H5" s="9" t="str">
        <f aca="false">IF($W5="",S5,IF($U5&gt;$AB5,S5,Z5))</f>
        <v>UNION POUR UN MOUVEMENT POPULAIRE</v>
      </c>
      <c r="I5" s="9" t="str">
        <f aca="false">IF($W5="",T5,IF($U5&gt;$AB5,T5,AA5))</f>
        <v>UMP</v>
      </c>
      <c r="J5" s="10" t="n">
        <f aca="false">IF($W5="",U5,IF($U5&gt;$AB5,U5,AB5))/M5</f>
        <v>0.569475883684485</v>
      </c>
      <c r="K5" s="9" t="n">
        <v>84589</v>
      </c>
      <c r="L5" s="9" t="n">
        <v>47205</v>
      </c>
      <c r="M5" s="9" t="n">
        <v>45944</v>
      </c>
      <c r="N5" s="9" t="n">
        <v>1261</v>
      </c>
      <c r="O5" s="11" t="n">
        <v>0.5581</v>
      </c>
      <c r="P5" s="9" t="s">
        <v>31</v>
      </c>
      <c r="Q5" s="9" t="s">
        <v>55</v>
      </c>
      <c r="R5" s="9" t="s">
        <v>56</v>
      </c>
      <c r="S5" s="9" t="s">
        <v>57</v>
      </c>
      <c r="T5" s="9" t="s">
        <v>58</v>
      </c>
      <c r="U5" s="9" t="n">
        <v>19780</v>
      </c>
      <c r="V5" s="9" t="s">
        <v>36</v>
      </c>
      <c r="W5" s="9" t="s">
        <v>31</v>
      </c>
      <c r="X5" s="9" t="s">
        <v>59</v>
      </c>
      <c r="Y5" s="9" t="s">
        <v>42</v>
      </c>
      <c r="Z5" s="9" t="s">
        <v>39</v>
      </c>
      <c r="AA5" s="9" t="s">
        <v>40</v>
      </c>
      <c r="AB5" s="9" t="n">
        <v>26164</v>
      </c>
      <c r="AC5" s="9" t="s">
        <v>36</v>
      </c>
      <c r="AD5" s="9"/>
      <c r="AE5" s="9"/>
      <c r="AF5" s="9"/>
      <c r="AG5" s="9"/>
      <c r="AH5" s="9"/>
      <c r="AI5" s="9"/>
      <c r="AJ5" s="9"/>
      <c r="AK5" s="9"/>
    </row>
    <row r="6" customFormat="false" ht="13.5" hidden="false" customHeight="true" outlineLevel="0" collapsed="false">
      <c r="A6" s="8" t="n">
        <v>1</v>
      </c>
      <c r="B6" s="9" t="s">
        <v>30</v>
      </c>
      <c r="C6" s="9" t="n">
        <v>5</v>
      </c>
      <c r="D6" s="9" t="str">
        <f aca="false">B6&amp;" "&amp;C6</f>
        <v>AIN 5</v>
      </c>
      <c r="E6" s="9" t="str">
        <f aca="false">IF($W6="",P6,IF($U6&gt;$AB6,P6,W6))</f>
        <v>M</v>
      </c>
      <c r="F6" s="9" t="str">
        <f aca="false">IF($W6="",Q6,IF($U6&gt;$AB6,Q6,X6))</f>
        <v>ABAD</v>
      </c>
      <c r="G6" s="9" t="str">
        <f aca="false">IF($W6="",R6,IF($U6&gt;$AB6,R6,Y6))</f>
        <v>DAMIEN</v>
      </c>
      <c r="H6" s="9" t="str">
        <f aca="false">IF($W6="",S6,IF($U6&gt;$AB6,S6,Z6))</f>
        <v>UNION POUR UN MOUVEMENT POPULAIRE</v>
      </c>
      <c r="I6" s="9" t="str">
        <f aca="false">IF($W6="",T6,IF($U6&gt;$AB6,T6,AA6))</f>
        <v>UMP</v>
      </c>
      <c r="J6" s="10" t="n">
        <f aca="false">IF($W6="",U6,IF($U6&gt;$AB6,U6,AB6))/M6</f>
        <v>0.563873943120676</v>
      </c>
      <c r="K6" s="9" t="n">
        <v>73713</v>
      </c>
      <c r="L6" s="9" t="n">
        <v>40324</v>
      </c>
      <c r="M6" s="9" t="n">
        <v>39030</v>
      </c>
      <c r="N6" s="9" t="n">
        <v>1304</v>
      </c>
      <c r="O6" s="11" t="n">
        <v>0.547</v>
      </c>
      <c r="P6" s="9" t="s">
        <v>60</v>
      </c>
      <c r="Q6" s="9" t="s">
        <v>61</v>
      </c>
      <c r="R6" s="9" t="s">
        <v>62</v>
      </c>
      <c r="S6" s="9" t="s">
        <v>34</v>
      </c>
      <c r="T6" s="9" t="s">
        <v>35</v>
      </c>
      <c r="U6" s="9" t="n">
        <v>17032</v>
      </c>
      <c r="V6" s="9" t="s">
        <v>36</v>
      </c>
      <c r="W6" s="9" t="s">
        <v>31</v>
      </c>
      <c r="X6" s="9" t="s">
        <v>63</v>
      </c>
      <c r="Y6" s="9" t="s">
        <v>64</v>
      </c>
      <c r="Z6" s="9" t="s">
        <v>39</v>
      </c>
      <c r="AA6" s="9" t="s">
        <v>40</v>
      </c>
      <c r="AB6" s="9" t="n">
        <v>22008</v>
      </c>
      <c r="AC6" s="9" t="s">
        <v>36</v>
      </c>
      <c r="AD6" s="9"/>
      <c r="AE6" s="9"/>
      <c r="AF6" s="9"/>
      <c r="AG6" s="9"/>
      <c r="AH6" s="9"/>
      <c r="AI6" s="9"/>
      <c r="AJ6" s="9"/>
      <c r="AK6" s="9"/>
    </row>
    <row r="7" customFormat="false" ht="13.5" hidden="false" customHeight="true" outlineLevel="0" collapsed="false">
      <c r="A7" s="8" t="n">
        <v>2</v>
      </c>
      <c r="B7" s="9" t="s">
        <v>65</v>
      </c>
      <c r="C7" s="9" t="n">
        <v>1</v>
      </c>
      <c r="D7" s="9" t="str">
        <f aca="false">B7&amp;" "&amp;C7</f>
        <v>AISNE 1</v>
      </c>
      <c r="E7" s="9" t="str">
        <f aca="false">IF($W7="",P7,IF($U7&gt;$AB7,P7,W7))</f>
        <v>M</v>
      </c>
      <c r="F7" s="9" t="str">
        <f aca="false">IF($W7="",Q7,IF($U7&gt;$AB7,Q7,X7))</f>
        <v>DOSIERE</v>
      </c>
      <c r="G7" s="9" t="str">
        <f aca="false">IF($W7="",R7,IF($U7&gt;$AB7,R7,Y7))</f>
        <v>RENÉ</v>
      </c>
      <c r="H7" s="9" t="str">
        <f aca="false">IF($W7="",S7,IF($U7&gt;$AB7,S7,Z7))</f>
        <v>SOCIALISTE DISSIDENT</v>
      </c>
      <c r="I7" s="9" t="str">
        <f aca="false">IF($W7="",T7,IF($U7&gt;$AB7,T7,AA7))</f>
        <v>DVG</v>
      </c>
      <c r="J7" s="10" t="n">
        <f aca="false">IF($W7="",U7,IF($U7&gt;$AB7,U7,AB7))/M7</f>
        <v>0.421902184419099</v>
      </c>
      <c r="K7" s="9" t="n">
        <v>72613</v>
      </c>
      <c r="L7" s="9" t="n">
        <v>42356</v>
      </c>
      <c r="M7" s="9" t="n">
        <v>41384</v>
      </c>
      <c r="N7" s="9" t="n">
        <v>972</v>
      </c>
      <c r="O7" s="11" t="n">
        <v>0.5833</v>
      </c>
      <c r="P7" s="9" t="s">
        <v>31</v>
      </c>
      <c r="Q7" s="9" t="s">
        <v>66</v>
      </c>
      <c r="R7" s="9" t="s">
        <v>67</v>
      </c>
      <c r="S7" s="9" t="s">
        <v>34</v>
      </c>
      <c r="T7" s="9" t="s">
        <v>35</v>
      </c>
      <c r="U7" s="9" t="n">
        <v>7950</v>
      </c>
      <c r="V7" s="9" t="s">
        <v>36</v>
      </c>
      <c r="W7" s="9" t="s">
        <v>31</v>
      </c>
      <c r="X7" s="9" t="s">
        <v>68</v>
      </c>
      <c r="Y7" s="9" t="s">
        <v>69</v>
      </c>
      <c r="Z7" s="9" t="s">
        <v>70</v>
      </c>
      <c r="AA7" s="9" t="s">
        <v>44</v>
      </c>
      <c r="AB7" s="9" t="n">
        <v>17460</v>
      </c>
      <c r="AC7" s="9" t="s">
        <v>36</v>
      </c>
      <c r="AD7" s="9" t="s">
        <v>60</v>
      </c>
      <c r="AE7" s="9" t="s">
        <v>71</v>
      </c>
      <c r="AF7" s="9" t="s">
        <v>72</v>
      </c>
      <c r="AG7" s="9" t="s">
        <v>73</v>
      </c>
      <c r="AH7" s="9" t="s">
        <v>74</v>
      </c>
      <c r="AI7" s="9" t="n">
        <v>15974</v>
      </c>
      <c r="AJ7" s="9" t="s">
        <v>36</v>
      </c>
      <c r="AK7" s="9"/>
    </row>
    <row r="8" customFormat="false" ht="13.5" hidden="false" customHeight="true" outlineLevel="0" collapsed="false">
      <c r="A8" s="8" t="n">
        <v>2</v>
      </c>
      <c r="B8" s="9" t="s">
        <v>65</v>
      </c>
      <c r="C8" s="9" t="n">
        <v>2</v>
      </c>
      <c r="D8" s="9" t="str">
        <f aca="false">B8&amp;" "&amp;C8</f>
        <v>AISNE 2</v>
      </c>
      <c r="E8" s="9" t="str">
        <f aca="false">IF($W8="",P8,IF($U8&gt;$AB8,P8,W8))</f>
        <v>M</v>
      </c>
      <c r="F8" s="9" t="str">
        <f aca="false">IF($W8="",Q8,IF($U8&gt;$AB8,Q8,X8))</f>
        <v>BERTRAND</v>
      </c>
      <c r="G8" s="9" t="str">
        <f aca="false">IF($W8="",R8,IF($U8&gt;$AB8,R8,Y8))</f>
        <v>XAVIER</v>
      </c>
      <c r="H8" s="9" t="str">
        <f aca="false">IF($W8="",S8,IF($U8&gt;$AB8,S8,Z8))</f>
        <v>UNION POUR UN MOUVEMENT POPULAIRE</v>
      </c>
      <c r="I8" s="9" t="str">
        <f aca="false">IF($W8="",T8,IF($U8&gt;$AB8,T8,AA8))</f>
        <v>UMP</v>
      </c>
      <c r="J8" s="10" t="n">
        <f aca="false">IF($W8="",U8,IF($U8&gt;$AB8,U8,AB8))/M8</f>
        <v>0.502485000447748</v>
      </c>
      <c r="K8" s="9" t="n">
        <v>73254</v>
      </c>
      <c r="L8" s="9" t="n">
        <v>45983</v>
      </c>
      <c r="M8" s="9" t="n">
        <v>44668</v>
      </c>
      <c r="N8" s="9" t="n">
        <v>1315</v>
      </c>
      <c r="O8" s="11" t="n">
        <v>0.6277</v>
      </c>
      <c r="P8" s="9" t="s">
        <v>60</v>
      </c>
      <c r="Q8" s="9" t="s">
        <v>75</v>
      </c>
      <c r="R8" s="9" t="s">
        <v>76</v>
      </c>
      <c r="S8" s="9" t="s">
        <v>34</v>
      </c>
      <c r="T8" s="9" t="s">
        <v>35</v>
      </c>
      <c r="U8" s="9" t="n">
        <v>22223</v>
      </c>
      <c r="V8" s="9" t="s">
        <v>36</v>
      </c>
      <c r="W8" s="9" t="s">
        <v>31</v>
      </c>
      <c r="X8" s="9" t="s">
        <v>77</v>
      </c>
      <c r="Y8" s="9" t="s">
        <v>38</v>
      </c>
      <c r="Z8" s="9" t="s">
        <v>39</v>
      </c>
      <c r="AA8" s="9" t="s">
        <v>40</v>
      </c>
      <c r="AB8" s="9" t="n">
        <v>22445</v>
      </c>
      <c r="AC8" s="9" t="s">
        <v>36</v>
      </c>
      <c r="AD8" s="9"/>
      <c r="AE8" s="9"/>
      <c r="AF8" s="9"/>
      <c r="AG8" s="9"/>
      <c r="AH8" s="9"/>
      <c r="AI8" s="9"/>
      <c r="AJ8" s="9"/>
      <c r="AK8" s="9"/>
    </row>
    <row r="9" customFormat="false" ht="13.5" hidden="false" customHeight="true" outlineLevel="0" collapsed="false">
      <c r="A9" s="8" t="n">
        <v>2</v>
      </c>
      <c r="B9" s="9" t="s">
        <v>65</v>
      </c>
      <c r="C9" s="9" t="n">
        <v>3</v>
      </c>
      <c r="D9" s="9" t="str">
        <f aca="false">B9&amp;" "&amp;C9</f>
        <v>AISNE 3</v>
      </c>
      <c r="E9" s="9" t="str">
        <f aca="false">IF($W9="",P9,IF($U9&gt;$AB9,P9,W9))</f>
        <v>M</v>
      </c>
      <c r="F9" s="9" t="str">
        <f aca="false">IF($W9="",Q9,IF($U9&gt;$AB9,Q9,X9))</f>
        <v>BRICOUT</v>
      </c>
      <c r="G9" s="9" t="str">
        <f aca="false">IF($W9="",R9,IF($U9&gt;$AB9,R9,Y9))</f>
        <v>JEAN-LOUIS</v>
      </c>
      <c r="H9" s="9" t="str">
        <f aca="false">IF($W9="",S9,IF($U9&gt;$AB9,S9,Z9))</f>
        <v>PARTI SOCIALISTE</v>
      </c>
      <c r="I9" s="9" t="str">
        <f aca="false">IF($W9="",T9,IF($U9&gt;$AB9,T9,AA9))</f>
        <v>SOC</v>
      </c>
      <c r="J9" s="10" t="n">
        <f aca="false">IF($W9="",U9,IF($U9&gt;$AB9,U9,AB9))/M9</f>
        <v>0.543069010286627</v>
      </c>
      <c r="K9" s="9" t="n">
        <v>70385</v>
      </c>
      <c r="L9" s="9" t="n">
        <v>41413</v>
      </c>
      <c r="M9" s="9" t="n">
        <v>40052</v>
      </c>
      <c r="N9" s="9" t="n">
        <v>1361</v>
      </c>
      <c r="O9" s="11" t="n">
        <v>0.5884</v>
      </c>
      <c r="P9" s="9" t="s">
        <v>31</v>
      </c>
      <c r="Q9" s="9" t="s">
        <v>78</v>
      </c>
      <c r="R9" s="9" t="s">
        <v>79</v>
      </c>
      <c r="S9" s="9" t="s">
        <v>34</v>
      </c>
      <c r="T9" s="9" t="s">
        <v>35</v>
      </c>
      <c r="U9" s="9" t="n">
        <v>21751</v>
      </c>
      <c r="V9" s="9" t="s">
        <v>36</v>
      </c>
      <c r="W9" s="9" t="s">
        <v>31</v>
      </c>
      <c r="X9" s="9" t="s">
        <v>80</v>
      </c>
      <c r="Y9" s="9" t="s">
        <v>81</v>
      </c>
      <c r="Z9" s="9" t="s">
        <v>39</v>
      </c>
      <c r="AA9" s="9" t="s">
        <v>40</v>
      </c>
      <c r="AB9" s="9" t="n">
        <v>18303</v>
      </c>
      <c r="AC9" s="9" t="s">
        <v>36</v>
      </c>
      <c r="AD9" s="9"/>
      <c r="AE9" s="9"/>
      <c r="AF9" s="9"/>
      <c r="AG9" s="9"/>
      <c r="AH9" s="9"/>
      <c r="AI9" s="9"/>
      <c r="AJ9" s="9"/>
      <c r="AK9" s="9"/>
    </row>
    <row r="10" customFormat="false" ht="13.5" hidden="false" customHeight="true" outlineLevel="0" collapsed="false">
      <c r="A10" s="8" t="n">
        <v>2</v>
      </c>
      <c r="B10" s="9" t="s">
        <v>65</v>
      </c>
      <c r="C10" s="9" t="n">
        <v>4</v>
      </c>
      <c r="D10" s="9" t="str">
        <f aca="false">B10&amp;" "&amp;C10</f>
        <v>AISNE 4</v>
      </c>
      <c r="E10" s="9" t="str">
        <f aca="false">IF($W10="",P10,IF($U10&gt;$AB10,P10,W10))</f>
        <v>F</v>
      </c>
      <c r="F10" s="9" t="str">
        <f aca="false">IF($W10="",Q10,IF($U10&gt;$AB10,Q10,X10))</f>
        <v>BECHTEL</v>
      </c>
      <c r="G10" s="9" t="str">
        <f aca="false">IF($W10="",R10,IF($U10&gt;$AB10,R10,Y10))</f>
        <v>MARIE-FRANÇOISE</v>
      </c>
      <c r="H10" s="9" t="str">
        <f aca="false">IF($W10="",S10,IF($U10&gt;$AB10,S10,Z10))</f>
        <v>MOUVEMENT RÉPUBLICAIN ET CITOYEN (SOUTIEN PS)</v>
      </c>
      <c r="I10" s="9" t="str">
        <f aca="false">IF($W10="",T10,IF($U10&gt;$AB10,T10,AA10))</f>
        <v>DVG</v>
      </c>
      <c r="J10" s="10" t="n">
        <f aca="false">IF($W10="",U10,IF($U10&gt;$AB10,U10,AB10))/M10</f>
        <v>0.536165102085835</v>
      </c>
      <c r="K10" s="9" t="n">
        <v>78988</v>
      </c>
      <c r="L10" s="9" t="n">
        <v>42392</v>
      </c>
      <c r="M10" s="9" t="n">
        <v>40799</v>
      </c>
      <c r="N10" s="9" t="n">
        <v>1593</v>
      </c>
      <c r="O10" s="11" t="n">
        <v>0.5367</v>
      </c>
      <c r="P10" s="9" t="s">
        <v>60</v>
      </c>
      <c r="Q10" s="9" t="s">
        <v>82</v>
      </c>
      <c r="R10" s="9" t="s">
        <v>83</v>
      </c>
      <c r="S10" s="9" t="s">
        <v>84</v>
      </c>
      <c r="T10" s="9" t="s">
        <v>44</v>
      </c>
      <c r="U10" s="9" t="n">
        <v>21875</v>
      </c>
      <c r="V10" s="9" t="s">
        <v>36</v>
      </c>
      <c r="W10" s="9" t="s">
        <v>60</v>
      </c>
      <c r="X10" s="9" t="s">
        <v>85</v>
      </c>
      <c r="Y10" s="9" t="s">
        <v>86</v>
      </c>
      <c r="Z10" s="9" t="s">
        <v>39</v>
      </c>
      <c r="AA10" s="9" t="s">
        <v>40</v>
      </c>
      <c r="AB10" s="9" t="n">
        <v>18924</v>
      </c>
      <c r="AC10" s="9" t="s">
        <v>36</v>
      </c>
      <c r="AD10" s="9"/>
      <c r="AE10" s="9"/>
      <c r="AF10" s="9"/>
      <c r="AG10" s="9"/>
      <c r="AH10" s="9"/>
      <c r="AI10" s="9"/>
      <c r="AJ10" s="9"/>
      <c r="AK10" s="9"/>
    </row>
    <row r="11" customFormat="false" ht="13.5" hidden="false" customHeight="true" outlineLevel="0" collapsed="false">
      <c r="A11" s="8" t="n">
        <v>2</v>
      </c>
      <c r="B11" s="9" t="s">
        <v>65</v>
      </c>
      <c r="C11" s="9" t="n">
        <v>5</v>
      </c>
      <c r="D11" s="9" t="str">
        <f aca="false">B11&amp;" "&amp;C11</f>
        <v>AISNE 5</v>
      </c>
      <c r="E11" s="9" t="str">
        <f aca="false">IF($W11="",P11,IF($U11&gt;$AB11,P11,W11))</f>
        <v>M</v>
      </c>
      <c r="F11" s="9" t="str">
        <f aca="false">IF($W11="",Q11,IF($U11&gt;$AB11,Q11,X11))</f>
        <v>KRABAL</v>
      </c>
      <c r="G11" s="9" t="str">
        <f aca="false">IF($W11="",R11,IF($U11&gt;$AB11,R11,Y11))</f>
        <v>JACQUES</v>
      </c>
      <c r="H11" s="9" t="str">
        <f aca="false">IF($W11="",S11,IF($U11&gt;$AB11,S11,Z11))</f>
        <v>PARTI RADICAL DE GAUCHE (SOUTIEN PS)</v>
      </c>
      <c r="I11" s="9" t="str">
        <f aca="false">IF($W11="",T11,IF($U11&gt;$AB11,T11,AA11))</f>
        <v>PRG</v>
      </c>
      <c r="J11" s="10" t="n">
        <f aca="false">IF($W11="",U11,IF($U11&gt;$AB11,U11,AB11))/M11</f>
        <v>0.422106503006633</v>
      </c>
      <c r="K11" s="9" t="n">
        <v>81007</v>
      </c>
      <c r="L11" s="9" t="n">
        <v>49212</v>
      </c>
      <c r="M11" s="9" t="n">
        <v>48393</v>
      </c>
      <c r="N11" s="9" t="n">
        <v>819</v>
      </c>
      <c r="O11" s="11" t="n">
        <v>0.6075</v>
      </c>
      <c r="P11" s="9" t="s">
        <v>31</v>
      </c>
      <c r="Q11" s="9" t="s">
        <v>87</v>
      </c>
      <c r="R11" s="9" t="s">
        <v>88</v>
      </c>
      <c r="S11" s="9" t="s">
        <v>89</v>
      </c>
      <c r="T11" s="9" t="s">
        <v>58</v>
      </c>
      <c r="U11" s="9" t="n">
        <v>20427</v>
      </c>
      <c r="V11" s="9" t="s">
        <v>36</v>
      </c>
      <c r="W11" s="9" t="s">
        <v>60</v>
      </c>
      <c r="X11" s="9" t="s">
        <v>90</v>
      </c>
      <c r="Y11" s="9" t="s">
        <v>86</v>
      </c>
      <c r="Z11" s="9" t="s">
        <v>39</v>
      </c>
      <c r="AA11" s="9" t="s">
        <v>40</v>
      </c>
      <c r="AB11" s="9" t="n">
        <v>17761</v>
      </c>
      <c r="AC11" s="9" t="s">
        <v>36</v>
      </c>
      <c r="AD11" s="9" t="s">
        <v>31</v>
      </c>
      <c r="AE11" s="9" t="s">
        <v>91</v>
      </c>
      <c r="AF11" s="9" t="s">
        <v>92</v>
      </c>
      <c r="AG11" s="9" t="s">
        <v>49</v>
      </c>
      <c r="AH11" s="9" t="s">
        <v>50</v>
      </c>
      <c r="AI11" s="9" t="n">
        <v>10305</v>
      </c>
      <c r="AJ11" s="9" t="s">
        <v>36</v>
      </c>
      <c r="AK11" s="9"/>
    </row>
    <row r="12" customFormat="false" ht="13.5" hidden="false" customHeight="true" outlineLevel="0" collapsed="false">
      <c r="A12" s="8" t="n">
        <v>3</v>
      </c>
      <c r="B12" s="9" t="s">
        <v>93</v>
      </c>
      <c r="C12" s="9" t="n">
        <v>1</v>
      </c>
      <c r="D12" s="9" t="str">
        <f aca="false">B12&amp;" "&amp;C12</f>
        <v>ALLIER 1</v>
      </c>
      <c r="E12" s="9" t="str">
        <f aca="false">IF($W12="",P12,IF($U12&gt;$AB12,P12,W12))</f>
        <v>M</v>
      </c>
      <c r="F12" s="9" t="str">
        <f aca="false">IF($W12="",Q12,IF($U12&gt;$AB12,Q12,X12))</f>
        <v>CHAMBEFORT</v>
      </c>
      <c r="G12" s="9" t="str">
        <f aca="false">IF($W12="",R12,IF($U12&gt;$AB12,R12,Y12))</f>
        <v>GUY</v>
      </c>
      <c r="H12" s="9" t="str">
        <f aca="false">IF($W12="",S12,IF($U12&gt;$AB12,S12,Z12))</f>
        <v>PARTI SOCIALISTE</v>
      </c>
      <c r="I12" s="9" t="str">
        <f aca="false">IF($W12="",T12,IF($U12&gt;$AB12,T12,AA12))</f>
        <v>SOC</v>
      </c>
      <c r="J12" s="10" t="n">
        <f aca="false">IF($W12="",U12,IF($U12&gt;$AB12,U12,AB12))/M12</f>
        <v>0.576168232926537</v>
      </c>
      <c r="K12" s="9" t="n">
        <v>90327</v>
      </c>
      <c r="L12" s="9" t="n">
        <v>56193</v>
      </c>
      <c r="M12" s="9" t="n">
        <v>54163</v>
      </c>
      <c r="N12" s="9" t="n">
        <v>2030</v>
      </c>
      <c r="O12" s="11" t="n">
        <v>0.6221</v>
      </c>
      <c r="P12" s="9" t="s">
        <v>31</v>
      </c>
      <c r="Q12" s="9" t="s">
        <v>94</v>
      </c>
      <c r="R12" s="9" t="s">
        <v>95</v>
      </c>
      <c r="S12" s="9" t="s">
        <v>34</v>
      </c>
      <c r="T12" s="9" t="s">
        <v>35</v>
      </c>
      <c r="U12" s="9" t="n">
        <v>31207</v>
      </c>
      <c r="V12" s="9" t="s">
        <v>36</v>
      </c>
      <c r="W12" s="9" t="s">
        <v>31</v>
      </c>
      <c r="X12" s="9" t="s">
        <v>96</v>
      </c>
      <c r="Y12" s="9" t="s">
        <v>97</v>
      </c>
      <c r="Z12" s="9" t="s">
        <v>39</v>
      </c>
      <c r="AA12" s="9" t="s">
        <v>40</v>
      </c>
      <c r="AB12" s="9" t="n">
        <v>22956</v>
      </c>
      <c r="AC12" s="9" t="s">
        <v>36</v>
      </c>
      <c r="AD12" s="9"/>
      <c r="AE12" s="9"/>
      <c r="AF12" s="9"/>
      <c r="AG12" s="9"/>
      <c r="AH12" s="9"/>
      <c r="AI12" s="9"/>
      <c r="AJ12" s="9"/>
      <c r="AK12" s="9"/>
    </row>
    <row r="13" customFormat="false" ht="13.5" hidden="false" customHeight="true" outlineLevel="0" collapsed="false">
      <c r="A13" s="8" t="n">
        <v>3</v>
      </c>
      <c r="B13" s="9" t="s">
        <v>93</v>
      </c>
      <c r="C13" s="9" t="n">
        <v>2</v>
      </c>
      <c r="D13" s="9" t="str">
        <f aca="false">B13&amp;" "&amp;C13</f>
        <v>ALLIER 2</v>
      </c>
      <c r="E13" s="9" t="str">
        <f aca="false">IF($W13="",P13,IF($U13&gt;$AB13,P13,W13))</f>
        <v>M</v>
      </c>
      <c r="F13" s="9" t="str">
        <f aca="false">IF($W13="",Q13,IF($U13&gt;$AB13,Q13,X13))</f>
        <v>LESTERLIN</v>
      </c>
      <c r="G13" s="9" t="str">
        <f aca="false">IF($W13="",R13,IF($U13&gt;$AB13,R13,Y13))</f>
        <v>BERNARD</v>
      </c>
      <c r="H13" s="9" t="str">
        <f aca="false">IF($W13="",S13,IF($U13&gt;$AB13,S13,Z13))</f>
        <v>PARTI SOCIALISTE</v>
      </c>
      <c r="I13" s="9" t="str">
        <f aca="false">IF($W13="",T13,IF($U13&gt;$AB13,T13,AA13))</f>
        <v>SOC</v>
      </c>
      <c r="J13" s="10" t="n">
        <f aca="false">IF($W13="",U13,IF($U13&gt;$AB13,U13,AB13))/M13</f>
        <v>0.592414664981037</v>
      </c>
      <c r="K13" s="9" t="n">
        <v>86703</v>
      </c>
      <c r="L13" s="9" t="n">
        <v>53478</v>
      </c>
      <c r="M13" s="9" t="n">
        <v>51415</v>
      </c>
      <c r="N13" s="9" t="n">
        <v>2063</v>
      </c>
      <c r="O13" s="11" t="n">
        <v>0.6168</v>
      </c>
      <c r="P13" s="9" t="s">
        <v>31</v>
      </c>
      <c r="Q13" s="9" t="s">
        <v>98</v>
      </c>
      <c r="R13" s="9" t="s">
        <v>99</v>
      </c>
      <c r="S13" s="9" t="s">
        <v>34</v>
      </c>
      <c r="T13" s="9" t="s">
        <v>35</v>
      </c>
      <c r="U13" s="9" t="n">
        <v>30459</v>
      </c>
      <c r="V13" s="9" t="s">
        <v>36</v>
      </c>
      <c r="W13" s="9" t="s">
        <v>31</v>
      </c>
      <c r="X13" s="9" t="s">
        <v>100</v>
      </c>
      <c r="Y13" s="9" t="s">
        <v>101</v>
      </c>
      <c r="Z13" s="9" t="s">
        <v>39</v>
      </c>
      <c r="AA13" s="9" t="s">
        <v>40</v>
      </c>
      <c r="AB13" s="9" t="n">
        <v>20956</v>
      </c>
      <c r="AC13" s="9" t="s">
        <v>36</v>
      </c>
      <c r="AD13" s="9"/>
      <c r="AE13" s="9"/>
      <c r="AF13" s="9"/>
      <c r="AG13" s="9"/>
      <c r="AH13" s="9"/>
      <c r="AI13" s="9"/>
      <c r="AJ13" s="9"/>
      <c r="AK13" s="9"/>
    </row>
    <row r="14" customFormat="false" ht="13.5" hidden="false" customHeight="true" outlineLevel="0" collapsed="false">
      <c r="A14" s="8" t="n">
        <v>3</v>
      </c>
      <c r="B14" s="9" t="s">
        <v>93</v>
      </c>
      <c r="C14" s="9" t="n">
        <v>3</v>
      </c>
      <c r="D14" s="9" t="str">
        <f aca="false">B14&amp;" "&amp;C14</f>
        <v>ALLIER 3</v>
      </c>
      <c r="E14" s="9" t="str">
        <f aca="false">IF($W14="",P14,IF($U14&gt;$AB14,P14,W14))</f>
        <v>M</v>
      </c>
      <c r="F14" s="9" t="str">
        <f aca="false">IF($W14="",Q14,IF($U14&gt;$AB14,Q14,X14))</f>
        <v>CHARASSE</v>
      </c>
      <c r="G14" s="9" t="str">
        <f aca="false">IF($W14="",R14,IF($U14&gt;$AB14,R14,Y14))</f>
        <v>GÉRARD</v>
      </c>
      <c r="H14" s="9" t="str">
        <f aca="false">IF($W14="",S14,IF($U14&gt;$AB14,S14,Z14))</f>
        <v>PARTI RADICAL DE GAUCHE</v>
      </c>
      <c r="I14" s="9" t="str">
        <f aca="false">IF($W14="",T14,IF($U14&gt;$AB14,T14,AA14))</f>
        <v>PRG</v>
      </c>
      <c r="J14" s="10" t="n">
        <f aca="false">IF($W14="",U14,IF($U14&gt;$AB14,U14,AB14))/M14</f>
        <v>0.57371256570768</v>
      </c>
      <c r="K14" s="9" t="n">
        <v>78992</v>
      </c>
      <c r="L14" s="9" t="n">
        <v>47389</v>
      </c>
      <c r="M14" s="9" t="n">
        <v>45847</v>
      </c>
      <c r="N14" s="9" t="n">
        <v>1542</v>
      </c>
      <c r="O14" s="11" t="n">
        <v>0.5999</v>
      </c>
      <c r="P14" s="9" t="s">
        <v>31</v>
      </c>
      <c r="Q14" s="9" t="s">
        <v>102</v>
      </c>
      <c r="R14" s="9" t="s">
        <v>103</v>
      </c>
      <c r="S14" s="9" t="s">
        <v>57</v>
      </c>
      <c r="T14" s="9" t="s">
        <v>58</v>
      </c>
      <c r="U14" s="9" t="n">
        <v>26303</v>
      </c>
      <c r="V14" s="9" t="s">
        <v>36</v>
      </c>
      <c r="W14" s="9" t="s">
        <v>31</v>
      </c>
      <c r="X14" s="9" t="s">
        <v>104</v>
      </c>
      <c r="Y14" s="9" t="s">
        <v>105</v>
      </c>
      <c r="Z14" s="9" t="s">
        <v>39</v>
      </c>
      <c r="AA14" s="9" t="s">
        <v>40</v>
      </c>
      <c r="AB14" s="9" t="n">
        <v>19546</v>
      </c>
      <c r="AC14" s="9" t="s">
        <v>36</v>
      </c>
      <c r="AD14" s="9"/>
      <c r="AE14" s="9"/>
      <c r="AF14" s="9"/>
      <c r="AG14" s="9"/>
      <c r="AH14" s="9"/>
      <c r="AI14" s="9"/>
      <c r="AJ14" s="9"/>
      <c r="AK14" s="9"/>
    </row>
    <row r="15" customFormat="false" ht="13.5" hidden="false" customHeight="true" outlineLevel="0" collapsed="false">
      <c r="A15" s="8" t="n">
        <v>4</v>
      </c>
      <c r="B15" s="9" t="s">
        <v>106</v>
      </c>
      <c r="C15" s="9" t="n">
        <v>1</v>
      </c>
      <c r="D15" s="9" t="str">
        <f aca="false">B15&amp;" "&amp;C15</f>
        <v>ALPES-DE-HAUTE-PROVENCE 1</v>
      </c>
      <c r="E15" s="9" t="str">
        <f aca="false">IF($W15="",P15,IF($U15&gt;$AB15,P15,W15))</f>
        <v>M</v>
      </c>
      <c r="F15" s="9" t="str">
        <f aca="false">IF($W15="",Q15,IF($U15&gt;$AB15,Q15,X15))</f>
        <v>SAUVAN</v>
      </c>
      <c r="G15" s="9" t="str">
        <f aca="false">IF($W15="",R15,IF($U15&gt;$AB15,R15,Y15))</f>
        <v>GILBERT</v>
      </c>
      <c r="H15" s="9" t="str">
        <f aca="false">IF($W15="",S15,IF($U15&gt;$AB15,S15,Z15))</f>
        <v>PARTI SOCIALISTE</v>
      </c>
      <c r="I15" s="9" t="str">
        <f aca="false">IF($W15="",T15,IF($U15&gt;$AB15,T15,AA15))</f>
        <v>SOC</v>
      </c>
      <c r="J15" s="10" t="n">
        <f aca="false">IF($W15="",U15,IF($U15&gt;$AB15,U15,AB15))/M15</f>
        <v>0.585957986747498</v>
      </c>
      <c r="K15" s="9" t="n">
        <v>60572</v>
      </c>
      <c r="L15" s="9" t="n">
        <v>37351</v>
      </c>
      <c r="M15" s="9" t="n">
        <v>35465</v>
      </c>
      <c r="N15" s="9" t="n">
        <v>1886</v>
      </c>
      <c r="O15" s="11" t="n">
        <v>0.6166</v>
      </c>
      <c r="P15" s="9" t="s">
        <v>31</v>
      </c>
      <c r="Q15" s="9" t="s">
        <v>107</v>
      </c>
      <c r="R15" s="9" t="s">
        <v>108</v>
      </c>
      <c r="S15" s="9" t="s">
        <v>34</v>
      </c>
      <c r="T15" s="9" t="s">
        <v>35</v>
      </c>
      <c r="U15" s="9" t="n">
        <v>20781</v>
      </c>
      <c r="V15" s="9" t="s">
        <v>36</v>
      </c>
      <c r="W15" s="9" t="s">
        <v>60</v>
      </c>
      <c r="X15" s="9" t="s">
        <v>109</v>
      </c>
      <c r="Y15" s="9" t="s">
        <v>110</v>
      </c>
      <c r="Z15" s="9" t="s">
        <v>39</v>
      </c>
      <c r="AA15" s="9" t="s">
        <v>40</v>
      </c>
      <c r="AB15" s="9" t="n">
        <v>14684</v>
      </c>
      <c r="AC15" s="9" t="s">
        <v>36</v>
      </c>
      <c r="AD15" s="9"/>
      <c r="AE15" s="9"/>
      <c r="AF15" s="9"/>
      <c r="AG15" s="9"/>
      <c r="AH15" s="9"/>
      <c r="AI15" s="9"/>
      <c r="AJ15" s="9"/>
      <c r="AK15" s="9"/>
    </row>
    <row r="16" customFormat="false" ht="13.5" hidden="false" customHeight="true" outlineLevel="0" collapsed="false">
      <c r="A16" s="8" t="n">
        <v>4</v>
      </c>
      <c r="B16" s="9" t="s">
        <v>106</v>
      </c>
      <c r="C16" s="9" t="n">
        <v>2</v>
      </c>
      <c r="D16" s="9" t="str">
        <f aca="false">B16&amp;" "&amp;C16</f>
        <v>ALPES-DE-HAUTE-PROVENCE 2</v>
      </c>
      <c r="E16" s="9" t="str">
        <f aca="false">IF($W16="",P16,IF($U16&gt;$AB16,P16,W16))</f>
        <v>M</v>
      </c>
      <c r="F16" s="9" t="str">
        <f aca="false">IF($W16="",Q16,IF($U16&gt;$AB16,Q16,X16))</f>
        <v>CASTANER</v>
      </c>
      <c r="G16" s="9" t="str">
        <f aca="false">IF($W16="",R16,IF($U16&gt;$AB16,R16,Y16))</f>
        <v>CHRISTOPHE</v>
      </c>
      <c r="H16" s="9" t="str">
        <f aca="false">IF($W16="",S16,IF($U16&gt;$AB16,S16,Z16))</f>
        <v>PARTI SOCIALISTE</v>
      </c>
      <c r="I16" s="9" t="str">
        <f aca="false">IF($W16="",T16,IF($U16&gt;$AB16,T16,AA16))</f>
        <v>SOC</v>
      </c>
      <c r="J16" s="10" t="n">
        <f aca="false">IF($W16="",U16,IF($U16&gt;$AB16,U16,AB16))/M16</f>
        <v>0.540431052743063</v>
      </c>
      <c r="K16" s="9" t="n">
        <v>63340</v>
      </c>
      <c r="L16" s="9" t="n">
        <v>39060</v>
      </c>
      <c r="M16" s="9" t="n">
        <v>37768</v>
      </c>
      <c r="N16" s="9" t="n">
        <v>1292</v>
      </c>
      <c r="O16" s="11" t="n">
        <v>0.6167</v>
      </c>
      <c r="P16" s="9" t="s">
        <v>31</v>
      </c>
      <c r="Q16" s="9" t="s">
        <v>111</v>
      </c>
      <c r="R16" s="9" t="s">
        <v>112</v>
      </c>
      <c r="S16" s="9" t="s">
        <v>34</v>
      </c>
      <c r="T16" s="9" t="s">
        <v>35</v>
      </c>
      <c r="U16" s="9" t="n">
        <v>20411</v>
      </c>
      <c r="V16" s="9" t="s">
        <v>36</v>
      </c>
      <c r="W16" s="9" t="s">
        <v>31</v>
      </c>
      <c r="X16" s="9" t="s">
        <v>113</v>
      </c>
      <c r="Y16" s="9" t="s">
        <v>114</v>
      </c>
      <c r="Z16" s="9" t="s">
        <v>39</v>
      </c>
      <c r="AA16" s="9" t="s">
        <v>40</v>
      </c>
      <c r="AB16" s="9" t="n">
        <v>17357</v>
      </c>
      <c r="AC16" s="9" t="s">
        <v>36</v>
      </c>
      <c r="AD16" s="9"/>
      <c r="AE16" s="9"/>
      <c r="AF16" s="9"/>
      <c r="AG16" s="9"/>
      <c r="AH16" s="9"/>
      <c r="AI16" s="9"/>
      <c r="AJ16" s="9"/>
      <c r="AK16" s="9"/>
    </row>
    <row r="17" customFormat="false" ht="13.5" hidden="false" customHeight="true" outlineLevel="0" collapsed="false">
      <c r="A17" s="8" t="n">
        <v>5</v>
      </c>
      <c r="B17" s="9" t="s">
        <v>115</v>
      </c>
      <c r="C17" s="9" t="n">
        <v>1</v>
      </c>
      <c r="D17" s="9" t="str">
        <f aca="false">B17&amp;" "&amp;C17</f>
        <v>HAUTES-ALPES 1</v>
      </c>
      <c r="E17" s="9" t="str">
        <f aca="false">IF($W17="",P17,IF($U17&gt;$AB17,P17,W17))</f>
        <v>F</v>
      </c>
      <c r="F17" s="9" t="str">
        <f aca="false">IF($W17="",Q17,IF($U17&gt;$AB17,Q17,X17))</f>
        <v>BERGER</v>
      </c>
      <c r="G17" s="9" t="str">
        <f aca="false">IF($W17="",R17,IF($U17&gt;$AB17,R17,Y17))</f>
        <v>KARINE</v>
      </c>
      <c r="H17" s="9" t="str">
        <f aca="false">IF($W17="",S17,IF($U17&gt;$AB17,S17,Z17))</f>
        <v>PARTI SOCIALISTE</v>
      </c>
      <c r="I17" s="9" t="str">
        <f aca="false">IF($W17="",T17,IF($U17&gt;$AB17,T17,AA17))</f>
        <v>SOC</v>
      </c>
      <c r="J17" s="10" t="n">
        <f aca="false">IF($W17="",U17,IF($U17&gt;$AB17,U17,AB17))/M17</f>
        <v>0.547108352283203</v>
      </c>
      <c r="K17" s="9" t="n">
        <v>56125</v>
      </c>
      <c r="L17" s="9" t="n">
        <v>34110</v>
      </c>
      <c r="M17" s="9" t="n">
        <v>32542</v>
      </c>
      <c r="N17" s="9" t="n">
        <v>1568</v>
      </c>
      <c r="O17" s="11" t="n">
        <v>0.6078</v>
      </c>
      <c r="P17" s="9" t="s">
        <v>60</v>
      </c>
      <c r="Q17" s="9" t="s">
        <v>116</v>
      </c>
      <c r="R17" s="9" t="s">
        <v>117</v>
      </c>
      <c r="S17" s="9" t="s">
        <v>34</v>
      </c>
      <c r="T17" s="9" t="s">
        <v>35</v>
      </c>
      <c r="U17" s="9" t="n">
        <v>17804</v>
      </c>
      <c r="V17" s="9" t="s">
        <v>36</v>
      </c>
      <c r="W17" s="9" t="s">
        <v>31</v>
      </c>
      <c r="X17" s="9" t="s">
        <v>118</v>
      </c>
      <c r="Y17" s="9" t="s">
        <v>119</v>
      </c>
      <c r="Z17" s="9" t="s">
        <v>39</v>
      </c>
      <c r="AA17" s="9" t="s">
        <v>40</v>
      </c>
      <c r="AB17" s="9" t="n">
        <v>14738</v>
      </c>
      <c r="AC17" s="9" t="s">
        <v>36</v>
      </c>
      <c r="AD17" s="9"/>
      <c r="AE17" s="9"/>
      <c r="AF17" s="9"/>
      <c r="AG17" s="9"/>
      <c r="AH17" s="9"/>
      <c r="AI17" s="9"/>
      <c r="AJ17" s="9"/>
      <c r="AK17" s="9"/>
    </row>
    <row r="18" customFormat="false" ht="13.5" hidden="false" customHeight="true" outlineLevel="0" collapsed="false">
      <c r="A18" s="8" t="n">
        <v>5</v>
      </c>
      <c r="B18" s="9" t="s">
        <v>115</v>
      </c>
      <c r="C18" s="9" t="n">
        <v>2</v>
      </c>
      <c r="D18" s="9" t="str">
        <f aca="false">B18&amp;" "&amp;C18</f>
        <v>HAUTES-ALPES 2</v>
      </c>
      <c r="E18" s="9" t="str">
        <f aca="false">IF($W18="",P18,IF($U18&gt;$AB18,P18,W18))</f>
        <v>M</v>
      </c>
      <c r="F18" s="9" t="str">
        <f aca="false">IF($W18="",Q18,IF($U18&gt;$AB18,Q18,X18))</f>
        <v>GIRAUD</v>
      </c>
      <c r="G18" s="9" t="str">
        <f aca="false">IF($W18="",R18,IF($U18&gt;$AB18,R18,Y18))</f>
        <v>JOËL</v>
      </c>
      <c r="H18" s="9" t="str">
        <f aca="false">IF($W18="",S18,IF($U18&gt;$AB18,S18,Z18))</f>
        <v>PARTI RADICAL DE GAUCHE</v>
      </c>
      <c r="I18" s="9" t="str">
        <f aca="false">IF($W18="",T18,IF($U18&gt;$AB18,T18,AA18))</f>
        <v>PRG</v>
      </c>
      <c r="J18" s="10" t="n">
        <f aca="false">IF($W18="",U18,IF($U18&gt;$AB18,U18,AB18))/M18</f>
        <v>0.574620725968342</v>
      </c>
      <c r="K18" s="9" t="n">
        <v>50810</v>
      </c>
      <c r="L18" s="9" t="n">
        <v>31409</v>
      </c>
      <c r="M18" s="9" t="n">
        <v>30387</v>
      </c>
      <c r="N18" s="9" t="n">
        <v>1032</v>
      </c>
      <c r="O18" s="11" t="n">
        <v>0.6182</v>
      </c>
      <c r="P18" s="9" t="s">
        <v>31</v>
      </c>
      <c r="Q18" s="9" t="s">
        <v>120</v>
      </c>
      <c r="R18" s="9" t="s">
        <v>121</v>
      </c>
      <c r="S18" s="9" t="s">
        <v>57</v>
      </c>
      <c r="T18" s="9" t="s">
        <v>58</v>
      </c>
      <c r="U18" s="9" t="n">
        <v>17461</v>
      </c>
      <c r="V18" s="9" t="s">
        <v>36</v>
      </c>
      <c r="W18" s="9" t="s">
        <v>60</v>
      </c>
      <c r="X18" s="9" t="s">
        <v>122</v>
      </c>
      <c r="Y18" s="9" t="s">
        <v>123</v>
      </c>
      <c r="Z18" s="9" t="s">
        <v>39</v>
      </c>
      <c r="AA18" s="9" t="s">
        <v>40</v>
      </c>
      <c r="AB18" s="9" t="n">
        <v>12926</v>
      </c>
      <c r="AC18" s="9" t="s">
        <v>36</v>
      </c>
      <c r="AD18" s="9"/>
      <c r="AE18" s="9"/>
      <c r="AF18" s="9"/>
      <c r="AG18" s="9"/>
      <c r="AH18" s="9"/>
      <c r="AI18" s="9"/>
      <c r="AJ18" s="9"/>
      <c r="AK18" s="9"/>
    </row>
    <row r="19" customFormat="false" ht="13.5" hidden="false" customHeight="true" outlineLevel="0" collapsed="false">
      <c r="A19" s="8" t="n">
        <v>6</v>
      </c>
      <c r="B19" s="9" t="s">
        <v>124</v>
      </c>
      <c r="C19" s="9" t="n">
        <v>1</v>
      </c>
      <c r="D19" s="9" t="str">
        <f aca="false">B19&amp;" "&amp;C19</f>
        <v>ALPES-MARITIMES 1</v>
      </c>
      <c r="E19" s="9" t="str">
        <f aca="false">IF($W19="",P19,IF($U19&gt;$AB19,P19,W19))</f>
        <v>M</v>
      </c>
      <c r="F19" s="9" t="str">
        <f aca="false">IF($W19="",Q19,IF($U19&gt;$AB19,Q19,X19))</f>
        <v>CIOTTI</v>
      </c>
      <c r="G19" s="9" t="str">
        <f aca="false">IF($W19="",R19,IF($U19&gt;$AB19,R19,Y19))</f>
        <v>ERIC</v>
      </c>
      <c r="H19" s="9" t="str">
        <f aca="false">IF($W19="",S19,IF($U19&gt;$AB19,S19,Z19))</f>
        <v>UNION POUR UN MOUVEMENT POPULAIRE</v>
      </c>
      <c r="I19" s="9" t="str">
        <f aca="false">IF($W19="",T19,IF($U19&gt;$AB19,T19,AA19))</f>
        <v>UMP</v>
      </c>
      <c r="J19" s="10" t="n">
        <f aca="false">IF($W19="",U19,IF($U19&gt;$AB19,U19,AB19))/M19</f>
        <v>0.607280789586611</v>
      </c>
      <c r="K19" s="9" t="n">
        <v>82287</v>
      </c>
      <c r="L19" s="9" t="n">
        <v>43314</v>
      </c>
      <c r="M19" s="9" t="n">
        <v>41946</v>
      </c>
      <c r="N19" s="9" t="n">
        <v>1368</v>
      </c>
      <c r="O19" s="11" t="n">
        <v>0.5264</v>
      </c>
      <c r="P19" s="9" t="s">
        <v>31</v>
      </c>
      <c r="Q19" s="9" t="s">
        <v>125</v>
      </c>
      <c r="R19" s="9" t="s">
        <v>126</v>
      </c>
      <c r="S19" s="9" t="s">
        <v>34</v>
      </c>
      <c r="T19" s="9" t="s">
        <v>35</v>
      </c>
      <c r="U19" s="9" t="n">
        <v>16473</v>
      </c>
      <c r="V19" s="9" t="s">
        <v>36</v>
      </c>
      <c r="W19" s="9" t="s">
        <v>31</v>
      </c>
      <c r="X19" s="9" t="s">
        <v>127</v>
      </c>
      <c r="Y19" s="9" t="s">
        <v>128</v>
      </c>
      <c r="Z19" s="9" t="s">
        <v>39</v>
      </c>
      <c r="AA19" s="9" t="s">
        <v>40</v>
      </c>
      <c r="AB19" s="9" t="n">
        <v>25473</v>
      </c>
      <c r="AC19" s="9" t="s">
        <v>36</v>
      </c>
      <c r="AD19" s="9"/>
      <c r="AE19" s="9"/>
      <c r="AF19" s="9"/>
      <c r="AG19" s="9"/>
      <c r="AH19" s="9"/>
      <c r="AI19" s="9"/>
      <c r="AJ19" s="9"/>
      <c r="AK19" s="9"/>
    </row>
    <row r="20" customFormat="false" ht="13.5" hidden="false" customHeight="true" outlineLevel="0" collapsed="false">
      <c r="A20" s="8" t="n">
        <v>6</v>
      </c>
      <c r="B20" s="9" t="s">
        <v>124</v>
      </c>
      <c r="C20" s="9" t="n">
        <v>2</v>
      </c>
      <c r="D20" s="9" t="str">
        <f aca="false">B20&amp;" "&amp;C20</f>
        <v>ALPES-MARITIMES 2</v>
      </c>
      <c r="E20" s="9" t="str">
        <f aca="false">IF($W20="",P20,IF($U20&gt;$AB20,P20,W20))</f>
        <v>M</v>
      </c>
      <c r="F20" s="9" t="str">
        <f aca="false">IF($W20="",Q20,IF($U20&gt;$AB20,Q20,X20))</f>
        <v>GINESY</v>
      </c>
      <c r="G20" s="9" t="str">
        <f aca="false">IF($W20="",R20,IF($U20&gt;$AB20,R20,Y20))</f>
        <v>CHARLES-ANGE</v>
      </c>
      <c r="H20" s="9" t="str">
        <f aca="false">IF($W20="",S20,IF($U20&gt;$AB20,S20,Z20))</f>
        <v>UNION POUR UN MOUVEMENT POPULAIRE</v>
      </c>
      <c r="I20" s="9" t="str">
        <f aca="false">IF($W20="",T20,IF($U20&gt;$AB20,T20,AA20))</f>
        <v>UMP</v>
      </c>
      <c r="J20" s="10" t="n">
        <f aca="false">IF($W20="",U20,IF($U20&gt;$AB20,U20,AB20))/M20</f>
        <v>0.532894884012259</v>
      </c>
      <c r="K20" s="9" t="n">
        <v>82396</v>
      </c>
      <c r="L20" s="9" t="n">
        <v>46109</v>
      </c>
      <c r="M20" s="9" t="n">
        <v>44703</v>
      </c>
      <c r="N20" s="9" t="n">
        <v>1407</v>
      </c>
      <c r="O20" s="11" t="n">
        <v>0.5596</v>
      </c>
      <c r="P20" s="9" t="s">
        <v>31</v>
      </c>
      <c r="Q20" s="9" t="s">
        <v>129</v>
      </c>
      <c r="R20" s="9" t="s">
        <v>130</v>
      </c>
      <c r="S20" s="9" t="s">
        <v>131</v>
      </c>
      <c r="T20" s="9" t="s">
        <v>132</v>
      </c>
      <c r="U20" s="9" t="n">
        <v>20880</v>
      </c>
      <c r="V20" s="9" t="s">
        <v>36</v>
      </c>
      <c r="W20" s="9" t="s">
        <v>31</v>
      </c>
      <c r="X20" s="9" t="s">
        <v>133</v>
      </c>
      <c r="Y20" s="9" t="s">
        <v>134</v>
      </c>
      <c r="Z20" s="9" t="s">
        <v>39</v>
      </c>
      <c r="AA20" s="9" t="s">
        <v>40</v>
      </c>
      <c r="AB20" s="9" t="n">
        <v>23822</v>
      </c>
      <c r="AC20" s="9" t="s">
        <v>36</v>
      </c>
      <c r="AD20" s="9"/>
      <c r="AE20" s="9"/>
      <c r="AF20" s="9"/>
      <c r="AG20" s="9"/>
      <c r="AH20" s="9"/>
      <c r="AI20" s="9"/>
      <c r="AJ20" s="9"/>
      <c r="AK20" s="9"/>
    </row>
    <row r="21" customFormat="false" ht="13.5" hidden="false" customHeight="true" outlineLevel="0" collapsed="false">
      <c r="A21" s="8" t="n">
        <v>6</v>
      </c>
      <c r="B21" s="9" t="s">
        <v>124</v>
      </c>
      <c r="C21" s="9" t="n">
        <v>3</v>
      </c>
      <c r="D21" s="9" t="str">
        <f aca="false">B21&amp;" "&amp;C21</f>
        <v>ALPES-MARITIMES 3</v>
      </c>
      <c r="E21" s="9" t="str">
        <f aca="false">IF($W21="",P21,IF($U21&gt;$AB21,P21,W21))</f>
        <v>M</v>
      </c>
      <c r="F21" s="9" t="str">
        <f aca="false">IF($W21="",Q21,IF($U21&gt;$AB21,Q21,X21))</f>
        <v>SALLES</v>
      </c>
      <c r="G21" s="9" t="str">
        <f aca="false">IF($W21="",R21,IF($U21&gt;$AB21,R21,Y21))</f>
        <v>RUDY</v>
      </c>
      <c r="H21" s="9" t="str">
        <f aca="false">IF($W21="",S21,IF($U21&gt;$AB21,S21,Z21))</f>
        <v>NOUVEAU CENTRE</v>
      </c>
      <c r="I21" s="9" t="str">
        <f aca="false">IF($W21="",T21,IF($U21&gt;$AB21,T21,AA21))</f>
        <v>NouvC</v>
      </c>
      <c r="J21" s="10" t="n">
        <f aca="false">IF($W21="",U21,IF($U21&gt;$AB21,U21,AB21))/M21</f>
        <v>0.587284103958192</v>
      </c>
      <c r="K21" s="9" t="n">
        <v>87373</v>
      </c>
      <c r="L21" s="9" t="n">
        <v>44457</v>
      </c>
      <c r="M21" s="9" t="n">
        <v>42671</v>
      </c>
      <c r="N21" s="9" t="n">
        <v>1786</v>
      </c>
      <c r="O21" s="11" t="n">
        <v>0.5088</v>
      </c>
      <c r="P21" s="9" t="s">
        <v>60</v>
      </c>
      <c r="Q21" s="9" t="s">
        <v>135</v>
      </c>
      <c r="R21" s="9" t="s">
        <v>136</v>
      </c>
      <c r="S21" s="9" t="s">
        <v>34</v>
      </c>
      <c r="T21" s="9" t="s">
        <v>35</v>
      </c>
      <c r="U21" s="9" t="n">
        <v>17611</v>
      </c>
      <c r="V21" s="9" t="s">
        <v>36</v>
      </c>
      <c r="W21" s="9" t="s">
        <v>31</v>
      </c>
      <c r="X21" s="9" t="s">
        <v>137</v>
      </c>
      <c r="Y21" s="9" t="s">
        <v>138</v>
      </c>
      <c r="Z21" s="9" t="s">
        <v>73</v>
      </c>
      <c r="AA21" s="9" t="s">
        <v>74</v>
      </c>
      <c r="AB21" s="9" t="n">
        <v>25060</v>
      </c>
      <c r="AC21" s="9" t="s">
        <v>36</v>
      </c>
      <c r="AD21" s="9"/>
      <c r="AE21" s="9"/>
      <c r="AF21" s="9"/>
      <c r="AG21" s="9"/>
      <c r="AH21" s="9"/>
      <c r="AI21" s="9"/>
      <c r="AJ21" s="9"/>
      <c r="AK21" s="9"/>
    </row>
    <row r="22" customFormat="false" ht="13.5" hidden="false" customHeight="true" outlineLevel="0" collapsed="false">
      <c r="A22" s="8" t="n">
        <v>6</v>
      </c>
      <c r="B22" s="9" t="s">
        <v>124</v>
      </c>
      <c r="C22" s="9" t="n">
        <v>4</v>
      </c>
      <c r="D22" s="9" t="str">
        <f aca="false">B22&amp;" "&amp;C22</f>
        <v>ALPES-MARITIMES 4</v>
      </c>
      <c r="E22" s="9" t="str">
        <f aca="false">IF($W22="",P22,IF($U22&gt;$AB22,P22,W22))</f>
        <v>M</v>
      </c>
      <c r="F22" s="9" t="str">
        <f aca="false">IF($W22="",Q22,IF($U22&gt;$AB22,Q22,X22))</f>
        <v>GUIBAL</v>
      </c>
      <c r="G22" s="9" t="str">
        <f aca="false">IF($W22="",R22,IF($U22&gt;$AB22,R22,Y22))</f>
        <v>JEAN-CLAUDE</v>
      </c>
      <c r="H22" s="9" t="str">
        <f aca="false">IF($W22="",S22,IF($U22&gt;$AB22,S22,Z22))</f>
        <v>UNION POUR UN MOUVEMENT POPULAIRE</v>
      </c>
      <c r="I22" s="9" t="str">
        <f aca="false">IF($W22="",T22,IF($U22&gt;$AB22,T22,AA22))</f>
        <v>UMP</v>
      </c>
      <c r="J22" s="10" t="n">
        <f aca="false">IF($W22="",U22,IF($U22&gt;$AB22,U22,AB22))/M22</f>
        <v>0.552236792401921</v>
      </c>
      <c r="K22" s="9" t="n">
        <v>84882</v>
      </c>
      <c r="L22" s="9" t="n">
        <v>42207</v>
      </c>
      <c r="M22" s="9" t="n">
        <v>37062</v>
      </c>
      <c r="N22" s="9" t="n">
        <v>5145</v>
      </c>
      <c r="O22" s="11" t="n">
        <v>0.4972</v>
      </c>
      <c r="P22" s="9" t="s">
        <v>31</v>
      </c>
      <c r="Q22" s="9" t="s">
        <v>139</v>
      </c>
      <c r="R22" s="9" t="s">
        <v>114</v>
      </c>
      <c r="S22" s="9" t="s">
        <v>39</v>
      </c>
      <c r="T22" s="9" t="s">
        <v>40</v>
      </c>
      <c r="U22" s="9" t="n">
        <v>20467</v>
      </c>
      <c r="V22" s="9" t="s">
        <v>36</v>
      </c>
      <c r="W22" s="9" t="s">
        <v>60</v>
      </c>
      <c r="X22" s="9" t="s">
        <v>140</v>
      </c>
      <c r="Y22" s="9" t="s">
        <v>141</v>
      </c>
      <c r="Z22" s="9" t="s">
        <v>49</v>
      </c>
      <c r="AA22" s="9" t="s">
        <v>50</v>
      </c>
      <c r="AB22" s="9" t="n">
        <v>16595</v>
      </c>
      <c r="AC22" s="9" t="s">
        <v>36</v>
      </c>
      <c r="AD22" s="9"/>
      <c r="AE22" s="9"/>
      <c r="AF22" s="9"/>
      <c r="AG22" s="9"/>
      <c r="AH22" s="9"/>
      <c r="AI22" s="9"/>
      <c r="AJ22" s="9"/>
      <c r="AK22" s="9"/>
    </row>
    <row r="23" customFormat="false" ht="13.5" hidden="false" customHeight="true" outlineLevel="0" collapsed="false">
      <c r="A23" s="8" t="n">
        <v>6</v>
      </c>
      <c r="B23" s="9" t="s">
        <v>124</v>
      </c>
      <c r="C23" s="9" t="n">
        <v>5</v>
      </c>
      <c r="D23" s="9" t="str">
        <f aca="false">B23&amp;" "&amp;C23</f>
        <v>ALPES-MARITIMES 5</v>
      </c>
      <c r="E23" s="9" t="str">
        <f aca="false">IF($W23="",P23,IF($U23&gt;$AB23,P23,W23))</f>
        <v>M</v>
      </c>
      <c r="F23" s="9" t="str">
        <f aca="false">IF($W23="",Q23,IF($U23&gt;$AB23,Q23,X23))</f>
        <v>ESTROSI</v>
      </c>
      <c r="G23" s="9" t="str">
        <f aca="false">IF($W23="",R23,IF($U23&gt;$AB23,R23,Y23))</f>
        <v>CHRISTIAN</v>
      </c>
      <c r="H23" s="9" t="str">
        <f aca="false">IF($W23="",S23,IF($U23&gt;$AB23,S23,Z23))</f>
        <v>UNION POUR UN MOUVEMENT POPULAIRE</v>
      </c>
      <c r="I23" s="9" t="str">
        <f aca="false">IF($W23="",T23,IF($U23&gt;$AB23,T23,AA23))</f>
        <v>UMP</v>
      </c>
      <c r="J23" s="10" t="n">
        <f aca="false">IF($W23="",U23,IF($U23&gt;$AB23,U23,AB23))/M23</f>
        <v>0.634553149116256</v>
      </c>
      <c r="K23" s="9" t="n">
        <v>85420</v>
      </c>
      <c r="L23" s="9" t="n">
        <v>46119</v>
      </c>
      <c r="M23" s="9" t="n">
        <v>44187</v>
      </c>
      <c r="N23" s="9" t="n">
        <v>1932</v>
      </c>
      <c r="O23" s="11" t="n">
        <v>0.5399</v>
      </c>
      <c r="P23" s="9" t="s">
        <v>31</v>
      </c>
      <c r="Q23" s="9" t="s">
        <v>142</v>
      </c>
      <c r="R23" s="9" t="s">
        <v>143</v>
      </c>
      <c r="S23" s="9" t="s">
        <v>34</v>
      </c>
      <c r="T23" s="9" t="s">
        <v>35</v>
      </c>
      <c r="U23" s="9" t="n">
        <v>16168</v>
      </c>
      <c r="V23" s="9" t="s">
        <v>36</v>
      </c>
      <c r="W23" s="9" t="s">
        <v>31</v>
      </c>
      <c r="X23" s="9" t="s">
        <v>144</v>
      </c>
      <c r="Y23" s="9" t="s">
        <v>145</v>
      </c>
      <c r="Z23" s="9" t="s">
        <v>39</v>
      </c>
      <c r="AA23" s="9" t="s">
        <v>40</v>
      </c>
      <c r="AB23" s="9" t="n">
        <v>28039</v>
      </c>
      <c r="AC23" s="9" t="s">
        <v>36</v>
      </c>
      <c r="AD23" s="9"/>
      <c r="AE23" s="9"/>
      <c r="AF23" s="9"/>
      <c r="AG23" s="9"/>
      <c r="AH23" s="9"/>
      <c r="AI23" s="9"/>
      <c r="AJ23" s="9"/>
      <c r="AK23" s="9"/>
    </row>
    <row r="24" customFormat="false" ht="13.5" hidden="false" customHeight="true" outlineLevel="0" collapsed="false">
      <c r="A24" s="8" t="n">
        <v>6</v>
      </c>
      <c r="B24" s="9" t="s">
        <v>124</v>
      </c>
      <c r="C24" s="9" t="n">
        <v>8</v>
      </c>
      <c r="D24" s="9" t="str">
        <f aca="false">B24&amp;" "&amp;C24</f>
        <v>ALPES-MARITIMES 8</v>
      </c>
      <c r="E24" s="9" t="str">
        <f aca="false">IF($W24="",P24,IF($U24&gt;$AB24,P24,W24))</f>
        <v>M</v>
      </c>
      <c r="F24" s="9" t="str">
        <f aca="false">IF($W24="",Q24,IF($U24&gt;$AB24,Q24,X24))</f>
        <v>BROCHAND</v>
      </c>
      <c r="G24" s="9" t="str">
        <f aca="false">IF($W24="",R24,IF($U24&gt;$AB24,R24,Y24))</f>
        <v>BERNARD</v>
      </c>
      <c r="H24" s="9" t="str">
        <f aca="false">IF($W24="",S24,IF($U24&gt;$AB24,S24,Z24))</f>
        <v>UNION POUR UN MOUVEMENT POPULAIRE</v>
      </c>
      <c r="I24" s="9" t="str">
        <f aca="false">IF($W24="",T24,IF($U24&gt;$AB24,T24,AA24))</f>
        <v>UMP</v>
      </c>
      <c r="J24" s="10" t="n">
        <f aca="false">IF($W24="",U24,IF($U24&gt;$AB24,U24,AB24))/M24</f>
        <v>0.66125965195344</v>
      </c>
      <c r="K24" s="9" t="n">
        <v>80580</v>
      </c>
      <c r="L24" s="9" t="n">
        <v>37825</v>
      </c>
      <c r="M24" s="9" t="n">
        <v>34708</v>
      </c>
      <c r="N24" s="9" t="n">
        <v>3117</v>
      </c>
      <c r="O24" s="11" t="n">
        <v>0.4694</v>
      </c>
      <c r="P24" s="9" t="s">
        <v>31</v>
      </c>
      <c r="Q24" s="9" t="s">
        <v>146</v>
      </c>
      <c r="R24" s="9" t="s">
        <v>99</v>
      </c>
      <c r="S24" s="9" t="s">
        <v>39</v>
      </c>
      <c r="T24" s="9" t="s">
        <v>40</v>
      </c>
      <c r="U24" s="9" t="n">
        <v>22951</v>
      </c>
      <c r="V24" s="9" t="s">
        <v>36</v>
      </c>
      <c r="W24" s="9" t="s">
        <v>31</v>
      </c>
      <c r="X24" s="9" t="s">
        <v>147</v>
      </c>
      <c r="Y24" s="9" t="s">
        <v>148</v>
      </c>
      <c r="Z24" s="9" t="s">
        <v>49</v>
      </c>
      <c r="AA24" s="9" t="s">
        <v>50</v>
      </c>
      <c r="AB24" s="9" t="n">
        <v>11757</v>
      </c>
      <c r="AC24" s="9" t="s">
        <v>36</v>
      </c>
      <c r="AD24" s="9"/>
      <c r="AE24" s="9"/>
      <c r="AF24" s="9"/>
      <c r="AG24" s="9"/>
      <c r="AH24" s="9"/>
      <c r="AI24" s="9"/>
      <c r="AJ24" s="9"/>
      <c r="AK24" s="9"/>
    </row>
    <row r="25" customFormat="false" ht="13.5" hidden="false" customHeight="true" outlineLevel="0" collapsed="false">
      <c r="A25" s="8" t="n">
        <v>6</v>
      </c>
      <c r="B25" s="9" t="s">
        <v>124</v>
      </c>
      <c r="C25" s="9" t="n">
        <v>9</v>
      </c>
      <c r="D25" s="9" t="str">
        <f aca="false">B25&amp;" "&amp;C25</f>
        <v>ALPES-MARITIMES 9</v>
      </c>
      <c r="E25" s="9" t="str">
        <f aca="false">IF($W25="",P25,IF($U25&gt;$AB25,P25,W25))</f>
        <v>F</v>
      </c>
      <c r="F25" s="9" t="str">
        <f aca="false">IF($W25="",Q25,IF($U25&gt;$AB25,Q25,X25))</f>
        <v>TABAROT</v>
      </c>
      <c r="G25" s="9" t="str">
        <f aca="false">IF($W25="",R25,IF($U25&gt;$AB25,R25,Y25))</f>
        <v>MICHÈLE</v>
      </c>
      <c r="H25" s="9" t="str">
        <f aca="false">IF($W25="",S25,IF($U25&gt;$AB25,S25,Z25))</f>
        <v>UNION POUR UN MOUVEMENT POPULAIRE</v>
      </c>
      <c r="I25" s="9" t="str">
        <f aca="false">IF($W25="",T25,IF($U25&gt;$AB25,T25,AA25))</f>
        <v>UMP</v>
      </c>
      <c r="J25" s="10" t="n">
        <f aca="false">IF($W25="",U25,IF($U25&gt;$AB25,U25,AB25))/M25</f>
        <v>0.613152658489283</v>
      </c>
      <c r="K25" s="9" t="n">
        <v>77291</v>
      </c>
      <c r="L25" s="9" t="n">
        <v>40673</v>
      </c>
      <c r="M25" s="9" t="n">
        <v>39703</v>
      </c>
      <c r="N25" s="9" t="n">
        <v>970</v>
      </c>
      <c r="O25" s="11" t="n">
        <v>0.5262</v>
      </c>
      <c r="P25" s="9" t="s">
        <v>60</v>
      </c>
      <c r="Q25" s="9" t="s">
        <v>149</v>
      </c>
      <c r="R25" s="9" t="s">
        <v>150</v>
      </c>
      <c r="S25" s="9" t="s">
        <v>151</v>
      </c>
      <c r="T25" s="9" t="s">
        <v>35</v>
      </c>
      <c r="U25" s="9" t="n">
        <v>15359</v>
      </c>
      <c r="V25" s="9" t="s">
        <v>36</v>
      </c>
      <c r="W25" s="9" t="s">
        <v>60</v>
      </c>
      <c r="X25" s="9" t="s">
        <v>152</v>
      </c>
      <c r="Y25" s="9" t="s">
        <v>153</v>
      </c>
      <c r="Z25" s="9" t="s">
        <v>39</v>
      </c>
      <c r="AA25" s="9" t="s">
        <v>40</v>
      </c>
      <c r="AB25" s="9" t="n">
        <v>24344</v>
      </c>
      <c r="AC25" s="9" t="s">
        <v>36</v>
      </c>
      <c r="AD25" s="9"/>
      <c r="AE25" s="9"/>
      <c r="AF25" s="9"/>
      <c r="AG25" s="9"/>
      <c r="AH25" s="9"/>
      <c r="AI25" s="9"/>
      <c r="AJ25" s="9"/>
      <c r="AK25" s="9"/>
    </row>
    <row r="26" customFormat="false" ht="13.5" hidden="false" customHeight="true" outlineLevel="0" collapsed="false">
      <c r="A26" s="8" t="n">
        <v>7</v>
      </c>
      <c r="B26" s="9" t="s">
        <v>154</v>
      </c>
      <c r="C26" s="9" t="n">
        <v>1</v>
      </c>
      <c r="D26" s="9" t="str">
        <f aca="false">B26&amp;" "&amp;C26</f>
        <v>ARDECHE 1</v>
      </c>
      <c r="E26" s="9" t="str">
        <f aca="false">IF($W26="",P26,IF($U26&gt;$AB26,P26,W26))</f>
        <v>M</v>
      </c>
      <c r="F26" s="9" t="str">
        <f aca="false">IF($W26="",Q26,IF($U26&gt;$AB26,Q26,X26))</f>
        <v>TERRASSE</v>
      </c>
      <c r="G26" s="9" t="str">
        <f aca="false">IF($W26="",R26,IF($U26&gt;$AB26,R26,Y26))</f>
        <v>PASCAL</v>
      </c>
      <c r="H26" s="9" t="str">
        <f aca="false">IF($W26="",S26,IF($U26&gt;$AB26,S26,Z26))</f>
        <v>PARTI SOCIALISTE</v>
      </c>
      <c r="I26" s="9" t="str">
        <f aca="false">IF($W26="",T26,IF($U26&gt;$AB26,T26,AA26))</f>
        <v>SOC</v>
      </c>
      <c r="J26" s="10" t="n">
        <f aca="false">IF($W26="",U26,IF($U26&gt;$AB26,U26,AB26))/M26</f>
        <v>0.672002533927832</v>
      </c>
      <c r="K26" s="9" t="n">
        <v>76624</v>
      </c>
      <c r="L26" s="9" t="n">
        <v>44471</v>
      </c>
      <c r="M26" s="9" t="n">
        <v>41043</v>
      </c>
      <c r="N26" s="9" t="n">
        <v>3428</v>
      </c>
      <c r="O26" s="11" t="n">
        <v>0.5804</v>
      </c>
      <c r="P26" s="9" t="s">
        <v>31</v>
      </c>
      <c r="Q26" s="9" t="s">
        <v>155</v>
      </c>
      <c r="R26" s="9" t="s">
        <v>156</v>
      </c>
      <c r="S26" s="9" t="s">
        <v>34</v>
      </c>
      <c r="T26" s="9" t="s">
        <v>35</v>
      </c>
      <c r="U26" s="9" t="n">
        <v>27581</v>
      </c>
      <c r="V26" s="9" t="s">
        <v>36</v>
      </c>
      <c r="W26" s="9" t="s">
        <v>31</v>
      </c>
      <c r="X26" s="9" t="s">
        <v>157</v>
      </c>
      <c r="Y26" s="9" t="s">
        <v>145</v>
      </c>
      <c r="Z26" s="9" t="s">
        <v>49</v>
      </c>
      <c r="AA26" s="9" t="s">
        <v>50</v>
      </c>
      <c r="AB26" s="9" t="n">
        <v>13462</v>
      </c>
      <c r="AC26" s="9" t="s">
        <v>36</v>
      </c>
      <c r="AD26" s="9"/>
      <c r="AE26" s="9"/>
      <c r="AF26" s="9"/>
      <c r="AG26" s="9"/>
      <c r="AH26" s="9"/>
      <c r="AI26" s="9"/>
      <c r="AJ26" s="9"/>
      <c r="AK26" s="9"/>
    </row>
    <row r="27" customFormat="false" ht="13.5" hidden="false" customHeight="true" outlineLevel="0" collapsed="false">
      <c r="A27" s="8" t="n">
        <v>7</v>
      </c>
      <c r="B27" s="9" t="s">
        <v>154</v>
      </c>
      <c r="C27" s="9" t="n">
        <v>2</v>
      </c>
      <c r="D27" s="9" t="str">
        <f aca="false">B27&amp;" "&amp;C27</f>
        <v>ARDECHE 2</v>
      </c>
      <c r="E27" s="9" t="str">
        <f aca="false">IF($W27="",P27,IF($U27&gt;$AB27,P27,W27))</f>
        <v>M</v>
      </c>
      <c r="F27" s="9" t="str">
        <f aca="false">IF($W27="",Q27,IF($U27&gt;$AB27,Q27,X27))</f>
        <v>DUSSOPT</v>
      </c>
      <c r="G27" s="9" t="str">
        <f aca="false">IF($W27="",R27,IF($U27&gt;$AB27,R27,Y27))</f>
        <v>OLIVIER</v>
      </c>
      <c r="H27" s="9" t="str">
        <f aca="false">IF($W27="",S27,IF($U27&gt;$AB27,S27,Z27))</f>
        <v>PARTI SOCIALISTE</v>
      </c>
      <c r="I27" s="9" t="str">
        <f aca="false">IF($W27="",T27,IF($U27&gt;$AB27,T27,AA27))</f>
        <v>SOC</v>
      </c>
      <c r="J27" s="10" t="n">
        <f aca="false">IF($W27="",U27,IF($U27&gt;$AB27,U27,AB27))/M27</f>
        <v>0.533513692579505</v>
      </c>
      <c r="K27" s="9" t="n">
        <v>90925</v>
      </c>
      <c r="L27" s="9" t="n">
        <v>55672</v>
      </c>
      <c r="M27" s="9" t="n">
        <v>54336</v>
      </c>
      <c r="N27" s="9" t="n">
        <v>1336</v>
      </c>
      <c r="O27" s="11" t="n">
        <v>0.6123</v>
      </c>
      <c r="P27" s="9" t="s">
        <v>31</v>
      </c>
      <c r="Q27" s="9" t="s">
        <v>158</v>
      </c>
      <c r="R27" s="9" t="s">
        <v>48</v>
      </c>
      <c r="S27" s="9" t="s">
        <v>34</v>
      </c>
      <c r="T27" s="9" t="s">
        <v>35</v>
      </c>
      <c r="U27" s="9" t="n">
        <v>28989</v>
      </c>
      <c r="V27" s="9" t="s">
        <v>36</v>
      </c>
      <c r="W27" s="9" t="s">
        <v>31</v>
      </c>
      <c r="X27" s="9" t="s">
        <v>159</v>
      </c>
      <c r="Y27" s="9" t="s">
        <v>160</v>
      </c>
      <c r="Z27" s="9" t="s">
        <v>39</v>
      </c>
      <c r="AA27" s="9" t="s">
        <v>40</v>
      </c>
      <c r="AB27" s="9" t="n">
        <v>25347</v>
      </c>
      <c r="AC27" s="9" t="s">
        <v>36</v>
      </c>
      <c r="AD27" s="9"/>
      <c r="AE27" s="9"/>
      <c r="AF27" s="9"/>
      <c r="AG27" s="9"/>
      <c r="AH27" s="9"/>
      <c r="AI27" s="9"/>
      <c r="AJ27" s="9"/>
      <c r="AK27" s="9"/>
    </row>
    <row r="28" customFormat="false" ht="13.5" hidden="false" customHeight="true" outlineLevel="0" collapsed="false">
      <c r="A28" s="8" t="n">
        <v>7</v>
      </c>
      <c r="B28" s="9" t="s">
        <v>154</v>
      </c>
      <c r="C28" s="9" t="n">
        <v>3</v>
      </c>
      <c r="D28" s="9" t="str">
        <f aca="false">B28&amp;" "&amp;C28</f>
        <v>ARDECHE 3</v>
      </c>
      <c r="E28" s="9" t="str">
        <f aca="false">IF($W28="",P28,IF($U28&gt;$AB28,P28,W28))</f>
        <v>F</v>
      </c>
      <c r="F28" s="9" t="str">
        <f aca="false">IF($W28="",Q28,IF($U28&gt;$AB28,Q28,X28))</f>
        <v>BUIS</v>
      </c>
      <c r="G28" s="9" t="str">
        <f aca="false">IF($W28="",R28,IF($U28&gt;$AB28,R28,Y28))</f>
        <v>SABINE</v>
      </c>
      <c r="H28" s="9" t="str">
        <f aca="false">IF($W28="",S28,IF($U28&gt;$AB28,S28,Z28))</f>
        <v>PARTI SOCIALISTE</v>
      </c>
      <c r="I28" s="9" t="str">
        <f aca="false">IF($W28="",T28,IF($U28&gt;$AB28,T28,AA28))</f>
        <v>SOC</v>
      </c>
      <c r="J28" s="10" t="n">
        <f aca="false">IF($W28="",U28,IF($U28&gt;$AB28,U28,AB28))/M28</f>
        <v>0.512308155281372</v>
      </c>
      <c r="K28" s="9" t="n">
        <v>76059</v>
      </c>
      <c r="L28" s="9" t="n">
        <v>51281</v>
      </c>
      <c r="M28" s="9" t="n">
        <v>49845</v>
      </c>
      <c r="N28" s="9" t="n">
        <v>1436</v>
      </c>
      <c r="O28" s="11" t="n">
        <v>0.6742</v>
      </c>
      <c r="P28" s="9" t="s">
        <v>60</v>
      </c>
      <c r="Q28" s="9" t="s">
        <v>161</v>
      </c>
      <c r="R28" s="9" t="s">
        <v>162</v>
      </c>
      <c r="S28" s="9" t="s">
        <v>34</v>
      </c>
      <c r="T28" s="9" t="s">
        <v>35</v>
      </c>
      <c r="U28" s="9" t="n">
        <v>25536</v>
      </c>
      <c r="V28" s="9" t="s">
        <v>36</v>
      </c>
      <c r="W28" s="9" t="s">
        <v>31</v>
      </c>
      <c r="X28" s="9" t="s">
        <v>163</v>
      </c>
      <c r="Y28" s="9" t="s">
        <v>114</v>
      </c>
      <c r="Z28" s="9" t="s">
        <v>39</v>
      </c>
      <c r="AA28" s="9" t="s">
        <v>40</v>
      </c>
      <c r="AB28" s="9" t="n">
        <v>24309</v>
      </c>
      <c r="AC28" s="9" t="s">
        <v>36</v>
      </c>
      <c r="AD28" s="9"/>
      <c r="AE28" s="9"/>
      <c r="AF28" s="9"/>
      <c r="AG28" s="9"/>
      <c r="AH28" s="9"/>
      <c r="AI28" s="9"/>
      <c r="AJ28" s="9"/>
      <c r="AK28" s="9"/>
    </row>
    <row r="29" customFormat="false" ht="13.5" hidden="false" customHeight="true" outlineLevel="0" collapsed="false">
      <c r="A29" s="8" t="n">
        <v>8</v>
      </c>
      <c r="B29" s="9" t="s">
        <v>164</v>
      </c>
      <c r="C29" s="9" t="n">
        <v>1</v>
      </c>
      <c r="D29" s="9" t="str">
        <f aca="false">B29&amp;" "&amp;C29</f>
        <v>ARDENNES 1</v>
      </c>
      <c r="E29" s="9" t="str">
        <f aca="false">IF($W29="",P29,IF($U29&gt;$AB29,P29,W29))</f>
        <v>F</v>
      </c>
      <c r="F29" s="9" t="str">
        <f aca="false">IF($W29="",Q29,IF($U29&gt;$AB29,Q29,X29))</f>
        <v>POLETTI</v>
      </c>
      <c r="G29" s="9" t="str">
        <f aca="false">IF($W29="",R29,IF($U29&gt;$AB29,R29,Y29))</f>
        <v>BÉRENGÈRE</v>
      </c>
      <c r="H29" s="9" t="str">
        <f aca="false">IF($W29="",S29,IF($U29&gt;$AB29,S29,Z29))</f>
        <v>UNION POUR UN MOUVEMENT POPULAIRE</v>
      </c>
      <c r="I29" s="9" t="str">
        <f aca="false">IF($W29="",T29,IF($U29&gt;$AB29,T29,AA29))</f>
        <v>UMP</v>
      </c>
      <c r="J29" s="10" t="n">
        <f aca="false">IF($W29="",U29,IF($U29&gt;$AB29,U29,AB29))/M29</f>
        <v>0.552856028852715</v>
      </c>
      <c r="K29" s="9" t="n">
        <v>73262</v>
      </c>
      <c r="L29" s="9" t="n">
        <v>42303</v>
      </c>
      <c r="M29" s="9" t="n">
        <v>41036</v>
      </c>
      <c r="N29" s="9" t="n">
        <v>1275</v>
      </c>
      <c r="O29" s="11" t="n">
        <v>0.5774</v>
      </c>
      <c r="P29" s="9" t="s">
        <v>60</v>
      </c>
      <c r="Q29" s="9" t="s">
        <v>165</v>
      </c>
      <c r="R29" s="9" t="s">
        <v>166</v>
      </c>
      <c r="S29" s="9" t="s">
        <v>34</v>
      </c>
      <c r="T29" s="9" t="s">
        <v>35</v>
      </c>
      <c r="U29" s="9" t="n">
        <v>18339</v>
      </c>
      <c r="V29" s="9" t="s">
        <v>36</v>
      </c>
      <c r="W29" s="9" t="s">
        <v>60</v>
      </c>
      <c r="X29" s="9" t="s">
        <v>167</v>
      </c>
      <c r="Y29" s="9" t="s">
        <v>168</v>
      </c>
      <c r="Z29" s="9" t="s">
        <v>39</v>
      </c>
      <c r="AA29" s="9" t="s">
        <v>40</v>
      </c>
      <c r="AB29" s="9" t="n">
        <v>22687</v>
      </c>
      <c r="AC29" s="9" t="s">
        <v>36</v>
      </c>
      <c r="AD29" s="9"/>
      <c r="AE29" s="9"/>
      <c r="AF29" s="9"/>
      <c r="AG29" s="9"/>
      <c r="AH29" s="9"/>
      <c r="AI29" s="9"/>
      <c r="AJ29" s="9"/>
      <c r="AK29" s="9"/>
    </row>
    <row r="30" customFormat="false" ht="13.5" hidden="false" customHeight="true" outlineLevel="0" collapsed="false">
      <c r="A30" s="8" t="n">
        <v>8</v>
      </c>
      <c r="B30" s="9" t="s">
        <v>164</v>
      </c>
      <c r="C30" s="9" t="n">
        <v>2</v>
      </c>
      <c r="D30" s="9" t="str">
        <f aca="false">B30&amp;" "&amp;C30</f>
        <v>ARDENNES 2</v>
      </c>
      <c r="E30" s="9" t="str">
        <f aca="false">IF($W30="",P30,IF($U30&gt;$AB30,P30,W30))</f>
        <v>M</v>
      </c>
      <c r="F30" s="9" t="str">
        <f aca="false">IF($W30="",Q30,IF($U30&gt;$AB30,Q30,X30))</f>
        <v>LEONARD</v>
      </c>
      <c r="G30" s="9" t="str">
        <f aca="false">IF($W30="",R30,IF($U30&gt;$AB30,R30,Y30))</f>
        <v>CHRISTOPHE</v>
      </c>
      <c r="H30" s="9" t="str">
        <f aca="false">IF($W30="",S30,IF($U30&gt;$AB30,S30,Z30))</f>
        <v>PARTI SOCIALISTE</v>
      </c>
      <c r="I30" s="9" t="str">
        <f aca="false">IF($W30="",T30,IF($U30&gt;$AB30,T30,AA30))</f>
        <v>SOC</v>
      </c>
      <c r="J30" s="10" t="n">
        <f aca="false">IF($W30="",U30,IF($U30&gt;$AB30,U30,AB30))/M30</f>
        <v>0.536281541275879</v>
      </c>
      <c r="K30" s="9" t="n">
        <v>65105</v>
      </c>
      <c r="L30" s="9" t="n">
        <v>35464</v>
      </c>
      <c r="M30" s="9" t="n">
        <v>34439</v>
      </c>
      <c r="N30" s="9" t="n">
        <v>1035</v>
      </c>
      <c r="O30" s="11" t="n">
        <v>0.5447</v>
      </c>
      <c r="P30" s="9" t="s">
        <v>31</v>
      </c>
      <c r="Q30" s="9" t="s">
        <v>169</v>
      </c>
      <c r="R30" s="9" t="s">
        <v>112</v>
      </c>
      <c r="S30" s="9" t="s">
        <v>34</v>
      </c>
      <c r="T30" s="9" t="s">
        <v>35</v>
      </c>
      <c r="U30" s="9" t="n">
        <v>18469</v>
      </c>
      <c r="V30" s="9" t="s">
        <v>36</v>
      </c>
      <c r="W30" s="9" t="s">
        <v>31</v>
      </c>
      <c r="X30" s="9" t="s">
        <v>170</v>
      </c>
      <c r="Y30" s="9" t="s">
        <v>171</v>
      </c>
      <c r="Z30" s="9" t="s">
        <v>39</v>
      </c>
      <c r="AA30" s="9" t="s">
        <v>40</v>
      </c>
      <c r="AB30" s="9" t="n">
        <v>15970</v>
      </c>
      <c r="AC30" s="9" t="s">
        <v>36</v>
      </c>
      <c r="AD30" s="9"/>
      <c r="AE30" s="9"/>
      <c r="AF30" s="9"/>
      <c r="AG30" s="9"/>
      <c r="AH30" s="9"/>
      <c r="AI30" s="9"/>
      <c r="AJ30" s="9"/>
      <c r="AK30" s="9"/>
    </row>
    <row r="31" customFormat="false" ht="13.5" hidden="false" customHeight="true" outlineLevel="0" collapsed="false">
      <c r="A31" s="8" t="n">
        <v>9</v>
      </c>
      <c r="B31" s="9" t="s">
        <v>172</v>
      </c>
      <c r="C31" s="9" t="n">
        <v>2</v>
      </c>
      <c r="D31" s="9" t="str">
        <f aca="false">B31&amp;" "&amp;C31</f>
        <v>ARIEGE 2</v>
      </c>
      <c r="E31" s="9" t="str">
        <f aca="false">IF($W31="",P31,IF($U31&gt;$AB31,P31,W31))</f>
        <v>M</v>
      </c>
      <c r="F31" s="9" t="str">
        <f aca="false">IF($W31="",Q31,IF($U31&gt;$AB31,Q31,X31))</f>
        <v>FAURÉ</v>
      </c>
      <c r="G31" s="9" t="str">
        <f aca="false">IF($W31="",R31,IF($U31&gt;$AB31,R31,Y31))</f>
        <v>ALAIN</v>
      </c>
      <c r="H31" s="9" t="str">
        <f aca="false">IF($W31="",S31,IF($U31&gt;$AB31,S31,Z31))</f>
        <v>PARTI SOCIALISTE</v>
      </c>
      <c r="I31" s="9" t="str">
        <f aca="false">IF($W31="",T31,IF($U31&gt;$AB31,T31,AA31))</f>
        <v>SOC</v>
      </c>
      <c r="J31" s="10" t="n">
        <f aca="false">IF($W31="",U31,IF($U31&gt;$AB31,U31,AB31))/M31</f>
        <v>0.670336845229263</v>
      </c>
      <c r="K31" s="9" t="n">
        <v>59751</v>
      </c>
      <c r="L31" s="9" t="n">
        <v>35678</v>
      </c>
      <c r="M31" s="9" t="n">
        <v>33695</v>
      </c>
      <c r="N31" s="9" t="n">
        <v>1983</v>
      </c>
      <c r="O31" s="11" t="n">
        <v>0.5971</v>
      </c>
      <c r="P31" s="9" t="s">
        <v>31</v>
      </c>
      <c r="Q31" s="9" t="s">
        <v>173</v>
      </c>
      <c r="R31" s="9" t="s">
        <v>174</v>
      </c>
      <c r="S31" s="9" t="s">
        <v>34</v>
      </c>
      <c r="T31" s="9" t="s">
        <v>35</v>
      </c>
      <c r="U31" s="9" t="n">
        <v>22587</v>
      </c>
      <c r="V31" s="9" t="s">
        <v>36</v>
      </c>
      <c r="W31" s="9" t="s">
        <v>31</v>
      </c>
      <c r="X31" s="9" t="s">
        <v>175</v>
      </c>
      <c r="Y31" s="9" t="s">
        <v>176</v>
      </c>
      <c r="Z31" s="9" t="s">
        <v>39</v>
      </c>
      <c r="AA31" s="9" t="s">
        <v>40</v>
      </c>
      <c r="AB31" s="9" t="n">
        <v>11108</v>
      </c>
      <c r="AC31" s="9" t="s">
        <v>36</v>
      </c>
      <c r="AD31" s="9"/>
      <c r="AE31" s="9"/>
      <c r="AF31" s="9"/>
      <c r="AG31" s="9"/>
      <c r="AH31" s="9"/>
      <c r="AI31" s="9"/>
      <c r="AJ31" s="9"/>
      <c r="AK31" s="9"/>
    </row>
    <row r="32" customFormat="false" ht="13.5" hidden="false" customHeight="true" outlineLevel="0" collapsed="false">
      <c r="A32" s="8" t="n">
        <v>10</v>
      </c>
      <c r="B32" s="9" t="s">
        <v>177</v>
      </c>
      <c r="C32" s="9" t="n">
        <v>1</v>
      </c>
      <c r="D32" s="9" t="str">
        <f aca="false">B32&amp;" "&amp;C32</f>
        <v>AUBE 1</v>
      </c>
      <c r="E32" s="9" t="str">
        <f aca="false">IF($W32="",P32,IF($U32&gt;$AB32,P32,W32))</f>
        <v>M</v>
      </c>
      <c r="F32" s="9" t="str">
        <f aca="false">IF($W32="",Q32,IF($U32&gt;$AB32,Q32,X32))</f>
        <v>DHUICQ</v>
      </c>
      <c r="G32" s="9" t="str">
        <f aca="false">IF($W32="",R32,IF($U32&gt;$AB32,R32,Y32))</f>
        <v>NICOLAS</v>
      </c>
      <c r="H32" s="9" t="str">
        <f aca="false">IF($W32="",S32,IF($U32&gt;$AB32,S32,Z32))</f>
        <v>UNION POUR UN MOUVEMENT POPULAIRE</v>
      </c>
      <c r="I32" s="9" t="str">
        <f aca="false">IF($W32="",T32,IF($U32&gt;$AB32,T32,AA32))</f>
        <v>UMP</v>
      </c>
      <c r="J32" s="10" t="n">
        <f aca="false">IF($W32="",U32,IF($U32&gt;$AB32,U32,AB32))/M32</f>
        <v>0.441823858798029</v>
      </c>
      <c r="K32" s="9" t="n">
        <v>64415</v>
      </c>
      <c r="L32" s="9" t="n">
        <v>39518</v>
      </c>
      <c r="M32" s="9" t="n">
        <v>38753</v>
      </c>
      <c r="N32" s="9" t="n">
        <v>765</v>
      </c>
      <c r="O32" s="11" t="n">
        <v>0.6135</v>
      </c>
      <c r="P32" s="9" t="s">
        <v>31</v>
      </c>
      <c r="Q32" s="9" t="s">
        <v>178</v>
      </c>
      <c r="R32" s="9" t="s">
        <v>69</v>
      </c>
      <c r="S32" s="9" t="s">
        <v>57</v>
      </c>
      <c r="T32" s="9" t="s">
        <v>58</v>
      </c>
      <c r="U32" s="9" t="n">
        <v>12406</v>
      </c>
      <c r="V32" s="9" t="s">
        <v>36</v>
      </c>
      <c r="W32" s="9" t="s">
        <v>31</v>
      </c>
      <c r="X32" s="9" t="s">
        <v>179</v>
      </c>
      <c r="Y32" s="9" t="s">
        <v>180</v>
      </c>
      <c r="Z32" s="9" t="s">
        <v>39</v>
      </c>
      <c r="AA32" s="9" t="s">
        <v>40</v>
      </c>
      <c r="AB32" s="9" t="n">
        <v>17122</v>
      </c>
      <c r="AC32" s="9" t="s">
        <v>36</v>
      </c>
      <c r="AD32" s="9" t="s">
        <v>31</v>
      </c>
      <c r="AE32" s="9" t="s">
        <v>181</v>
      </c>
      <c r="AF32" s="9" t="s">
        <v>182</v>
      </c>
      <c r="AG32" s="9" t="s">
        <v>49</v>
      </c>
      <c r="AH32" s="9" t="s">
        <v>50</v>
      </c>
      <c r="AI32" s="9" t="n">
        <v>9225</v>
      </c>
      <c r="AJ32" s="9" t="s">
        <v>36</v>
      </c>
      <c r="AK32" s="9"/>
    </row>
    <row r="33" customFormat="false" ht="13.5" hidden="false" customHeight="true" outlineLevel="0" collapsed="false">
      <c r="A33" s="8" t="n">
        <v>10</v>
      </c>
      <c r="B33" s="9" t="s">
        <v>177</v>
      </c>
      <c r="C33" s="9" t="n">
        <v>2</v>
      </c>
      <c r="D33" s="9" t="str">
        <f aca="false">B33&amp;" "&amp;C33</f>
        <v>AUBE 2</v>
      </c>
      <c r="E33" s="9" t="str">
        <f aca="false">IF($W33="",P33,IF($U33&gt;$AB33,P33,W33))</f>
        <v>M</v>
      </c>
      <c r="F33" s="9" t="str">
        <f aca="false">IF($W33="",Q33,IF($U33&gt;$AB33,Q33,X33))</f>
        <v>MATHIS</v>
      </c>
      <c r="G33" s="9" t="str">
        <f aca="false">IF($W33="",R33,IF($U33&gt;$AB33,R33,Y33))</f>
        <v>JEAN-CLAUDE</v>
      </c>
      <c r="H33" s="9" t="str">
        <f aca="false">IF($W33="",S33,IF($U33&gt;$AB33,S33,Z33))</f>
        <v>UNION POUR UN MOUVEMENT POPULAIRE</v>
      </c>
      <c r="I33" s="9" t="str">
        <f aca="false">IF($W33="",T33,IF($U33&gt;$AB33,T33,AA33))</f>
        <v>UMP</v>
      </c>
      <c r="J33" s="10" t="n">
        <f aca="false">IF($W33="",U33,IF($U33&gt;$AB33,U33,AB33))/M33</f>
        <v>0.572377125496153</v>
      </c>
      <c r="K33" s="9" t="n">
        <v>72910</v>
      </c>
      <c r="L33" s="9" t="n">
        <v>42673</v>
      </c>
      <c r="M33" s="9" t="n">
        <v>40814</v>
      </c>
      <c r="N33" s="9" t="n">
        <v>1859</v>
      </c>
      <c r="O33" s="11" t="n">
        <v>0.5853</v>
      </c>
      <c r="P33" s="9" t="s">
        <v>31</v>
      </c>
      <c r="Q33" s="9" t="s">
        <v>183</v>
      </c>
      <c r="R33" s="9" t="s">
        <v>184</v>
      </c>
      <c r="S33" s="9" t="s">
        <v>34</v>
      </c>
      <c r="T33" s="9" t="s">
        <v>35</v>
      </c>
      <c r="U33" s="9" t="n">
        <v>17453</v>
      </c>
      <c r="V33" s="9" t="s">
        <v>36</v>
      </c>
      <c r="W33" s="9" t="s">
        <v>31</v>
      </c>
      <c r="X33" s="9" t="s">
        <v>185</v>
      </c>
      <c r="Y33" s="9" t="s">
        <v>114</v>
      </c>
      <c r="Z33" s="9" t="s">
        <v>39</v>
      </c>
      <c r="AA33" s="9" t="s">
        <v>40</v>
      </c>
      <c r="AB33" s="9" t="n">
        <v>23361</v>
      </c>
      <c r="AC33" s="9" t="s">
        <v>36</v>
      </c>
      <c r="AD33" s="9"/>
      <c r="AE33" s="9"/>
      <c r="AF33" s="9"/>
      <c r="AG33" s="9"/>
      <c r="AH33" s="9"/>
      <c r="AI33" s="9"/>
      <c r="AJ33" s="9"/>
      <c r="AK33" s="9"/>
    </row>
    <row r="34" customFormat="false" ht="13.5" hidden="false" customHeight="true" outlineLevel="0" collapsed="false">
      <c r="A34" s="8" t="n">
        <v>10</v>
      </c>
      <c r="B34" s="9" t="s">
        <v>177</v>
      </c>
      <c r="C34" s="9" t="n">
        <v>3</v>
      </c>
      <c r="D34" s="9" t="str">
        <f aca="false">B34&amp;" "&amp;C34</f>
        <v>AUBE 3</v>
      </c>
      <c r="E34" s="9" t="str">
        <f aca="false">IF($W34="",P34,IF($U34&gt;$AB34,P34,W34))</f>
        <v>M</v>
      </c>
      <c r="F34" s="9" t="str">
        <f aca="false">IF($W34="",Q34,IF($U34&gt;$AB34,Q34,X34))</f>
        <v>BAROIN</v>
      </c>
      <c r="G34" s="9" t="str">
        <f aca="false">IF($W34="",R34,IF($U34&gt;$AB34,R34,Y34))</f>
        <v>FRANÇOIS</v>
      </c>
      <c r="H34" s="9" t="str">
        <f aca="false">IF($W34="",S34,IF($U34&gt;$AB34,S34,Z34))</f>
        <v>UNION POUR UN MOUVEMENT POPULAIRE</v>
      </c>
      <c r="I34" s="9" t="str">
        <f aca="false">IF($W34="",T34,IF($U34&gt;$AB34,T34,AA34))</f>
        <v>UMP</v>
      </c>
      <c r="J34" s="10" t="n">
        <f aca="false">IF($W34="",U34,IF($U34&gt;$AB34,U34,AB34))/M34</f>
        <v>0.564546555170763</v>
      </c>
      <c r="K34" s="9" t="n">
        <v>66188</v>
      </c>
      <c r="L34" s="9" t="n">
        <v>36706</v>
      </c>
      <c r="M34" s="9" t="n">
        <v>35517</v>
      </c>
      <c r="N34" s="9" t="n">
        <v>1189</v>
      </c>
      <c r="O34" s="11" t="n">
        <v>0.5546</v>
      </c>
      <c r="P34" s="9" t="s">
        <v>60</v>
      </c>
      <c r="Q34" s="9" t="s">
        <v>186</v>
      </c>
      <c r="R34" s="9" t="s">
        <v>187</v>
      </c>
      <c r="S34" s="9" t="s">
        <v>34</v>
      </c>
      <c r="T34" s="9" t="s">
        <v>35</v>
      </c>
      <c r="U34" s="9" t="n">
        <v>15466</v>
      </c>
      <c r="V34" s="9" t="s">
        <v>36</v>
      </c>
      <c r="W34" s="9" t="s">
        <v>31</v>
      </c>
      <c r="X34" s="9" t="s">
        <v>188</v>
      </c>
      <c r="Y34" s="9" t="s">
        <v>189</v>
      </c>
      <c r="Z34" s="9" t="s">
        <v>39</v>
      </c>
      <c r="AA34" s="9" t="s">
        <v>40</v>
      </c>
      <c r="AB34" s="9" t="n">
        <v>20051</v>
      </c>
      <c r="AC34" s="9" t="s">
        <v>36</v>
      </c>
      <c r="AD34" s="9"/>
      <c r="AE34" s="9"/>
      <c r="AF34" s="9"/>
      <c r="AG34" s="9"/>
      <c r="AH34" s="9"/>
      <c r="AI34" s="9"/>
      <c r="AJ34" s="9"/>
      <c r="AK34" s="9"/>
    </row>
    <row r="35" customFormat="false" ht="13.5" hidden="false" customHeight="true" outlineLevel="0" collapsed="false">
      <c r="A35" s="8" t="n">
        <v>11</v>
      </c>
      <c r="B35" s="9" t="s">
        <v>72</v>
      </c>
      <c r="C35" s="9" t="n">
        <v>1</v>
      </c>
      <c r="D35" s="9" t="str">
        <f aca="false">B35&amp;" "&amp;C35</f>
        <v>AUDE 1</v>
      </c>
      <c r="E35" s="9" t="str">
        <f aca="false">IF($W35="",P35,IF($U35&gt;$AB35,P35,W35))</f>
        <v>M</v>
      </c>
      <c r="F35" s="9" t="str">
        <f aca="false">IF($W35="",Q35,IF($U35&gt;$AB35,Q35,X35))</f>
        <v>PEREZ</v>
      </c>
      <c r="G35" s="9" t="str">
        <f aca="false">IF($W35="",R35,IF($U35&gt;$AB35,R35,Y35))</f>
        <v>JEAN-CLAUDE</v>
      </c>
      <c r="H35" s="9" t="str">
        <f aca="false">IF($W35="",S35,IF($U35&gt;$AB35,S35,Z35))</f>
        <v>PARTI SOCIALISTE</v>
      </c>
      <c r="I35" s="9" t="str">
        <f aca="false">IF($W35="",T35,IF($U35&gt;$AB35,T35,AA35))</f>
        <v>SOC</v>
      </c>
      <c r="J35" s="10" t="n">
        <f aca="false">IF($W35="",U35,IF($U35&gt;$AB35,U35,AB35))/M35</f>
        <v>0.609726363960314</v>
      </c>
      <c r="K35" s="9" t="n">
        <v>92733</v>
      </c>
      <c r="L35" s="9" t="n">
        <v>57296</v>
      </c>
      <c r="M35" s="9" t="n">
        <v>53319</v>
      </c>
      <c r="N35" s="9" t="n">
        <v>3977</v>
      </c>
      <c r="O35" s="11" t="n">
        <v>0.6179</v>
      </c>
      <c r="P35" s="9" t="s">
        <v>31</v>
      </c>
      <c r="Q35" s="9" t="s">
        <v>190</v>
      </c>
      <c r="R35" s="9" t="s">
        <v>114</v>
      </c>
      <c r="S35" s="9" t="s">
        <v>34</v>
      </c>
      <c r="T35" s="9" t="s">
        <v>35</v>
      </c>
      <c r="U35" s="9" t="n">
        <v>32510</v>
      </c>
      <c r="V35" s="9" t="s">
        <v>36</v>
      </c>
      <c r="W35" s="9" t="s">
        <v>31</v>
      </c>
      <c r="X35" s="9" t="s">
        <v>191</v>
      </c>
      <c r="Y35" s="9" t="s">
        <v>192</v>
      </c>
      <c r="Z35" s="9" t="s">
        <v>49</v>
      </c>
      <c r="AA35" s="9" t="s">
        <v>50</v>
      </c>
      <c r="AB35" s="9" t="n">
        <v>20809</v>
      </c>
      <c r="AC35" s="9" t="s">
        <v>36</v>
      </c>
      <c r="AD35" s="9"/>
      <c r="AE35" s="9"/>
      <c r="AF35" s="9"/>
      <c r="AG35" s="9"/>
      <c r="AH35" s="9"/>
      <c r="AI35" s="9"/>
      <c r="AJ35" s="9"/>
      <c r="AK35" s="9"/>
    </row>
    <row r="36" customFormat="false" ht="13.5" hidden="false" customHeight="true" outlineLevel="0" collapsed="false">
      <c r="A36" s="8" t="n">
        <v>11</v>
      </c>
      <c r="B36" s="9" t="s">
        <v>72</v>
      </c>
      <c r="C36" s="9" t="n">
        <v>2</v>
      </c>
      <c r="D36" s="9" t="str">
        <f aca="false">B36&amp;" "&amp;C36</f>
        <v>AUDE 2</v>
      </c>
      <c r="E36" s="9" t="str">
        <f aca="false">IF($W36="",P36,IF($U36&gt;$AB36,P36,W36))</f>
        <v>F</v>
      </c>
      <c r="F36" s="9" t="str">
        <f aca="false">IF($W36="",Q36,IF($U36&gt;$AB36,Q36,X36))</f>
        <v>FABRE</v>
      </c>
      <c r="G36" s="9" t="str">
        <f aca="false">IF($W36="",R36,IF($U36&gt;$AB36,R36,Y36))</f>
        <v>MARIE-HÉLÈNE</v>
      </c>
      <c r="H36" s="9" t="str">
        <f aca="false">IF($W36="",S36,IF($U36&gt;$AB36,S36,Z36))</f>
        <v>PARTI SOCIALISTE</v>
      </c>
      <c r="I36" s="9" t="str">
        <f aca="false">IF($W36="",T36,IF($U36&gt;$AB36,T36,AA36))</f>
        <v>SOC</v>
      </c>
      <c r="J36" s="10" t="n">
        <f aca="false">IF($W36="",U36,IF($U36&gt;$AB36,U36,AB36))/M36</f>
        <v>0.568266401246322</v>
      </c>
      <c r="K36" s="9" t="n">
        <v>83694</v>
      </c>
      <c r="L36" s="9" t="n">
        <v>49045</v>
      </c>
      <c r="M36" s="9" t="n">
        <v>46216</v>
      </c>
      <c r="N36" s="9" t="n">
        <v>2829</v>
      </c>
      <c r="O36" s="11" t="n">
        <v>0.586</v>
      </c>
      <c r="P36" s="9" t="s">
        <v>60</v>
      </c>
      <c r="Q36" s="9" t="s">
        <v>193</v>
      </c>
      <c r="R36" s="9" t="s">
        <v>194</v>
      </c>
      <c r="S36" s="9" t="s">
        <v>34</v>
      </c>
      <c r="T36" s="9" t="s">
        <v>35</v>
      </c>
      <c r="U36" s="9" t="n">
        <v>26263</v>
      </c>
      <c r="V36" s="9" t="s">
        <v>36</v>
      </c>
      <c r="W36" s="9" t="s">
        <v>31</v>
      </c>
      <c r="X36" s="9" t="s">
        <v>195</v>
      </c>
      <c r="Y36" s="9" t="s">
        <v>42</v>
      </c>
      <c r="Z36" s="9" t="s">
        <v>39</v>
      </c>
      <c r="AA36" s="9" t="s">
        <v>40</v>
      </c>
      <c r="AB36" s="9" t="n">
        <v>19953</v>
      </c>
      <c r="AC36" s="9" t="s">
        <v>36</v>
      </c>
      <c r="AD36" s="9"/>
      <c r="AE36" s="9"/>
      <c r="AF36" s="9"/>
      <c r="AG36" s="9"/>
      <c r="AH36" s="9"/>
      <c r="AI36" s="9"/>
      <c r="AJ36" s="9"/>
      <c r="AK36" s="9"/>
    </row>
    <row r="37" customFormat="false" ht="13.5" hidden="false" customHeight="true" outlineLevel="0" collapsed="false">
      <c r="A37" s="8" t="n">
        <v>11</v>
      </c>
      <c r="B37" s="9" t="s">
        <v>72</v>
      </c>
      <c r="C37" s="9" t="n">
        <v>3</v>
      </c>
      <c r="D37" s="9" t="str">
        <f aca="false">B37&amp;" "&amp;C37</f>
        <v>AUDE 3</v>
      </c>
      <c r="E37" s="9" t="str">
        <f aca="false">IF($W37="",P37,IF($U37&gt;$AB37,P37,W37))</f>
        <v>M</v>
      </c>
      <c r="F37" s="9" t="str">
        <f aca="false">IF($W37="",Q37,IF($U37&gt;$AB37,Q37,X37))</f>
        <v>DUPRE</v>
      </c>
      <c r="G37" s="9" t="str">
        <f aca="false">IF($W37="",R37,IF($U37&gt;$AB37,R37,Y37))</f>
        <v>JEAN-PAUL</v>
      </c>
      <c r="H37" s="9" t="str">
        <f aca="false">IF($W37="",S37,IF($U37&gt;$AB37,S37,Z37))</f>
        <v>PARTI SOCIALISTE</v>
      </c>
      <c r="I37" s="9" t="str">
        <f aca="false">IF($W37="",T37,IF($U37&gt;$AB37,T37,AA37))</f>
        <v>SOC</v>
      </c>
      <c r="J37" s="10" t="n">
        <f aca="false">IF($W37="",U37,IF($U37&gt;$AB37,U37,AB37))/M37</f>
        <v>0.629469038539711</v>
      </c>
      <c r="K37" s="9" t="n">
        <v>87626</v>
      </c>
      <c r="L37" s="9" t="n">
        <v>54366</v>
      </c>
      <c r="M37" s="9" t="n">
        <v>51661</v>
      </c>
      <c r="N37" s="9" t="n">
        <v>2705</v>
      </c>
      <c r="O37" s="11" t="n">
        <v>0.6204</v>
      </c>
      <c r="P37" s="9" t="s">
        <v>31</v>
      </c>
      <c r="Q37" s="9" t="s">
        <v>196</v>
      </c>
      <c r="R37" s="9" t="s">
        <v>197</v>
      </c>
      <c r="S37" s="9" t="s">
        <v>34</v>
      </c>
      <c r="T37" s="9" t="s">
        <v>35</v>
      </c>
      <c r="U37" s="9" t="n">
        <v>32519</v>
      </c>
      <c r="V37" s="9" t="s">
        <v>36</v>
      </c>
      <c r="W37" s="9" t="s">
        <v>31</v>
      </c>
      <c r="X37" s="9" t="s">
        <v>198</v>
      </c>
      <c r="Y37" s="9" t="s">
        <v>199</v>
      </c>
      <c r="Z37" s="9" t="s">
        <v>39</v>
      </c>
      <c r="AA37" s="9" t="s">
        <v>40</v>
      </c>
      <c r="AB37" s="9" t="n">
        <v>19142</v>
      </c>
      <c r="AC37" s="9" t="s">
        <v>36</v>
      </c>
      <c r="AD37" s="9"/>
      <c r="AE37" s="9"/>
      <c r="AF37" s="9"/>
      <c r="AG37" s="9"/>
      <c r="AH37" s="9"/>
      <c r="AI37" s="9"/>
      <c r="AJ37" s="9"/>
      <c r="AK37" s="9"/>
    </row>
    <row r="38" customFormat="false" ht="13.5" hidden="false" customHeight="true" outlineLevel="0" collapsed="false">
      <c r="A38" s="8" t="n">
        <v>12</v>
      </c>
      <c r="B38" s="9" t="s">
        <v>200</v>
      </c>
      <c r="C38" s="9" t="n">
        <v>1</v>
      </c>
      <c r="D38" s="9" t="str">
        <f aca="false">B38&amp;" "&amp;C38</f>
        <v>AVEYRON 1</v>
      </c>
      <c r="E38" s="9" t="str">
        <f aca="false">IF($W38="",P38,IF($U38&gt;$AB38,P38,W38))</f>
        <v>M</v>
      </c>
      <c r="F38" s="9" t="str">
        <f aca="false">IF($W38="",Q38,IF($U38&gt;$AB38,Q38,X38))</f>
        <v>CENSI</v>
      </c>
      <c r="G38" s="9" t="str">
        <f aca="false">IF($W38="",R38,IF($U38&gt;$AB38,R38,Y38))</f>
        <v>YVES</v>
      </c>
      <c r="H38" s="9" t="str">
        <f aca="false">IF($W38="",S38,IF($U38&gt;$AB38,S38,Z38))</f>
        <v>UNION POUR UN MOUVEMENT POPULAIRE</v>
      </c>
      <c r="I38" s="9" t="str">
        <f aca="false">IF($W38="",T38,IF($U38&gt;$AB38,T38,AA38))</f>
        <v>UMP</v>
      </c>
      <c r="J38" s="10" t="n">
        <f aca="false">IF($W38="",U38,IF($U38&gt;$AB38,U38,AB38))/M38</f>
        <v>0.506721970944411</v>
      </c>
      <c r="K38" s="9" t="n">
        <v>75453</v>
      </c>
      <c r="L38" s="9" t="n">
        <v>49622</v>
      </c>
      <c r="M38" s="9" t="n">
        <v>47977</v>
      </c>
      <c r="N38" s="9" t="n">
        <v>1645</v>
      </c>
      <c r="O38" s="11" t="n">
        <v>0.6577</v>
      </c>
      <c r="P38" s="9" t="s">
        <v>60</v>
      </c>
      <c r="Q38" s="9" t="s">
        <v>201</v>
      </c>
      <c r="R38" s="9" t="s">
        <v>202</v>
      </c>
      <c r="S38" s="9" t="s">
        <v>34</v>
      </c>
      <c r="T38" s="9" t="s">
        <v>35</v>
      </c>
      <c r="U38" s="9" t="n">
        <v>23666</v>
      </c>
      <c r="V38" s="9" t="s">
        <v>36</v>
      </c>
      <c r="W38" s="9" t="s">
        <v>31</v>
      </c>
      <c r="X38" s="9" t="s">
        <v>203</v>
      </c>
      <c r="Y38" s="9" t="s">
        <v>184</v>
      </c>
      <c r="Z38" s="9" t="s">
        <v>39</v>
      </c>
      <c r="AA38" s="9" t="s">
        <v>40</v>
      </c>
      <c r="AB38" s="9" t="n">
        <v>24311</v>
      </c>
      <c r="AC38" s="9" t="s">
        <v>36</v>
      </c>
      <c r="AD38" s="9"/>
      <c r="AE38" s="9"/>
      <c r="AF38" s="9"/>
      <c r="AG38" s="9"/>
      <c r="AH38" s="9"/>
      <c r="AI38" s="9"/>
      <c r="AJ38" s="9"/>
      <c r="AK38" s="9"/>
    </row>
    <row r="39" customFormat="false" ht="13.5" hidden="false" customHeight="true" outlineLevel="0" collapsed="false">
      <c r="A39" s="8" t="n">
        <v>12</v>
      </c>
      <c r="B39" s="9" t="s">
        <v>200</v>
      </c>
      <c r="C39" s="9" t="n">
        <v>2</v>
      </c>
      <c r="D39" s="9" t="str">
        <f aca="false">B39&amp;" "&amp;C39</f>
        <v>AVEYRON 2</v>
      </c>
      <c r="E39" s="9" t="str">
        <f aca="false">IF($W39="",P39,IF($U39&gt;$AB39,P39,W39))</f>
        <v>F</v>
      </c>
      <c r="F39" s="9" t="str">
        <f aca="false">IF($W39="",Q39,IF($U39&gt;$AB39,Q39,X39))</f>
        <v>MARCEL</v>
      </c>
      <c r="G39" s="9" t="str">
        <f aca="false">IF($W39="",R39,IF($U39&gt;$AB39,R39,Y39))</f>
        <v>MARIE-LOU</v>
      </c>
      <c r="H39" s="9" t="str">
        <f aca="false">IF($W39="",S39,IF($U39&gt;$AB39,S39,Z39))</f>
        <v>PARTI SOCIALISTE</v>
      </c>
      <c r="I39" s="9" t="str">
        <f aca="false">IF($W39="",T39,IF($U39&gt;$AB39,T39,AA39))</f>
        <v>SOC</v>
      </c>
      <c r="J39" s="10" t="n">
        <f aca="false">IF($W39="",U39,IF($U39&gt;$AB39,U39,AB39))/M39</f>
        <v>0.634863403134101</v>
      </c>
      <c r="K39" s="9" t="n">
        <v>70570</v>
      </c>
      <c r="L39" s="9" t="n">
        <v>44679</v>
      </c>
      <c r="M39" s="9" t="n">
        <v>43266</v>
      </c>
      <c r="N39" s="9" t="n">
        <v>1413</v>
      </c>
      <c r="O39" s="11" t="n">
        <v>0.6331</v>
      </c>
      <c r="P39" s="9" t="s">
        <v>60</v>
      </c>
      <c r="Q39" s="9" t="s">
        <v>204</v>
      </c>
      <c r="R39" s="9" t="s">
        <v>205</v>
      </c>
      <c r="S39" s="9" t="s">
        <v>34</v>
      </c>
      <c r="T39" s="9" t="s">
        <v>35</v>
      </c>
      <c r="U39" s="9" t="n">
        <v>27468</v>
      </c>
      <c r="V39" s="9" t="s">
        <v>36</v>
      </c>
      <c r="W39" s="9" t="s">
        <v>31</v>
      </c>
      <c r="X39" s="9" t="s">
        <v>206</v>
      </c>
      <c r="Y39" s="9" t="s">
        <v>207</v>
      </c>
      <c r="Z39" s="9" t="s">
        <v>39</v>
      </c>
      <c r="AA39" s="9" t="s">
        <v>40</v>
      </c>
      <c r="AB39" s="9" t="n">
        <v>15798</v>
      </c>
      <c r="AC39" s="9" t="s">
        <v>36</v>
      </c>
      <c r="AD39" s="9"/>
      <c r="AE39" s="9"/>
      <c r="AF39" s="9"/>
      <c r="AG39" s="9"/>
      <c r="AH39" s="9"/>
      <c r="AI39" s="9"/>
      <c r="AJ39" s="9"/>
      <c r="AK39" s="9"/>
    </row>
    <row r="40" customFormat="false" ht="13.5" hidden="false" customHeight="true" outlineLevel="0" collapsed="false">
      <c r="A40" s="8" t="n">
        <v>12</v>
      </c>
      <c r="B40" s="9" t="s">
        <v>200</v>
      </c>
      <c r="C40" s="9" t="n">
        <v>3</v>
      </c>
      <c r="D40" s="9" t="str">
        <f aca="false">B40&amp;" "&amp;C40</f>
        <v>AVEYRON 3</v>
      </c>
      <c r="E40" s="9" t="str">
        <f aca="false">IF($W40="",P40,IF($U40&gt;$AB40,P40,W40))</f>
        <v>M</v>
      </c>
      <c r="F40" s="9" t="str">
        <f aca="false">IF($W40="",Q40,IF($U40&gt;$AB40,Q40,X40))</f>
        <v>MARC</v>
      </c>
      <c r="G40" s="9" t="str">
        <f aca="false">IF($W40="",R40,IF($U40&gt;$AB40,R40,Y40))</f>
        <v>ALAIN</v>
      </c>
      <c r="H40" s="9" t="str">
        <f aca="false">IF($W40="",S40,IF($U40&gt;$AB40,S40,Z40))</f>
        <v>UNION POUR UN MOUVEMENT POPULAIRE</v>
      </c>
      <c r="I40" s="9" t="str">
        <f aca="false">IF($W40="",T40,IF($U40&gt;$AB40,T40,AA40))</f>
        <v>UMP</v>
      </c>
      <c r="J40" s="10" t="n">
        <f aca="false">IF($W40="",U40,IF($U40&gt;$AB40,U40,AB40))/M40</f>
        <v>0.539495870984478</v>
      </c>
      <c r="K40" s="9" t="n">
        <v>71907</v>
      </c>
      <c r="L40" s="9" t="n">
        <v>48096</v>
      </c>
      <c r="M40" s="9" t="n">
        <v>46258</v>
      </c>
      <c r="N40" s="9" t="n">
        <v>1838</v>
      </c>
      <c r="O40" s="11" t="n">
        <v>0.6689</v>
      </c>
      <c r="P40" s="9" t="s">
        <v>60</v>
      </c>
      <c r="Q40" s="9" t="s">
        <v>208</v>
      </c>
      <c r="R40" s="9" t="s">
        <v>209</v>
      </c>
      <c r="S40" s="9" t="s">
        <v>131</v>
      </c>
      <c r="T40" s="9" t="s">
        <v>132</v>
      </c>
      <c r="U40" s="9" t="n">
        <v>21303</v>
      </c>
      <c r="V40" s="9" t="s">
        <v>36</v>
      </c>
      <c r="W40" s="9" t="s">
        <v>31</v>
      </c>
      <c r="X40" s="9" t="s">
        <v>210</v>
      </c>
      <c r="Y40" s="9" t="s">
        <v>174</v>
      </c>
      <c r="Z40" s="9" t="s">
        <v>39</v>
      </c>
      <c r="AA40" s="9" t="s">
        <v>40</v>
      </c>
      <c r="AB40" s="9" t="n">
        <v>24956</v>
      </c>
      <c r="AC40" s="9" t="s">
        <v>36</v>
      </c>
      <c r="AD40" s="9"/>
      <c r="AE40" s="9"/>
      <c r="AF40" s="9"/>
      <c r="AG40" s="9"/>
      <c r="AH40" s="9"/>
      <c r="AI40" s="9"/>
      <c r="AJ40" s="9"/>
      <c r="AK40" s="9"/>
    </row>
    <row r="41" customFormat="false" ht="13.5" hidden="false" customHeight="true" outlineLevel="0" collapsed="false">
      <c r="A41" s="8" t="n">
        <v>13</v>
      </c>
      <c r="B41" s="9" t="s">
        <v>211</v>
      </c>
      <c r="C41" s="9" t="n">
        <v>1</v>
      </c>
      <c r="D41" s="9" t="str">
        <f aca="false">B41&amp;" "&amp;C41</f>
        <v>BOUCHES-DU-RHONE 1</v>
      </c>
      <c r="E41" s="9" t="str">
        <f aca="false">IF($W41="",P41,IF($U41&gt;$AB41,P41,W41))</f>
        <v>F</v>
      </c>
      <c r="F41" s="9" t="str">
        <f aca="false">IF($W41="",Q41,IF($U41&gt;$AB41,Q41,X41))</f>
        <v>BOYER</v>
      </c>
      <c r="G41" s="9" t="str">
        <f aca="false">IF($W41="",R41,IF($U41&gt;$AB41,R41,Y41))</f>
        <v>VALÉRIE</v>
      </c>
      <c r="H41" s="9" t="str">
        <f aca="false">IF($W41="",S41,IF($U41&gt;$AB41,S41,Z41))</f>
        <v>UNION POUR UN MOUVEMENT POPULAIRE</v>
      </c>
      <c r="I41" s="9" t="str">
        <f aca="false">IF($W41="",T41,IF($U41&gt;$AB41,T41,AA41))</f>
        <v>UMP</v>
      </c>
      <c r="J41" s="10" t="n">
        <f aca="false">IF($W41="",U41,IF($U41&gt;$AB41,U41,AB41))/M41</f>
        <v>0.506495511023075</v>
      </c>
      <c r="K41" s="9" t="n">
        <v>73877</v>
      </c>
      <c r="L41" s="9" t="n">
        <v>40340</v>
      </c>
      <c r="M41" s="9" t="n">
        <v>38873</v>
      </c>
      <c r="N41" s="9" t="n">
        <v>1367</v>
      </c>
      <c r="O41" s="11" t="n">
        <v>0.546</v>
      </c>
      <c r="P41" s="9" t="s">
        <v>31</v>
      </c>
      <c r="Q41" s="9" t="s">
        <v>212</v>
      </c>
      <c r="R41" s="9" t="s">
        <v>112</v>
      </c>
      <c r="S41" s="9" t="s">
        <v>34</v>
      </c>
      <c r="T41" s="9" t="s">
        <v>35</v>
      </c>
      <c r="U41" s="9" t="n">
        <v>19184</v>
      </c>
      <c r="V41" s="9" t="s">
        <v>36</v>
      </c>
      <c r="W41" s="9" t="s">
        <v>60</v>
      </c>
      <c r="X41" s="9" t="s">
        <v>213</v>
      </c>
      <c r="Y41" s="9" t="s">
        <v>214</v>
      </c>
      <c r="Z41" s="9" t="s">
        <v>39</v>
      </c>
      <c r="AA41" s="9" t="s">
        <v>40</v>
      </c>
      <c r="AB41" s="9" t="n">
        <v>19689</v>
      </c>
      <c r="AC41" s="9" t="s">
        <v>36</v>
      </c>
      <c r="AD41" s="9"/>
      <c r="AE41" s="9"/>
      <c r="AF41" s="9"/>
      <c r="AG41" s="9"/>
      <c r="AH41" s="9"/>
      <c r="AI41" s="9"/>
      <c r="AJ41" s="9"/>
      <c r="AK41" s="9"/>
    </row>
    <row r="42" customFormat="false" ht="13.5" hidden="false" customHeight="true" outlineLevel="0" collapsed="false">
      <c r="A42" s="8" t="n">
        <v>13</v>
      </c>
      <c r="B42" s="9" t="s">
        <v>211</v>
      </c>
      <c r="C42" s="9" t="n">
        <v>2</v>
      </c>
      <c r="D42" s="9" t="str">
        <f aca="false">B42&amp;" "&amp;C42</f>
        <v>BOUCHES-DU-RHONE 2</v>
      </c>
      <c r="E42" s="9" t="str">
        <f aca="false">IF($W42="",P42,IF($U42&gt;$AB42,P42,W42))</f>
        <v>M</v>
      </c>
      <c r="F42" s="9" t="str">
        <f aca="false">IF($W42="",Q42,IF($U42&gt;$AB42,Q42,X42))</f>
        <v>TIAN</v>
      </c>
      <c r="G42" s="9" t="str">
        <f aca="false">IF($W42="",R42,IF($U42&gt;$AB42,R42,Y42))</f>
        <v>DOMINIQUE</v>
      </c>
      <c r="H42" s="9" t="str">
        <f aca="false">IF($W42="",S42,IF($U42&gt;$AB42,S42,Z42))</f>
        <v>UNION POUR UN MOUVEMENT POPULAIRE</v>
      </c>
      <c r="I42" s="9" t="str">
        <f aca="false">IF($W42="",T42,IF($U42&gt;$AB42,T42,AA42))</f>
        <v>UMP</v>
      </c>
      <c r="J42" s="10" t="n">
        <f aca="false">IF($W42="",U42,IF($U42&gt;$AB42,U42,AB42))/M42</f>
        <v>0.584599872116472</v>
      </c>
      <c r="K42" s="9" t="n">
        <v>77369</v>
      </c>
      <c r="L42" s="9" t="n">
        <v>41886</v>
      </c>
      <c r="M42" s="9" t="n">
        <v>40662</v>
      </c>
      <c r="N42" s="9" t="n">
        <v>1224</v>
      </c>
      <c r="O42" s="11" t="n">
        <v>0.5414</v>
      </c>
      <c r="P42" s="9" t="s">
        <v>31</v>
      </c>
      <c r="Q42" s="9" t="s">
        <v>215</v>
      </c>
      <c r="R42" s="9" t="s">
        <v>216</v>
      </c>
      <c r="S42" s="9" t="s">
        <v>34</v>
      </c>
      <c r="T42" s="9" t="s">
        <v>35</v>
      </c>
      <c r="U42" s="9" t="n">
        <v>16891</v>
      </c>
      <c r="V42" s="9" t="s">
        <v>36</v>
      </c>
      <c r="W42" s="9" t="s">
        <v>31</v>
      </c>
      <c r="X42" s="9" t="s">
        <v>217</v>
      </c>
      <c r="Y42" s="9" t="s">
        <v>218</v>
      </c>
      <c r="Z42" s="9" t="s">
        <v>39</v>
      </c>
      <c r="AA42" s="9" t="s">
        <v>40</v>
      </c>
      <c r="AB42" s="9" t="n">
        <v>23771</v>
      </c>
      <c r="AC42" s="9" t="s">
        <v>36</v>
      </c>
      <c r="AD42" s="9"/>
      <c r="AE42" s="9"/>
      <c r="AF42" s="9"/>
      <c r="AG42" s="9"/>
      <c r="AH42" s="9"/>
      <c r="AI42" s="9"/>
      <c r="AJ42" s="9"/>
      <c r="AK42" s="9"/>
    </row>
    <row r="43" customFormat="false" ht="13.5" hidden="false" customHeight="true" outlineLevel="0" collapsed="false">
      <c r="A43" s="8" t="n">
        <v>13</v>
      </c>
      <c r="B43" s="9" t="s">
        <v>211</v>
      </c>
      <c r="C43" s="9" t="n">
        <v>3</v>
      </c>
      <c r="D43" s="9" t="str">
        <f aca="false">B43&amp;" "&amp;C43</f>
        <v>BOUCHES-DU-RHONE 3</v>
      </c>
      <c r="E43" s="9" t="str">
        <f aca="false">IF($W43="",P43,IF($U43&gt;$AB43,P43,W43))</f>
        <v>F</v>
      </c>
      <c r="F43" s="9" t="str">
        <f aca="false">IF($W43="",Q43,IF($U43&gt;$AB43,Q43,X43))</f>
        <v>ANDRIEUX</v>
      </c>
      <c r="G43" s="9" t="str">
        <f aca="false">IF($W43="",R43,IF($U43&gt;$AB43,R43,Y43))</f>
        <v>SYLVIE</v>
      </c>
      <c r="H43" s="9" t="str">
        <f aca="false">IF($W43="",S43,IF($U43&gt;$AB43,S43,Z43))</f>
        <v>PARTI SOCIALISTE</v>
      </c>
      <c r="I43" s="9" t="str">
        <f aca="false">IF($W43="",T43,IF($U43&gt;$AB43,T43,AA43))</f>
        <v>SOC</v>
      </c>
      <c r="J43" s="10" t="n">
        <f aca="false">IF($W43="",U43,IF($U43&gt;$AB43,U43,AB43))/M43</f>
        <v>0.509921930447126</v>
      </c>
      <c r="K43" s="9" t="n">
        <v>70329</v>
      </c>
      <c r="L43" s="9" t="n">
        <v>37291</v>
      </c>
      <c r="M43" s="9" t="n">
        <v>35225</v>
      </c>
      <c r="N43" s="9" t="n">
        <v>2066</v>
      </c>
      <c r="O43" s="11" t="n">
        <v>0.5302</v>
      </c>
      <c r="P43" s="9" t="s">
        <v>60</v>
      </c>
      <c r="Q43" s="9" t="s">
        <v>219</v>
      </c>
      <c r="R43" s="9" t="s">
        <v>220</v>
      </c>
      <c r="S43" s="9" t="s">
        <v>34</v>
      </c>
      <c r="T43" s="9" t="s">
        <v>35</v>
      </c>
      <c r="U43" s="9" t="n">
        <v>17962</v>
      </c>
      <c r="V43" s="9" t="s">
        <v>36</v>
      </c>
      <c r="W43" s="9" t="s">
        <v>31</v>
      </c>
      <c r="X43" s="9" t="s">
        <v>221</v>
      </c>
      <c r="Y43" s="9" t="s">
        <v>222</v>
      </c>
      <c r="Z43" s="9" t="s">
        <v>49</v>
      </c>
      <c r="AA43" s="9" t="s">
        <v>50</v>
      </c>
      <c r="AB43" s="9" t="n">
        <v>17263</v>
      </c>
      <c r="AC43" s="9" t="s">
        <v>36</v>
      </c>
      <c r="AD43" s="9"/>
      <c r="AE43" s="9"/>
      <c r="AF43" s="9"/>
      <c r="AG43" s="9"/>
      <c r="AH43" s="9"/>
      <c r="AI43" s="9"/>
      <c r="AJ43" s="9"/>
      <c r="AK43" s="9"/>
    </row>
    <row r="44" customFormat="false" ht="13.5" hidden="false" customHeight="true" outlineLevel="0" collapsed="false">
      <c r="A44" s="8" t="n">
        <v>13</v>
      </c>
      <c r="B44" s="9" t="s">
        <v>211</v>
      </c>
      <c r="C44" s="9" t="n">
        <v>4</v>
      </c>
      <c r="D44" s="9" t="str">
        <f aca="false">B44&amp;" "&amp;C44</f>
        <v>BOUCHES-DU-RHONE 4</v>
      </c>
      <c r="E44" s="9" t="str">
        <f aca="false">IF($W44="",P44,IF($U44&gt;$AB44,P44,W44))</f>
        <v>M</v>
      </c>
      <c r="F44" s="9" t="str">
        <f aca="false">IF($W44="",Q44,IF($U44&gt;$AB44,Q44,X44))</f>
        <v>MENNUCCI</v>
      </c>
      <c r="G44" s="9" t="str">
        <f aca="false">IF($W44="",R44,IF($U44&gt;$AB44,R44,Y44))</f>
        <v>PATRICK</v>
      </c>
      <c r="H44" s="9" t="str">
        <f aca="false">IF($W44="",S44,IF($U44&gt;$AB44,S44,Z44))</f>
        <v>PARTI SOCIALISTE</v>
      </c>
      <c r="I44" s="9" t="str">
        <f aca="false">IF($W44="",T44,IF($U44&gt;$AB44,T44,AA44))</f>
        <v>SOC</v>
      </c>
      <c r="J44" s="10" t="n">
        <f aca="false">IF($W44="",U44,IF($U44&gt;$AB44,U44,AB44))/M44</f>
        <v>0.705092354109942</v>
      </c>
      <c r="K44" s="9" t="n">
        <v>58696</v>
      </c>
      <c r="L44" s="9" t="n">
        <v>28517</v>
      </c>
      <c r="M44" s="9" t="n">
        <v>27178</v>
      </c>
      <c r="N44" s="9" t="n">
        <v>1339</v>
      </c>
      <c r="O44" s="11" t="n">
        <v>0.4858</v>
      </c>
      <c r="P44" s="9" t="s">
        <v>31</v>
      </c>
      <c r="Q44" s="9" t="s">
        <v>223</v>
      </c>
      <c r="R44" s="9" t="s">
        <v>126</v>
      </c>
      <c r="S44" s="9" t="s">
        <v>34</v>
      </c>
      <c r="T44" s="9" t="s">
        <v>35</v>
      </c>
      <c r="U44" s="9" t="n">
        <v>19163</v>
      </c>
      <c r="V44" s="9" t="s">
        <v>36</v>
      </c>
      <c r="W44" s="9" t="s">
        <v>60</v>
      </c>
      <c r="X44" s="9" t="s">
        <v>224</v>
      </c>
      <c r="Y44" s="9" t="s">
        <v>225</v>
      </c>
      <c r="Z44" s="9" t="s">
        <v>49</v>
      </c>
      <c r="AA44" s="9" t="s">
        <v>50</v>
      </c>
      <c r="AB44" s="9" t="n">
        <v>8035</v>
      </c>
      <c r="AC44" s="9" t="s">
        <v>36</v>
      </c>
      <c r="AD44" s="9"/>
      <c r="AE44" s="9"/>
      <c r="AF44" s="9"/>
      <c r="AG44" s="9"/>
      <c r="AH44" s="9"/>
      <c r="AI44" s="9"/>
      <c r="AJ44" s="9"/>
      <c r="AK44" s="9"/>
    </row>
    <row r="45" customFormat="false" ht="13.5" hidden="false" customHeight="true" outlineLevel="0" collapsed="false">
      <c r="A45" s="8" t="n">
        <v>13</v>
      </c>
      <c r="B45" s="9" t="s">
        <v>211</v>
      </c>
      <c r="C45" s="9" t="n">
        <v>5</v>
      </c>
      <c r="D45" s="9" t="str">
        <f aca="false">B45&amp;" "&amp;C45</f>
        <v>BOUCHES-DU-RHONE 5</v>
      </c>
      <c r="E45" s="9" t="str">
        <f aca="false">IF($W45="",P45,IF($U45&gt;$AB45,P45,W45))</f>
        <v>F</v>
      </c>
      <c r="F45" s="9" t="str">
        <f aca="false">IF($W45="",Q45,IF($U45&gt;$AB45,Q45,X45))</f>
        <v>CARLOTTI</v>
      </c>
      <c r="G45" s="9" t="str">
        <f aca="false">IF($W45="",R45,IF($U45&gt;$AB45,R45,Y45))</f>
        <v>MARIE-ARLETTE</v>
      </c>
      <c r="H45" s="9" t="str">
        <f aca="false">IF($W45="",S45,IF($U45&gt;$AB45,S45,Z45))</f>
        <v>PARTI SOCIALISTE</v>
      </c>
      <c r="I45" s="9" t="str">
        <f aca="false">IF($W45="",T45,IF($U45&gt;$AB45,T45,AA45))</f>
        <v>SOC</v>
      </c>
      <c r="J45" s="10" t="n">
        <f aca="false">IF($W45="",U45,IF($U45&gt;$AB45,U45,AB45))/M45</f>
        <v>0.52040685608875</v>
      </c>
      <c r="K45" s="9" t="n">
        <v>68665</v>
      </c>
      <c r="L45" s="9" t="n">
        <v>40326</v>
      </c>
      <c r="M45" s="9" t="n">
        <v>39031</v>
      </c>
      <c r="N45" s="9" t="n">
        <v>1215</v>
      </c>
      <c r="O45" s="11" t="n">
        <v>0.5873</v>
      </c>
      <c r="P45" s="9" t="s">
        <v>60</v>
      </c>
      <c r="Q45" s="9" t="s">
        <v>226</v>
      </c>
      <c r="R45" s="9" t="s">
        <v>227</v>
      </c>
      <c r="S45" s="9" t="s">
        <v>34</v>
      </c>
      <c r="T45" s="9" t="s">
        <v>35</v>
      </c>
      <c r="U45" s="9" t="n">
        <v>20312</v>
      </c>
      <c r="V45" s="9" t="s">
        <v>36</v>
      </c>
      <c r="W45" s="9" t="s">
        <v>31</v>
      </c>
      <c r="X45" s="9" t="s">
        <v>228</v>
      </c>
      <c r="Y45" s="9" t="s">
        <v>229</v>
      </c>
      <c r="Z45" s="9" t="s">
        <v>39</v>
      </c>
      <c r="AA45" s="9" t="s">
        <v>40</v>
      </c>
      <c r="AB45" s="9" t="n">
        <v>18799</v>
      </c>
      <c r="AC45" s="9" t="s">
        <v>36</v>
      </c>
      <c r="AD45" s="9"/>
      <c r="AE45" s="9"/>
      <c r="AF45" s="9"/>
      <c r="AG45" s="9"/>
      <c r="AH45" s="9"/>
      <c r="AI45" s="9"/>
      <c r="AJ45" s="9"/>
      <c r="AK45" s="9"/>
    </row>
    <row r="46" customFormat="false" ht="13.5" hidden="false" customHeight="true" outlineLevel="0" collapsed="false">
      <c r="A46" s="8" t="n">
        <v>13</v>
      </c>
      <c r="B46" s="9" t="s">
        <v>211</v>
      </c>
      <c r="C46" s="9" t="n">
        <v>6</v>
      </c>
      <c r="D46" s="9" t="str">
        <f aca="false">B46&amp;" "&amp;C46</f>
        <v>BOUCHES-DU-RHONE 6</v>
      </c>
      <c r="E46" s="9" t="str">
        <f aca="false">IF($W46="",P46,IF($U46&gt;$AB46,P46,W46))</f>
        <v>M</v>
      </c>
      <c r="F46" s="9" t="str">
        <f aca="false">IF($W46="",Q46,IF($U46&gt;$AB46,Q46,X46))</f>
        <v>TEISSIER</v>
      </c>
      <c r="G46" s="9" t="str">
        <f aca="false">IF($W46="",R46,IF($U46&gt;$AB46,R46,Y46))</f>
        <v>GUY</v>
      </c>
      <c r="H46" s="9" t="str">
        <f aca="false">IF($W46="",S46,IF($U46&gt;$AB46,S46,Z46))</f>
        <v>UNION POUR UN MOUVEMENT POPULAIRE</v>
      </c>
      <c r="I46" s="9" t="str">
        <f aca="false">IF($W46="",T46,IF($U46&gt;$AB46,T46,AA46))</f>
        <v>UMP</v>
      </c>
      <c r="J46" s="10" t="n">
        <f aca="false">IF($W46="",U46,IF($U46&gt;$AB46,U46,AB46))/M46</f>
        <v>0.423540774126446</v>
      </c>
      <c r="K46" s="9" t="n">
        <v>72561</v>
      </c>
      <c r="L46" s="9" t="n">
        <v>40706</v>
      </c>
      <c r="M46" s="9" t="n">
        <v>40381</v>
      </c>
      <c r="N46" s="9" t="n">
        <v>425</v>
      </c>
      <c r="O46" s="11" t="n">
        <v>0.561</v>
      </c>
      <c r="P46" s="9" t="s">
        <v>31</v>
      </c>
      <c r="Q46" s="9" t="s">
        <v>230</v>
      </c>
      <c r="R46" s="9" t="s">
        <v>231</v>
      </c>
      <c r="S46" s="9" t="s">
        <v>131</v>
      </c>
      <c r="T46" s="9" t="s">
        <v>132</v>
      </c>
      <c r="U46" s="9" t="n">
        <v>15091</v>
      </c>
      <c r="V46" s="9" t="s">
        <v>36</v>
      </c>
      <c r="W46" s="9" t="s">
        <v>31</v>
      </c>
      <c r="X46" s="9" t="s">
        <v>232</v>
      </c>
      <c r="Y46" s="9" t="s">
        <v>95</v>
      </c>
      <c r="Z46" s="9" t="s">
        <v>39</v>
      </c>
      <c r="AA46" s="9" t="s">
        <v>40</v>
      </c>
      <c r="AB46" s="9" t="n">
        <v>17103</v>
      </c>
      <c r="AC46" s="9" t="s">
        <v>36</v>
      </c>
      <c r="AD46" s="9" t="s">
        <v>31</v>
      </c>
      <c r="AE46" s="9" t="s">
        <v>233</v>
      </c>
      <c r="AF46" s="9" t="s">
        <v>207</v>
      </c>
      <c r="AG46" s="9" t="s">
        <v>49</v>
      </c>
      <c r="AH46" s="9" t="s">
        <v>50</v>
      </c>
      <c r="AI46" s="9" t="n">
        <v>8089</v>
      </c>
      <c r="AJ46" s="9" t="s">
        <v>36</v>
      </c>
      <c r="AK46" s="9"/>
    </row>
    <row r="47" customFormat="false" ht="13.5" hidden="false" customHeight="true" outlineLevel="0" collapsed="false">
      <c r="A47" s="8" t="n">
        <v>13</v>
      </c>
      <c r="B47" s="9" t="s">
        <v>211</v>
      </c>
      <c r="C47" s="9" t="n">
        <v>7</v>
      </c>
      <c r="D47" s="9" t="str">
        <f aca="false">B47&amp;" "&amp;C47</f>
        <v>BOUCHES-DU-RHONE 7</v>
      </c>
      <c r="E47" s="9" t="str">
        <f aca="false">IF($W47="",P47,IF($U47&gt;$AB47,P47,W47))</f>
        <v>M</v>
      </c>
      <c r="F47" s="9" t="str">
        <f aca="false">IF($W47="",Q47,IF($U47&gt;$AB47,Q47,X47))</f>
        <v>JIBRAYEL</v>
      </c>
      <c r="G47" s="9" t="str">
        <f aca="false">IF($W47="",R47,IF($U47&gt;$AB47,R47,Y47))</f>
        <v>HENRI</v>
      </c>
      <c r="H47" s="9" t="str">
        <f aca="false">IF($W47="",S47,IF($U47&gt;$AB47,S47,Z47))</f>
        <v>PARTI SOCIALISTE</v>
      </c>
      <c r="I47" s="9" t="str">
        <f aca="false">IF($W47="",T47,IF($U47&gt;$AB47,T47,AA47))</f>
        <v>SOC</v>
      </c>
      <c r="J47" s="10" t="n">
        <f aca="false">IF($W47="",U47,IF($U47&gt;$AB47,U47,AB47))/M47</f>
        <v>0.623362365512699</v>
      </c>
      <c r="K47" s="9" t="n">
        <v>63071</v>
      </c>
      <c r="L47" s="9" t="n">
        <v>28553</v>
      </c>
      <c r="M47" s="9" t="n">
        <v>27326</v>
      </c>
      <c r="N47" s="9" t="n">
        <v>1227</v>
      </c>
      <c r="O47" s="11" t="n">
        <v>0.4527</v>
      </c>
      <c r="P47" s="9" t="s">
        <v>31</v>
      </c>
      <c r="Q47" s="9" t="s">
        <v>234</v>
      </c>
      <c r="R47" s="9" t="s">
        <v>235</v>
      </c>
      <c r="S47" s="9" t="s">
        <v>34</v>
      </c>
      <c r="T47" s="9" t="s">
        <v>35</v>
      </c>
      <c r="U47" s="9" t="n">
        <v>17034</v>
      </c>
      <c r="V47" s="9" t="s">
        <v>36</v>
      </c>
      <c r="W47" s="9" t="s">
        <v>31</v>
      </c>
      <c r="X47" s="9" t="s">
        <v>236</v>
      </c>
      <c r="Y47" s="9" t="s">
        <v>99</v>
      </c>
      <c r="Z47" s="9" t="s">
        <v>49</v>
      </c>
      <c r="AA47" s="9" t="s">
        <v>50</v>
      </c>
      <c r="AB47" s="9" t="n">
        <v>10392</v>
      </c>
      <c r="AC47" s="9" t="s">
        <v>36</v>
      </c>
      <c r="AD47" s="9"/>
      <c r="AE47" s="9"/>
      <c r="AF47" s="9"/>
      <c r="AG47" s="9"/>
      <c r="AH47" s="9"/>
      <c r="AI47" s="9"/>
      <c r="AJ47" s="9"/>
      <c r="AK47" s="9"/>
    </row>
    <row r="48" customFormat="false" ht="13.5" hidden="false" customHeight="true" outlineLevel="0" collapsed="false">
      <c r="A48" s="8" t="n">
        <v>13</v>
      </c>
      <c r="B48" s="9" t="s">
        <v>211</v>
      </c>
      <c r="C48" s="9" t="n">
        <v>8</v>
      </c>
      <c r="D48" s="9" t="str">
        <f aca="false">B48&amp;" "&amp;C48</f>
        <v>BOUCHES-DU-RHONE 8</v>
      </c>
      <c r="E48" s="9" t="str">
        <f aca="false">IF($W48="",P48,IF($U48&gt;$AB48,P48,W48))</f>
        <v>M</v>
      </c>
      <c r="F48" s="9" t="str">
        <f aca="false">IF($W48="",Q48,IF($U48&gt;$AB48,Q48,X48))</f>
        <v>FERRAND</v>
      </c>
      <c r="G48" s="9" t="str">
        <f aca="false">IF($W48="",R48,IF($U48&gt;$AB48,R48,Y48))</f>
        <v>OLIVIER</v>
      </c>
      <c r="H48" s="9" t="str">
        <f aca="false">IF($W48="",S48,IF($U48&gt;$AB48,S48,Z48))</f>
        <v>PARTI SOCIALISTE</v>
      </c>
      <c r="I48" s="9" t="str">
        <f aca="false">IF($W48="",T48,IF($U48&gt;$AB48,T48,AA48))</f>
        <v>SOC</v>
      </c>
      <c r="J48" s="10" t="n">
        <f aca="false">IF($W48="",U48,IF($U48&gt;$AB48,U48,AB48))/M48</f>
        <v>0.404840464104423</v>
      </c>
      <c r="K48" s="9" t="n">
        <v>93083</v>
      </c>
      <c r="L48" s="9" t="n">
        <v>55994</v>
      </c>
      <c r="M48" s="9" t="n">
        <v>55160</v>
      </c>
      <c r="N48" s="9" t="n">
        <v>834</v>
      </c>
      <c r="O48" s="11" t="n">
        <v>0.6015</v>
      </c>
      <c r="P48" s="9" t="s">
        <v>31</v>
      </c>
      <c r="Q48" s="9" t="s">
        <v>237</v>
      </c>
      <c r="R48" s="9" t="s">
        <v>48</v>
      </c>
      <c r="S48" s="9" t="s">
        <v>34</v>
      </c>
      <c r="T48" s="9" t="s">
        <v>35</v>
      </c>
      <c r="U48" s="9" t="n">
        <v>22331</v>
      </c>
      <c r="V48" s="9" t="s">
        <v>36</v>
      </c>
      <c r="W48" s="9" t="s">
        <v>31</v>
      </c>
      <c r="X48" s="9" t="s">
        <v>238</v>
      </c>
      <c r="Y48" s="9" t="s">
        <v>180</v>
      </c>
      <c r="Z48" s="9" t="s">
        <v>39</v>
      </c>
      <c r="AA48" s="9" t="s">
        <v>40</v>
      </c>
      <c r="AB48" s="9" t="n">
        <v>22033</v>
      </c>
      <c r="AC48" s="9" t="s">
        <v>36</v>
      </c>
      <c r="AD48" s="9" t="s">
        <v>31</v>
      </c>
      <c r="AE48" s="9" t="s">
        <v>239</v>
      </c>
      <c r="AF48" s="9" t="s">
        <v>240</v>
      </c>
      <c r="AG48" s="9" t="s">
        <v>49</v>
      </c>
      <c r="AH48" s="9" t="s">
        <v>50</v>
      </c>
      <c r="AI48" s="9" t="n">
        <v>10816</v>
      </c>
      <c r="AJ48" s="9" t="s">
        <v>36</v>
      </c>
      <c r="AK48" s="9"/>
    </row>
    <row r="49" customFormat="false" ht="13.5" hidden="false" customHeight="true" outlineLevel="0" collapsed="false">
      <c r="A49" s="8" t="n">
        <v>13</v>
      </c>
      <c r="B49" s="9" t="s">
        <v>211</v>
      </c>
      <c r="C49" s="9" t="n">
        <v>9</v>
      </c>
      <c r="D49" s="9" t="str">
        <f aca="false">B49&amp;" "&amp;C49</f>
        <v>BOUCHES-DU-RHONE 9</v>
      </c>
      <c r="E49" s="9" t="str">
        <f aca="false">IF($W49="",P49,IF($U49&gt;$AB49,P49,W49))</f>
        <v>M</v>
      </c>
      <c r="F49" s="9" t="str">
        <f aca="false">IF($W49="",Q49,IF($U49&gt;$AB49,Q49,X49))</f>
        <v>DEFLESSELLES</v>
      </c>
      <c r="G49" s="9" t="str">
        <f aca="false">IF($W49="",R49,IF($U49&gt;$AB49,R49,Y49))</f>
        <v>BERNARD</v>
      </c>
      <c r="H49" s="9" t="str">
        <f aca="false">IF($W49="",S49,IF($U49&gt;$AB49,S49,Z49))</f>
        <v>UNION POUR UN MOUVEMENT POPULAIRE</v>
      </c>
      <c r="I49" s="9" t="str">
        <f aca="false">IF($W49="",T49,IF($U49&gt;$AB49,T49,AA49))</f>
        <v>UMP</v>
      </c>
      <c r="J49" s="10" t="n">
        <f aca="false">IF($W49="",U49,IF($U49&gt;$AB49,U49,AB49))/M49</f>
        <v>0.62563807426684</v>
      </c>
      <c r="K49" s="9" t="n">
        <v>92600</v>
      </c>
      <c r="L49" s="9" t="n">
        <v>45858</v>
      </c>
      <c r="M49" s="9" t="n">
        <v>39964</v>
      </c>
      <c r="N49" s="9" t="n">
        <v>5894</v>
      </c>
      <c r="O49" s="11" t="n">
        <v>0.4952</v>
      </c>
      <c r="P49" s="9" t="s">
        <v>31</v>
      </c>
      <c r="Q49" s="9" t="s">
        <v>241</v>
      </c>
      <c r="R49" s="9" t="s">
        <v>99</v>
      </c>
      <c r="S49" s="9" t="s">
        <v>39</v>
      </c>
      <c r="T49" s="9" t="s">
        <v>40</v>
      </c>
      <c r="U49" s="9" t="n">
        <v>25003</v>
      </c>
      <c r="V49" s="9" t="s">
        <v>36</v>
      </c>
      <c r="W49" s="9" t="s">
        <v>60</v>
      </c>
      <c r="X49" s="9" t="s">
        <v>242</v>
      </c>
      <c r="Y49" s="9" t="s">
        <v>243</v>
      </c>
      <c r="Z49" s="9" t="s">
        <v>49</v>
      </c>
      <c r="AA49" s="9" t="s">
        <v>50</v>
      </c>
      <c r="AB49" s="9" t="n">
        <v>14963</v>
      </c>
      <c r="AC49" s="9" t="s">
        <v>36</v>
      </c>
      <c r="AD49" s="9"/>
      <c r="AE49" s="9"/>
      <c r="AF49" s="9"/>
      <c r="AG49" s="9"/>
      <c r="AH49" s="9"/>
      <c r="AI49" s="9"/>
      <c r="AJ49" s="9"/>
      <c r="AK49" s="9"/>
    </row>
    <row r="50" customFormat="false" ht="13.5" hidden="false" customHeight="true" outlineLevel="0" collapsed="false">
      <c r="A50" s="8" t="n">
        <v>13</v>
      </c>
      <c r="B50" s="9" t="s">
        <v>211</v>
      </c>
      <c r="C50" s="9" t="n">
        <v>10</v>
      </c>
      <c r="D50" s="9" t="str">
        <f aca="false">B50&amp;" "&amp;C50</f>
        <v>BOUCHES-DU-RHONE 10</v>
      </c>
      <c r="E50" s="9" t="str">
        <f aca="false">IF($W50="",P50,IF($U50&gt;$AB50,P50,W50))</f>
        <v>M</v>
      </c>
      <c r="F50" s="9" t="str">
        <f aca="false">IF($W50="",Q50,IF($U50&gt;$AB50,Q50,X50))</f>
        <v>LAMBERT</v>
      </c>
      <c r="G50" s="9" t="str">
        <f aca="false">IF($W50="",R50,IF($U50&gt;$AB50,R50,Y50))</f>
        <v>FRANÇOIS-MICHEL</v>
      </c>
      <c r="H50" s="9" t="str">
        <f aca="false">IF($W50="",S50,IF($U50&gt;$AB50,S50,Z50))</f>
        <v>EUROPE-ECOLOGIE-LES VERTS</v>
      </c>
      <c r="I50" s="9" t="str">
        <f aca="false">IF($W50="",T50,IF($U50&gt;$AB50,T50,AA50))</f>
        <v>ECO</v>
      </c>
      <c r="J50" s="10" t="n">
        <f aca="false">IF($W50="",U50,IF($U50&gt;$AB50,U50,AB50))/M50</f>
        <v>0.416364280771633</v>
      </c>
      <c r="K50" s="9" t="n">
        <v>100387</v>
      </c>
      <c r="L50" s="9" t="n">
        <v>60317</v>
      </c>
      <c r="M50" s="9" t="n">
        <v>59251</v>
      </c>
      <c r="N50" s="9" t="n">
        <v>966</v>
      </c>
      <c r="O50" s="11" t="n">
        <v>0.6008</v>
      </c>
      <c r="P50" s="9" t="s">
        <v>31</v>
      </c>
      <c r="Q50" s="9" t="s">
        <v>244</v>
      </c>
      <c r="R50" s="9" t="s">
        <v>245</v>
      </c>
      <c r="S50" s="9" t="s">
        <v>131</v>
      </c>
      <c r="T50" s="9" t="s">
        <v>132</v>
      </c>
      <c r="U50" s="9" t="n">
        <v>24670</v>
      </c>
      <c r="V50" s="9" t="s">
        <v>36</v>
      </c>
      <c r="W50" s="9" t="s">
        <v>31</v>
      </c>
      <c r="X50" s="9" t="s">
        <v>246</v>
      </c>
      <c r="Y50" s="9" t="s">
        <v>247</v>
      </c>
      <c r="Z50" s="9" t="s">
        <v>39</v>
      </c>
      <c r="AA50" s="9" t="s">
        <v>40</v>
      </c>
      <c r="AB50" s="9" t="n">
        <v>22592</v>
      </c>
      <c r="AC50" s="9" t="s">
        <v>36</v>
      </c>
      <c r="AD50" s="9" t="s">
        <v>60</v>
      </c>
      <c r="AE50" s="9" t="s">
        <v>248</v>
      </c>
      <c r="AF50" s="9" t="s">
        <v>249</v>
      </c>
      <c r="AG50" s="9" t="s">
        <v>49</v>
      </c>
      <c r="AH50" s="9" t="s">
        <v>50</v>
      </c>
      <c r="AI50" s="9" t="n">
        <v>11989</v>
      </c>
      <c r="AJ50" s="9" t="s">
        <v>36</v>
      </c>
      <c r="AK50" s="9"/>
    </row>
    <row r="51" customFormat="false" ht="13.5" hidden="false" customHeight="true" outlineLevel="0" collapsed="false">
      <c r="A51" s="8" t="n">
        <v>13</v>
      </c>
      <c r="B51" s="9" t="s">
        <v>211</v>
      </c>
      <c r="C51" s="9" t="n">
        <v>11</v>
      </c>
      <c r="D51" s="9" t="str">
        <f aca="false">B51&amp;" "&amp;C51</f>
        <v>BOUCHES-DU-RHONE 11</v>
      </c>
      <c r="E51" s="9" t="str">
        <f aca="false">IF($W51="",P51,IF($U51&gt;$AB51,P51,W51))</f>
        <v>M</v>
      </c>
      <c r="F51" s="9" t="str">
        <f aca="false">IF($W51="",Q51,IF($U51&gt;$AB51,Q51,X51))</f>
        <v>KERT</v>
      </c>
      <c r="G51" s="9" t="str">
        <f aca="false">IF($W51="",R51,IF($U51&gt;$AB51,R51,Y51))</f>
        <v>CHRISTIAN</v>
      </c>
      <c r="H51" s="9" t="str">
        <f aca="false">IF($W51="",S51,IF($U51&gt;$AB51,S51,Z51))</f>
        <v>UNION POUR UN MOUVEMENT POPULAIRE</v>
      </c>
      <c r="I51" s="9" t="str">
        <f aca="false">IF($W51="",T51,IF($U51&gt;$AB51,T51,AA51))</f>
        <v>UMP</v>
      </c>
      <c r="J51" s="10" t="n">
        <f aca="false">IF($W51="",U51,IF($U51&gt;$AB51,U51,AB51))/M51</f>
        <v>0.509759320638634</v>
      </c>
      <c r="K51" s="9" t="n">
        <v>85346</v>
      </c>
      <c r="L51" s="9" t="n">
        <v>47557</v>
      </c>
      <c r="M51" s="9" t="n">
        <v>46161</v>
      </c>
      <c r="N51" s="9" t="n">
        <v>1396</v>
      </c>
      <c r="O51" s="11" t="n">
        <v>0.5572</v>
      </c>
      <c r="P51" s="9" t="s">
        <v>60</v>
      </c>
      <c r="Q51" s="9" t="s">
        <v>250</v>
      </c>
      <c r="R51" s="9" t="s">
        <v>251</v>
      </c>
      <c r="S51" s="9" t="s">
        <v>34</v>
      </c>
      <c r="T51" s="9" t="s">
        <v>35</v>
      </c>
      <c r="U51" s="9" t="n">
        <v>22630</v>
      </c>
      <c r="V51" s="9" t="s">
        <v>36</v>
      </c>
      <c r="W51" s="9" t="s">
        <v>31</v>
      </c>
      <c r="X51" s="9" t="s">
        <v>252</v>
      </c>
      <c r="Y51" s="9" t="s">
        <v>145</v>
      </c>
      <c r="Z51" s="9" t="s">
        <v>39</v>
      </c>
      <c r="AA51" s="9" t="s">
        <v>40</v>
      </c>
      <c r="AB51" s="9" t="n">
        <v>23531</v>
      </c>
      <c r="AC51" s="9" t="s">
        <v>36</v>
      </c>
      <c r="AD51" s="9"/>
      <c r="AE51" s="9"/>
      <c r="AF51" s="9"/>
      <c r="AG51" s="9"/>
      <c r="AH51" s="9"/>
      <c r="AI51" s="9"/>
      <c r="AJ51" s="9"/>
      <c r="AK51" s="9"/>
    </row>
    <row r="52" customFormat="false" ht="13.5" hidden="false" customHeight="true" outlineLevel="0" collapsed="false">
      <c r="A52" s="8" t="n">
        <v>13</v>
      </c>
      <c r="B52" s="9" t="s">
        <v>211</v>
      </c>
      <c r="C52" s="9" t="n">
        <v>12</v>
      </c>
      <c r="D52" s="9" t="str">
        <f aca="false">B52&amp;" "&amp;C52</f>
        <v>BOUCHES-DU-RHONE 12</v>
      </c>
      <c r="E52" s="9" t="str">
        <f aca="false">IF($W52="",P52,IF($U52&gt;$AB52,P52,W52))</f>
        <v>M</v>
      </c>
      <c r="F52" s="9" t="str">
        <f aca="false">IF($W52="",Q52,IF($U52&gt;$AB52,Q52,X52))</f>
        <v>BURRONI</v>
      </c>
      <c r="G52" s="9" t="str">
        <f aca="false">IF($W52="",R52,IF($U52&gt;$AB52,R52,Y52))</f>
        <v>VINCENT</v>
      </c>
      <c r="H52" s="9" t="str">
        <f aca="false">IF($W52="",S52,IF($U52&gt;$AB52,S52,Z52))</f>
        <v>PARTI SOCIALISTE</v>
      </c>
      <c r="I52" s="9" t="str">
        <f aca="false">IF($W52="",T52,IF($U52&gt;$AB52,T52,AA52))</f>
        <v>SOC</v>
      </c>
      <c r="J52" s="10" t="n">
        <f aca="false">IF($W52="",U52,IF($U52&gt;$AB52,U52,AB52))/M52</f>
        <v>0.372665129957873</v>
      </c>
      <c r="K52" s="9" t="n">
        <v>89006</v>
      </c>
      <c r="L52" s="9" t="n">
        <v>51000</v>
      </c>
      <c r="M52" s="9" t="n">
        <v>50324</v>
      </c>
      <c r="N52" s="9" t="n">
        <v>776</v>
      </c>
      <c r="O52" s="11" t="n">
        <v>0.573</v>
      </c>
      <c r="P52" s="9" t="s">
        <v>31</v>
      </c>
      <c r="Q52" s="9" t="s">
        <v>253</v>
      </c>
      <c r="R52" s="9" t="s">
        <v>254</v>
      </c>
      <c r="S52" s="9" t="s">
        <v>34</v>
      </c>
      <c r="T52" s="9" t="s">
        <v>35</v>
      </c>
      <c r="U52" s="9" t="n">
        <v>18754</v>
      </c>
      <c r="V52" s="9" t="s">
        <v>36</v>
      </c>
      <c r="W52" s="9" t="s">
        <v>31</v>
      </c>
      <c r="X52" s="9" t="s">
        <v>255</v>
      </c>
      <c r="Y52" s="9" t="s">
        <v>128</v>
      </c>
      <c r="Z52" s="9" t="s">
        <v>39</v>
      </c>
      <c r="AA52" s="9" t="s">
        <v>40</v>
      </c>
      <c r="AB52" s="9" t="n">
        <v>18381</v>
      </c>
      <c r="AC52" s="9" t="s">
        <v>36</v>
      </c>
      <c r="AD52" s="9" t="s">
        <v>31</v>
      </c>
      <c r="AE52" s="9" t="s">
        <v>256</v>
      </c>
      <c r="AF52" s="9" t="s">
        <v>143</v>
      </c>
      <c r="AG52" s="9" t="s">
        <v>49</v>
      </c>
      <c r="AH52" s="9" t="s">
        <v>50</v>
      </c>
      <c r="AI52" s="9" t="n">
        <v>13089</v>
      </c>
      <c r="AJ52" s="9" t="s">
        <v>36</v>
      </c>
      <c r="AK52" s="9"/>
    </row>
    <row r="53" customFormat="false" ht="13.5" hidden="false" customHeight="true" outlineLevel="0" collapsed="false">
      <c r="A53" s="8" t="n">
        <v>13</v>
      </c>
      <c r="B53" s="9" t="s">
        <v>211</v>
      </c>
      <c r="C53" s="9" t="n">
        <v>13</v>
      </c>
      <c r="D53" s="9" t="str">
        <f aca="false">B53&amp;" "&amp;C53</f>
        <v>BOUCHES-DU-RHONE 13</v>
      </c>
      <c r="E53" s="9" t="str">
        <f aca="false">IF($W53="",P53,IF($U53&gt;$AB53,P53,W53))</f>
        <v>M</v>
      </c>
      <c r="F53" s="9" t="str">
        <f aca="false">IF($W53="",Q53,IF($U53&gt;$AB53,Q53,X53))</f>
        <v>CHARROUX</v>
      </c>
      <c r="G53" s="9" t="str">
        <f aca="false">IF($W53="",R53,IF($U53&gt;$AB53,R53,Y53))</f>
        <v>GABY</v>
      </c>
      <c r="H53" s="9" t="str">
        <f aca="false">IF($W53="",S53,IF($U53&gt;$AB53,S53,Z53))</f>
        <v>FRONT DE GAUCHE</v>
      </c>
      <c r="I53" s="9" t="str">
        <f aca="false">IF($W53="",T53,IF($U53&gt;$AB53,T53,AA53))</f>
        <v>FDG</v>
      </c>
      <c r="J53" s="10" t="n">
        <f aca="false">IF($W53="",U53,IF($U53&gt;$AB53,U53,AB53))/M53</f>
        <v>0.602768152147635</v>
      </c>
      <c r="K53" s="9" t="n">
        <v>90571</v>
      </c>
      <c r="L53" s="9" t="n">
        <v>52197</v>
      </c>
      <c r="M53" s="9" t="n">
        <v>49636</v>
      </c>
      <c r="N53" s="9" t="n">
        <v>2561</v>
      </c>
      <c r="O53" s="11" t="n">
        <v>0.5763</v>
      </c>
      <c r="P53" s="9" t="s">
        <v>31</v>
      </c>
      <c r="Q53" s="9" t="s">
        <v>257</v>
      </c>
      <c r="R53" s="9" t="s">
        <v>258</v>
      </c>
      <c r="S53" s="9" t="s">
        <v>259</v>
      </c>
      <c r="T53" s="9" t="s">
        <v>260</v>
      </c>
      <c r="U53" s="9" t="n">
        <v>29919</v>
      </c>
      <c r="V53" s="9" t="s">
        <v>36</v>
      </c>
      <c r="W53" s="9" t="s">
        <v>60</v>
      </c>
      <c r="X53" s="9" t="s">
        <v>261</v>
      </c>
      <c r="Y53" s="9" t="s">
        <v>262</v>
      </c>
      <c r="Z53" s="9" t="s">
        <v>49</v>
      </c>
      <c r="AA53" s="9" t="s">
        <v>50</v>
      </c>
      <c r="AB53" s="9" t="n">
        <v>19717</v>
      </c>
      <c r="AC53" s="9" t="s">
        <v>36</v>
      </c>
      <c r="AD53" s="9"/>
      <c r="AE53" s="9"/>
      <c r="AF53" s="9"/>
      <c r="AG53" s="9"/>
      <c r="AH53" s="9"/>
      <c r="AI53" s="9"/>
      <c r="AJ53" s="9"/>
      <c r="AK53" s="9"/>
    </row>
    <row r="54" customFormat="false" ht="13.5" hidden="false" customHeight="true" outlineLevel="0" collapsed="false">
      <c r="A54" s="8" t="n">
        <v>13</v>
      </c>
      <c r="B54" s="9" t="s">
        <v>211</v>
      </c>
      <c r="C54" s="9" t="n">
        <v>14</v>
      </c>
      <c r="D54" s="9" t="str">
        <f aca="false">B54&amp;" "&amp;C54</f>
        <v>BOUCHES-DU-RHONE 14</v>
      </c>
      <c r="E54" s="9" t="str">
        <f aca="false">IF($W54="",P54,IF($U54&gt;$AB54,P54,W54))</f>
        <v>M</v>
      </c>
      <c r="F54" s="9" t="str">
        <f aca="false">IF($W54="",Q54,IF($U54&gt;$AB54,Q54,X54))</f>
        <v>CIOT</v>
      </c>
      <c r="G54" s="9" t="str">
        <f aca="false">IF($W54="",R54,IF($U54&gt;$AB54,R54,Y54))</f>
        <v>JEAN-DAVID</v>
      </c>
      <c r="H54" s="9" t="str">
        <f aca="false">IF($W54="",S54,IF($U54&gt;$AB54,S54,Z54))</f>
        <v>PARTI SOCIALISTE</v>
      </c>
      <c r="I54" s="9" t="str">
        <f aca="false">IF($W54="",T54,IF($U54&gt;$AB54,T54,AA54))</f>
        <v>SOC</v>
      </c>
      <c r="J54" s="10" t="n">
        <f aca="false">IF($W54="",U54,IF($U54&gt;$AB54,U54,AB54))/M54</f>
        <v>0.535468472468916</v>
      </c>
      <c r="K54" s="9" t="n">
        <v>93933</v>
      </c>
      <c r="L54" s="9" t="n">
        <v>55745</v>
      </c>
      <c r="M54" s="9" t="n">
        <v>54048</v>
      </c>
      <c r="N54" s="9" t="n">
        <v>1697</v>
      </c>
      <c r="O54" s="11" t="n">
        <v>0.5935</v>
      </c>
      <c r="P54" s="9" t="s">
        <v>31</v>
      </c>
      <c r="Q54" s="9" t="s">
        <v>263</v>
      </c>
      <c r="R54" s="9" t="s">
        <v>264</v>
      </c>
      <c r="S54" s="9" t="s">
        <v>34</v>
      </c>
      <c r="T54" s="9" t="s">
        <v>35</v>
      </c>
      <c r="U54" s="9" t="n">
        <v>28941</v>
      </c>
      <c r="V54" s="9" t="s">
        <v>36</v>
      </c>
      <c r="W54" s="9" t="s">
        <v>60</v>
      </c>
      <c r="X54" s="9" t="s">
        <v>265</v>
      </c>
      <c r="Y54" s="9" t="s">
        <v>266</v>
      </c>
      <c r="Z54" s="9" t="s">
        <v>39</v>
      </c>
      <c r="AA54" s="9" t="s">
        <v>40</v>
      </c>
      <c r="AB54" s="9" t="n">
        <v>25107</v>
      </c>
      <c r="AC54" s="9" t="s">
        <v>36</v>
      </c>
      <c r="AD54" s="9"/>
      <c r="AE54" s="9"/>
      <c r="AF54" s="9"/>
      <c r="AG54" s="9"/>
      <c r="AH54" s="9"/>
      <c r="AI54" s="9"/>
      <c r="AJ54" s="9"/>
      <c r="AK54" s="9"/>
    </row>
    <row r="55" customFormat="false" ht="13.5" hidden="false" customHeight="true" outlineLevel="0" collapsed="false">
      <c r="A55" s="8" t="n">
        <v>13</v>
      </c>
      <c r="B55" s="9" t="s">
        <v>211</v>
      </c>
      <c r="C55" s="9" t="n">
        <v>15</v>
      </c>
      <c r="D55" s="9" t="str">
        <f aca="false">B55&amp;" "&amp;C55</f>
        <v>BOUCHES-DU-RHONE 15</v>
      </c>
      <c r="E55" s="9" t="str">
        <f aca="false">IF($W55="",P55,IF($U55&gt;$AB55,P55,W55))</f>
        <v>M</v>
      </c>
      <c r="F55" s="9" t="str">
        <f aca="false">IF($W55="",Q55,IF($U55&gt;$AB55,Q55,X55))</f>
        <v>REYNES</v>
      </c>
      <c r="G55" s="9" t="str">
        <f aca="false">IF($W55="",R55,IF($U55&gt;$AB55,R55,Y55))</f>
        <v>BERNARD</v>
      </c>
      <c r="H55" s="9" t="str">
        <f aca="false">IF($W55="",S55,IF($U55&gt;$AB55,S55,Z55))</f>
        <v>UNION POUR UN MOUVEMENT POPULAIRE</v>
      </c>
      <c r="I55" s="9" t="str">
        <f aca="false">IF($W55="",T55,IF($U55&gt;$AB55,T55,AA55))</f>
        <v>UMP</v>
      </c>
      <c r="J55" s="10" t="n">
        <f aca="false">IF($W55="",U55,IF($U55&gt;$AB55,U55,AB55))/M55</f>
        <v>0.415959765297569</v>
      </c>
      <c r="K55" s="9" t="n">
        <v>98258</v>
      </c>
      <c r="L55" s="9" t="n">
        <v>60452</v>
      </c>
      <c r="M55" s="9" t="n">
        <v>59650</v>
      </c>
      <c r="N55" s="9" t="n">
        <v>803</v>
      </c>
      <c r="O55" s="11" t="n">
        <v>0.6152</v>
      </c>
      <c r="P55" s="9" t="s">
        <v>60</v>
      </c>
      <c r="Q55" s="9" t="s">
        <v>267</v>
      </c>
      <c r="R55" s="9" t="s">
        <v>268</v>
      </c>
      <c r="S55" s="9" t="s">
        <v>269</v>
      </c>
      <c r="T55" s="9" t="s">
        <v>44</v>
      </c>
      <c r="U55" s="9" t="n">
        <v>21434</v>
      </c>
      <c r="V55" s="9" t="s">
        <v>36</v>
      </c>
      <c r="W55" s="9" t="s">
        <v>31</v>
      </c>
      <c r="X55" s="9" t="s">
        <v>270</v>
      </c>
      <c r="Y55" s="9" t="s">
        <v>99</v>
      </c>
      <c r="Z55" s="9" t="s">
        <v>39</v>
      </c>
      <c r="AA55" s="9" t="s">
        <v>40</v>
      </c>
      <c r="AB55" s="9" t="n">
        <v>24812</v>
      </c>
      <c r="AC55" s="9" t="s">
        <v>36</v>
      </c>
      <c r="AD55" s="9" t="s">
        <v>60</v>
      </c>
      <c r="AE55" s="9" t="s">
        <v>271</v>
      </c>
      <c r="AF55" s="9" t="s">
        <v>272</v>
      </c>
      <c r="AG55" s="9" t="s">
        <v>49</v>
      </c>
      <c r="AH55" s="9" t="s">
        <v>50</v>
      </c>
      <c r="AI55" s="9" t="n">
        <v>13404</v>
      </c>
      <c r="AJ55" s="9" t="s">
        <v>36</v>
      </c>
      <c r="AK55" s="9"/>
    </row>
    <row r="56" customFormat="false" ht="13.5" hidden="false" customHeight="true" outlineLevel="0" collapsed="false">
      <c r="A56" s="8" t="n">
        <v>13</v>
      </c>
      <c r="B56" s="9" t="s">
        <v>211</v>
      </c>
      <c r="C56" s="9" t="n">
        <v>16</v>
      </c>
      <c r="D56" s="9" t="str">
        <f aca="false">B56&amp;" "&amp;C56</f>
        <v>BOUCHES-DU-RHONE 16</v>
      </c>
      <c r="E56" s="9" t="str">
        <f aca="false">IF($W56="",P56,IF($U56&gt;$AB56,P56,W56))</f>
        <v>M</v>
      </c>
      <c r="F56" s="9" t="str">
        <f aca="false">IF($W56="",Q56,IF($U56&gt;$AB56,Q56,X56))</f>
        <v>VAUZELLE</v>
      </c>
      <c r="G56" s="9" t="str">
        <f aca="false">IF($W56="",R56,IF($U56&gt;$AB56,R56,Y56))</f>
        <v>MICHEL</v>
      </c>
      <c r="H56" s="9" t="str">
        <f aca="false">IF($W56="",S56,IF($U56&gt;$AB56,S56,Z56))</f>
        <v>PARTI SOCIALISTE</v>
      </c>
      <c r="I56" s="9" t="str">
        <f aca="false">IF($W56="",T56,IF($U56&gt;$AB56,T56,AA56))</f>
        <v>SOC</v>
      </c>
      <c r="J56" s="10" t="n">
        <f aca="false">IF($W56="",U56,IF($U56&gt;$AB56,U56,AB56))/M56</f>
        <v>0.512862689593176</v>
      </c>
      <c r="K56" s="9" t="n">
        <v>88592</v>
      </c>
      <c r="L56" s="9" t="n">
        <v>54465</v>
      </c>
      <c r="M56" s="9" t="n">
        <v>52283</v>
      </c>
      <c r="N56" s="9" t="n">
        <v>2182</v>
      </c>
      <c r="O56" s="11" t="n">
        <v>0.6148</v>
      </c>
      <c r="P56" s="9" t="s">
        <v>31</v>
      </c>
      <c r="Q56" s="9" t="s">
        <v>273</v>
      </c>
      <c r="R56" s="9" t="s">
        <v>42</v>
      </c>
      <c r="S56" s="9" t="s">
        <v>34</v>
      </c>
      <c r="T56" s="9" t="s">
        <v>35</v>
      </c>
      <c r="U56" s="9" t="n">
        <v>26814</v>
      </c>
      <c r="V56" s="9" t="s">
        <v>36</v>
      </c>
      <c r="W56" s="9" t="s">
        <v>60</v>
      </c>
      <c r="X56" s="9" t="s">
        <v>274</v>
      </c>
      <c r="Y56" s="9" t="s">
        <v>214</v>
      </c>
      <c r="Z56" s="9" t="s">
        <v>49</v>
      </c>
      <c r="AA56" s="9" t="s">
        <v>50</v>
      </c>
      <c r="AB56" s="9" t="n">
        <v>25469</v>
      </c>
      <c r="AC56" s="9" t="s">
        <v>36</v>
      </c>
      <c r="AD56" s="9"/>
      <c r="AE56" s="9"/>
      <c r="AF56" s="9"/>
      <c r="AG56" s="9"/>
      <c r="AH56" s="9"/>
      <c r="AI56" s="9"/>
      <c r="AJ56" s="9"/>
      <c r="AK56" s="9"/>
    </row>
    <row r="57" customFormat="false" ht="13.5" hidden="false" customHeight="true" outlineLevel="0" collapsed="false">
      <c r="A57" s="8" t="n">
        <v>14</v>
      </c>
      <c r="B57" s="9" t="s">
        <v>275</v>
      </c>
      <c r="C57" s="9" t="n">
        <v>1</v>
      </c>
      <c r="D57" s="9" t="str">
        <f aca="false">B57&amp;" "&amp;C57</f>
        <v>CALVADOS 1</v>
      </c>
      <c r="E57" s="9" t="str">
        <f aca="false">IF($W57="",P57,IF($U57&gt;$AB57,P57,W57))</f>
        <v>M</v>
      </c>
      <c r="F57" s="9" t="str">
        <f aca="false">IF($W57="",Q57,IF($U57&gt;$AB57,Q57,X57))</f>
        <v>DURON</v>
      </c>
      <c r="G57" s="9" t="str">
        <f aca="false">IF($W57="",R57,IF($U57&gt;$AB57,R57,Y57))</f>
        <v>PHILIPPE</v>
      </c>
      <c r="H57" s="9" t="str">
        <f aca="false">IF($W57="",S57,IF($U57&gt;$AB57,S57,Z57))</f>
        <v>PARTI SOCIALISTE</v>
      </c>
      <c r="I57" s="9" t="str">
        <f aca="false">IF($W57="",T57,IF($U57&gt;$AB57,T57,AA57))</f>
        <v>SOC</v>
      </c>
      <c r="J57" s="10" t="n">
        <f aca="false">IF($W57="",U57,IF($U57&gt;$AB57,U57,AB57))/M57</f>
        <v>0.569379805746661</v>
      </c>
      <c r="K57" s="9" t="n">
        <v>70398</v>
      </c>
      <c r="L57" s="9" t="n">
        <v>40932</v>
      </c>
      <c r="M57" s="9" t="n">
        <v>39536</v>
      </c>
      <c r="N57" s="9" t="n">
        <v>1396</v>
      </c>
      <c r="O57" s="11" t="n">
        <v>0.5814</v>
      </c>
      <c r="P57" s="9" t="s">
        <v>31</v>
      </c>
      <c r="Q57" s="9" t="s">
        <v>276</v>
      </c>
      <c r="R57" s="9" t="s">
        <v>176</v>
      </c>
      <c r="S57" s="9" t="s">
        <v>34</v>
      </c>
      <c r="T57" s="9" t="s">
        <v>35</v>
      </c>
      <c r="U57" s="9" t="n">
        <v>22511</v>
      </c>
      <c r="V57" s="9" t="s">
        <v>36</v>
      </c>
      <c r="W57" s="9" t="s">
        <v>31</v>
      </c>
      <c r="X57" s="9" t="s">
        <v>277</v>
      </c>
      <c r="Y57" s="9" t="s">
        <v>121</v>
      </c>
      <c r="Z57" s="9" t="s">
        <v>39</v>
      </c>
      <c r="AA57" s="9" t="s">
        <v>40</v>
      </c>
      <c r="AB57" s="9" t="n">
        <v>17035</v>
      </c>
      <c r="AC57" s="9" t="s">
        <v>36</v>
      </c>
      <c r="AD57" s="9"/>
      <c r="AE57" s="9"/>
      <c r="AF57" s="9"/>
      <c r="AG57" s="9"/>
      <c r="AH57" s="9"/>
      <c r="AI57" s="9"/>
      <c r="AJ57" s="9"/>
      <c r="AK57" s="9"/>
    </row>
    <row r="58" customFormat="false" ht="13.5" hidden="false" customHeight="true" outlineLevel="0" collapsed="false">
      <c r="A58" s="8" t="n">
        <v>14</v>
      </c>
      <c r="B58" s="9" t="s">
        <v>275</v>
      </c>
      <c r="C58" s="9" t="n">
        <v>2</v>
      </c>
      <c r="D58" s="9" t="str">
        <f aca="false">B58&amp;" "&amp;C58</f>
        <v>CALVADOS 2</v>
      </c>
      <c r="E58" s="9" t="str">
        <f aca="false">IF($W58="",P58,IF($U58&gt;$AB58,P58,W58))</f>
        <v>F</v>
      </c>
      <c r="F58" s="9" t="str">
        <f aca="false">IF($W58="",Q58,IF($U58&gt;$AB58,Q58,X58))</f>
        <v>DUMONT</v>
      </c>
      <c r="G58" s="9" t="str">
        <f aca="false">IF($W58="",R58,IF($U58&gt;$AB58,R58,Y58))</f>
        <v>LAURENCE</v>
      </c>
      <c r="H58" s="9" t="str">
        <f aca="false">IF($W58="",S58,IF($U58&gt;$AB58,S58,Z58))</f>
        <v>PARTI SOCIALISTE</v>
      </c>
      <c r="I58" s="9" t="str">
        <f aca="false">IF($W58="",T58,IF($U58&gt;$AB58,T58,AA58))</f>
        <v>SOC</v>
      </c>
      <c r="J58" s="10" t="n">
        <f aca="false">IF($W58="",U58,IF($U58&gt;$AB58,U58,AB58))/M58</f>
        <v>0.624897580160594</v>
      </c>
      <c r="K58" s="9" t="n">
        <v>67110</v>
      </c>
      <c r="L58" s="9" t="n">
        <v>37685</v>
      </c>
      <c r="M58" s="9" t="n">
        <v>36614</v>
      </c>
      <c r="N58" s="9" t="n">
        <v>1071</v>
      </c>
      <c r="O58" s="11" t="n">
        <v>0.5615</v>
      </c>
      <c r="P58" s="9" t="s">
        <v>60</v>
      </c>
      <c r="Q58" s="9" t="s">
        <v>278</v>
      </c>
      <c r="R58" s="9" t="s">
        <v>279</v>
      </c>
      <c r="S58" s="9" t="s">
        <v>34</v>
      </c>
      <c r="T58" s="9" t="s">
        <v>35</v>
      </c>
      <c r="U58" s="9" t="n">
        <v>22880</v>
      </c>
      <c r="V58" s="9" t="s">
        <v>36</v>
      </c>
      <c r="W58" s="9" t="s">
        <v>31</v>
      </c>
      <c r="X58" s="9" t="s">
        <v>280</v>
      </c>
      <c r="Y58" s="9" t="s">
        <v>281</v>
      </c>
      <c r="Z58" s="9" t="s">
        <v>282</v>
      </c>
      <c r="AA58" s="9" t="s">
        <v>283</v>
      </c>
      <c r="AB58" s="9" t="n">
        <v>13734</v>
      </c>
      <c r="AC58" s="9" t="s">
        <v>36</v>
      </c>
      <c r="AD58" s="9"/>
      <c r="AE58" s="9"/>
      <c r="AF58" s="9"/>
      <c r="AG58" s="9"/>
      <c r="AH58" s="9"/>
      <c r="AI58" s="9"/>
      <c r="AJ58" s="9"/>
      <c r="AK58" s="9"/>
    </row>
    <row r="59" customFormat="false" ht="13.5" hidden="false" customHeight="true" outlineLevel="0" collapsed="false">
      <c r="A59" s="8" t="n">
        <v>14</v>
      </c>
      <c r="B59" s="9" t="s">
        <v>275</v>
      </c>
      <c r="C59" s="9" t="n">
        <v>3</v>
      </c>
      <c r="D59" s="9" t="str">
        <f aca="false">B59&amp;" "&amp;C59</f>
        <v>CALVADOS 3</v>
      </c>
      <c r="E59" s="9" t="str">
        <f aca="false">IF($W59="",P59,IF($U59&gt;$AB59,P59,W59))</f>
        <v>F</v>
      </c>
      <c r="F59" s="9" t="str">
        <f aca="false">IF($W59="",Q59,IF($U59&gt;$AB59,Q59,X59))</f>
        <v>VALTER</v>
      </c>
      <c r="G59" s="9" t="str">
        <f aca="false">IF($W59="",R59,IF($U59&gt;$AB59,R59,Y59))</f>
        <v>CLOTILDE</v>
      </c>
      <c r="H59" s="9" t="str">
        <f aca="false">IF($W59="",S59,IF($U59&gt;$AB59,S59,Z59))</f>
        <v>PARTI SOCIALISTE</v>
      </c>
      <c r="I59" s="9" t="str">
        <f aca="false">IF($W59="",T59,IF($U59&gt;$AB59,T59,AA59))</f>
        <v>SOC</v>
      </c>
      <c r="J59" s="10" t="n">
        <f aca="false">IF($W59="",U59,IF($U59&gt;$AB59,U59,AB59))/M59</f>
        <v>0.512415450338199</v>
      </c>
      <c r="K59" s="9" t="n">
        <v>78452</v>
      </c>
      <c r="L59" s="9" t="n">
        <v>46457</v>
      </c>
      <c r="M59" s="9" t="n">
        <v>44944</v>
      </c>
      <c r="N59" s="9" t="n">
        <v>1513</v>
      </c>
      <c r="O59" s="11" t="n">
        <v>0.5922</v>
      </c>
      <c r="P59" s="9" t="s">
        <v>60</v>
      </c>
      <c r="Q59" s="9" t="s">
        <v>284</v>
      </c>
      <c r="R59" s="9" t="s">
        <v>285</v>
      </c>
      <c r="S59" s="9" t="s">
        <v>34</v>
      </c>
      <c r="T59" s="9" t="s">
        <v>35</v>
      </c>
      <c r="U59" s="9" t="n">
        <v>23030</v>
      </c>
      <c r="V59" s="9" t="s">
        <v>36</v>
      </c>
      <c r="W59" s="9" t="s">
        <v>31</v>
      </c>
      <c r="X59" s="9" t="s">
        <v>286</v>
      </c>
      <c r="Y59" s="9" t="s">
        <v>105</v>
      </c>
      <c r="Z59" s="9" t="s">
        <v>73</v>
      </c>
      <c r="AA59" s="9" t="s">
        <v>74</v>
      </c>
      <c r="AB59" s="9" t="n">
        <v>21934</v>
      </c>
      <c r="AC59" s="9" t="s">
        <v>36</v>
      </c>
      <c r="AD59" s="9"/>
      <c r="AE59" s="9"/>
      <c r="AF59" s="9"/>
      <c r="AG59" s="9"/>
      <c r="AH59" s="9"/>
      <c r="AI59" s="9"/>
      <c r="AJ59" s="9"/>
      <c r="AK59" s="9"/>
    </row>
    <row r="60" customFormat="false" ht="13.5" hidden="false" customHeight="true" outlineLevel="0" collapsed="false">
      <c r="A60" s="8" t="n">
        <v>14</v>
      </c>
      <c r="B60" s="9" t="s">
        <v>275</v>
      </c>
      <c r="C60" s="9" t="n">
        <v>4</v>
      </c>
      <c r="D60" s="9" t="str">
        <f aca="false">B60&amp;" "&amp;C60</f>
        <v>CALVADOS 4</v>
      </c>
      <c r="E60" s="9" t="str">
        <f aca="false">IF($W60="",P60,IF($U60&gt;$AB60,P60,W60))</f>
        <v>F</v>
      </c>
      <c r="F60" s="9" t="str">
        <f aca="false">IF($W60="",Q60,IF($U60&gt;$AB60,Q60,X60))</f>
        <v>AMELINE</v>
      </c>
      <c r="G60" s="9" t="str">
        <f aca="false">IF($W60="",R60,IF($U60&gt;$AB60,R60,Y60))</f>
        <v>NICOLE</v>
      </c>
      <c r="H60" s="9" t="str">
        <f aca="false">IF($W60="",S60,IF($U60&gt;$AB60,S60,Z60))</f>
        <v>UNION POUR UN MOUVEMENT POPULAIRE</v>
      </c>
      <c r="I60" s="9" t="str">
        <f aca="false">IF($W60="",T60,IF($U60&gt;$AB60,T60,AA60))</f>
        <v>UMP</v>
      </c>
      <c r="J60" s="10" t="n">
        <f aca="false">IF($W60="",U60,IF($U60&gt;$AB60,U60,AB60))/M60</f>
        <v>0.528938701988683</v>
      </c>
      <c r="K60" s="9" t="n">
        <v>97727</v>
      </c>
      <c r="L60" s="9" t="n">
        <v>56319</v>
      </c>
      <c r="M60" s="9" t="n">
        <v>54961</v>
      </c>
      <c r="N60" s="9" t="n">
        <v>1358</v>
      </c>
      <c r="O60" s="11" t="n">
        <v>0.5763</v>
      </c>
      <c r="P60" s="9" t="s">
        <v>60</v>
      </c>
      <c r="Q60" s="9" t="s">
        <v>287</v>
      </c>
      <c r="R60" s="9" t="s">
        <v>288</v>
      </c>
      <c r="S60" s="9" t="s">
        <v>34</v>
      </c>
      <c r="T60" s="9" t="s">
        <v>35</v>
      </c>
      <c r="U60" s="9" t="n">
        <v>25890</v>
      </c>
      <c r="V60" s="9" t="s">
        <v>36</v>
      </c>
      <c r="W60" s="9" t="s">
        <v>60</v>
      </c>
      <c r="X60" s="9" t="s">
        <v>289</v>
      </c>
      <c r="Y60" s="9" t="s">
        <v>290</v>
      </c>
      <c r="Z60" s="9" t="s">
        <v>39</v>
      </c>
      <c r="AA60" s="9" t="s">
        <v>40</v>
      </c>
      <c r="AB60" s="9" t="n">
        <v>29071</v>
      </c>
      <c r="AC60" s="9" t="s">
        <v>36</v>
      </c>
      <c r="AD60" s="9"/>
      <c r="AE60" s="9"/>
      <c r="AF60" s="9"/>
      <c r="AG60" s="9"/>
      <c r="AH60" s="9"/>
      <c r="AI60" s="9"/>
      <c r="AJ60" s="9"/>
      <c r="AK60" s="9"/>
    </row>
    <row r="61" customFormat="false" ht="13.5" hidden="false" customHeight="true" outlineLevel="0" collapsed="false">
      <c r="A61" s="8" t="n">
        <v>14</v>
      </c>
      <c r="B61" s="9" t="s">
        <v>275</v>
      </c>
      <c r="C61" s="9" t="n">
        <v>5</v>
      </c>
      <c r="D61" s="9" t="str">
        <f aca="false">B61&amp;" "&amp;C61</f>
        <v>CALVADOS 5</v>
      </c>
      <c r="E61" s="9" t="str">
        <f aca="false">IF($W61="",P61,IF($U61&gt;$AB61,P61,W61))</f>
        <v>F</v>
      </c>
      <c r="F61" s="9" t="str">
        <f aca="false">IF($W61="",Q61,IF($U61&gt;$AB61,Q61,X61))</f>
        <v>ATTARD</v>
      </c>
      <c r="G61" s="9" t="str">
        <f aca="false">IF($W61="",R61,IF($U61&gt;$AB61,R61,Y61))</f>
        <v>ISABELLE</v>
      </c>
      <c r="H61" s="9" t="str">
        <f aca="false">IF($W61="",S61,IF($U61&gt;$AB61,S61,Z61))</f>
        <v>EUROPE-ECOLOGIE-LES VERTS</v>
      </c>
      <c r="I61" s="9" t="str">
        <f aca="false">IF($W61="",T61,IF($U61&gt;$AB61,T61,AA61))</f>
        <v>ECO</v>
      </c>
      <c r="J61" s="10" t="n">
        <f aca="false">IF($W61="",U61,IF($U61&gt;$AB61,U61,AB61))/M61</f>
        <v>0.507109004739336</v>
      </c>
      <c r="K61" s="9" t="n">
        <v>86422</v>
      </c>
      <c r="L61" s="9" t="n">
        <v>52181</v>
      </c>
      <c r="M61" s="9" t="n">
        <v>50640</v>
      </c>
      <c r="N61" s="9" t="n">
        <v>1541</v>
      </c>
      <c r="O61" s="11" t="n">
        <v>0.6038</v>
      </c>
      <c r="P61" s="9" t="s">
        <v>60</v>
      </c>
      <c r="Q61" s="9" t="s">
        <v>291</v>
      </c>
      <c r="R61" s="9" t="s">
        <v>86</v>
      </c>
      <c r="S61" s="9" t="s">
        <v>131</v>
      </c>
      <c r="T61" s="9" t="s">
        <v>132</v>
      </c>
      <c r="U61" s="9" t="n">
        <v>25680</v>
      </c>
      <c r="V61" s="9" t="s">
        <v>36</v>
      </c>
      <c r="W61" s="9" t="s">
        <v>31</v>
      </c>
      <c r="X61" s="9" t="s">
        <v>292</v>
      </c>
      <c r="Y61" s="9" t="s">
        <v>293</v>
      </c>
      <c r="Z61" s="9" t="s">
        <v>39</v>
      </c>
      <c r="AA61" s="9" t="s">
        <v>40</v>
      </c>
      <c r="AB61" s="9" t="n">
        <v>24960</v>
      </c>
      <c r="AC61" s="9" t="s">
        <v>36</v>
      </c>
      <c r="AD61" s="9"/>
      <c r="AE61" s="9"/>
      <c r="AF61" s="9"/>
      <c r="AG61" s="9"/>
      <c r="AH61" s="9"/>
      <c r="AI61" s="9"/>
      <c r="AJ61" s="9"/>
      <c r="AK61" s="9"/>
    </row>
    <row r="62" customFormat="false" ht="13.5" hidden="false" customHeight="true" outlineLevel="0" collapsed="false">
      <c r="A62" s="8" t="n">
        <v>14</v>
      </c>
      <c r="B62" s="9" t="s">
        <v>275</v>
      </c>
      <c r="C62" s="9" t="n">
        <v>6</v>
      </c>
      <c r="D62" s="9" t="str">
        <f aca="false">B62&amp;" "&amp;C62</f>
        <v>CALVADOS 6</v>
      </c>
      <c r="E62" s="9" t="str">
        <f aca="false">IF($W62="",P62,IF($U62&gt;$AB62,P62,W62))</f>
        <v>M</v>
      </c>
      <c r="F62" s="9" t="str">
        <f aca="false">IF($W62="",Q62,IF($U62&gt;$AB62,Q62,X62))</f>
        <v>TOURRET</v>
      </c>
      <c r="G62" s="9" t="str">
        <f aca="false">IF($W62="",R62,IF($U62&gt;$AB62,R62,Y62))</f>
        <v>ALAIN</v>
      </c>
      <c r="H62" s="9" t="str">
        <f aca="false">IF($W62="",S62,IF($U62&gt;$AB62,S62,Z62))</f>
        <v>PARTI RADICAL DE GAUCHE (SOUTIEN PS)</v>
      </c>
      <c r="I62" s="9" t="str">
        <f aca="false">IF($W62="",T62,IF($U62&gt;$AB62,T62,AA62))</f>
        <v>PRG</v>
      </c>
      <c r="J62" s="10" t="n">
        <f aca="false">IF($W62="",U62,IF($U62&gt;$AB62,U62,AB62))/M62</f>
        <v>0.532688392873228</v>
      </c>
      <c r="K62" s="9" t="n">
        <v>90970</v>
      </c>
      <c r="L62" s="9" t="n">
        <v>56989</v>
      </c>
      <c r="M62" s="9" t="n">
        <v>55509</v>
      </c>
      <c r="N62" s="9" t="n">
        <v>1480</v>
      </c>
      <c r="O62" s="11" t="n">
        <v>0.6265</v>
      </c>
      <c r="P62" s="9" t="s">
        <v>31</v>
      </c>
      <c r="Q62" s="9" t="s">
        <v>294</v>
      </c>
      <c r="R62" s="9" t="s">
        <v>174</v>
      </c>
      <c r="S62" s="9" t="s">
        <v>89</v>
      </c>
      <c r="T62" s="9" t="s">
        <v>58</v>
      </c>
      <c r="U62" s="9" t="n">
        <v>29569</v>
      </c>
      <c r="V62" s="9" t="s">
        <v>36</v>
      </c>
      <c r="W62" s="9" t="s">
        <v>31</v>
      </c>
      <c r="X62" s="9" t="s">
        <v>295</v>
      </c>
      <c r="Y62" s="9" t="s">
        <v>296</v>
      </c>
      <c r="Z62" s="9" t="s">
        <v>39</v>
      </c>
      <c r="AA62" s="9" t="s">
        <v>40</v>
      </c>
      <c r="AB62" s="9" t="n">
        <v>25940</v>
      </c>
      <c r="AC62" s="9" t="s">
        <v>36</v>
      </c>
      <c r="AD62" s="9"/>
      <c r="AE62" s="9"/>
      <c r="AF62" s="9"/>
      <c r="AG62" s="9"/>
      <c r="AH62" s="9"/>
      <c r="AI62" s="9"/>
      <c r="AJ62" s="9"/>
      <c r="AK62" s="9"/>
    </row>
    <row r="63" customFormat="false" ht="13.5" hidden="false" customHeight="true" outlineLevel="0" collapsed="false">
      <c r="A63" s="8" t="n">
        <v>15</v>
      </c>
      <c r="B63" s="9" t="s">
        <v>297</v>
      </c>
      <c r="C63" s="9" t="n">
        <v>1</v>
      </c>
      <c r="D63" s="9" t="str">
        <f aca="false">B63&amp;" "&amp;C63</f>
        <v>CANTAL 1</v>
      </c>
      <c r="E63" s="9" t="str">
        <f aca="false">IF($W63="",P63,IF($U63&gt;$AB63,P63,W63))</f>
        <v>M</v>
      </c>
      <c r="F63" s="9" t="str">
        <f aca="false">IF($W63="",Q63,IF($U63&gt;$AB63,Q63,X63))</f>
        <v>CALMETTE</v>
      </c>
      <c r="G63" s="9" t="str">
        <f aca="false">IF($W63="",R63,IF($U63&gt;$AB63,R63,Y63))</f>
        <v>ALAIN</v>
      </c>
      <c r="H63" s="9" t="str">
        <f aca="false">IF($W63="",S63,IF($U63&gt;$AB63,S63,Z63))</f>
        <v>PARTI SOCIALISTE</v>
      </c>
      <c r="I63" s="9" t="str">
        <f aca="false">IF($W63="",T63,IF($U63&gt;$AB63,T63,AA63))</f>
        <v>SOC</v>
      </c>
      <c r="J63" s="10" t="n">
        <f aca="false">IF($W63="",U63,IF($U63&gt;$AB63,U63,AB63))/M63</f>
        <v>0.516315503857679</v>
      </c>
      <c r="K63" s="9" t="n">
        <v>64432</v>
      </c>
      <c r="L63" s="9" t="n">
        <v>43485</v>
      </c>
      <c r="M63" s="9" t="n">
        <v>42383</v>
      </c>
      <c r="N63" s="9" t="n">
        <v>1103</v>
      </c>
      <c r="O63" s="11" t="n">
        <v>0.6749</v>
      </c>
      <c r="P63" s="9" t="s">
        <v>31</v>
      </c>
      <c r="Q63" s="9" t="s">
        <v>298</v>
      </c>
      <c r="R63" s="9" t="s">
        <v>174</v>
      </c>
      <c r="S63" s="9" t="s">
        <v>34</v>
      </c>
      <c r="T63" s="9" t="s">
        <v>35</v>
      </c>
      <c r="U63" s="9" t="n">
        <v>21883</v>
      </c>
      <c r="V63" s="9" t="s">
        <v>36</v>
      </c>
      <c r="W63" s="9" t="s">
        <v>31</v>
      </c>
      <c r="X63" s="9" t="s">
        <v>299</v>
      </c>
      <c r="Y63" s="9" t="s">
        <v>254</v>
      </c>
      <c r="Z63" s="9" t="s">
        <v>39</v>
      </c>
      <c r="AA63" s="9" t="s">
        <v>40</v>
      </c>
      <c r="AB63" s="9" t="n">
        <v>20500</v>
      </c>
      <c r="AC63" s="9" t="s">
        <v>36</v>
      </c>
      <c r="AD63" s="9"/>
      <c r="AE63" s="9"/>
      <c r="AF63" s="9"/>
      <c r="AG63" s="9"/>
      <c r="AH63" s="9"/>
      <c r="AI63" s="9"/>
      <c r="AJ63" s="9"/>
      <c r="AK63" s="9"/>
    </row>
    <row r="64" customFormat="false" ht="13.5" hidden="false" customHeight="true" outlineLevel="0" collapsed="false">
      <c r="A64" s="8" t="n">
        <v>16</v>
      </c>
      <c r="B64" s="9" t="s">
        <v>300</v>
      </c>
      <c r="C64" s="9" t="n">
        <v>2</v>
      </c>
      <c r="D64" s="9" t="str">
        <f aca="false">B64&amp;" "&amp;C64</f>
        <v>CHARENTE 2</v>
      </c>
      <c r="E64" s="9" t="str">
        <f aca="false">IF($W64="",P64,IF($U64&gt;$AB64,P64,W64))</f>
        <v>F</v>
      </c>
      <c r="F64" s="9" t="str">
        <f aca="false">IF($W64="",Q64,IF($U64&gt;$AB64,Q64,X64))</f>
        <v>REYNAUD</v>
      </c>
      <c r="G64" s="9" t="str">
        <f aca="false">IF($W64="",R64,IF($U64&gt;$AB64,R64,Y64))</f>
        <v>MARIE-LINE</v>
      </c>
      <c r="H64" s="9" t="str">
        <f aca="false">IF($W64="",S64,IF($U64&gt;$AB64,S64,Z64))</f>
        <v>PARTI SOCIALISTE</v>
      </c>
      <c r="I64" s="9" t="str">
        <f aca="false">IF($W64="",T64,IF($U64&gt;$AB64,T64,AA64))</f>
        <v>SOC</v>
      </c>
      <c r="J64" s="10" t="n">
        <f aca="false">IF($W64="",U64,IF($U64&gt;$AB64,U64,AB64))/M64</f>
        <v>0.570827639221045</v>
      </c>
      <c r="K64" s="9" t="n">
        <v>84796</v>
      </c>
      <c r="L64" s="9" t="n">
        <v>48307</v>
      </c>
      <c r="M64" s="9" t="n">
        <v>46832</v>
      </c>
      <c r="N64" s="9" t="n">
        <v>1475</v>
      </c>
      <c r="O64" s="11" t="n">
        <v>0.5697</v>
      </c>
      <c r="P64" s="9" t="s">
        <v>60</v>
      </c>
      <c r="Q64" s="9" t="s">
        <v>301</v>
      </c>
      <c r="R64" s="9" t="s">
        <v>302</v>
      </c>
      <c r="S64" s="9" t="s">
        <v>34</v>
      </c>
      <c r="T64" s="9" t="s">
        <v>35</v>
      </c>
      <c r="U64" s="9" t="n">
        <v>26733</v>
      </c>
      <c r="V64" s="9" t="s">
        <v>36</v>
      </c>
      <c r="W64" s="9" t="s">
        <v>31</v>
      </c>
      <c r="X64" s="9" t="s">
        <v>303</v>
      </c>
      <c r="Y64" s="9" t="s">
        <v>101</v>
      </c>
      <c r="Z64" s="9" t="s">
        <v>39</v>
      </c>
      <c r="AA64" s="9" t="s">
        <v>40</v>
      </c>
      <c r="AB64" s="9" t="n">
        <v>20099</v>
      </c>
      <c r="AC64" s="9" t="s">
        <v>36</v>
      </c>
      <c r="AD64" s="9"/>
      <c r="AE64" s="9"/>
      <c r="AF64" s="9"/>
      <c r="AG64" s="9"/>
      <c r="AH64" s="9"/>
      <c r="AI64" s="9"/>
      <c r="AJ64" s="9"/>
      <c r="AK64" s="9"/>
    </row>
    <row r="65" customFormat="false" ht="13.5" hidden="false" customHeight="true" outlineLevel="0" collapsed="false">
      <c r="A65" s="8" t="n">
        <v>17</v>
      </c>
      <c r="B65" s="9" t="s">
        <v>304</v>
      </c>
      <c r="C65" s="9" t="n">
        <v>1</v>
      </c>
      <c r="D65" s="9" t="str">
        <f aca="false">B65&amp;" "&amp;C65</f>
        <v>CHARENTE-MARITIME 1</v>
      </c>
      <c r="E65" s="9" t="str">
        <f aca="false">IF($W65="",P65,IF($U65&gt;$AB65,P65,W65))</f>
        <v>M</v>
      </c>
      <c r="F65" s="9" t="str">
        <f aca="false">IF($W65="",Q65,IF($U65&gt;$AB65,Q65,X65))</f>
        <v>FALORNI</v>
      </c>
      <c r="G65" s="9" t="str">
        <f aca="false">IF($W65="",R65,IF($U65&gt;$AB65,R65,Y65))</f>
        <v>OLIVIER</v>
      </c>
      <c r="H65" s="9" t="str">
        <f aca="false">IF($W65="",S65,IF($U65&gt;$AB65,S65,Z65))</f>
        <v>MAJORITÉ PRÉSIDENTIELLE (SOCIALISTE DISSIDENT)</v>
      </c>
      <c r="I65" s="9" t="str">
        <f aca="false">IF($W65="",T65,IF($U65&gt;$AB65,T65,AA65))</f>
        <v>DVG</v>
      </c>
      <c r="J65" s="10" t="n">
        <f aca="false">IF($W65="",U65,IF($U65&gt;$AB65,U65,AB65))/M65</f>
        <v>0.629758520406496</v>
      </c>
      <c r="K65" s="9" t="n">
        <v>98754</v>
      </c>
      <c r="L65" s="9" t="n">
        <v>63247</v>
      </c>
      <c r="M65" s="9" t="n">
        <v>61206</v>
      </c>
      <c r="N65" s="9" t="n">
        <v>2041</v>
      </c>
      <c r="O65" s="11" t="n">
        <v>0.6405</v>
      </c>
      <c r="P65" s="9" t="s">
        <v>60</v>
      </c>
      <c r="Q65" s="9" t="s">
        <v>305</v>
      </c>
      <c r="R65" s="9" t="s">
        <v>306</v>
      </c>
      <c r="S65" s="9" t="s">
        <v>34</v>
      </c>
      <c r="T65" s="9" t="s">
        <v>35</v>
      </c>
      <c r="U65" s="9" t="n">
        <v>22661</v>
      </c>
      <c r="V65" s="9" t="s">
        <v>36</v>
      </c>
      <c r="W65" s="9" t="s">
        <v>31</v>
      </c>
      <c r="X65" s="9" t="s">
        <v>307</v>
      </c>
      <c r="Y65" s="9" t="s">
        <v>48</v>
      </c>
      <c r="Z65" s="9" t="s">
        <v>308</v>
      </c>
      <c r="AA65" s="9" t="s">
        <v>44</v>
      </c>
      <c r="AB65" s="9" t="n">
        <v>38545</v>
      </c>
      <c r="AC65" s="9" t="s">
        <v>36</v>
      </c>
      <c r="AD65" s="9"/>
      <c r="AE65" s="9"/>
      <c r="AF65" s="9"/>
      <c r="AG65" s="9"/>
      <c r="AH65" s="9"/>
      <c r="AI65" s="9"/>
      <c r="AJ65" s="9"/>
      <c r="AK65" s="9"/>
    </row>
    <row r="66" customFormat="false" ht="13.5" hidden="false" customHeight="true" outlineLevel="0" collapsed="false">
      <c r="A66" s="8" t="n">
        <v>17</v>
      </c>
      <c r="B66" s="9" t="s">
        <v>304</v>
      </c>
      <c r="C66" s="9" t="n">
        <v>2</v>
      </c>
      <c r="D66" s="9" t="str">
        <f aca="false">B66&amp;" "&amp;C66</f>
        <v>CHARENTE-MARITIME 2</v>
      </c>
      <c r="E66" s="9" t="str">
        <f aca="false">IF($W66="",P66,IF($U66&gt;$AB66,P66,W66))</f>
        <v>F</v>
      </c>
      <c r="F66" s="9" t="str">
        <f aca="false">IF($W66="",Q66,IF($U66&gt;$AB66,Q66,X66))</f>
        <v>TALLARD</v>
      </c>
      <c r="G66" s="9" t="str">
        <f aca="false">IF($W66="",R66,IF($U66&gt;$AB66,R66,Y66))</f>
        <v>SUZANNE</v>
      </c>
      <c r="H66" s="9" t="str">
        <f aca="false">IF($W66="",S66,IF($U66&gt;$AB66,S66,Z66))</f>
        <v>PARTI SOCIALISTE</v>
      </c>
      <c r="I66" s="9" t="str">
        <f aca="false">IF($W66="",T66,IF($U66&gt;$AB66,T66,AA66))</f>
        <v>SOC</v>
      </c>
      <c r="J66" s="10" t="n">
        <f aca="false">IF($W66="",U66,IF($U66&gt;$AB66,U66,AB66))/M66</f>
        <v>0.529932493810448</v>
      </c>
      <c r="K66" s="9" t="n">
        <v>97489</v>
      </c>
      <c r="L66" s="9" t="n">
        <v>57703</v>
      </c>
      <c r="M66" s="9" t="n">
        <v>56143</v>
      </c>
      <c r="N66" s="9" t="n">
        <v>1559</v>
      </c>
      <c r="O66" s="11" t="n">
        <v>0.5919</v>
      </c>
      <c r="P66" s="9" t="s">
        <v>60</v>
      </c>
      <c r="Q66" s="9" t="s">
        <v>309</v>
      </c>
      <c r="R66" s="9" t="s">
        <v>310</v>
      </c>
      <c r="S66" s="9" t="s">
        <v>34</v>
      </c>
      <c r="T66" s="9" t="s">
        <v>35</v>
      </c>
      <c r="U66" s="9" t="n">
        <v>29752</v>
      </c>
      <c r="V66" s="9" t="s">
        <v>36</v>
      </c>
      <c r="W66" s="9" t="s">
        <v>31</v>
      </c>
      <c r="X66" s="9" t="s">
        <v>169</v>
      </c>
      <c r="Y66" s="9" t="s">
        <v>79</v>
      </c>
      <c r="Z66" s="9" t="s">
        <v>39</v>
      </c>
      <c r="AA66" s="9" t="s">
        <v>40</v>
      </c>
      <c r="AB66" s="9" t="n">
        <v>26391</v>
      </c>
      <c r="AC66" s="9" t="s">
        <v>36</v>
      </c>
      <c r="AD66" s="9"/>
      <c r="AE66" s="9"/>
      <c r="AF66" s="9"/>
      <c r="AG66" s="9"/>
      <c r="AH66" s="9"/>
      <c r="AI66" s="9"/>
      <c r="AJ66" s="9"/>
      <c r="AK66" s="9"/>
    </row>
    <row r="67" customFormat="false" ht="13.5" hidden="false" customHeight="true" outlineLevel="0" collapsed="false">
      <c r="A67" s="8" t="n">
        <v>17</v>
      </c>
      <c r="B67" s="9" t="s">
        <v>304</v>
      </c>
      <c r="C67" s="9" t="n">
        <v>3</v>
      </c>
      <c r="D67" s="9" t="str">
        <f aca="false">B67&amp;" "&amp;C67</f>
        <v>CHARENTE-MARITIME 3</v>
      </c>
      <c r="E67" s="9" t="str">
        <f aca="false">IF($W67="",P67,IF($U67&gt;$AB67,P67,W67))</f>
        <v>F</v>
      </c>
      <c r="F67" s="9" t="str">
        <f aca="false">IF($W67="",Q67,IF($U67&gt;$AB67,Q67,X67))</f>
        <v>QUERE</v>
      </c>
      <c r="G67" s="9" t="str">
        <f aca="false">IF($W67="",R67,IF($U67&gt;$AB67,R67,Y67))</f>
        <v>CATHERINE</v>
      </c>
      <c r="H67" s="9" t="str">
        <f aca="false">IF($W67="",S67,IF($U67&gt;$AB67,S67,Z67))</f>
        <v>PARTI SOCIALISTE</v>
      </c>
      <c r="I67" s="9" t="str">
        <f aca="false">IF($W67="",T67,IF($U67&gt;$AB67,T67,AA67))</f>
        <v>SOC</v>
      </c>
      <c r="J67" s="10" t="n">
        <f aca="false">IF($W67="",U67,IF($U67&gt;$AB67,U67,AB67))/M67</f>
        <v>0.591229670500812</v>
      </c>
      <c r="K67" s="9" t="n">
        <v>81736</v>
      </c>
      <c r="L67" s="9" t="n">
        <v>46507</v>
      </c>
      <c r="M67" s="9" t="n">
        <v>44947</v>
      </c>
      <c r="N67" s="9" t="n">
        <v>1560</v>
      </c>
      <c r="O67" s="11" t="n">
        <v>0.569</v>
      </c>
      <c r="P67" s="9" t="s">
        <v>60</v>
      </c>
      <c r="Q67" s="9" t="s">
        <v>311</v>
      </c>
      <c r="R67" s="9" t="s">
        <v>312</v>
      </c>
      <c r="S67" s="9" t="s">
        <v>34</v>
      </c>
      <c r="T67" s="9" t="s">
        <v>35</v>
      </c>
      <c r="U67" s="9" t="n">
        <v>26574</v>
      </c>
      <c r="V67" s="9" t="s">
        <v>36</v>
      </c>
      <c r="W67" s="9" t="s">
        <v>31</v>
      </c>
      <c r="X67" s="9" t="s">
        <v>313</v>
      </c>
      <c r="Y67" s="9" t="s">
        <v>81</v>
      </c>
      <c r="Z67" s="9" t="s">
        <v>39</v>
      </c>
      <c r="AA67" s="9" t="s">
        <v>40</v>
      </c>
      <c r="AB67" s="9" t="n">
        <v>18373</v>
      </c>
      <c r="AC67" s="9" t="s">
        <v>36</v>
      </c>
      <c r="AD67" s="9"/>
      <c r="AE67" s="9"/>
      <c r="AF67" s="9"/>
      <c r="AG67" s="9"/>
      <c r="AH67" s="9"/>
      <c r="AI67" s="9"/>
      <c r="AJ67" s="9"/>
      <c r="AK67" s="9"/>
    </row>
    <row r="68" customFormat="false" ht="13.5" hidden="false" customHeight="true" outlineLevel="0" collapsed="false">
      <c r="A68" s="8" t="n">
        <v>17</v>
      </c>
      <c r="B68" s="9" t="s">
        <v>304</v>
      </c>
      <c r="C68" s="9" t="n">
        <v>4</v>
      </c>
      <c r="D68" s="9" t="str">
        <f aca="false">B68&amp;" "&amp;C68</f>
        <v>CHARENTE-MARITIME 4</v>
      </c>
      <c r="E68" s="9" t="str">
        <f aca="false">IF($W68="",P68,IF($U68&gt;$AB68,P68,W68))</f>
        <v>M</v>
      </c>
      <c r="F68" s="9" t="str">
        <f aca="false">IF($W68="",Q68,IF($U68&gt;$AB68,Q68,X68))</f>
        <v>BUSSEREAU</v>
      </c>
      <c r="G68" s="9" t="str">
        <f aca="false">IF($W68="",R68,IF($U68&gt;$AB68,R68,Y68))</f>
        <v>DOMINIQUE</v>
      </c>
      <c r="H68" s="9" t="str">
        <f aca="false">IF($W68="",S68,IF($U68&gt;$AB68,S68,Z68))</f>
        <v>UNION POUR UN MOUVEMENT POPULAIRE</v>
      </c>
      <c r="I68" s="9" t="str">
        <f aca="false">IF($W68="",T68,IF($U68&gt;$AB68,T68,AA68))</f>
        <v>UMP</v>
      </c>
      <c r="J68" s="10" t="n">
        <f aca="false">IF($W68="",U68,IF($U68&gt;$AB68,U68,AB68))/M68</f>
        <v>0.521450858034321</v>
      </c>
      <c r="K68" s="9" t="n">
        <v>87675</v>
      </c>
      <c r="L68" s="9" t="n">
        <v>52896</v>
      </c>
      <c r="M68" s="9" t="n">
        <v>51280</v>
      </c>
      <c r="N68" s="9" t="n">
        <v>1616</v>
      </c>
      <c r="O68" s="11" t="n">
        <v>0.6033</v>
      </c>
      <c r="P68" s="9" t="s">
        <v>60</v>
      </c>
      <c r="Q68" s="9" t="s">
        <v>314</v>
      </c>
      <c r="R68" s="9" t="s">
        <v>315</v>
      </c>
      <c r="S68" s="9" t="s">
        <v>34</v>
      </c>
      <c r="T68" s="9" t="s">
        <v>35</v>
      </c>
      <c r="U68" s="9" t="n">
        <v>24540</v>
      </c>
      <c r="V68" s="9" t="s">
        <v>36</v>
      </c>
      <c r="W68" s="9" t="s">
        <v>31</v>
      </c>
      <c r="X68" s="9" t="s">
        <v>316</v>
      </c>
      <c r="Y68" s="9" t="s">
        <v>218</v>
      </c>
      <c r="Z68" s="9" t="s">
        <v>39</v>
      </c>
      <c r="AA68" s="9" t="s">
        <v>40</v>
      </c>
      <c r="AB68" s="9" t="n">
        <v>26740</v>
      </c>
      <c r="AC68" s="9" t="s">
        <v>36</v>
      </c>
      <c r="AD68" s="9"/>
      <c r="AE68" s="9"/>
      <c r="AF68" s="9"/>
      <c r="AG68" s="9"/>
      <c r="AH68" s="9"/>
      <c r="AI68" s="9"/>
      <c r="AJ68" s="9"/>
      <c r="AK68" s="9"/>
    </row>
    <row r="69" customFormat="false" ht="13.5" hidden="false" customHeight="true" outlineLevel="0" collapsed="false">
      <c r="A69" s="8" t="n">
        <v>17</v>
      </c>
      <c r="B69" s="9" t="s">
        <v>304</v>
      </c>
      <c r="C69" s="9" t="n">
        <v>5</v>
      </c>
      <c r="D69" s="9" t="str">
        <f aca="false">B69&amp;" "&amp;C69</f>
        <v>CHARENTE-MARITIME 5</v>
      </c>
      <c r="E69" s="9" t="str">
        <f aca="false">IF($W69="",P69,IF($U69&gt;$AB69,P69,W69))</f>
        <v>M</v>
      </c>
      <c r="F69" s="9" t="str">
        <f aca="false">IF($W69="",Q69,IF($U69&gt;$AB69,Q69,X69))</f>
        <v>QUENTIN</v>
      </c>
      <c r="G69" s="9" t="str">
        <f aca="false">IF($W69="",R69,IF($U69&gt;$AB69,R69,Y69))</f>
        <v>DIDIER</v>
      </c>
      <c r="H69" s="9" t="str">
        <f aca="false">IF($W69="",S69,IF($U69&gt;$AB69,S69,Z69))</f>
        <v>UNION POUR UN MOUVEMENT POPULAIRE</v>
      </c>
      <c r="I69" s="9" t="str">
        <f aca="false">IF($W69="",T69,IF($U69&gt;$AB69,T69,AA69))</f>
        <v>UMP</v>
      </c>
      <c r="J69" s="10" t="n">
        <f aca="false">IF($W69="",U69,IF($U69&gt;$AB69,U69,AB69))/M69</f>
        <v>0.539884087644271</v>
      </c>
      <c r="K69" s="9" t="n">
        <v>105996</v>
      </c>
      <c r="L69" s="9" t="n">
        <v>62171</v>
      </c>
      <c r="M69" s="9" t="n">
        <v>60563</v>
      </c>
      <c r="N69" s="9" t="n">
        <v>1608</v>
      </c>
      <c r="O69" s="11" t="n">
        <v>0.5865</v>
      </c>
      <c r="P69" s="9" t="s">
        <v>31</v>
      </c>
      <c r="Q69" s="9" t="s">
        <v>317</v>
      </c>
      <c r="R69" s="9" t="s">
        <v>156</v>
      </c>
      <c r="S69" s="9" t="s">
        <v>57</v>
      </c>
      <c r="T69" s="9" t="s">
        <v>58</v>
      </c>
      <c r="U69" s="9" t="n">
        <v>27866</v>
      </c>
      <c r="V69" s="9" t="s">
        <v>36</v>
      </c>
      <c r="W69" s="9" t="s">
        <v>31</v>
      </c>
      <c r="X69" s="9" t="s">
        <v>318</v>
      </c>
      <c r="Y69" s="9" t="s">
        <v>319</v>
      </c>
      <c r="Z69" s="9" t="s">
        <v>39</v>
      </c>
      <c r="AA69" s="9" t="s">
        <v>40</v>
      </c>
      <c r="AB69" s="9" t="n">
        <v>32697</v>
      </c>
      <c r="AC69" s="9" t="s">
        <v>36</v>
      </c>
      <c r="AD69" s="9"/>
      <c r="AE69" s="9"/>
      <c r="AF69" s="9"/>
      <c r="AG69" s="9"/>
      <c r="AH69" s="9"/>
      <c r="AI69" s="9"/>
      <c r="AJ69" s="9"/>
      <c r="AK69" s="9"/>
    </row>
    <row r="70" customFormat="false" ht="13.5" hidden="false" customHeight="true" outlineLevel="0" collapsed="false">
      <c r="A70" s="8" t="n">
        <v>18</v>
      </c>
      <c r="B70" s="9" t="s">
        <v>320</v>
      </c>
      <c r="C70" s="9" t="n">
        <v>1</v>
      </c>
      <c r="D70" s="9" t="str">
        <f aca="false">B70&amp;" "&amp;C70</f>
        <v>CHER 1</v>
      </c>
      <c r="E70" s="9" t="str">
        <f aca="false">IF($W70="",P70,IF($U70&gt;$AB70,P70,W70))</f>
        <v>M</v>
      </c>
      <c r="F70" s="9" t="str">
        <f aca="false">IF($W70="",Q70,IF($U70&gt;$AB70,Q70,X70))</f>
        <v>FROMION</v>
      </c>
      <c r="G70" s="9" t="str">
        <f aca="false">IF($W70="",R70,IF($U70&gt;$AB70,R70,Y70))</f>
        <v>YVES</v>
      </c>
      <c r="H70" s="9" t="str">
        <f aca="false">IF($W70="",S70,IF($U70&gt;$AB70,S70,Z70))</f>
        <v>UNION POUR UN MOUVEMENT POPULAIRE</v>
      </c>
      <c r="I70" s="9" t="str">
        <f aca="false">IF($W70="",T70,IF($U70&gt;$AB70,T70,AA70))</f>
        <v>UMP</v>
      </c>
      <c r="J70" s="10" t="n">
        <f aca="false">IF($W70="",U70,IF($U70&gt;$AB70,U70,AB70))/M70</f>
        <v>0.505230326295585</v>
      </c>
      <c r="K70" s="9" t="n">
        <v>73570</v>
      </c>
      <c r="L70" s="9" t="n">
        <v>43328</v>
      </c>
      <c r="M70" s="9" t="n">
        <v>41680</v>
      </c>
      <c r="N70" s="9" t="n">
        <v>1648</v>
      </c>
      <c r="O70" s="11" t="n">
        <v>0.5889</v>
      </c>
      <c r="P70" s="9" t="s">
        <v>60</v>
      </c>
      <c r="Q70" s="9" t="s">
        <v>321</v>
      </c>
      <c r="R70" s="9" t="s">
        <v>322</v>
      </c>
      <c r="S70" s="9" t="s">
        <v>34</v>
      </c>
      <c r="T70" s="9" t="s">
        <v>35</v>
      </c>
      <c r="U70" s="9" t="n">
        <v>20622</v>
      </c>
      <c r="V70" s="9" t="s">
        <v>36</v>
      </c>
      <c r="W70" s="9" t="s">
        <v>31</v>
      </c>
      <c r="X70" s="9" t="s">
        <v>323</v>
      </c>
      <c r="Y70" s="9" t="s">
        <v>184</v>
      </c>
      <c r="Z70" s="9" t="s">
        <v>39</v>
      </c>
      <c r="AA70" s="9" t="s">
        <v>40</v>
      </c>
      <c r="AB70" s="9" t="n">
        <v>21058</v>
      </c>
      <c r="AC70" s="9" t="s">
        <v>36</v>
      </c>
      <c r="AD70" s="9"/>
      <c r="AE70" s="9"/>
      <c r="AF70" s="9"/>
      <c r="AG70" s="9"/>
      <c r="AH70" s="9"/>
      <c r="AI70" s="9"/>
      <c r="AJ70" s="9"/>
      <c r="AK70" s="9"/>
    </row>
    <row r="71" customFormat="false" ht="13.5" hidden="false" customHeight="true" outlineLevel="0" collapsed="false">
      <c r="A71" s="8" t="n">
        <v>18</v>
      </c>
      <c r="B71" s="9" t="s">
        <v>320</v>
      </c>
      <c r="C71" s="9" t="n">
        <v>2</v>
      </c>
      <c r="D71" s="9" t="str">
        <f aca="false">B71&amp;" "&amp;C71</f>
        <v>CHER 2</v>
      </c>
      <c r="E71" s="9" t="str">
        <f aca="false">IF($W71="",P71,IF($U71&gt;$AB71,P71,W71))</f>
        <v>M</v>
      </c>
      <c r="F71" s="9" t="str">
        <f aca="false">IF($W71="",Q71,IF($U71&gt;$AB71,Q71,X71))</f>
        <v>SANSU</v>
      </c>
      <c r="G71" s="9" t="str">
        <f aca="false">IF($W71="",R71,IF($U71&gt;$AB71,R71,Y71))</f>
        <v>NICOLAS</v>
      </c>
      <c r="H71" s="9" t="str">
        <f aca="false">IF($W71="",S71,IF($U71&gt;$AB71,S71,Z71))</f>
        <v>FRONT DE GAUCHE</v>
      </c>
      <c r="I71" s="9" t="str">
        <f aca="false">IF($W71="",T71,IF($U71&gt;$AB71,T71,AA71))</f>
        <v>FDG</v>
      </c>
      <c r="J71" s="10" t="n">
        <f aca="false">IF($W71="",U71,IF($U71&gt;$AB71,U71,AB71))/M71</f>
        <v>1</v>
      </c>
      <c r="K71" s="9" t="n">
        <v>70320</v>
      </c>
      <c r="L71" s="9" t="n">
        <v>23542</v>
      </c>
      <c r="M71" s="9" t="n">
        <v>15742</v>
      </c>
      <c r="N71" s="9" t="n">
        <v>7800</v>
      </c>
      <c r="O71" s="11" t="n">
        <v>0.3348</v>
      </c>
      <c r="P71" s="9" t="s">
        <v>31</v>
      </c>
      <c r="Q71" s="9" t="s">
        <v>324</v>
      </c>
      <c r="R71" s="9" t="s">
        <v>180</v>
      </c>
      <c r="S71" s="9" t="s">
        <v>259</v>
      </c>
      <c r="T71" s="9" t="s">
        <v>260</v>
      </c>
      <c r="U71" s="9" t="n">
        <v>15742</v>
      </c>
      <c r="V71" s="9" t="s">
        <v>36</v>
      </c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</row>
    <row r="72" customFormat="false" ht="13.5" hidden="false" customHeight="true" outlineLevel="0" collapsed="false">
      <c r="A72" s="8" t="n">
        <v>18</v>
      </c>
      <c r="B72" s="9" t="s">
        <v>320</v>
      </c>
      <c r="C72" s="9" t="n">
        <v>3</v>
      </c>
      <c r="D72" s="9" t="str">
        <f aca="false">B72&amp;" "&amp;C72</f>
        <v>CHER 3</v>
      </c>
      <c r="E72" s="9" t="str">
        <f aca="false">IF($W72="",P72,IF($U72&gt;$AB72,P72,W72))</f>
        <v>M</v>
      </c>
      <c r="F72" s="9" t="str">
        <f aca="false">IF($W72="",Q72,IF($U72&gt;$AB72,Q72,X72))</f>
        <v>GALUT</v>
      </c>
      <c r="G72" s="9" t="str">
        <f aca="false">IF($W72="",R72,IF($U72&gt;$AB72,R72,Y72))</f>
        <v>YANN</v>
      </c>
      <c r="H72" s="9" t="str">
        <f aca="false">IF($W72="",S72,IF($U72&gt;$AB72,S72,Z72))</f>
        <v>PARTI SOCIALISTE</v>
      </c>
      <c r="I72" s="9" t="str">
        <f aca="false">IF($W72="",T72,IF($U72&gt;$AB72,T72,AA72))</f>
        <v>SOC</v>
      </c>
      <c r="J72" s="10" t="n">
        <f aca="false">IF($W72="",U72,IF($U72&gt;$AB72,U72,AB72))/M72</f>
        <v>0.554565880276039</v>
      </c>
      <c r="K72" s="9" t="n">
        <v>87097</v>
      </c>
      <c r="L72" s="9" t="n">
        <v>52218</v>
      </c>
      <c r="M72" s="9" t="n">
        <v>49848</v>
      </c>
      <c r="N72" s="9" t="n">
        <v>2370</v>
      </c>
      <c r="O72" s="11" t="n">
        <v>0.5995</v>
      </c>
      <c r="P72" s="9" t="s">
        <v>31</v>
      </c>
      <c r="Q72" s="9" t="s">
        <v>325</v>
      </c>
      <c r="R72" s="9" t="s">
        <v>326</v>
      </c>
      <c r="S72" s="9" t="s">
        <v>34</v>
      </c>
      <c r="T72" s="9" t="s">
        <v>35</v>
      </c>
      <c r="U72" s="9" t="n">
        <v>27644</v>
      </c>
      <c r="V72" s="9" t="s">
        <v>36</v>
      </c>
      <c r="W72" s="9" t="s">
        <v>31</v>
      </c>
      <c r="X72" s="9" t="s">
        <v>327</v>
      </c>
      <c r="Y72" s="9" t="s">
        <v>328</v>
      </c>
      <c r="Z72" s="9" t="s">
        <v>39</v>
      </c>
      <c r="AA72" s="9" t="s">
        <v>40</v>
      </c>
      <c r="AB72" s="9" t="n">
        <v>22204</v>
      </c>
      <c r="AC72" s="9" t="s">
        <v>36</v>
      </c>
      <c r="AD72" s="9"/>
      <c r="AE72" s="9"/>
      <c r="AF72" s="9"/>
      <c r="AG72" s="9"/>
      <c r="AH72" s="9"/>
      <c r="AI72" s="9"/>
      <c r="AJ72" s="9"/>
      <c r="AK72" s="9"/>
    </row>
    <row r="73" customFormat="false" ht="13.5" hidden="false" customHeight="true" outlineLevel="0" collapsed="false">
      <c r="A73" s="8" t="n">
        <v>19</v>
      </c>
      <c r="B73" s="9" t="s">
        <v>329</v>
      </c>
      <c r="C73" s="9" t="n">
        <v>2</v>
      </c>
      <c r="D73" s="9" t="str">
        <f aca="false">B73&amp;" "&amp;C73</f>
        <v>CORREZE 2</v>
      </c>
      <c r="E73" s="9" t="str">
        <f aca="false">IF($W73="",P73,IF($U73&gt;$AB73,P73,W73))</f>
        <v>M</v>
      </c>
      <c r="F73" s="9" t="str">
        <f aca="false">IF($W73="",Q73,IF($U73&gt;$AB73,Q73,X73))</f>
        <v>NAUCHE</v>
      </c>
      <c r="G73" s="9" t="str">
        <f aca="false">IF($W73="",R73,IF($U73&gt;$AB73,R73,Y73))</f>
        <v>PHILIPPE</v>
      </c>
      <c r="H73" s="9" t="str">
        <f aca="false">IF($W73="",S73,IF($U73&gt;$AB73,S73,Z73))</f>
        <v>PARTI SOCIALISTE</v>
      </c>
      <c r="I73" s="9" t="str">
        <f aca="false">IF($W73="",T73,IF($U73&gt;$AB73,T73,AA73))</f>
        <v>SOC</v>
      </c>
      <c r="J73" s="10" t="n">
        <f aca="false">IF($W73="",U73,IF($U73&gt;$AB73,U73,AB73))/M73</f>
        <v>0.589647025385039</v>
      </c>
      <c r="K73" s="9" t="n">
        <v>91923</v>
      </c>
      <c r="L73" s="9" t="n">
        <v>58559</v>
      </c>
      <c r="M73" s="9" t="n">
        <v>56293</v>
      </c>
      <c r="N73" s="9" t="n">
        <v>2266</v>
      </c>
      <c r="O73" s="11" t="n">
        <v>0.637</v>
      </c>
      <c r="P73" s="9" t="s">
        <v>31</v>
      </c>
      <c r="Q73" s="9" t="s">
        <v>330</v>
      </c>
      <c r="R73" s="9" t="s">
        <v>176</v>
      </c>
      <c r="S73" s="9" t="s">
        <v>34</v>
      </c>
      <c r="T73" s="9" t="s">
        <v>35</v>
      </c>
      <c r="U73" s="9" t="n">
        <v>33193</v>
      </c>
      <c r="V73" s="9" t="s">
        <v>36</v>
      </c>
      <c r="W73" s="9" t="s">
        <v>31</v>
      </c>
      <c r="X73" s="9" t="s">
        <v>331</v>
      </c>
      <c r="Y73" s="9" t="s">
        <v>156</v>
      </c>
      <c r="Z73" s="9" t="s">
        <v>39</v>
      </c>
      <c r="AA73" s="9" t="s">
        <v>40</v>
      </c>
      <c r="AB73" s="9" t="n">
        <v>23100</v>
      </c>
      <c r="AC73" s="9" t="s">
        <v>36</v>
      </c>
      <c r="AD73" s="9"/>
      <c r="AE73" s="9"/>
      <c r="AF73" s="9"/>
      <c r="AG73" s="9"/>
      <c r="AH73" s="9"/>
      <c r="AI73" s="9"/>
      <c r="AJ73" s="9"/>
      <c r="AK73" s="9"/>
    </row>
    <row r="74" customFormat="false" ht="13.5" hidden="false" customHeight="true" outlineLevel="0" collapsed="false">
      <c r="A74" s="8" t="n">
        <v>21</v>
      </c>
      <c r="B74" s="9" t="s">
        <v>332</v>
      </c>
      <c r="C74" s="9" t="n">
        <v>1</v>
      </c>
      <c r="D74" s="9" t="str">
        <f aca="false">B74&amp;" "&amp;C74</f>
        <v>COTE-D'OR 1</v>
      </c>
      <c r="E74" s="9" t="str">
        <f aca="false">IF($W74="",P74,IF($U74&gt;$AB74,P74,W74))</f>
        <v>M</v>
      </c>
      <c r="F74" s="9" t="str">
        <f aca="false">IF($W74="",Q74,IF($U74&gt;$AB74,Q74,X74))</f>
        <v>GRANDGUILLAUME</v>
      </c>
      <c r="G74" s="9" t="str">
        <f aca="false">IF($W74="",R74,IF($U74&gt;$AB74,R74,Y74))</f>
        <v>LAURENT</v>
      </c>
      <c r="H74" s="9" t="str">
        <f aca="false">IF($W74="",S74,IF($U74&gt;$AB74,S74,Z74))</f>
        <v>PARTI SOCIALISTE</v>
      </c>
      <c r="I74" s="9" t="str">
        <f aca="false">IF($W74="",T74,IF($U74&gt;$AB74,T74,AA74))</f>
        <v>SOC</v>
      </c>
      <c r="J74" s="10" t="n">
        <f aca="false">IF($W74="",U74,IF($U74&gt;$AB74,U74,AB74))/M74</f>
        <v>0.523309852264945</v>
      </c>
      <c r="K74" s="9" t="n">
        <v>67637</v>
      </c>
      <c r="L74" s="9" t="n">
        <v>41927</v>
      </c>
      <c r="M74" s="9" t="n">
        <v>40884</v>
      </c>
      <c r="N74" s="9" t="n">
        <v>1043</v>
      </c>
      <c r="O74" s="11" t="n">
        <v>0.6199</v>
      </c>
      <c r="P74" s="9" t="s">
        <v>31</v>
      </c>
      <c r="Q74" s="9" t="s">
        <v>333</v>
      </c>
      <c r="R74" s="9" t="s">
        <v>207</v>
      </c>
      <c r="S74" s="9" t="s">
        <v>34</v>
      </c>
      <c r="T74" s="9" t="s">
        <v>35</v>
      </c>
      <c r="U74" s="9" t="n">
        <v>21395</v>
      </c>
      <c r="V74" s="9" t="s">
        <v>36</v>
      </c>
      <c r="W74" s="9" t="s">
        <v>31</v>
      </c>
      <c r="X74" s="9" t="s">
        <v>334</v>
      </c>
      <c r="Y74" s="9" t="s">
        <v>99</v>
      </c>
      <c r="Z74" s="9" t="s">
        <v>39</v>
      </c>
      <c r="AA74" s="9" t="s">
        <v>40</v>
      </c>
      <c r="AB74" s="9" t="n">
        <v>19489</v>
      </c>
      <c r="AC74" s="9" t="s">
        <v>36</v>
      </c>
      <c r="AD74" s="9"/>
      <c r="AE74" s="9"/>
      <c r="AF74" s="9"/>
      <c r="AG74" s="9"/>
      <c r="AH74" s="9"/>
      <c r="AI74" s="9"/>
      <c r="AJ74" s="9"/>
      <c r="AK74" s="9"/>
    </row>
    <row r="75" customFormat="false" ht="13.5" hidden="false" customHeight="true" outlineLevel="0" collapsed="false">
      <c r="A75" s="8" t="n">
        <v>21</v>
      </c>
      <c r="B75" s="9" t="s">
        <v>332</v>
      </c>
      <c r="C75" s="9" t="n">
        <v>2</v>
      </c>
      <c r="D75" s="9" t="str">
        <f aca="false">B75&amp;" "&amp;C75</f>
        <v>COTE-D'OR 2</v>
      </c>
      <c r="E75" s="9" t="str">
        <f aca="false">IF($W75="",P75,IF($U75&gt;$AB75,P75,W75))</f>
        <v>M</v>
      </c>
      <c r="F75" s="9" t="str">
        <f aca="false">IF($W75="",Q75,IF($U75&gt;$AB75,Q75,X75))</f>
        <v>DELATTE</v>
      </c>
      <c r="G75" s="9" t="str">
        <f aca="false">IF($W75="",R75,IF($U75&gt;$AB75,R75,Y75))</f>
        <v>RÉMI</v>
      </c>
      <c r="H75" s="9" t="str">
        <f aca="false">IF($W75="",S75,IF($U75&gt;$AB75,S75,Z75))</f>
        <v>UNION POUR UN MOUVEMENT POPULAIRE</v>
      </c>
      <c r="I75" s="9" t="str">
        <f aca="false">IF($W75="",T75,IF($U75&gt;$AB75,T75,AA75))</f>
        <v>UMP</v>
      </c>
      <c r="J75" s="10" t="n">
        <f aca="false">IF($W75="",U75,IF($U75&gt;$AB75,U75,AB75))/M75</f>
        <v>0.520020868657884</v>
      </c>
      <c r="K75" s="9" t="n">
        <v>66185</v>
      </c>
      <c r="L75" s="9" t="n">
        <v>39333</v>
      </c>
      <c r="M75" s="9" t="n">
        <v>38335</v>
      </c>
      <c r="N75" s="9" t="n">
        <v>998</v>
      </c>
      <c r="O75" s="11" t="n">
        <v>0.5943</v>
      </c>
      <c r="P75" s="9" t="s">
        <v>31</v>
      </c>
      <c r="Q75" s="9" t="s">
        <v>335</v>
      </c>
      <c r="R75" s="9" t="s">
        <v>231</v>
      </c>
      <c r="S75" s="9" t="s">
        <v>34</v>
      </c>
      <c r="T75" s="9" t="s">
        <v>35</v>
      </c>
      <c r="U75" s="9" t="n">
        <v>18400</v>
      </c>
      <c r="V75" s="9" t="s">
        <v>36</v>
      </c>
      <c r="W75" s="9" t="s">
        <v>31</v>
      </c>
      <c r="X75" s="9" t="s">
        <v>336</v>
      </c>
      <c r="Y75" s="9" t="s">
        <v>337</v>
      </c>
      <c r="Z75" s="9" t="s">
        <v>39</v>
      </c>
      <c r="AA75" s="9" t="s">
        <v>40</v>
      </c>
      <c r="AB75" s="9" t="n">
        <v>19935</v>
      </c>
      <c r="AC75" s="9" t="s">
        <v>36</v>
      </c>
      <c r="AD75" s="9"/>
      <c r="AE75" s="9"/>
      <c r="AF75" s="9"/>
      <c r="AG75" s="9"/>
      <c r="AH75" s="9"/>
      <c r="AI75" s="9"/>
      <c r="AJ75" s="9"/>
      <c r="AK75" s="9"/>
    </row>
    <row r="76" customFormat="false" ht="13.5" hidden="false" customHeight="true" outlineLevel="0" collapsed="false">
      <c r="A76" s="8" t="n">
        <v>21</v>
      </c>
      <c r="B76" s="9" t="s">
        <v>332</v>
      </c>
      <c r="C76" s="9" t="n">
        <v>3</v>
      </c>
      <c r="D76" s="9" t="str">
        <f aca="false">B76&amp;" "&amp;C76</f>
        <v>COTE-D'OR 3</v>
      </c>
      <c r="E76" s="9" t="str">
        <f aca="false">IF($W76="",P76,IF($U76&gt;$AB76,P76,W76))</f>
        <v>F</v>
      </c>
      <c r="F76" s="9" t="str">
        <f aca="false">IF($W76="",Q76,IF($U76&gt;$AB76,Q76,X76))</f>
        <v>BOUZIANE</v>
      </c>
      <c r="G76" s="9" t="str">
        <f aca="false">IF($W76="",R76,IF($U76&gt;$AB76,R76,Y76))</f>
        <v>KHEIRA</v>
      </c>
      <c r="H76" s="9" t="str">
        <f aca="false">IF($W76="",S76,IF($U76&gt;$AB76,S76,Z76))</f>
        <v>PARTI SOCIALISTE</v>
      </c>
      <c r="I76" s="9" t="str">
        <f aca="false">IF($W76="",T76,IF($U76&gt;$AB76,T76,AA76))</f>
        <v>SOC</v>
      </c>
      <c r="J76" s="10" t="n">
        <f aca="false">IF($W76="",U76,IF($U76&gt;$AB76,U76,AB76))/M76</f>
        <v>0.530453747539763</v>
      </c>
      <c r="K76" s="9" t="n">
        <v>69183</v>
      </c>
      <c r="L76" s="9" t="n">
        <v>38870</v>
      </c>
      <c r="M76" s="9" t="n">
        <v>37598</v>
      </c>
      <c r="N76" s="9" t="n">
        <v>1272</v>
      </c>
      <c r="O76" s="11" t="n">
        <v>0.5618</v>
      </c>
      <c r="P76" s="9" t="s">
        <v>60</v>
      </c>
      <c r="Q76" s="9" t="s">
        <v>338</v>
      </c>
      <c r="R76" s="9" t="s">
        <v>339</v>
      </c>
      <c r="S76" s="9" t="s">
        <v>34</v>
      </c>
      <c r="T76" s="9" t="s">
        <v>35</v>
      </c>
      <c r="U76" s="9" t="n">
        <v>19944</v>
      </c>
      <c r="V76" s="9" t="s">
        <v>36</v>
      </c>
      <c r="W76" s="9" t="s">
        <v>60</v>
      </c>
      <c r="X76" s="9" t="s">
        <v>340</v>
      </c>
      <c r="Y76" s="9" t="s">
        <v>341</v>
      </c>
      <c r="Z76" s="9" t="s">
        <v>39</v>
      </c>
      <c r="AA76" s="9" t="s">
        <v>40</v>
      </c>
      <c r="AB76" s="9" t="n">
        <v>17654</v>
      </c>
      <c r="AC76" s="9" t="s">
        <v>36</v>
      </c>
      <c r="AD76" s="9"/>
      <c r="AE76" s="9"/>
      <c r="AF76" s="9"/>
      <c r="AG76" s="9"/>
      <c r="AH76" s="9"/>
      <c r="AI76" s="9"/>
      <c r="AJ76" s="9"/>
      <c r="AK76" s="9"/>
    </row>
    <row r="77" customFormat="false" ht="13.5" hidden="false" customHeight="true" outlineLevel="0" collapsed="false">
      <c r="A77" s="8" t="n">
        <v>21</v>
      </c>
      <c r="B77" s="9" t="s">
        <v>332</v>
      </c>
      <c r="C77" s="9" t="n">
        <v>4</v>
      </c>
      <c r="D77" s="9" t="str">
        <f aca="false">B77&amp;" "&amp;C77</f>
        <v>COTE-D'OR 4</v>
      </c>
      <c r="E77" s="9" t="str">
        <f aca="false">IF($W77="",P77,IF($U77&gt;$AB77,P77,W77))</f>
        <v>M</v>
      </c>
      <c r="F77" s="9" t="str">
        <f aca="false">IF($W77="",Q77,IF($U77&gt;$AB77,Q77,X77))</f>
        <v>SAUVADET</v>
      </c>
      <c r="G77" s="9" t="str">
        <f aca="false">IF($W77="",R77,IF($U77&gt;$AB77,R77,Y77))</f>
        <v>FRANÇOIS</v>
      </c>
      <c r="H77" s="9" t="str">
        <f aca="false">IF($W77="",S77,IF($U77&gt;$AB77,S77,Z77))</f>
        <v>NOUVEAU CENTRE</v>
      </c>
      <c r="I77" s="9" t="str">
        <f aca="false">IF($W77="",T77,IF($U77&gt;$AB77,T77,AA77))</f>
        <v>NouvC</v>
      </c>
      <c r="J77" s="10" t="n">
        <f aca="false">IF($W77="",U77,IF($U77&gt;$AB77,U77,AB77))/M77</f>
        <v>0.530338484350022</v>
      </c>
      <c r="K77" s="9" t="n">
        <v>69038</v>
      </c>
      <c r="L77" s="9" t="n">
        <v>44603</v>
      </c>
      <c r="M77" s="9" t="n">
        <v>43163</v>
      </c>
      <c r="N77" s="9" t="n">
        <v>1439</v>
      </c>
      <c r="O77" s="11" t="n">
        <v>0.6461</v>
      </c>
      <c r="P77" s="9" t="s">
        <v>31</v>
      </c>
      <c r="Q77" s="9" t="s">
        <v>342</v>
      </c>
      <c r="R77" s="9" t="s">
        <v>126</v>
      </c>
      <c r="S77" s="9" t="s">
        <v>57</v>
      </c>
      <c r="T77" s="9" t="s">
        <v>58</v>
      </c>
      <c r="U77" s="9" t="n">
        <v>20372</v>
      </c>
      <c r="V77" s="9" t="s">
        <v>36</v>
      </c>
      <c r="W77" s="9" t="s">
        <v>31</v>
      </c>
      <c r="X77" s="9" t="s">
        <v>343</v>
      </c>
      <c r="Y77" s="9" t="s">
        <v>189</v>
      </c>
      <c r="Z77" s="9" t="s">
        <v>73</v>
      </c>
      <c r="AA77" s="9" t="s">
        <v>74</v>
      </c>
      <c r="AB77" s="9" t="n">
        <v>22891</v>
      </c>
      <c r="AC77" s="9" t="s">
        <v>36</v>
      </c>
      <c r="AD77" s="9"/>
      <c r="AE77" s="9"/>
      <c r="AF77" s="9"/>
      <c r="AG77" s="9"/>
      <c r="AH77" s="9"/>
      <c r="AI77" s="9"/>
      <c r="AJ77" s="9"/>
      <c r="AK77" s="9"/>
    </row>
    <row r="78" customFormat="false" ht="13.5" hidden="false" customHeight="true" outlineLevel="0" collapsed="false">
      <c r="A78" s="8" t="n">
        <v>21</v>
      </c>
      <c r="B78" s="9" t="s">
        <v>332</v>
      </c>
      <c r="C78" s="9" t="n">
        <v>5</v>
      </c>
      <c r="D78" s="9" t="str">
        <f aca="false">B78&amp;" "&amp;C78</f>
        <v>COTE-D'OR 5</v>
      </c>
      <c r="E78" s="9" t="str">
        <f aca="false">IF($W78="",P78,IF($U78&gt;$AB78,P78,W78))</f>
        <v>M</v>
      </c>
      <c r="F78" s="9" t="str">
        <f aca="false">IF($W78="",Q78,IF($U78&gt;$AB78,Q78,X78))</f>
        <v>SUGUENOT</v>
      </c>
      <c r="G78" s="9" t="str">
        <f aca="false">IF($W78="",R78,IF($U78&gt;$AB78,R78,Y78))</f>
        <v>ALAIN</v>
      </c>
      <c r="H78" s="9" t="str">
        <f aca="false">IF($W78="",S78,IF($U78&gt;$AB78,S78,Z78))</f>
        <v>UNION POUR UN MOUVEMENT POPULAIRE</v>
      </c>
      <c r="I78" s="9" t="str">
        <f aca="false">IF($W78="",T78,IF($U78&gt;$AB78,T78,AA78))</f>
        <v>UMP</v>
      </c>
      <c r="J78" s="10" t="n">
        <f aca="false">IF($W78="",U78,IF($U78&gt;$AB78,U78,AB78))/M78</f>
        <v>0.562447681232212</v>
      </c>
      <c r="K78" s="9" t="n">
        <v>82956</v>
      </c>
      <c r="L78" s="9" t="n">
        <v>49058</v>
      </c>
      <c r="M78" s="9" t="n">
        <v>47784</v>
      </c>
      <c r="N78" s="9" t="n">
        <v>1274</v>
      </c>
      <c r="O78" s="11" t="n">
        <v>0.5914</v>
      </c>
      <c r="P78" s="9" t="s">
        <v>31</v>
      </c>
      <c r="Q78" s="9" t="s">
        <v>344</v>
      </c>
      <c r="R78" s="9" t="s">
        <v>101</v>
      </c>
      <c r="S78" s="9" t="s">
        <v>34</v>
      </c>
      <c r="T78" s="9" t="s">
        <v>35</v>
      </c>
      <c r="U78" s="9" t="n">
        <v>20908</v>
      </c>
      <c r="V78" s="9" t="s">
        <v>36</v>
      </c>
      <c r="W78" s="9" t="s">
        <v>31</v>
      </c>
      <c r="X78" s="9" t="s">
        <v>345</v>
      </c>
      <c r="Y78" s="9" t="s">
        <v>174</v>
      </c>
      <c r="Z78" s="9" t="s">
        <v>39</v>
      </c>
      <c r="AA78" s="9" t="s">
        <v>40</v>
      </c>
      <c r="AB78" s="9" t="n">
        <v>26876</v>
      </c>
      <c r="AC78" s="9" t="s">
        <v>36</v>
      </c>
      <c r="AD78" s="9"/>
      <c r="AE78" s="9"/>
      <c r="AF78" s="9"/>
      <c r="AG78" s="9"/>
      <c r="AH78" s="9"/>
      <c r="AI78" s="9"/>
      <c r="AJ78" s="9"/>
      <c r="AK78" s="9"/>
    </row>
    <row r="79" customFormat="false" ht="13.5" hidden="false" customHeight="true" outlineLevel="0" collapsed="false">
      <c r="A79" s="8" t="n">
        <v>22</v>
      </c>
      <c r="B79" s="9" t="s">
        <v>346</v>
      </c>
      <c r="C79" s="9" t="n">
        <v>1</v>
      </c>
      <c r="D79" s="9" t="str">
        <f aca="false">B79&amp;" "&amp;C79</f>
        <v>COTES-D'ARMOR 1</v>
      </c>
      <c r="E79" s="9" t="str">
        <f aca="false">IF($W79="",P79,IF($U79&gt;$AB79,P79,W79))</f>
        <v>M</v>
      </c>
      <c r="F79" s="9" t="str">
        <f aca="false">IF($W79="",Q79,IF($U79&gt;$AB79,Q79,X79))</f>
        <v>LESAGE</v>
      </c>
      <c r="G79" s="9" t="str">
        <f aca="false">IF($W79="",R79,IF($U79&gt;$AB79,R79,Y79))</f>
        <v>MICHEL</v>
      </c>
      <c r="H79" s="9" t="str">
        <f aca="false">IF($W79="",S79,IF($U79&gt;$AB79,S79,Z79))</f>
        <v>PARTI SOCIALISTE</v>
      </c>
      <c r="I79" s="9" t="str">
        <f aca="false">IF($W79="",T79,IF($U79&gt;$AB79,T79,AA79))</f>
        <v>SOC</v>
      </c>
      <c r="J79" s="10" t="n">
        <f aca="false">IF($W79="",U79,IF($U79&gt;$AB79,U79,AB79))/M79</f>
        <v>0.658618786708187</v>
      </c>
      <c r="K79" s="9" t="n">
        <v>89033</v>
      </c>
      <c r="L79" s="9" t="n">
        <v>52743</v>
      </c>
      <c r="M79" s="9" t="n">
        <v>50738</v>
      </c>
      <c r="N79" s="9" t="n">
        <v>2005</v>
      </c>
      <c r="O79" s="11" t="n">
        <v>0.5924</v>
      </c>
      <c r="P79" s="9" t="s">
        <v>31</v>
      </c>
      <c r="Q79" s="9" t="s">
        <v>347</v>
      </c>
      <c r="R79" s="9" t="s">
        <v>42</v>
      </c>
      <c r="S79" s="9" t="s">
        <v>34</v>
      </c>
      <c r="T79" s="9" t="s">
        <v>35</v>
      </c>
      <c r="U79" s="9" t="n">
        <v>33417</v>
      </c>
      <c r="V79" s="9" t="s">
        <v>36</v>
      </c>
      <c r="W79" s="9" t="s">
        <v>60</v>
      </c>
      <c r="X79" s="9" t="s">
        <v>348</v>
      </c>
      <c r="Y79" s="9" t="s">
        <v>220</v>
      </c>
      <c r="Z79" s="9" t="s">
        <v>39</v>
      </c>
      <c r="AA79" s="9" t="s">
        <v>40</v>
      </c>
      <c r="AB79" s="9" t="n">
        <v>17321</v>
      </c>
      <c r="AC79" s="9" t="s">
        <v>36</v>
      </c>
      <c r="AD79" s="9"/>
      <c r="AE79" s="9"/>
      <c r="AF79" s="9"/>
      <c r="AG79" s="9"/>
      <c r="AH79" s="9"/>
      <c r="AI79" s="9"/>
      <c r="AJ79" s="9"/>
      <c r="AK79" s="9"/>
    </row>
    <row r="80" customFormat="false" ht="13.5" hidden="false" customHeight="true" outlineLevel="0" collapsed="false">
      <c r="A80" s="8" t="n">
        <v>22</v>
      </c>
      <c r="B80" s="9" t="s">
        <v>346</v>
      </c>
      <c r="C80" s="9" t="n">
        <v>2</v>
      </c>
      <c r="D80" s="9" t="str">
        <f aca="false">B80&amp;" "&amp;C80</f>
        <v>COTES-D'ARMOR 2</v>
      </c>
      <c r="E80" s="9" t="str">
        <f aca="false">IF($W80="",P80,IF($U80&gt;$AB80,P80,W80))</f>
        <v>F</v>
      </c>
      <c r="F80" s="9" t="str">
        <f aca="false">IF($W80="",Q80,IF($U80&gt;$AB80,Q80,X80))</f>
        <v>LE DISSEZ</v>
      </c>
      <c r="G80" s="9" t="str">
        <f aca="false">IF($W80="",R80,IF($U80&gt;$AB80,R80,Y80))</f>
        <v>VIVIANE</v>
      </c>
      <c r="H80" s="9" t="str">
        <f aca="false">IF($W80="",S80,IF($U80&gt;$AB80,S80,Z80))</f>
        <v>PARTI SOCIALISTE</v>
      </c>
      <c r="I80" s="9" t="str">
        <f aca="false">IF($W80="",T80,IF($U80&gt;$AB80,T80,AA80))</f>
        <v>SOC</v>
      </c>
      <c r="J80" s="10" t="n">
        <f aca="false">IF($W80="",U80,IF($U80&gt;$AB80,U80,AB80))/M80</f>
        <v>0.579617725207851</v>
      </c>
      <c r="K80" s="9" t="n">
        <v>93778</v>
      </c>
      <c r="L80" s="9" t="n">
        <v>60351</v>
      </c>
      <c r="M80" s="9" t="n">
        <v>58335</v>
      </c>
      <c r="N80" s="9" t="n">
        <v>1816</v>
      </c>
      <c r="O80" s="11" t="n">
        <v>0.6436</v>
      </c>
      <c r="P80" s="9" t="s">
        <v>60</v>
      </c>
      <c r="Q80" s="9" t="s">
        <v>349</v>
      </c>
      <c r="R80" s="9" t="s">
        <v>350</v>
      </c>
      <c r="S80" s="9" t="s">
        <v>34</v>
      </c>
      <c r="T80" s="9" t="s">
        <v>35</v>
      </c>
      <c r="U80" s="9" t="n">
        <v>33812</v>
      </c>
      <c r="V80" s="9" t="s">
        <v>36</v>
      </c>
      <c r="W80" s="9" t="s">
        <v>31</v>
      </c>
      <c r="X80" s="9" t="s">
        <v>351</v>
      </c>
      <c r="Y80" s="9" t="s">
        <v>42</v>
      </c>
      <c r="Z80" s="9" t="s">
        <v>39</v>
      </c>
      <c r="AA80" s="9" t="s">
        <v>40</v>
      </c>
      <c r="AB80" s="9" t="n">
        <v>24523</v>
      </c>
      <c r="AC80" s="9" t="s">
        <v>36</v>
      </c>
      <c r="AD80" s="9"/>
      <c r="AE80" s="9"/>
      <c r="AF80" s="9"/>
      <c r="AG80" s="9"/>
      <c r="AH80" s="9"/>
      <c r="AI80" s="9"/>
      <c r="AJ80" s="9"/>
      <c r="AK80" s="9"/>
    </row>
    <row r="81" customFormat="false" ht="13.5" hidden="false" customHeight="true" outlineLevel="0" collapsed="false">
      <c r="A81" s="8" t="n">
        <v>22</v>
      </c>
      <c r="B81" s="9" t="s">
        <v>346</v>
      </c>
      <c r="C81" s="9" t="n">
        <v>3</v>
      </c>
      <c r="D81" s="9" t="str">
        <f aca="false">B81&amp;" "&amp;C81</f>
        <v>COTES-D'ARMOR 3</v>
      </c>
      <c r="E81" s="9" t="str">
        <f aca="false">IF($W81="",P81,IF($U81&gt;$AB81,P81,W81))</f>
        <v>M</v>
      </c>
      <c r="F81" s="9" t="str">
        <f aca="false">IF($W81="",Q81,IF($U81&gt;$AB81,Q81,X81))</f>
        <v>LE FUR</v>
      </c>
      <c r="G81" s="9" t="str">
        <f aca="false">IF($W81="",R81,IF($U81&gt;$AB81,R81,Y81))</f>
        <v>MARC</v>
      </c>
      <c r="H81" s="9" t="str">
        <f aca="false">IF($W81="",S81,IF($U81&gt;$AB81,S81,Z81))</f>
        <v>UNION POUR UN MOUVEMENT POPULAIRE</v>
      </c>
      <c r="I81" s="9" t="str">
        <f aca="false">IF($W81="",T81,IF($U81&gt;$AB81,T81,AA81))</f>
        <v>UMP</v>
      </c>
      <c r="J81" s="10" t="n">
        <f aca="false">IF($W81="",U81,IF($U81&gt;$AB81,U81,AB81))/M81</f>
        <v>0.542771084337349</v>
      </c>
      <c r="K81" s="9" t="n">
        <v>86363</v>
      </c>
      <c r="L81" s="9" t="n">
        <v>60771</v>
      </c>
      <c r="M81" s="9" t="n">
        <v>59760</v>
      </c>
      <c r="N81" s="9" t="n">
        <v>1031</v>
      </c>
      <c r="O81" s="11" t="n">
        <v>0.7037</v>
      </c>
      <c r="P81" s="9" t="s">
        <v>31</v>
      </c>
      <c r="Q81" s="9" t="s">
        <v>352</v>
      </c>
      <c r="R81" s="9" t="s">
        <v>353</v>
      </c>
      <c r="S81" s="9" t="s">
        <v>34</v>
      </c>
      <c r="T81" s="9" t="s">
        <v>35</v>
      </c>
      <c r="U81" s="9" t="n">
        <v>27324</v>
      </c>
      <c r="V81" s="9" t="s">
        <v>36</v>
      </c>
      <c r="W81" s="9" t="s">
        <v>31</v>
      </c>
      <c r="X81" s="9" t="s">
        <v>354</v>
      </c>
      <c r="Y81" s="9" t="s">
        <v>210</v>
      </c>
      <c r="Z81" s="9" t="s">
        <v>39</v>
      </c>
      <c r="AA81" s="9" t="s">
        <v>40</v>
      </c>
      <c r="AB81" s="9" t="n">
        <v>32436</v>
      </c>
      <c r="AC81" s="9" t="s">
        <v>36</v>
      </c>
      <c r="AD81" s="9"/>
      <c r="AE81" s="9"/>
      <c r="AF81" s="9"/>
      <c r="AG81" s="9"/>
      <c r="AH81" s="9"/>
      <c r="AI81" s="9"/>
      <c r="AJ81" s="9"/>
      <c r="AK81" s="9"/>
    </row>
    <row r="82" customFormat="false" ht="13.5" hidden="false" customHeight="true" outlineLevel="0" collapsed="false">
      <c r="A82" s="8" t="n">
        <v>22</v>
      </c>
      <c r="B82" s="9" t="s">
        <v>346</v>
      </c>
      <c r="C82" s="9" t="n">
        <v>4</v>
      </c>
      <c r="D82" s="9" t="str">
        <f aca="false">B82&amp;" "&amp;C82</f>
        <v>COTES-D'ARMOR 4</v>
      </c>
      <c r="E82" s="9" t="str">
        <f aca="false">IF($W82="",P82,IF($U82&gt;$AB82,P82,W82))</f>
        <v>F</v>
      </c>
      <c r="F82" s="9" t="str">
        <f aca="false">IF($W82="",Q82,IF($U82&gt;$AB82,Q82,X82))</f>
        <v>LE HOUEROU</v>
      </c>
      <c r="G82" s="9" t="str">
        <f aca="false">IF($W82="",R82,IF($U82&gt;$AB82,R82,Y82))</f>
        <v>ANNIE</v>
      </c>
      <c r="H82" s="9" t="str">
        <f aca="false">IF($W82="",S82,IF($U82&gt;$AB82,S82,Z82))</f>
        <v>SOCIALISTE DISSIDENTE</v>
      </c>
      <c r="I82" s="9" t="str">
        <f aca="false">IF($W82="",T82,IF($U82&gt;$AB82,T82,AA82))</f>
        <v>DVG</v>
      </c>
      <c r="J82" s="10" t="n">
        <f aca="false">IF($W82="",U82,IF($U82&gt;$AB82,U82,AB82))/M82</f>
        <v>0.685191825026891</v>
      </c>
      <c r="K82" s="9" t="n">
        <v>79632</v>
      </c>
      <c r="L82" s="9" t="n">
        <v>49978</v>
      </c>
      <c r="M82" s="9" t="n">
        <v>47413</v>
      </c>
      <c r="N82" s="9" t="n">
        <v>2565</v>
      </c>
      <c r="O82" s="11" t="n">
        <v>0.6276</v>
      </c>
      <c r="P82" s="9" t="s">
        <v>60</v>
      </c>
      <c r="Q82" s="9" t="s">
        <v>355</v>
      </c>
      <c r="R82" s="9" t="s">
        <v>356</v>
      </c>
      <c r="S82" s="9" t="s">
        <v>357</v>
      </c>
      <c r="T82" s="9" t="s">
        <v>44</v>
      </c>
      <c r="U82" s="9" t="n">
        <v>32487</v>
      </c>
      <c r="V82" s="9" t="s">
        <v>36</v>
      </c>
      <c r="W82" s="9" t="s">
        <v>60</v>
      </c>
      <c r="X82" s="9" t="s">
        <v>358</v>
      </c>
      <c r="Y82" s="9" t="s">
        <v>214</v>
      </c>
      <c r="Z82" s="9" t="s">
        <v>39</v>
      </c>
      <c r="AA82" s="9" t="s">
        <v>40</v>
      </c>
      <c r="AB82" s="9" t="n">
        <v>14926</v>
      </c>
      <c r="AC82" s="9" t="s">
        <v>36</v>
      </c>
      <c r="AD82" s="9"/>
      <c r="AE82" s="9"/>
      <c r="AF82" s="9"/>
      <c r="AG82" s="9"/>
      <c r="AH82" s="9"/>
      <c r="AI82" s="9"/>
      <c r="AJ82" s="9"/>
      <c r="AK82" s="9"/>
    </row>
    <row r="83" customFormat="false" ht="13.5" hidden="false" customHeight="true" outlineLevel="0" collapsed="false">
      <c r="A83" s="8" t="n">
        <v>22</v>
      </c>
      <c r="B83" s="9" t="s">
        <v>346</v>
      </c>
      <c r="C83" s="9" t="n">
        <v>5</v>
      </c>
      <c r="D83" s="9" t="str">
        <f aca="false">B83&amp;" "&amp;C83</f>
        <v>COTES-D'ARMOR 5</v>
      </c>
      <c r="E83" s="9" t="str">
        <f aca="false">IF($W83="",P83,IF($U83&gt;$AB83,P83,W83))</f>
        <v>F</v>
      </c>
      <c r="F83" s="9" t="str">
        <f aca="false">IF($W83="",Q83,IF($U83&gt;$AB83,Q83,X83))</f>
        <v>ERHEL</v>
      </c>
      <c r="G83" s="9" t="str">
        <f aca="false">IF($W83="",R83,IF($U83&gt;$AB83,R83,Y83))</f>
        <v>CORINNE</v>
      </c>
      <c r="H83" s="9" t="str">
        <f aca="false">IF($W83="",S83,IF($U83&gt;$AB83,S83,Z83))</f>
        <v>PARTI SOCIALISTE</v>
      </c>
      <c r="I83" s="9" t="str">
        <f aca="false">IF($W83="",T83,IF($U83&gt;$AB83,T83,AA83))</f>
        <v>SOC</v>
      </c>
      <c r="J83" s="10" t="n">
        <f aca="false">IF($W83="",U83,IF($U83&gt;$AB83,U83,AB83))/M83</f>
        <v>0.639739021493305</v>
      </c>
      <c r="K83" s="9" t="n">
        <v>103336</v>
      </c>
      <c r="L83" s="9" t="n">
        <v>63516</v>
      </c>
      <c r="M83" s="9" t="n">
        <v>61461</v>
      </c>
      <c r="N83" s="9" t="n">
        <v>2055</v>
      </c>
      <c r="O83" s="11" t="n">
        <v>0.6147</v>
      </c>
      <c r="P83" s="9" t="s">
        <v>60</v>
      </c>
      <c r="Q83" s="9" t="s">
        <v>359</v>
      </c>
      <c r="R83" s="9" t="s">
        <v>360</v>
      </c>
      <c r="S83" s="9" t="s">
        <v>34</v>
      </c>
      <c r="T83" s="9" t="s">
        <v>35</v>
      </c>
      <c r="U83" s="9" t="n">
        <v>39319</v>
      </c>
      <c r="V83" s="9" t="s">
        <v>36</v>
      </c>
      <c r="W83" s="9" t="s">
        <v>31</v>
      </c>
      <c r="X83" s="9" t="s">
        <v>361</v>
      </c>
      <c r="Y83" s="9" t="s">
        <v>38</v>
      </c>
      <c r="Z83" s="9" t="s">
        <v>39</v>
      </c>
      <c r="AA83" s="9" t="s">
        <v>40</v>
      </c>
      <c r="AB83" s="9" t="n">
        <v>22142</v>
      </c>
      <c r="AC83" s="9" t="s">
        <v>36</v>
      </c>
      <c r="AD83" s="9"/>
      <c r="AE83" s="9"/>
      <c r="AF83" s="9"/>
      <c r="AG83" s="9"/>
      <c r="AH83" s="9"/>
      <c r="AI83" s="9"/>
      <c r="AJ83" s="9"/>
      <c r="AK83" s="9"/>
    </row>
    <row r="84" customFormat="false" ht="13.5" hidden="false" customHeight="true" outlineLevel="0" collapsed="false">
      <c r="A84" s="8" t="n">
        <v>23</v>
      </c>
      <c r="B84" s="9" t="s">
        <v>362</v>
      </c>
      <c r="C84" s="9" t="n">
        <v>1</v>
      </c>
      <c r="D84" s="9" t="str">
        <f aca="false">B84&amp;" "&amp;C84</f>
        <v>CREUSE 1</v>
      </c>
      <c r="E84" s="9" t="str">
        <f aca="false">IF($W84="",P84,IF($U84&gt;$AB84,P84,W84))</f>
        <v>M</v>
      </c>
      <c r="F84" s="9" t="str">
        <f aca="false">IF($W84="",Q84,IF($U84&gt;$AB84,Q84,X84))</f>
        <v>VERGNIER</v>
      </c>
      <c r="G84" s="9" t="str">
        <f aca="false">IF($W84="",R84,IF($U84&gt;$AB84,R84,Y84))</f>
        <v>MICHEL</v>
      </c>
      <c r="H84" s="9" t="str">
        <f aca="false">IF($W84="",S84,IF($U84&gt;$AB84,S84,Z84))</f>
        <v>PARTI SOCIALISTE</v>
      </c>
      <c r="I84" s="9" t="str">
        <f aca="false">IF($W84="",T84,IF($U84&gt;$AB84,T84,AA84))</f>
        <v>SOC</v>
      </c>
      <c r="J84" s="10" t="n">
        <f aca="false">IF($W84="",U84,IF($U84&gt;$AB84,U84,AB84))/M84</f>
        <v>0.575511197663096</v>
      </c>
      <c r="K84" s="9" t="n">
        <v>96735</v>
      </c>
      <c r="L84" s="9" t="n">
        <v>64210</v>
      </c>
      <c r="M84" s="9" t="n">
        <v>61620</v>
      </c>
      <c r="N84" s="9" t="n">
        <v>2590</v>
      </c>
      <c r="O84" s="11" t="n">
        <v>0.6638</v>
      </c>
      <c r="P84" s="9" t="s">
        <v>31</v>
      </c>
      <c r="Q84" s="9" t="s">
        <v>363</v>
      </c>
      <c r="R84" s="9" t="s">
        <v>42</v>
      </c>
      <c r="S84" s="9" t="s">
        <v>34</v>
      </c>
      <c r="T84" s="9" t="s">
        <v>35</v>
      </c>
      <c r="U84" s="9" t="n">
        <v>35463</v>
      </c>
      <c r="V84" s="9" t="s">
        <v>36</v>
      </c>
      <c r="W84" s="9" t="s">
        <v>31</v>
      </c>
      <c r="X84" s="9" t="s">
        <v>364</v>
      </c>
      <c r="Y84" s="9" t="s">
        <v>119</v>
      </c>
      <c r="Z84" s="9" t="s">
        <v>39</v>
      </c>
      <c r="AA84" s="9" t="s">
        <v>40</v>
      </c>
      <c r="AB84" s="9" t="n">
        <v>26157</v>
      </c>
      <c r="AC84" s="9" t="s">
        <v>36</v>
      </c>
      <c r="AD84" s="9"/>
      <c r="AE84" s="9"/>
      <c r="AF84" s="9"/>
      <c r="AG84" s="9"/>
      <c r="AH84" s="9"/>
      <c r="AI84" s="9"/>
      <c r="AJ84" s="9"/>
      <c r="AK84" s="9"/>
    </row>
    <row r="85" customFormat="false" ht="13.5" hidden="false" customHeight="true" outlineLevel="0" collapsed="false">
      <c r="A85" s="8" t="n">
        <v>24</v>
      </c>
      <c r="B85" s="9" t="s">
        <v>365</v>
      </c>
      <c r="C85" s="9" t="n">
        <v>1</v>
      </c>
      <c r="D85" s="9" t="str">
        <f aca="false">B85&amp;" "&amp;C85</f>
        <v>DORDOGNE 1</v>
      </c>
      <c r="E85" s="9" t="str">
        <f aca="false">IF($W85="",P85,IF($U85&gt;$AB85,P85,W85))</f>
        <v>M</v>
      </c>
      <c r="F85" s="9" t="str">
        <f aca="false">IF($W85="",Q85,IF($U85&gt;$AB85,Q85,X85))</f>
        <v>DEGUILHEM</v>
      </c>
      <c r="G85" s="9" t="str">
        <f aca="false">IF($W85="",R85,IF($U85&gt;$AB85,R85,Y85))</f>
        <v>PASCAL</v>
      </c>
      <c r="H85" s="9" t="str">
        <f aca="false">IF($W85="",S85,IF($U85&gt;$AB85,S85,Z85))</f>
        <v>PARTI SOCIALISTE</v>
      </c>
      <c r="I85" s="9" t="str">
        <f aca="false">IF($W85="",T85,IF($U85&gt;$AB85,T85,AA85))</f>
        <v>SOC</v>
      </c>
      <c r="J85" s="10" t="n">
        <f aca="false">IF($W85="",U85,IF($U85&gt;$AB85,U85,AB85))/M85</f>
        <v>0.659913201861887</v>
      </c>
      <c r="K85" s="9" t="n">
        <v>75070</v>
      </c>
      <c r="L85" s="9" t="n">
        <v>46273</v>
      </c>
      <c r="M85" s="9" t="n">
        <v>44471</v>
      </c>
      <c r="N85" s="9" t="n">
        <v>1803</v>
      </c>
      <c r="O85" s="11" t="n">
        <v>0.6164</v>
      </c>
      <c r="P85" s="9" t="s">
        <v>31</v>
      </c>
      <c r="Q85" s="9" t="s">
        <v>366</v>
      </c>
      <c r="R85" s="9" t="s">
        <v>156</v>
      </c>
      <c r="S85" s="9" t="s">
        <v>34</v>
      </c>
      <c r="T85" s="9" t="s">
        <v>35</v>
      </c>
      <c r="U85" s="9" t="n">
        <v>29347</v>
      </c>
      <c r="V85" s="9" t="s">
        <v>36</v>
      </c>
      <c r="W85" s="9" t="s">
        <v>31</v>
      </c>
      <c r="X85" s="9" t="s">
        <v>367</v>
      </c>
      <c r="Y85" s="9" t="s">
        <v>176</v>
      </c>
      <c r="Z85" s="9" t="s">
        <v>39</v>
      </c>
      <c r="AA85" s="9" t="s">
        <v>40</v>
      </c>
      <c r="AB85" s="9" t="n">
        <v>15124</v>
      </c>
      <c r="AC85" s="9" t="s">
        <v>36</v>
      </c>
      <c r="AD85" s="9"/>
      <c r="AE85" s="9"/>
      <c r="AF85" s="9"/>
      <c r="AG85" s="9"/>
      <c r="AH85" s="9"/>
      <c r="AI85" s="9"/>
      <c r="AJ85" s="9"/>
      <c r="AK85" s="9"/>
    </row>
    <row r="86" customFormat="false" ht="13.5" hidden="false" customHeight="true" outlineLevel="0" collapsed="false">
      <c r="A86" s="8" t="n">
        <v>24</v>
      </c>
      <c r="B86" s="9" t="s">
        <v>365</v>
      </c>
      <c r="C86" s="9" t="n">
        <v>2</v>
      </c>
      <c r="D86" s="9" t="str">
        <f aca="false">B86&amp;" "&amp;C86</f>
        <v>DORDOGNE 2</v>
      </c>
      <c r="E86" s="9" t="str">
        <f aca="false">IF($W86="",P86,IF($U86&gt;$AB86,P86,W86))</f>
        <v>F</v>
      </c>
      <c r="F86" s="9" t="str">
        <f aca="false">IF($W86="",Q86,IF($U86&gt;$AB86,Q86,X86))</f>
        <v>ALLAIN</v>
      </c>
      <c r="G86" s="9" t="str">
        <f aca="false">IF($W86="",R86,IF($U86&gt;$AB86,R86,Y86))</f>
        <v>BRIGITTE</v>
      </c>
      <c r="H86" s="9" t="str">
        <f aca="false">IF($W86="",S86,IF($U86&gt;$AB86,S86,Z86))</f>
        <v>EUROPE-ECOLOGIE-LES VERTS (SOUTIENT PS)</v>
      </c>
      <c r="I86" s="9" t="str">
        <f aca="false">IF($W86="",T86,IF($U86&gt;$AB86,T86,AA86))</f>
        <v>ECO</v>
      </c>
      <c r="J86" s="10" t="n">
        <f aca="false">IF($W86="",U86,IF($U86&gt;$AB86,U86,AB86))/M86</f>
        <v>0.531947571058888</v>
      </c>
      <c r="K86" s="9" t="n">
        <v>81109</v>
      </c>
      <c r="L86" s="9" t="n">
        <v>50303</v>
      </c>
      <c r="M86" s="9" t="n">
        <v>47531</v>
      </c>
      <c r="N86" s="9" t="n">
        <v>2570</v>
      </c>
      <c r="O86" s="11" t="n">
        <v>0.6202</v>
      </c>
      <c r="P86" s="9" t="s">
        <v>60</v>
      </c>
      <c r="Q86" s="9" t="s">
        <v>368</v>
      </c>
      <c r="R86" s="9" t="s">
        <v>369</v>
      </c>
      <c r="S86" s="9" t="s">
        <v>370</v>
      </c>
      <c r="T86" s="9" t="s">
        <v>132</v>
      </c>
      <c r="U86" s="9" t="n">
        <v>25284</v>
      </c>
      <c r="V86" s="9" t="s">
        <v>36</v>
      </c>
      <c r="W86" s="9" t="s">
        <v>31</v>
      </c>
      <c r="X86" s="9" t="s">
        <v>371</v>
      </c>
      <c r="Y86" s="9" t="s">
        <v>218</v>
      </c>
      <c r="Z86" s="9" t="s">
        <v>39</v>
      </c>
      <c r="AA86" s="9" t="s">
        <v>40</v>
      </c>
      <c r="AB86" s="9" t="n">
        <v>22247</v>
      </c>
      <c r="AC86" s="9" t="s">
        <v>36</v>
      </c>
      <c r="AD86" s="9"/>
      <c r="AE86" s="9"/>
      <c r="AF86" s="9"/>
      <c r="AG86" s="9"/>
      <c r="AH86" s="9"/>
      <c r="AI86" s="9"/>
      <c r="AJ86" s="9"/>
      <c r="AK86" s="9"/>
    </row>
    <row r="87" customFormat="false" ht="13.5" hidden="false" customHeight="true" outlineLevel="0" collapsed="false">
      <c r="A87" s="8" t="n">
        <v>25</v>
      </c>
      <c r="B87" s="9" t="s">
        <v>372</v>
      </c>
      <c r="C87" s="9" t="n">
        <v>1</v>
      </c>
      <c r="D87" s="9" t="str">
        <f aca="false">B87&amp;" "&amp;C87</f>
        <v>DOUBS 1</v>
      </c>
      <c r="E87" s="9" t="str">
        <f aca="false">IF($W87="",P87,IF($U87&gt;$AB87,P87,W87))</f>
        <v>F</v>
      </c>
      <c r="F87" s="9" t="str">
        <f aca="false">IF($W87="",Q87,IF($U87&gt;$AB87,Q87,X87))</f>
        <v>ROMAGNAN</v>
      </c>
      <c r="G87" s="9" t="str">
        <f aca="false">IF($W87="",R87,IF($U87&gt;$AB87,R87,Y87))</f>
        <v>BARBARA</v>
      </c>
      <c r="H87" s="9" t="str">
        <f aca="false">IF($W87="",S87,IF($U87&gt;$AB87,S87,Z87))</f>
        <v>PARTI SOCIALISTE</v>
      </c>
      <c r="I87" s="9" t="str">
        <f aca="false">IF($W87="",T87,IF($U87&gt;$AB87,T87,AA87))</f>
        <v>SOC</v>
      </c>
      <c r="J87" s="10" t="n">
        <f aca="false">IF($W87="",U87,IF($U87&gt;$AB87,U87,AB87))/M87</f>
        <v>0.5472711645896</v>
      </c>
      <c r="K87" s="9" t="n">
        <v>73034</v>
      </c>
      <c r="L87" s="9" t="n">
        <v>43061</v>
      </c>
      <c r="M87" s="9" t="n">
        <v>41886</v>
      </c>
      <c r="N87" s="9" t="n">
        <v>1175</v>
      </c>
      <c r="O87" s="11" t="n">
        <v>0.5896</v>
      </c>
      <c r="P87" s="9" t="s">
        <v>60</v>
      </c>
      <c r="Q87" s="9" t="s">
        <v>373</v>
      </c>
      <c r="R87" s="9" t="s">
        <v>374</v>
      </c>
      <c r="S87" s="9" t="s">
        <v>34</v>
      </c>
      <c r="T87" s="9" t="s">
        <v>35</v>
      </c>
      <c r="U87" s="9" t="n">
        <v>22923</v>
      </c>
      <c r="V87" s="9" t="s">
        <v>36</v>
      </c>
      <c r="W87" s="9" t="s">
        <v>60</v>
      </c>
      <c r="X87" s="9" t="s">
        <v>375</v>
      </c>
      <c r="Y87" s="9" t="s">
        <v>376</v>
      </c>
      <c r="Z87" s="9" t="s">
        <v>39</v>
      </c>
      <c r="AA87" s="9" t="s">
        <v>40</v>
      </c>
      <c r="AB87" s="9" t="n">
        <v>18963</v>
      </c>
      <c r="AC87" s="9" t="s">
        <v>36</v>
      </c>
      <c r="AD87" s="9"/>
      <c r="AE87" s="9"/>
      <c r="AF87" s="9"/>
      <c r="AG87" s="9"/>
      <c r="AH87" s="9"/>
      <c r="AI87" s="9"/>
      <c r="AJ87" s="9"/>
      <c r="AK87" s="9"/>
    </row>
    <row r="88" customFormat="false" ht="13.5" hidden="false" customHeight="true" outlineLevel="0" collapsed="false">
      <c r="A88" s="8" t="n">
        <v>25</v>
      </c>
      <c r="B88" s="9" t="s">
        <v>372</v>
      </c>
      <c r="C88" s="9" t="n">
        <v>2</v>
      </c>
      <c r="D88" s="9" t="str">
        <f aca="false">B88&amp;" "&amp;C88</f>
        <v>DOUBS 2</v>
      </c>
      <c r="E88" s="9" t="str">
        <f aca="false">IF($W88="",P88,IF($U88&gt;$AB88,P88,W88))</f>
        <v>M</v>
      </c>
      <c r="F88" s="9" t="str">
        <f aca="false">IF($W88="",Q88,IF($U88&gt;$AB88,Q88,X88))</f>
        <v>ALAUZET</v>
      </c>
      <c r="G88" s="9" t="str">
        <f aca="false">IF($W88="",R88,IF($U88&gt;$AB88,R88,Y88))</f>
        <v>ERIC</v>
      </c>
      <c r="H88" s="9" t="str">
        <f aca="false">IF($W88="",S88,IF($U88&gt;$AB88,S88,Z88))</f>
        <v>EUROPE-ECOLOGIE-LES VERTS</v>
      </c>
      <c r="I88" s="9" t="str">
        <f aca="false">IF($W88="",T88,IF($U88&gt;$AB88,T88,AA88))</f>
        <v>ECO</v>
      </c>
      <c r="J88" s="10" t="n">
        <f aca="false">IF($W88="",U88,IF($U88&gt;$AB88,U88,AB88))/M88</f>
        <v>0.501164897747864</v>
      </c>
      <c r="K88" s="9" t="n">
        <v>76305</v>
      </c>
      <c r="L88" s="9" t="n">
        <v>47717</v>
      </c>
      <c r="M88" s="9" t="n">
        <v>46356</v>
      </c>
      <c r="N88" s="9" t="n">
        <v>1361</v>
      </c>
      <c r="O88" s="11" t="n">
        <v>0.6253</v>
      </c>
      <c r="P88" s="9" t="s">
        <v>31</v>
      </c>
      <c r="Q88" s="9" t="s">
        <v>377</v>
      </c>
      <c r="R88" s="9" t="s">
        <v>128</v>
      </c>
      <c r="S88" s="9" t="s">
        <v>131</v>
      </c>
      <c r="T88" s="9" t="s">
        <v>132</v>
      </c>
      <c r="U88" s="9" t="n">
        <v>23232</v>
      </c>
      <c r="V88" s="9" t="s">
        <v>36</v>
      </c>
      <c r="W88" s="9" t="s">
        <v>31</v>
      </c>
      <c r="X88" s="9" t="s">
        <v>378</v>
      </c>
      <c r="Y88" s="9" t="s">
        <v>88</v>
      </c>
      <c r="Z88" s="9" t="s">
        <v>39</v>
      </c>
      <c r="AA88" s="9" t="s">
        <v>40</v>
      </c>
      <c r="AB88" s="9" t="n">
        <v>23124</v>
      </c>
      <c r="AC88" s="9" t="s">
        <v>36</v>
      </c>
      <c r="AD88" s="9"/>
      <c r="AE88" s="9"/>
      <c r="AF88" s="9"/>
      <c r="AG88" s="9"/>
      <c r="AH88" s="9"/>
      <c r="AI88" s="9"/>
      <c r="AJ88" s="9"/>
      <c r="AK88" s="9"/>
    </row>
    <row r="89" customFormat="false" ht="13.5" hidden="false" customHeight="true" outlineLevel="0" collapsed="false">
      <c r="A89" s="8" t="n">
        <v>25</v>
      </c>
      <c r="B89" s="9" t="s">
        <v>372</v>
      </c>
      <c r="C89" s="9" t="n">
        <v>3</v>
      </c>
      <c r="D89" s="9" t="str">
        <f aca="false">B89&amp;" "&amp;C89</f>
        <v>DOUBS 3</v>
      </c>
      <c r="E89" s="9" t="str">
        <f aca="false">IF($W89="",P89,IF($U89&gt;$AB89,P89,W89))</f>
        <v>M</v>
      </c>
      <c r="F89" s="9" t="str">
        <f aca="false">IF($W89="",Q89,IF($U89&gt;$AB89,Q89,X89))</f>
        <v>BONNOT</v>
      </c>
      <c r="G89" s="9" t="str">
        <f aca="false">IF($W89="",R89,IF($U89&gt;$AB89,R89,Y89))</f>
        <v>MARCEL</v>
      </c>
      <c r="H89" s="9" t="str">
        <f aca="false">IF($W89="",S89,IF($U89&gt;$AB89,S89,Z89))</f>
        <v>UNION POUR UN MOUVEMENT POPULAIRE</v>
      </c>
      <c r="I89" s="9" t="str">
        <f aca="false">IF($W89="",T89,IF($U89&gt;$AB89,T89,AA89))</f>
        <v>UMP</v>
      </c>
      <c r="J89" s="10" t="n">
        <f aca="false">IF($W89="",U89,IF($U89&gt;$AB89,U89,AB89))/M89</f>
        <v>0.510044731478786</v>
      </c>
      <c r="K89" s="9" t="n">
        <v>65421</v>
      </c>
      <c r="L89" s="9" t="n">
        <v>39350</v>
      </c>
      <c r="M89" s="9" t="n">
        <v>37781</v>
      </c>
      <c r="N89" s="9" t="n">
        <v>1569</v>
      </c>
      <c r="O89" s="11" t="n">
        <v>0.6015</v>
      </c>
      <c r="P89" s="9" t="s">
        <v>31</v>
      </c>
      <c r="Q89" s="9" t="s">
        <v>379</v>
      </c>
      <c r="R89" s="9" t="s">
        <v>380</v>
      </c>
      <c r="S89" s="9" t="s">
        <v>34</v>
      </c>
      <c r="T89" s="9" t="s">
        <v>35</v>
      </c>
      <c r="U89" s="9" t="n">
        <v>18511</v>
      </c>
      <c r="V89" s="9" t="s">
        <v>36</v>
      </c>
      <c r="W89" s="9" t="s">
        <v>31</v>
      </c>
      <c r="X89" s="9" t="s">
        <v>381</v>
      </c>
      <c r="Y89" s="9" t="s">
        <v>204</v>
      </c>
      <c r="Z89" s="9" t="s">
        <v>39</v>
      </c>
      <c r="AA89" s="9" t="s">
        <v>40</v>
      </c>
      <c r="AB89" s="9" t="n">
        <v>19270</v>
      </c>
      <c r="AC89" s="9" t="s">
        <v>36</v>
      </c>
      <c r="AD89" s="9"/>
      <c r="AE89" s="9"/>
      <c r="AF89" s="9"/>
      <c r="AG89" s="9"/>
      <c r="AH89" s="9"/>
      <c r="AI89" s="9"/>
      <c r="AJ89" s="9"/>
      <c r="AK89" s="9"/>
    </row>
    <row r="90" customFormat="false" ht="13.5" hidden="false" customHeight="true" outlineLevel="0" collapsed="false">
      <c r="A90" s="8" t="n">
        <v>25</v>
      </c>
      <c r="B90" s="9" t="s">
        <v>372</v>
      </c>
      <c r="C90" s="9" t="n">
        <v>4</v>
      </c>
      <c r="D90" s="9" t="str">
        <f aca="false">B90&amp;" "&amp;C90</f>
        <v>DOUBS 4</v>
      </c>
      <c r="E90" s="9" t="str">
        <f aca="false">IF($W90="",P90,IF($U90&gt;$AB90,P90,W90))</f>
        <v>M</v>
      </c>
      <c r="F90" s="9" t="str">
        <f aca="false">IF($W90="",Q90,IF($U90&gt;$AB90,Q90,X90))</f>
        <v>MOSCOVICI</v>
      </c>
      <c r="G90" s="9" t="str">
        <f aca="false">IF($W90="",R90,IF($U90&gt;$AB90,R90,Y90))</f>
        <v>PIERRE</v>
      </c>
      <c r="H90" s="9" t="str">
        <f aca="false">IF($W90="",S90,IF($U90&gt;$AB90,S90,Z90))</f>
        <v>PARTI SOCIALISTE</v>
      </c>
      <c r="I90" s="9" t="str">
        <f aca="false">IF($W90="",T90,IF($U90&gt;$AB90,T90,AA90))</f>
        <v>SOC</v>
      </c>
      <c r="J90" s="10" t="n">
        <f aca="false">IF($W90="",U90,IF($U90&gt;$AB90,U90,AB90))/M90</f>
        <v>0.493231507968942</v>
      </c>
      <c r="K90" s="9" t="n">
        <v>67392</v>
      </c>
      <c r="L90" s="9" t="n">
        <v>39856</v>
      </c>
      <c r="M90" s="9" t="n">
        <v>39152</v>
      </c>
      <c r="N90" s="9" t="n">
        <v>704</v>
      </c>
      <c r="O90" s="11" t="n">
        <v>0.5914</v>
      </c>
      <c r="P90" s="9" t="s">
        <v>31</v>
      </c>
      <c r="Q90" s="9" t="s">
        <v>382</v>
      </c>
      <c r="R90" s="9" t="s">
        <v>231</v>
      </c>
      <c r="S90" s="9" t="s">
        <v>34</v>
      </c>
      <c r="T90" s="9" t="s">
        <v>35</v>
      </c>
      <c r="U90" s="9" t="n">
        <v>19311</v>
      </c>
      <c r="V90" s="9" t="s">
        <v>36</v>
      </c>
      <c r="W90" s="9" t="s">
        <v>31</v>
      </c>
      <c r="X90" s="9" t="s">
        <v>383</v>
      </c>
      <c r="Y90" s="9" t="s">
        <v>46</v>
      </c>
      <c r="Z90" s="9" t="s">
        <v>39</v>
      </c>
      <c r="AA90" s="9" t="s">
        <v>40</v>
      </c>
      <c r="AB90" s="9" t="n">
        <v>10360</v>
      </c>
      <c r="AC90" s="9" t="s">
        <v>36</v>
      </c>
      <c r="AD90" s="9" t="s">
        <v>60</v>
      </c>
      <c r="AE90" s="9" t="s">
        <v>384</v>
      </c>
      <c r="AF90" s="9" t="s">
        <v>385</v>
      </c>
      <c r="AG90" s="9" t="s">
        <v>49</v>
      </c>
      <c r="AH90" s="9" t="s">
        <v>50</v>
      </c>
      <c r="AI90" s="9" t="n">
        <v>9581</v>
      </c>
      <c r="AJ90" s="9" t="s">
        <v>36</v>
      </c>
      <c r="AK90" s="9"/>
    </row>
    <row r="91" customFormat="false" ht="13.5" hidden="false" customHeight="true" outlineLevel="0" collapsed="false">
      <c r="A91" s="8" t="n">
        <v>25</v>
      </c>
      <c r="B91" s="9" t="s">
        <v>372</v>
      </c>
      <c r="C91" s="9" t="n">
        <v>5</v>
      </c>
      <c r="D91" s="9" t="str">
        <f aca="false">B91&amp;" "&amp;C91</f>
        <v>DOUBS 5</v>
      </c>
      <c r="E91" s="9" t="str">
        <f aca="false">IF($W91="",P91,IF($U91&gt;$AB91,P91,W91))</f>
        <v>F</v>
      </c>
      <c r="F91" s="9" t="str">
        <f aca="false">IF($W91="",Q91,IF($U91&gt;$AB91,Q91,X91))</f>
        <v>GENEVARD</v>
      </c>
      <c r="G91" s="9" t="str">
        <f aca="false">IF($W91="",R91,IF($U91&gt;$AB91,R91,Y91))</f>
        <v>ANNIE</v>
      </c>
      <c r="H91" s="9" t="str">
        <f aca="false">IF($W91="",S91,IF($U91&gt;$AB91,S91,Z91))</f>
        <v>UNION POUR UN MOUVEMENT POPULAIRE</v>
      </c>
      <c r="I91" s="9" t="str">
        <f aca="false">IF($W91="",T91,IF($U91&gt;$AB91,T91,AA91))</f>
        <v>UMP</v>
      </c>
      <c r="J91" s="10" t="n">
        <f aca="false">IF($W91="",U91,IF($U91&gt;$AB91,U91,AB91))/M91</f>
        <v>0.625375445841937</v>
      </c>
      <c r="K91" s="9" t="n">
        <v>77318</v>
      </c>
      <c r="L91" s="9" t="n">
        <v>44004</v>
      </c>
      <c r="M91" s="9" t="n">
        <v>42616</v>
      </c>
      <c r="N91" s="9" t="n">
        <v>1388</v>
      </c>
      <c r="O91" s="11" t="n">
        <v>0.5691</v>
      </c>
      <c r="P91" s="9" t="s">
        <v>60</v>
      </c>
      <c r="Q91" s="9" t="s">
        <v>386</v>
      </c>
      <c r="R91" s="9" t="s">
        <v>387</v>
      </c>
      <c r="S91" s="9" t="s">
        <v>34</v>
      </c>
      <c r="T91" s="9" t="s">
        <v>35</v>
      </c>
      <c r="U91" s="9" t="n">
        <v>15965</v>
      </c>
      <c r="V91" s="9" t="s">
        <v>36</v>
      </c>
      <c r="W91" s="9" t="s">
        <v>60</v>
      </c>
      <c r="X91" s="9" t="s">
        <v>388</v>
      </c>
      <c r="Y91" s="9" t="s">
        <v>356</v>
      </c>
      <c r="Z91" s="9" t="s">
        <v>39</v>
      </c>
      <c r="AA91" s="9" t="s">
        <v>40</v>
      </c>
      <c r="AB91" s="9" t="n">
        <v>26651</v>
      </c>
      <c r="AC91" s="9" t="s">
        <v>36</v>
      </c>
      <c r="AD91" s="9"/>
      <c r="AE91" s="9"/>
      <c r="AF91" s="9"/>
      <c r="AG91" s="9"/>
      <c r="AH91" s="9"/>
      <c r="AI91" s="9"/>
      <c r="AJ91" s="9"/>
      <c r="AK91" s="9"/>
    </row>
    <row r="92" customFormat="false" ht="13.5" hidden="false" customHeight="true" outlineLevel="0" collapsed="false">
      <c r="A92" s="8" t="n">
        <v>26</v>
      </c>
      <c r="B92" s="9" t="s">
        <v>389</v>
      </c>
      <c r="C92" s="9" t="n">
        <v>1</v>
      </c>
      <c r="D92" s="9" t="str">
        <f aca="false">B92&amp;" "&amp;C92</f>
        <v>DROME 1</v>
      </c>
      <c r="E92" s="9" t="str">
        <f aca="false">IF($W92="",P92,IF($U92&gt;$AB92,P92,W92))</f>
        <v>M</v>
      </c>
      <c r="F92" s="9" t="str">
        <f aca="false">IF($W92="",Q92,IF($U92&gt;$AB92,Q92,X92))</f>
        <v>LABAUNE</v>
      </c>
      <c r="G92" s="9" t="str">
        <f aca="false">IF($W92="",R92,IF($U92&gt;$AB92,R92,Y92))</f>
        <v>PATRICK</v>
      </c>
      <c r="H92" s="9" t="str">
        <f aca="false">IF($W92="",S92,IF($U92&gt;$AB92,S92,Z92))</f>
        <v>UNION POUR UN MOUVEMENT POPULAIRE</v>
      </c>
      <c r="I92" s="9" t="str">
        <f aca="false">IF($W92="",T92,IF($U92&gt;$AB92,T92,AA92))</f>
        <v>UMP</v>
      </c>
      <c r="J92" s="10" t="n">
        <f aca="false">IF($W92="",U92,IF($U92&gt;$AB92,U92,AB92))/M92</f>
        <v>0.518702520197757</v>
      </c>
      <c r="K92" s="9" t="n">
        <v>72886</v>
      </c>
      <c r="L92" s="9" t="n">
        <v>42803</v>
      </c>
      <c r="M92" s="9" t="n">
        <v>41465</v>
      </c>
      <c r="N92" s="9" t="n">
        <v>1337</v>
      </c>
      <c r="O92" s="11" t="n">
        <v>0.5873</v>
      </c>
      <c r="P92" s="9" t="s">
        <v>31</v>
      </c>
      <c r="Q92" s="9" t="s">
        <v>390</v>
      </c>
      <c r="R92" s="9" t="s">
        <v>174</v>
      </c>
      <c r="S92" s="9" t="s">
        <v>34</v>
      </c>
      <c r="T92" s="9" t="s">
        <v>35</v>
      </c>
      <c r="U92" s="9" t="n">
        <v>19957</v>
      </c>
      <c r="V92" s="9" t="s">
        <v>36</v>
      </c>
      <c r="W92" s="9" t="s">
        <v>31</v>
      </c>
      <c r="X92" s="9" t="s">
        <v>391</v>
      </c>
      <c r="Y92" s="9" t="s">
        <v>126</v>
      </c>
      <c r="Z92" s="9" t="s">
        <v>39</v>
      </c>
      <c r="AA92" s="9" t="s">
        <v>40</v>
      </c>
      <c r="AB92" s="9" t="n">
        <v>21508</v>
      </c>
      <c r="AC92" s="9" t="s">
        <v>36</v>
      </c>
      <c r="AD92" s="9"/>
      <c r="AE92" s="9"/>
      <c r="AF92" s="9"/>
      <c r="AG92" s="9"/>
      <c r="AH92" s="9"/>
      <c r="AI92" s="9"/>
      <c r="AJ92" s="9"/>
      <c r="AK92" s="9"/>
    </row>
    <row r="93" customFormat="false" ht="13.5" hidden="false" customHeight="true" outlineLevel="0" collapsed="false">
      <c r="A93" s="8" t="n">
        <v>26</v>
      </c>
      <c r="B93" s="9" t="s">
        <v>389</v>
      </c>
      <c r="C93" s="9" t="n">
        <v>2</v>
      </c>
      <c r="D93" s="9" t="str">
        <f aca="false">B93&amp;" "&amp;C93</f>
        <v>DROME 2</v>
      </c>
      <c r="E93" s="9" t="str">
        <f aca="false">IF($W93="",P93,IF($U93&gt;$AB93,P93,W93))</f>
        <v>M</v>
      </c>
      <c r="F93" s="9" t="str">
        <f aca="false">IF($W93="",Q93,IF($U93&gt;$AB93,Q93,X93))</f>
        <v>REYNIER</v>
      </c>
      <c r="G93" s="9" t="str">
        <f aca="false">IF($W93="",R93,IF($U93&gt;$AB93,R93,Y93))</f>
        <v>FRANCK</v>
      </c>
      <c r="H93" s="9" t="str">
        <f aca="false">IF($W93="",S93,IF($U93&gt;$AB93,S93,Z93))</f>
        <v>PARTI RADICAL</v>
      </c>
      <c r="I93" s="9" t="str">
        <f aca="false">IF($W93="",T93,IF($U93&gt;$AB93,T93,AA93))</f>
        <v>PRV</v>
      </c>
      <c r="J93" s="10" t="n">
        <f aca="false">IF($W93="",U93,IF($U93&gt;$AB93,U93,AB93))/M93</f>
        <v>0.508107781049574</v>
      </c>
      <c r="K93" s="9" t="n">
        <v>87793</v>
      </c>
      <c r="L93" s="9" t="n">
        <v>51318</v>
      </c>
      <c r="M93" s="9" t="n">
        <v>49582</v>
      </c>
      <c r="N93" s="9" t="n">
        <v>1736</v>
      </c>
      <c r="O93" s="11" t="n">
        <v>0.5845</v>
      </c>
      <c r="P93" s="9" t="s">
        <v>60</v>
      </c>
      <c r="Q93" s="9" t="s">
        <v>392</v>
      </c>
      <c r="R93" s="9" t="s">
        <v>312</v>
      </c>
      <c r="S93" s="9" t="s">
        <v>84</v>
      </c>
      <c r="T93" s="9" t="s">
        <v>44</v>
      </c>
      <c r="U93" s="9" t="n">
        <v>24389</v>
      </c>
      <c r="V93" s="9" t="s">
        <v>36</v>
      </c>
      <c r="W93" s="9" t="s">
        <v>31</v>
      </c>
      <c r="X93" s="9" t="s">
        <v>393</v>
      </c>
      <c r="Y93" s="9" t="s">
        <v>92</v>
      </c>
      <c r="Z93" s="9" t="s">
        <v>394</v>
      </c>
      <c r="AA93" s="9" t="s">
        <v>395</v>
      </c>
      <c r="AB93" s="9" t="n">
        <v>25193</v>
      </c>
      <c r="AC93" s="9" t="s">
        <v>36</v>
      </c>
      <c r="AD93" s="9"/>
      <c r="AE93" s="9"/>
      <c r="AF93" s="9"/>
      <c r="AG93" s="9"/>
      <c r="AH93" s="9"/>
      <c r="AI93" s="9"/>
      <c r="AJ93" s="9"/>
      <c r="AK93" s="9"/>
    </row>
    <row r="94" customFormat="false" ht="13.5" hidden="false" customHeight="true" outlineLevel="0" collapsed="false">
      <c r="A94" s="8" t="n">
        <v>26</v>
      </c>
      <c r="B94" s="9" t="s">
        <v>389</v>
      </c>
      <c r="C94" s="9" t="n">
        <v>3</v>
      </c>
      <c r="D94" s="9" t="str">
        <f aca="false">B94&amp;" "&amp;C94</f>
        <v>DROME 3</v>
      </c>
      <c r="E94" s="9" t="str">
        <f aca="false">IF($W94="",P94,IF($U94&gt;$AB94,P94,W94))</f>
        <v>M</v>
      </c>
      <c r="F94" s="9" t="str">
        <f aca="false">IF($W94="",Q94,IF($U94&gt;$AB94,Q94,X94))</f>
        <v>MARITON</v>
      </c>
      <c r="G94" s="9" t="str">
        <f aca="false">IF($W94="",R94,IF($U94&gt;$AB94,R94,Y94))</f>
        <v>HERVÉ</v>
      </c>
      <c r="H94" s="9" t="str">
        <f aca="false">IF($W94="",S94,IF($U94&gt;$AB94,S94,Z94))</f>
        <v>UNION POUR UN MOUVEMENT POPULAIRE</v>
      </c>
      <c r="I94" s="9" t="str">
        <f aca="false">IF($W94="",T94,IF($U94&gt;$AB94,T94,AA94))</f>
        <v>UMP</v>
      </c>
      <c r="J94" s="10" t="n">
        <f aca="false">IF($W94="",U94,IF($U94&gt;$AB94,U94,AB94))/M94</f>
        <v>0.510033937177481</v>
      </c>
      <c r="K94" s="9" t="n">
        <v>103603</v>
      </c>
      <c r="L94" s="9" t="n">
        <v>66362</v>
      </c>
      <c r="M94" s="9" t="n">
        <v>64531</v>
      </c>
      <c r="N94" s="9" t="n">
        <v>1831</v>
      </c>
      <c r="O94" s="11" t="n">
        <v>0.6405</v>
      </c>
      <c r="P94" s="9" t="s">
        <v>31</v>
      </c>
      <c r="Q94" s="9" t="s">
        <v>396</v>
      </c>
      <c r="R94" s="9" t="s">
        <v>397</v>
      </c>
      <c r="S94" s="9" t="s">
        <v>34</v>
      </c>
      <c r="T94" s="9" t="s">
        <v>35</v>
      </c>
      <c r="U94" s="9" t="n">
        <v>31618</v>
      </c>
      <c r="V94" s="9" t="s">
        <v>36</v>
      </c>
      <c r="W94" s="9" t="s">
        <v>31</v>
      </c>
      <c r="X94" s="9" t="s">
        <v>398</v>
      </c>
      <c r="Y94" s="9" t="s">
        <v>397</v>
      </c>
      <c r="Z94" s="9" t="s">
        <v>39</v>
      </c>
      <c r="AA94" s="9" t="s">
        <v>40</v>
      </c>
      <c r="AB94" s="9" t="n">
        <v>32913</v>
      </c>
      <c r="AC94" s="9" t="s">
        <v>36</v>
      </c>
      <c r="AD94" s="9"/>
      <c r="AE94" s="9"/>
      <c r="AF94" s="9"/>
      <c r="AG94" s="9"/>
      <c r="AH94" s="9"/>
      <c r="AI94" s="9"/>
      <c r="AJ94" s="9"/>
      <c r="AK94" s="9"/>
    </row>
    <row r="95" customFormat="false" ht="13.5" hidden="false" customHeight="true" outlineLevel="0" collapsed="false">
      <c r="A95" s="8" t="n">
        <v>26</v>
      </c>
      <c r="B95" s="9" t="s">
        <v>389</v>
      </c>
      <c r="C95" s="9" t="n">
        <v>4</v>
      </c>
      <c r="D95" s="9" t="str">
        <f aca="false">B95&amp;" "&amp;C95</f>
        <v>DROME 4</v>
      </c>
      <c r="E95" s="9" t="str">
        <f aca="false">IF($W95="",P95,IF($U95&gt;$AB95,P95,W95))</f>
        <v>F</v>
      </c>
      <c r="F95" s="9" t="str">
        <f aca="false">IF($W95="",Q95,IF($U95&gt;$AB95,Q95,X95))</f>
        <v>NIESON</v>
      </c>
      <c r="G95" s="9" t="str">
        <f aca="false">IF($W95="",R95,IF($U95&gt;$AB95,R95,Y95))</f>
        <v>NATHALIE</v>
      </c>
      <c r="H95" s="9" t="str">
        <f aca="false">IF($W95="",S95,IF($U95&gt;$AB95,S95,Z95))</f>
        <v>PARTI SOCIALISTE</v>
      </c>
      <c r="I95" s="9" t="str">
        <f aca="false">IF($W95="",T95,IF($U95&gt;$AB95,T95,AA95))</f>
        <v>SOC</v>
      </c>
      <c r="J95" s="10" t="n">
        <f aca="false">IF($W95="",U95,IF($U95&gt;$AB95,U95,AB95))/M95</f>
        <v>0.527230046948357</v>
      </c>
      <c r="K95" s="9" t="n">
        <v>90037</v>
      </c>
      <c r="L95" s="9" t="n">
        <v>52523</v>
      </c>
      <c r="M95" s="9" t="n">
        <v>51120</v>
      </c>
      <c r="N95" s="9" t="n">
        <v>1403</v>
      </c>
      <c r="O95" s="11" t="n">
        <v>0.5833</v>
      </c>
      <c r="P95" s="9" t="s">
        <v>60</v>
      </c>
      <c r="Q95" s="9" t="s">
        <v>399</v>
      </c>
      <c r="R95" s="9" t="s">
        <v>400</v>
      </c>
      <c r="S95" s="9" t="s">
        <v>34</v>
      </c>
      <c r="T95" s="9" t="s">
        <v>35</v>
      </c>
      <c r="U95" s="9" t="n">
        <v>26952</v>
      </c>
      <c r="V95" s="9" t="s">
        <v>36</v>
      </c>
      <c r="W95" s="9" t="s">
        <v>60</v>
      </c>
      <c r="X95" s="9" t="s">
        <v>401</v>
      </c>
      <c r="Y95" s="9" t="s">
        <v>194</v>
      </c>
      <c r="Z95" s="9" t="s">
        <v>39</v>
      </c>
      <c r="AA95" s="9" t="s">
        <v>40</v>
      </c>
      <c r="AB95" s="9" t="n">
        <v>24168</v>
      </c>
      <c r="AC95" s="9" t="s">
        <v>36</v>
      </c>
      <c r="AD95" s="9"/>
      <c r="AE95" s="9"/>
      <c r="AF95" s="9"/>
      <c r="AG95" s="9"/>
      <c r="AH95" s="9"/>
      <c r="AI95" s="9"/>
      <c r="AJ95" s="9"/>
      <c r="AK95" s="9"/>
    </row>
    <row r="96" customFormat="false" ht="13.5" hidden="false" customHeight="true" outlineLevel="0" collapsed="false">
      <c r="A96" s="8" t="n">
        <v>27</v>
      </c>
      <c r="B96" s="9" t="s">
        <v>402</v>
      </c>
      <c r="C96" s="9" t="n">
        <v>1</v>
      </c>
      <c r="D96" s="9" t="str">
        <f aca="false">B96&amp;" "&amp;C96</f>
        <v>EURE 1</v>
      </c>
      <c r="E96" s="9" t="str">
        <f aca="false">IF($W96="",P96,IF($U96&gt;$AB96,P96,W96))</f>
        <v>M</v>
      </c>
      <c r="F96" s="9" t="str">
        <f aca="false">IF($W96="",Q96,IF($U96&gt;$AB96,Q96,X96))</f>
        <v>LE MAIRE</v>
      </c>
      <c r="G96" s="9" t="str">
        <f aca="false">IF($W96="",R96,IF($U96&gt;$AB96,R96,Y96))</f>
        <v>BRUNO</v>
      </c>
      <c r="H96" s="9" t="str">
        <f aca="false">IF($W96="",S96,IF($U96&gt;$AB96,S96,Z96))</f>
        <v>UNION POUR UN MOUVEMENT POPULAIRE</v>
      </c>
      <c r="I96" s="9" t="str">
        <f aca="false">IF($W96="",T96,IF($U96&gt;$AB96,T96,AA96))</f>
        <v>UMP</v>
      </c>
      <c r="J96" s="10" t="n">
        <f aca="false">IF($W96="",U96,IF($U96&gt;$AB96,U96,AB96))/M96</f>
        <v>0.579744113536179</v>
      </c>
      <c r="K96" s="9" t="n">
        <v>85358</v>
      </c>
      <c r="L96" s="9" t="n">
        <v>48080</v>
      </c>
      <c r="M96" s="9" t="n">
        <v>46505</v>
      </c>
      <c r="N96" s="9" t="n">
        <v>1575</v>
      </c>
      <c r="O96" s="11" t="n">
        <v>0.5633</v>
      </c>
      <c r="P96" s="9" t="s">
        <v>31</v>
      </c>
      <c r="Q96" s="9" t="s">
        <v>403</v>
      </c>
      <c r="R96" s="9" t="s">
        <v>42</v>
      </c>
      <c r="S96" s="9" t="s">
        <v>57</v>
      </c>
      <c r="T96" s="9" t="s">
        <v>58</v>
      </c>
      <c r="U96" s="9" t="n">
        <v>19544</v>
      </c>
      <c r="V96" s="9" t="s">
        <v>36</v>
      </c>
      <c r="W96" s="9" t="s">
        <v>31</v>
      </c>
      <c r="X96" s="9" t="s">
        <v>404</v>
      </c>
      <c r="Y96" s="9" t="s">
        <v>182</v>
      </c>
      <c r="Z96" s="9" t="s">
        <v>39</v>
      </c>
      <c r="AA96" s="9" t="s">
        <v>40</v>
      </c>
      <c r="AB96" s="9" t="n">
        <v>26961</v>
      </c>
      <c r="AC96" s="9" t="s">
        <v>36</v>
      </c>
      <c r="AD96" s="9"/>
      <c r="AE96" s="9"/>
      <c r="AF96" s="9"/>
      <c r="AG96" s="9"/>
      <c r="AH96" s="9"/>
      <c r="AI96" s="9"/>
      <c r="AJ96" s="9"/>
      <c r="AK96" s="9"/>
    </row>
    <row r="97" customFormat="false" ht="13.5" hidden="false" customHeight="true" outlineLevel="0" collapsed="false">
      <c r="A97" s="8" t="n">
        <v>27</v>
      </c>
      <c r="B97" s="9" t="s">
        <v>402</v>
      </c>
      <c r="C97" s="9" t="n">
        <v>2</v>
      </c>
      <c r="D97" s="9" t="str">
        <f aca="false">B97&amp;" "&amp;C97</f>
        <v>EURE 2</v>
      </c>
      <c r="E97" s="9" t="str">
        <f aca="false">IF($W97="",P97,IF($U97&gt;$AB97,P97,W97))</f>
        <v>M</v>
      </c>
      <c r="F97" s="9" t="str">
        <f aca="false">IF($W97="",Q97,IF($U97&gt;$AB97,Q97,X97))</f>
        <v>DESTANS</v>
      </c>
      <c r="G97" s="9" t="str">
        <f aca="false">IF($W97="",R97,IF($U97&gt;$AB97,R97,Y97))</f>
        <v>JEAN-LOUIS</v>
      </c>
      <c r="H97" s="9" t="str">
        <f aca="false">IF($W97="",S97,IF($U97&gt;$AB97,S97,Z97))</f>
        <v>PARTI SOCIALISTE</v>
      </c>
      <c r="I97" s="9" t="str">
        <f aca="false">IF($W97="",T97,IF($U97&gt;$AB97,T97,AA97))</f>
        <v>SOC</v>
      </c>
      <c r="J97" s="10" t="n">
        <f aca="false">IF($W97="",U97,IF($U97&gt;$AB97,U97,AB97))/M97</f>
        <v>0.500446418351228</v>
      </c>
      <c r="K97" s="9" t="n">
        <v>76977</v>
      </c>
      <c r="L97" s="9" t="n">
        <v>45216</v>
      </c>
      <c r="M97" s="9" t="n">
        <v>43681</v>
      </c>
      <c r="N97" s="9" t="n">
        <v>1535</v>
      </c>
      <c r="O97" s="11" t="n">
        <v>0.5874</v>
      </c>
      <c r="P97" s="9" t="s">
        <v>31</v>
      </c>
      <c r="Q97" s="9" t="s">
        <v>405</v>
      </c>
      <c r="R97" s="9" t="s">
        <v>79</v>
      </c>
      <c r="S97" s="9" t="s">
        <v>34</v>
      </c>
      <c r="T97" s="9" t="s">
        <v>35</v>
      </c>
      <c r="U97" s="9" t="n">
        <v>21860</v>
      </c>
      <c r="V97" s="9" t="s">
        <v>36</v>
      </c>
      <c r="W97" s="9" t="s">
        <v>31</v>
      </c>
      <c r="X97" s="9" t="s">
        <v>180</v>
      </c>
      <c r="Y97" s="9" t="s">
        <v>216</v>
      </c>
      <c r="Z97" s="9" t="s">
        <v>39</v>
      </c>
      <c r="AA97" s="9" t="s">
        <v>40</v>
      </c>
      <c r="AB97" s="9" t="n">
        <v>21821</v>
      </c>
      <c r="AC97" s="9" t="s">
        <v>36</v>
      </c>
      <c r="AD97" s="9"/>
      <c r="AE97" s="9"/>
      <c r="AF97" s="9"/>
      <c r="AG97" s="9"/>
      <c r="AH97" s="9"/>
      <c r="AI97" s="9"/>
      <c r="AJ97" s="9"/>
      <c r="AK97" s="9"/>
    </row>
    <row r="98" customFormat="false" ht="13.5" hidden="false" customHeight="true" outlineLevel="0" collapsed="false">
      <c r="A98" s="8" t="n">
        <v>27</v>
      </c>
      <c r="B98" s="9" t="s">
        <v>402</v>
      </c>
      <c r="C98" s="9" t="n">
        <v>3</v>
      </c>
      <c r="D98" s="9" t="str">
        <f aca="false">B98&amp;" "&amp;C98</f>
        <v>EURE 3</v>
      </c>
      <c r="E98" s="9" t="str">
        <f aca="false">IF($W98="",P98,IF($U98&gt;$AB98,P98,W98))</f>
        <v>M</v>
      </c>
      <c r="F98" s="9" t="str">
        <f aca="false">IF($W98="",Q98,IF($U98&gt;$AB98,Q98,X98))</f>
        <v>MORIN</v>
      </c>
      <c r="G98" s="9" t="str">
        <f aca="false">IF($W98="",R98,IF($U98&gt;$AB98,R98,Y98))</f>
        <v>HERVÉ</v>
      </c>
      <c r="H98" s="9" t="str">
        <f aca="false">IF($W98="",S98,IF($U98&gt;$AB98,S98,Z98))</f>
        <v>NOUVEAU CENTRE</v>
      </c>
      <c r="I98" s="9" t="str">
        <f aca="false">IF($W98="",T98,IF($U98&gt;$AB98,T98,AA98))</f>
        <v>NouvC</v>
      </c>
      <c r="J98" s="10" t="n">
        <f aca="false">IF($W98="",U98,IF($U98&gt;$AB98,U98,AB98))/M98</f>
        <v>0.531713500950771</v>
      </c>
      <c r="K98" s="9" t="n">
        <v>81697</v>
      </c>
      <c r="L98" s="9" t="n">
        <v>48963</v>
      </c>
      <c r="M98" s="9" t="n">
        <v>47330</v>
      </c>
      <c r="N98" s="9" t="n">
        <v>1633</v>
      </c>
      <c r="O98" s="11" t="n">
        <v>0.5993</v>
      </c>
      <c r="P98" s="9" t="s">
        <v>60</v>
      </c>
      <c r="Q98" s="9" t="s">
        <v>406</v>
      </c>
      <c r="R98" s="9" t="s">
        <v>407</v>
      </c>
      <c r="S98" s="9" t="s">
        <v>34</v>
      </c>
      <c r="T98" s="9" t="s">
        <v>35</v>
      </c>
      <c r="U98" s="9" t="n">
        <v>22164</v>
      </c>
      <c r="V98" s="9" t="s">
        <v>36</v>
      </c>
      <c r="W98" s="9" t="s">
        <v>31</v>
      </c>
      <c r="X98" s="9" t="s">
        <v>408</v>
      </c>
      <c r="Y98" s="9" t="s">
        <v>397</v>
      </c>
      <c r="Z98" s="9" t="s">
        <v>73</v>
      </c>
      <c r="AA98" s="9" t="s">
        <v>74</v>
      </c>
      <c r="AB98" s="9" t="n">
        <v>25166</v>
      </c>
      <c r="AC98" s="9" t="s">
        <v>36</v>
      </c>
      <c r="AD98" s="9"/>
      <c r="AE98" s="9"/>
      <c r="AF98" s="9"/>
      <c r="AG98" s="9"/>
      <c r="AH98" s="9"/>
      <c r="AI98" s="9"/>
      <c r="AJ98" s="9"/>
      <c r="AK98" s="9"/>
    </row>
    <row r="99" customFormat="false" ht="13.5" hidden="false" customHeight="true" outlineLevel="0" collapsed="false">
      <c r="A99" s="8" t="n">
        <v>27</v>
      </c>
      <c r="B99" s="9" t="s">
        <v>402</v>
      </c>
      <c r="C99" s="9" t="n">
        <v>4</v>
      </c>
      <c r="D99" s="9" t="str">
        <f aca="false">B99&amp;" "&amp;C99</f>
        <v>EURE 4</v>
      </c>
      <c r="E99" s="9" t="str">
        <f aca="false">IF($W99="",P99,IF($U99&gt;$AB99,P99,W99))</f>
        <v>M</v>
      </c>
      <c r="F99" s="9" t="str">
        <f aca="false">IF($W99="",Q99,IF($U99&gt;$AB99,Q99,X99))</f>
        <v>LONCLE</v>
      </c>
      <c r="G99" s="9" t="str">
        <f aca="false">IF($W99="",R99,IF($U99&gt;$AB99,R99,Y99))</f>
        <v>FRANÇOIS</v>
      </c>
      <c r="H99" s="9" t="str">
        <f aca="false">IF($W99="",S99,IF($U99&gt;$AB99,S99,Z99))</f>
        <v>PARTI SOCIALISTE</v>
      </c>
      <c r="I99" s="9" t="str">
        <f aca="false">IF($W99="",T99,IF($U99&gt;$AB99,T99,AA99))</f>
        <v>SOC</v>
      </c>
      <c r="J99" s="10" t="n">
        <f aca="false">IF($W99="",U99,IF($U99&gt;$AB99,U99,AB99))/M99</f>
        <v>0.570517425281351</v>
      </c>
      <c r="K99" s="9" t="n">
        <v>86705</v>
      </c>
      <c r="L99" s="9" t="n">
        <v>47917</v>
      </c>
      <c r="M99" s="9" t="n">
        <v>45939</v>
      </c>
      <c r="N99" s="9" t="n">
        <v>1978</v>
      </c>
      <c r="O99" s="11" t="n">
        <v>0.5526</v>
      </c>
      <c r="P99" s="9" t="s">
        <v>31</v>
      </c>
      <c r="Q99" s="9" t="s">
        <v>409</v>
      </c>
      <c r="R99" s="9" t="s">
        <v>189</v>
      </c>
      <c r="S99" s="9" t="s">
        <v>34</v>
      </c>
      <c r="T99" s="9" t="s">
        <v>35</v>
      </c>
      <c r="U99" s="9" t="n">
        <v>26209</v>
      </c>
      <c r="V99" s="9" t="s">
        <v>36</v>
      </c>
      <c r="W99" s="9" t="s">
        <v>31</v>
      </c>
      <c r="X99" s="9" t="s">
        <v>410</v>
      </c>
      <c r="Y99" s="9" t="s">
        <v>411</v>
      </c>
      <c r="Z99" s="9" t="s">
        <v>73</v>
      </c>
      <c r="AA99" s="9" t="s">
        <v>74</v>
      </c>
      <c r="AB99" s="9" t="n">
        <v>19730</v>
      </c>
      <c r="AC99" s="9" t="s">
        <v>36</v>
      </c>
      <c r="AD99" s="9"/>
      <c r="AE99" s="9"/>
      <c r="AF99" s="9"/>
      <c r="AG99" s="9"/>
      <c r="AH99" s="9"/>
      <c r="AI99" s="9"/>
      <c r="AJ99" s="9"/>
      <c r="AK99" s="9"/>
    </row>
    <row r="100" customFormat="false" ht="13.5" hidden="false" customHeight="true" outlineLevel="0" collapsed="false">
      <c r="A100" s="8" t="n">
        <v>27</v>
      </c>
      <c r="B100" s="9" t="s">
        <v>402</v>
      </c>
      <c r="C100" s="9" t="n">
        <v>5</v>
      </c>
      <c r="D100" s="9" t="str">
        <f aca="false">B100&amp;" "&amp;C100</f>
        <v>EURE 5</v>
      </c>
      <c r="E100" s="9" t="str">
        <f aca="false">IF($W100="",P100,IF($U100&gt;$AB100,P100,W100))</f>
        <v>M</v>
      </c>
      <c r="F100" s="9" t="str">
        <f aca="false">IF($W100="",Q100,IF($U100&gt;$AB100,Q100,X100))</f>
        <v>GILARD</v>
      </c>
      <c r="G100" s="9" t="str">
        <f aca="false">IF($W100="",R100,IF($U100&gt;$AB100,R100,Y100))</f>
        <v>FRANCK</v>
      </c>
      <c r="H100" s="9" t="str">
        <f aca="false">IF($W100="",S100,IF($U100&gt;$AB100,S100,Z100))</f>
        <v>UNION POUR UN MOUVEMENT POPULAIRE</v>
      </c>
      <c r="I100" s="9" t="str">
        <f aca="false">IF($W100="",T100,IF($U100&gt;$AB100,T100,AA100))</f>
        <v>UMP</v>
      </c>
      <c r="J100" s="10" t="n">
        <f aca="false">IF($W100="",U100,IF($U100&gt;$AB100,U100,AB100))/M100</f>
        <v>0.604124325935561</v>
      </c>
      <c r="K100" s="9" t="n">
        <v>87231</v>
      </c>
      <c r="L100" s="9" t="n">
        <v>43622</v>
      </c>
      <c r="M100" s="9" t="n">
        <v>36903</v>
      </c>
      <c r="N100" s="9" t="n">
        <v>6720</v>
      </c>
      <c r="O100" s="11" t="n">
        <v>0.5001</v>
      </c>
      <c r="P100" s="9" t="s">
        <v>31</v>
      </c>
      <c r="Q100" s="9" t="s">
        <v>412</v>
      </c>
      <c r="R100" s="9" t="s">
        <v>92</v>
      </c>
      <c r="S100" s="9" t="s">
        <v>39</v>
      </c>
      <c r="T100" s="9" t="s">
        <v>40</v>
      </c>
      <c r="U100" s="9" t="n">
        <v>22294</v>
      </c>
      <c r="V100" s="9" t="s">
        <v>36</v>
      </c>
      <c r="W100" s="9" t="s">
        <v>31</v>
      </c>
      <c r="X100" s="9" t="s">
        <v>413</v>
      </c>
      <c r="Y100" s="9" t="s">
        <v>414</v>
      </c>
      <c r="Z100" s="9" t="s">
        <v>49</v>
      </c>
      <c r="AA100" s="9" t="s">
        <v>50</v>
      </c>
      <c r="AB100" s="9" t="n">
        <v>14608</v>
      </c>
      <c r="AC100" s="9" t="s">
        <v>36</v>
      </c>
      <c r="AD100" s="9"/>
      <c r="AE100" s="9"/>
      <c r="AF100" s="9"/>
      <c r="AG100" s="9"/>
      <c r="AH100" s="9"/>
      <c r="AI100" s="9"/>
      <c r="AJ100" s="9"/>
      <c r="AK100" s="9"/>
    </row>
    <row r="101" customFormat="false" ht="13.5" hidden="false" customHeight="true" outlineLevel="0" collapsed="false">
      <c r="A101" s="8" t="n">
        <v>28</v>
      </c>
      <c r="B101" s="9" t="s">
        <v>415</v>
      </c>
      <c r="C101" s="9" t="n">
        <v>1</v>
      </c>
      <c r="D101" s="9" t="str">
        <f aca="false">B101&amp;" "&amp;C101</f>
        <v>EURE-ET-LOIR 1</v>
      </c>
      <c r="E101" s="9" t="str">
        <f aca="false">IF($W101="",P101,IF($U101&gt;$AB101,P101,W101))</f>
        <v>M</v>
      </c>
      <c r="F101" s="9" t="str">
        <f aca="false">IF($W101="",Q101,IF($U101&gt;$AB101,Q101,X101))</f>
        <v>GORGES</v>
      </c>
      <c r="G101" s="9" t="str">
        <f aca="false">IF($W101="",R101,IF($U101&gt;$AB101,R101,Y101))</f>
        <v>JEAN-PIERRE</v>
      </c>
      <c r="H101" s="9" t="str">
        <f aca="false">IF($W101="",S101,IF($U101&gt;$AB101,S101,Z101))</f>
        <v>UNION POUR UN MOUVEMENT POPULAIRE</v>
      </c>
      <c r="I101" s="9" t="str">
        <f aca="false">IF($W101="",T101,IF($U101&gt;$AB101,T101,AA101))</f>
        <v>UMP</v>
      </c>
      <c r="J101" s="10" t="n">
        <f aca="false">IF($W101="",U101,IF($U101&gt;$AB101,U101,AB101))/M101</f>
        <v>0.508044530112899</v>
      </c>
      <c r="K101" s="9" t="n">
        <v>87303</v>
      </c>
      <c r="L101" s="9" t="n">
        <v>52332</v>
      </c>
      <c r="M101" s="9" t="n">
        <v>50842</v>
      </c>
      <c r="N101" s="9" t="n">
        <v>1490</v>
      </c>
      <c r="O101" s="11" t="n">
        <v>0.5994</v>
      </c>
      <c r="P101" s="9" t="s">
        <v>31</v>
      </c>
      <c r="Q101" s="9" t="s">
        <v>416</v>
      </c>
      <c r="R101" s="9" t="s">
        <v>417</v>
      </c>
      <c r="S101" s="9" t="s">
        <v>34</v>
      </c>
      <c r="T101" s="9" t="s">
        <v>35</v>
      </c>
      <c r="U101" s="9" t="n">
        <v>25032</v>
      </c>
      <c r="V101" s="9" t="s">
        <v>36</v>
      </c>
      <c r="W101" s="9" t="s">
        <v>31</v>
      </c>
      <c r="X101" s="9" t="s">
        <v>418</v>
      </c>
      <c r="Y101" s="9" t="s">
        <v>216</v>
      </c>
      <c r="Z101" s="9" t="s">
        <v>39</v>
      </c>
      <c r="AA101" s="9" t="s">
        <v>40</v>
      </c>
      <c r="AB101" s="9" t="n">
        <v>25830</v>
      </c>
      <c r="AC101" s="9" t="s">
        <v>36</v>
      </c>
      <c r="AD101" s="9"/>
      <c r="AE101" s="9"/>
      <c r="AF101" s="9"/>
      <c r="AG101" s="9"/>
      <c r="AH101" s="9"/>
      <c r="AI101" s="9"/>
      <c r="AJ101" s="9"/>
      <c r="AK101" s="9"/>
    </row>
    <row r="102" customFormat="false" ht="13.5" hidden="false" customHeight="true" outlineLevel="0" collapsed="false">
      <c r="A102" s="8" t="n">
        <v>28</v>
      </c>
      <c r="B102" s="9" t="s">
        <v>415</v>
      </c>
      <c r="C102" s="9" t="n">
        <v>2</v>
      </c>
      <c r="D102" s="9" t="str">
        <f aca="false">B102&amp;" "&amp;C102</f>
        <v>EURE-ET-LOIR 2</v>
      </c>
      <c r="E102" s="9" t="str">
        <f aca="false">IF($W102="",P102,IF($U102&gt;$AB102,P102,W102))</f>
        <v>M</v>
      </c>
      <c r="F102" s="9" t="str">
        <f aca="false">IF($W102="",Q102,IF($U102&gt;$AB102,Q102,X102))</f>
        <v>MARLEIX</v>
      </c>
      <c r="G102" s="9" t="str">
        <f aca="false">IF($W102="",R102,IF($U102&gt;$AB102,R102,Y102))</f>
        <v>OLIVIER</v>
      </c>
      <c r="H102" s="9" t="str">
        <f aca="false">IF($W102="",S102,IF($U102&gt;$AB102,S102,Z102))</f>
        <v>UNION POUR UN MOUVEMENT POPULAIRE</v>
      </c>
      <c r="I102" s="9" t="str">
        <f aca="false">IF($W102="",T102,IF($U102&gt;$AB102,T102,AA102))</f>
        <v>UMP</v>
      </c>
      <c r="J102" s="10" t="n">
        <f aca="false">IF($W102="",U102,IF($U102&gt;$AB102,U102,AB102))/M102</f>
        <v>0.536469289019773</v>
      </c>
      <c r="K102" s="9" t="n">
        <v>71962</v>
      </c>
      <c r="L102" s="9" t="n">
        <v>39194</v>
      </c>
      <c r="M102" s="9" t="n">
        <v>38032</v>
      </c>
      <c r="N102" s="9" t="n">
        <v>1162</v>
      </c>
      <c r="O102" s="11" t="n">
        <v>0.5446</v>
      </c>
      <c r="P102" s="9" t="s">
        <v>60</v>
      </c>
      <c r="Q102" s="9" t="s">
        <v>419</v>
      </c>
      <c r="R102" s="9" t="s">
        <v>420</v>
      </c>
      <c r="S102" s="9" t="s">
        <v>34</v>
      </c>
      <c r="T102" s="9" t="s">
        <v>35</v>
      </c>
      <c r="U102" s="9" t="n">
        <v>17630</v>
      </c>
      <c r="V102" s="9" t="s">
        <v>36</v>
      </c>
      <c r="W102" s="9" t="s">
        <v>31</v>
      </c>
      <c r="X102" s="9" t="s">
        <v>421</v>
      </c>
      <c r="Y102" s="9" t="s">
        <v>48</v>
      </c>
      <c r="Z102" s="9" t="s">
        <v>39</v>
      </c>
      <c r="AA102" s="9" t="s">
        <v>40</v>
      </c>
      <c r="AB102" s="9" t="n">
        <v>20403</v>
      </c>
      <c r="AC102" s="9" t="s">
        <v>36</v>
      </c>
      <c r="AD102" s="9"/>
      <c r="AE102" s="9"/>
      <c r="AF102" s="9"/>
      <c r="AG102" s="9"/>
      <c r="AH102" s="9"/>
      <c r="AI102" s="9"/>
      <c r="AJ102" s="9"/>
      <c r="AK102" s="9"/>
    </row>
    <row r="103" customFormat="false" ht="13.5" hidden="false" customHeight="true" outlineLevel="0" collapsed="false">
      <c r="A103" s="8" t="n">
        <v>28</v>
      </c>
      <c r="B103" s="9" t="s">
        <v>415</v>
      </c>
      <c r="C103" s="9" t="n">
        <v>3</v>
      </c>
      <c r="D103" s="9" t="str">
        <f aca="false">B103&amp;" "&amp;C103</f>
        <v>EURE-ET-LOIR 3</v>
      </c>
      <c r="E103" s="9" t="str">
        <f aca="false">IF($W103="",P103,IF($U103&gt;$AB103,P103,W103))</f>
        <v>F</v>
      </c>
      <c r="F103" s="9" t="str">
        <f aca="false">IF($W103="",Q103,IF($U103&gt;$AB103,Q103,X103))</f>
        <v>DE LA RAUDIERE</v>
      </c>
      <c r="G103" s="9" t="str">
        <f aca="false">IF($W103="",R103,IF($U103&gt;$AB103,R103,Y103))</f>
        <v>LAURE</v>
      </c>
      <c r="H103" s="9" t="str">
        <f aca="false">IF($W103="",S103,IF($U103&gt;$AB103,S103,Z103))</f>
        <v>UNION POUR UN MOUVEMENT POPULAIRE</v>
      </c>
      <c r="I103" s="9" t="str">
        <f aca="false">IF($W103="",T103,IF($U103&gt;$AB103,T103,AA103))</f>
        <v>UMP</v>
      </c>
      <c r="J103" s="10" t="n">
        <f aca="false">IF($W103="",U103,IF($U103&gt;$AB103,U103,AB103))/M103</f>
        <v>0.5257689211932</v>
      </c>
      <c r="K103" s="9" t="n">
        <v>71263</v>
      </c>
      <c r="L103" s="9" t="n">
        <v>42196</v>
      </c>
      <c r="M103" s="9" t="n">
        <v>40999</v>
      </c>
      <c r="N103" s="9" t="n">
        <v>1197</v>
      </c>
      <c r="O103" s="11" t="n">
        <v>0.5921</v>
      </c>
      <c r="P103" s="9" t="s">
        <v>31</v>
      </c>
      <c r="Q103" s="9" t="s">
        <v>422</v>
      </c>
      <c r="R103" s="9" t="s">
        <v>423</v>
      </c>
      <c r="S103" s="9" t="s">
        <v>57</v>
      </c>
      <c r="T103" s="9" t="s">
        <v>58</v>
      </c>
      <c r="U103" s="9" t="n">
        <v>19443</v>
      </c>
      <c r="V103" s="9" t="s">
        <v>36</v>
      </c>
      <c r="W103" s="9" t="s">
        <v>60</v>
      </c>
      <c r="X103" s="9" t="s">
        <v>424</v>
      </c>
      <c r="Y103" s="9" t="s">
        <v>425</v>
      </c>
      <c r="Z103" s="9" t="s">
        <v>39</v>
      </c>
      <c r="AA103" s="9" t="s">
        <v>40</v>
      </c>
      <c r="AB103" s="9" t="n">
        <v>21556</v>
      </c>
      <c r="AC103" s="9" t="s">
        <v>36</v>
      </c>
      <c r="AD103" s="9"/>
      <c r="AE103" s="9"/>
      <c r="AF103" s="9"/>
      <c r="AG103" s="9"/>
      <c r="AH103" s="9"/>
      <c r="AI103" s="9"/>
      <c r="AJ103" s="9"/>
      <c r="AK103" s="9"/>
    </row>
    <row r="104" customFormat="false" ht="13.5" hidden="false" customHeight="true" outlineLevel="0" collapsed="false">
      <c r="A104" s="8" t="n">
        <v>29</v>
      </c>
      <c r="B104" s="9" t="s">
        <v>426</v>
      </c>
      <c r="C104" s="9" t="n">
        <v>1</v>
      </c>
      <c r="D104" s="9" t="str">
        <f aca="false">B104&amp;" "&amp;C104</f>
        <v>FINISTERE 1</v>
      </c>
      <c r="E104" s="9" t="str">
        <f aca="false">IF($W104="",P104,IF($U104&gt;$AB104,P104,W104))</f>
        <v>M</v>
      </c>
      <c r="F104" s="9" t="str">
        <f aca="false">IF($W104="",Q104,IF($U104&gt;$AB104,Q104,X104))</f>
        <v>URVOAS</v>
      </c>
      <c r="G104" s="9" t="str">
        <f aca="false">IF($W104="",R104,IF($U104&gt;$AB104,R104,Y104))</f>
        <v>JEAN-JACQUES</v>
      </c>
      <c r="H104" s="9" t="str">
        <f aca="false">IF($W104="",S104,IF($U104&gt;$AB104,S104,Z104))</f>
        <v>PARTI SOCIALISTE</v>
      </c>
      <c r="I104" s="9" t="str">
        <f aca="false">IF($W104="",T104,IF($U104&gt;$AB104,T104,AA104))</f>
        <v>SOC</v>
      </c>
      <c r="J104" s="10" t="n">
        <f aca="false">IF($W104="",U104,IF($U104&gt;$AB104,U104,AB104))/M104</f>
        <v>0.627442405931344</v>
      </c>
      <c r="K104" s="9" t="n">
        <v>85899</v>
      </c>
      <c r="L104" s="9" t="n">
        <v>51818</v>
      </c>
      <c r="M104" s="9" t="n">
        <v>50309</v>
      </c>
      <c r="N104" s="9" t="n">
        <v>1509</v>
      </c>
      <c r="O104" s="11" t="n">
        <v>0.6032</v>
      </c>
      <c r="P104" s="9" t="s">
        <v>31</v>
      </c>
      <c r="Q104" s="9" t="s">
        <v>427</v>
      </c>
      <c r="R104" s="9" t="s">
        <v>428</v>
      </c>
      <c r="S104" s="9" t="s">
        <v>34</v>
      </c>
      <c r="T104" s="9" t="s">
        <v>35</v>
      </c>
      <c r="U104" s="9" t="n">
        <v>31566</v>
      </c>
      <c r="V104" s="9" t="s">
        <v>36</v>
      </c>
      <c r="W104" s="9" t="s">
        <v>31</v>
      </c>
      <c r="X104" s="9" t="s">
        <v>429</v>
      </c>
      <c r="Y104" s="9" t="s">
        <v>430</v>
      </c>
      <c r="Z104" s="9" t="s">
        <v>39</v>
      </c>
      <c r="AA104" s="9" t="s">
        <v>40</v>
      </c>
      <c r="AB104" s="9" t="n">
        <v>18743</v>
      </c>
      <c r="AC104" s="9" t="s">
        <v>36</v>
      </c>
      <c r="AD104" s="9"/>
      <c r="AE104" s="9"/>
      <c r="AF104" s="9"/>
      <c r="AG104" s="9"/>
      <c r="AH104" s="9"/>
      <c r="AI104" s="9"/>
      <c r="AJ104" s="9"/>
      <c r="AK104" s="9"/>
    </row>
    <row r="105" customFormat="false" ht="13.5" hidden="false" customHeight="true" outlineLevel="0" collapsed="false">
      <c r="A105" s="8" t="n">
        <v>29</v>
      </c>
      <c r="B105" s="9" t="s">
        <v>426</v>
      </c>
      <c r="C105" s="9" t="n">
        <v>2</v>
      </c>
      <c r="D105" s="9" t="str">
        <f aca="false">B105&amp;" "&amp;C105</f>
        <v>FINISTERE 2</v>
      </c>
      <c r="E105" s="9" t="str">
        <f aca="false">IF($W105="",P105,IF($U105&gt;$AB105,P105,W105))</f>
        <v>F</v>
      </c>
      <c r="F105" s="9" t="str">
        <f aca="false">IF($W105="",Q105,IF($U105&gt;$AB105,Q105,X105))</f>
        <v>ADAM</v>
      </c>
      <c r="G105" s="9" t="str">
        <f aca="false">IF($W105="",R105,IF($U105&gt;$AB105,R105,Y105))</f>
        <v>PATRICIA</v>
      </c>
      <c r="H105" s="9" t="str">
        <f aca="false">IF($W105="",S105,IF($U105&gt;$AB105,S105,Z105))</f>
        <v>PARTI SOCIALISTE</v>
      </c>
      <c r="I105" s="9" t="str">
        <f aca="false">IF($W105="",T105,IF($U105&gt;$AB105,T105,AA105))</f>
        <v>SOC</v>
      </c>
      <c r="J105" s="10" t="n">
        <f aca="false">IF($W105="",U105,IF($U105&gt;$AB105,U105,AB105))/M105</f>
        <v>0.668440033762181</v>
      </c>
      <c r="K105" s="9" t="n">
        <v>78114</v>
      </c>
      <c r="L105" s="9" t="n">
        <v>40491</v>
      </c>
      <c r="M105" s="9" t="n">
        <v>39097</v>
      </c>
      <c r="N105" s="9" t="n">
        <v>1394</v>
      </c>
      <c r="O105" s="11" t="n">
        <v>0.5184</v>
      </c>
      <c r="P105" s="9" t="s">
        <v>60</v>
      </c>
      <c r="Q105" s="9" t="s">
        <v>431</v>
      </c>
      <c r="R105" s="9" t="s">
        <v>432</v>
      </c>
      <c r="S105" s="9" t="s">
        <v>34</v>
      </c>
      <c r="T105" s="9" t="s">
        <v>35</v>
      </c>
      <c r="U105" s="9" t="n">
        <v>26134</v>
      </c>
      <c r="V105" s="9" t="s">
        <v>36</v>
      </c>
      <c r="W105" s="9" t="s">
        <v>31</v>
      </c>
      <c r="X105" s="9" t="s">
        <v>433</v>
      </c>
      <c r="Y105" s="9" t="s">
        <v>210</v>
      </c>
      <c r="Z105" s="9" t="s">
        <v>39</v>
      </c>
      <c r="AA105" s="9" t="s">
        <v>40</v>
      </c>
      <c r="AB105" s="9" t="n">
        <v>12963</v>
      </c>
      <c r="AC105" s="9" t="s">
        <v>36</v>
      </c>
      <c r="AD105" s="9"/>
      <c r="AE105" s="9"/>
      <c r="AF105" s="9"/>
      <c r="AG105" s="9"/>
      <c r="AH105" s="9"/>
      <c r="AI105" s="9"/>
      <c r="AJ105" s="9"/>
      <c r="AK105" s="9"/>
    </row>
    <row r="106" customFormat="false" ht="13.5" hidden="false" customHeight="true" outlineLevel="0" collapsed="false">
      <c r="A106" s="8" t="n">
        <v>29</v>
      </c>
      <c r="B106" s="9" t="s">
        <v>426</v>
      </c>
      <c r="C106" s="9" t="n">
        <v>3</v>
      </c>
      <c r="D106" s="9" t="str">
        <f aca="false">B106&amp;" "&amp;C106</f>
        <v>FINISTERE 3</v>
      </c>
      <c r="E106" s="9" t="str">
        <f aca="false">IF($W106="",P106,IF($U106&gt;$AB106,P106,W106))</f>
        <v>M</v>
      </c>
      <c r="F106" s="9" t="str">
        <f aca="false">IF($W106="",Q106,IF($U106&gt;$AB106,Q106,X106))</f>
        <v>BLEUNVEN</v>
      </c>
      <c r="G106" s="9" t="str">
        <f aca="false">IF($W106="",R106,IF($U106&gt;$AB106,R106,Y106))</f>
        <v>JEAN-LUC</v>
      </c>
      <c r="H106" s="9" t="str">
        <f aca="false">IF($W106="",S106,IF($U106&gt;$AB106,S106,Z106))</f>
        <v>SOCIALISTE DISSIDENT</v>
      </c>
      <c r="I106" s="9" t="str">
        <f aca="false">IF($W106="",T106,IF($U106&gt;$AB106,T106,AA106))</f>
        <v>DVG</v>
      </c>
      <c r="J106" s="10" t="n">
        <f aca="false">IF($W106="",U106,IF($U106&gt;$AB106,U106,AB106))/M106</f>
        <v>0.522933482306255</v>
      </c>
      <c r="K106" s="9" t="n">
        <v>86266</v>
      </c>
      <c r="L106" s="9" t="n">
        <v>53031</v>
      </c>
      <c r="M106" s="9" t="n">
        <v>51911</v>
      </c>
      <c r="N106" s="9" t="n">
        <v>1110</v>
      </c>
      <c r="O106" s="11" t="n">
        <v>0.6147</v>
      </c>
      <c r="P106" s="9" t="s">
        <v>31</v>
      </c>
      <c r="Q106" s="9" t="s">
        <v>434</v>
      </c>
      <c r="R106" s="9" t="s">
        <v>435</v>
      </c>
      <c r="S106" s="9" t="s">
        <v>70</v>
      </c>
      <c r="T106" s="9" t="s">
        <v>44</v>
      </c>
      <c r="U106" s="9" t="n">
        <v>27146</v>
      </c>
      <c r="V106" s="9" t="s">
        <v>36</v>
      </c>
      <c r="W106" s="9" t="s">
        <v>60</v>
      </c>
      <c r="X106" s="9" t="s">
        <v>436</v>
      </c>
      <c r="Y106" s="9" t="s">
        <v>437</v>
      </c>
      <c r="Z106" s="9" t="s">
        <v>39</v>
      </c>
      <c r="AA106" s="9" t="s">
        <v>40</v>
      </c>
      <c r="AB106" s="9" t="n">
        <v>24765</v>
      </c>
      <c r="AC106" s="9" t="s">
        <v>36</v>
      </c>
      <c r="AD106" s="9"/>
      <c r="AE106" s="9"/>
      <c r="AF106" s="9"/>
      <c r="AG106" s="9"/>
      <c r="AH106" s="9"/>
      <c r="AI106" s="9"/>
      <c r="AJ106" s="9"/>
      <c r="AK106" s="9"/>
    </row>
    <row r="107" customFormat="false" ht="13.5" hidden="false" customHeight="true" outlineLevel="0" collapsed="false">
      <c r="A107" s="8" t="n">
        <v>29</v>
      </c>
      <c r="B107" s="9" t="s">
        <v>426</v>
      </c>
      <c r="C107" s="9" t="n">
        <v>4</v>
      </c>
      <c r="D107" s="9" t="str">
        <f aca="false">B107&amp;" "&amp;C107</f>
        <v>FINISTERE 4</v>
      </c>
      <c r="E107" s="9" t="str">
        <f aca="false">IF($W107="",P107,IF($U107&gt;$AB107,P107,W107))</f>
        <v>F</v>
      </c>
      <c r="F107" s="9" t="str">
        <f aca="false">IF($W107="",Q107,IF($U107&gt;$AB107,Q107,X107))</f>
        <v>LEBRANCHU</v>
      </c>
      <c r="G107" s="9" t="str">
        <f aca="false">IF($W107="",R107,IF($U107&gt;$AB107,R107,Y107))</f>
        <v>MARYLISE</v>
      </c>
      <c r="H107" s="9" t="str">
        <f aca="false">IF($W107="",S107,IF($U107&gt;$AB107,S107,Z107))</f>
        <v>PARTI SOCIALISTE</v>
      </c>
      <c r="I107" s="9" t="str">
        <f aca="false">IF($W107="",T107,IF($U107&gt;$AB107,T107,AA107))</f>
        <v>SOC</v>
      </c>
      <c r="J107" s="10" t="n">
        <f aca="false">IF($W107="",U107,IF($U107&gt;$AB107,U107,AB107))/M107</f>
        <v>0.611137936584581</v>
      </c>
      <c r="K107" s="9" t="n">
        <v>82120</v>
      </c>
      <c r="L107" s="9" t="n">
        <v>50921</v>
      </c>
      <c r="M107" s="9" t="n">
        <v>49704</v>
      </c>
      <c r="N107" s="9" t="n">
        <v>1217</v>
      </c>
      <c r="O107" s="11" t="n">
        <v>0.6201</v>
      </c>
      <c r="P107" s="9" t="s">
        <v>60</v>
      </c>
      <c r="Q107" s="9" t="s">
        <v>438</v>
      </c>
      <c r="R107" s="9" t="s">
        <v>439</v>
      </c>
      <c r="S107" s="9" t="s">
        <v>34</v>
      </c>
      <c r="T107" s="9" t="s">
        <v>35</v>
      </c>
      <c r="U107" s="9" t="n">
        <v>30376</v>
      </c>
      <c r="V107" s="9" t="s">
        <v>36</v>
      </c>
      <c r="W107" s="9" t="s">
        <v>60</v>
      </c>
      <c r="X107" s="9" t="s">
        <v>440</v>
      </c>
      <c r="Y107" s="9" t="s">
        <v>441</v>
      </c>
      <c r="Z107" s="9" t="s">
        <v>39</v>
      </c>
      <c r="AA107" s="9" t="s">
        <v>40</v>
      </c>
      <c r="AB107" s="9" t="n">
        <v>19328</v>
      </c>
      <c r="AC107" s="9" t="s">
        <v>36</v>
      </c>
      <c r="AD107" s="9"/>
      <c r="AE107" s="9"/>
      <c r="AF107" s="9"/>
      <c r="AG107" s="9"/>
      <c r="AH107" s="9"/>
      <c r="AI107" s="9"/>
      <c r="AJ107" s="9"/>
      <c r="AK107" s="9"/>
    </row>
    <row r="108" customFormat="false" ht="13.5" hidden="false" customHeight="true" outlineLevel="0" collapsed="false">
      <c r="A108" s="8" t="n">
        <v>29</v>
      </c>
      <c r="B108" s="9" t="s">
        <v>426</v>
      </c>
      <c r="C108" s="9" t="n">
        <v>5</v>
      </c>
      <c r="D108" s="9" t="str">
        <f aca="false">B108&amp;" "&amp;C108</f>
        <v>FINISTERE 5</v>
      </c>
      <c r="E108" s="9" t="str">
        <f aca="false">IF($W108="",P108,IF($U108&gt;$AB108,P108,W108))</f>
        <v>F</v>
      </c>
      <c r="F108" s="9" t="str">
        <f aca="false">IF($W108="",Q108,IF($U108&gt;$AB108,Q108,X108))</f>
        <v>GUITTET</v>
      </c>
      <c r="G108" s="9" t="str">
        <f aca="false">IF($W108="",R108,IF($U108&gt;$AB108,R108,Y108))</f>
        <v>CHANTAL</v>
      </c>
      <c r="H108" s="9" t="str">
        <f aca="false">IF($W108="",S108,IF($U108&gt;$AB108,S108,Z108))</f>
        <v>PARTI SOCIALISTE</v>
      </c>
      <c r="I108" s="9" t="str">
        <f aca="false">IF($W108="",T108,IF($U108&gt;$AB108,T108,AA108))</f>
        <v>SOC</v>
      </c>
      <c r="J108" s="10" t="n">
        <f aca="false">IF($W108="",U108,IF($U108&gt;$AB108,U108,AB108))/M108</f>
        <v>0.571044033563526</v>
      </c>
      <c r="K108" s="9" t="n">
        <v>91125</v>
      </c>
      <c r="L108" s="9" t="n">
        <v>55221</v>
      </c>
      <c r="M108" s="9" t="n">
        <v>53868</v>
      </c>
      <c r="N108" s="9" t="n">
        <v>1353</v>
      </c>
      <c r="O108" s="11" t="n">
        <v>0.606</v>
      </c>
      <c r="P108" s="9" t="s">
        <v>60</v>
      </c>
      <c r="Q108" s="9" t="s">
        <v>442</v>
      </c>
      <c r="R108" s="9" t="s">
        <v>123</v>
      </c>
      <c r="S108" s="9" t="s">
        <v>34</v>
      </c>
      <c r="T108" s="9" t="s">
        <v>35</v>
      </c>
      <c r="U108" s="9" t="n">
        <v>30761</v>
      </c>
      <c r="V108" s="9" t="s">
        <v>36</v>
      </c>
      <c r="W108" s="9" t="s">
        <v>31</v>
      </c>
      <c r="X108" s="9" t="s">
        <v>443</v>
      </c>
      <c r="Y108" s="9" t="s">
        <v>88</v>
      </c>
      <c r="Z108" s="9" t="s">
        <v>39</v>
      </c>
      <c r="AA108" s="9" t="s">
        <v>40</v>
      </c>
      <c r="AB108" s="9" t="n">
        <v>23107</v>
      </c>
      <c r="AC108" s="9" t="s">
        <v>36</v>
      </c>
      <c r="AD108" s="9"/>
      <c r="AE108" s="9"/>
      <c r="AF108" s="9"/>
      <c r="AG108" s="9"/>
      <c r="AH108" s="9"/>
      <c r="AI108" s="9"/>
      <c r="AJ108" s="9"/>
      <c r="AK108" s="9"/>
    </row>
    <row r="109" customFormat="false" ht="13.5" hidden="false" customHeight="true" outlineLevel="0" collapsed="false">
      <c r="A109" s="8" t="n">
        <v>29</v>
      </c>
      <c r="B109" s="9" t="s">
        <v>426</v>
      </c>
      <c r="C109" s="9" t="n">
        <v>6</v>
      </c>
      <c r="D109" s="9" t="str">
        <f aca="false">B109&amp;" "&amp;C109</f>
        <v>FINISTERE 6</v>
      </c>
      <c r="E109" s="9" t="str">
        <f aca="false">IF($W109="",P109,IF($U109&gt;$AB109,P109,W109))</f>
        <v>M</v>
      </c>
      <c r="F109" s="9" t="str">
        <f aca="false">IF($W109="",Q109,IF($U109&gt;$AB109,Q109,X109))</f>
        <v>FERRAND</v>
      </c>
      <c r="G109" s="9" t="str">
        <f aca="false">IF($W109="",R109,IF($U109&gt;$AB109,R109,Y109))</f>
        <v>RICHARD</v>
      </c>
      <c r="H109" s="9" t="str">
        <f aca="false">IF($W109="",S109,IF($U109&gt;$AB109,S109,Z109))</f>
        <v>PARTI SOCIALISTE</v>
      </c>
      <c r="I109" s="9" t="str">
        <f aca="false">IF($W109="",T109,IF($U109&gt;$AB109,T109,AA109))</f>
        <v>SOC</v>
      </c>
      <c r="J109" s="10" t="n">
        <f aca="false">IF($W109="",U109,IF($U109&gt;$AB109,U109,AB109))/M109</f>
        <v>0.583601110056233</v>
      </c>
      <c r="K109" s="9" t="n">
        <v>89355</v>
      </c>
      <c r="L109" s="9" t="n">
        <v>56586</v>
      </c>
      <c r="M109" s="9" t="n">
        <v>54772</v>
      </c>
      <c r="N109" s="9" t="n">
        <v>1814</v>
      </c>
      <c r="O109" s="11" t="n">
        <v>0.6333</v>
      </c>
      <c r="P109" s="9" t="s">
        <v>31</v>
      </c>
      <c r="Q109" s="9" t="s">
        <v>237</v>
      </c>
      <c r="R109" s="9" t="s">
        <v>247</v>
      </c>
      <c r="S109" s="9" t="s">
        <v>34</v>
      </c>
      <c r="T109" s="9" t="s">
        <v>35</v>
      </c>
      <c r="U109" s="9" t="n">
        <v>31965</v>
      </c>
      <c r="V109" s="9" t="s">
        <v>36</v>
      </c>
      <c r="W109" s="9" t="s">
        <v>31</v>
      </c>
      <c r="X109" s="9" t="s">
        <v>444</v>
      </c>
      <c r="Y109" s="9" t="s">
        <v>218</v>
      </c>
      <c r="Z109" s="9" t="s">
        <v>39</v>
      </c>
      <c r="AA109" s="9" t="s">
        <v>40</v>
      </c>
      <c r="AB109" s="9" t="n">
        <v>22807</v>
      </c>
      <c r="AC109" s="9" t="s">
        <v>36</v>
      </c>
      <c r="AD109" s="9"/>
      <c r="AE109" s="9"/>
      <c r="AF109" s="9"/>
      <c r="AG109" s="9"/>
      <c r="AH109" s="9"/>
      <c r="AI109" s="9"/>
      <c r="AJ109" s="9"/>
      <c r="AK109" s="9"/>
    </row>
    <row r="110" customFormat="false" ht="13.5" hidden="false" customHeight="true" outlineLevel="0" collapsed="false">
      <c r="A110" s="8" t="n">
        <v>29</v>
      </c>
      <c r="B110" s="9" t="s">
        <v>426</v>
      </c>
      <c r="C110" s="9" t="n">
        <v>7</v>
      </c>
      <c r="D110" s="9" t="str">
        <f aca="false">B110&amp;" "&amp;C110</f>
        <v>FINISTERE 7</v>
      </c>
      <c r="E110" s="9" t="str">
        <f aca="false">IF($W110="",P110,IF($U110&gt;$AB110,P110,W110))</f>
        <v>F</v>
      </c>
      <c r="F110" s="9" t="str">
        <f aca="false">IF($W110="",Q110,IF($U110&gt;$AB110,Q110,X110))</f>
        <v>LE LOCH</v>
      </c>
      <c r="G110" s="9" t="str">
        <f aca="false">IF($W110="",R110,IF($U110&gt;$AB110,R110,Y110))</f>
        <v>ANNICK</v>
      </c>
      <c r="H110" s="9" t="str">
        <f aca="false">IF($W110="",S110,IF($U110&gt;$AB110,S110,Z110))</f>
        <v>PARTI SOCIALISTE</v>
      </c>
      <c r="I110" s="9" t="str">
        <f aca="false">IF($W110="",T110,IF($U110&gt;$AB110,T110,AA110))</f>
        <v>SOC</v>
      </c>
      <c r="J110" s="10" t="n">
        <f aca="false">IF($W110="",U110,IF($U110&gt;$AB110,U110,AB110))/M110</f>
        <v>0.610085400569337</v>
      </c>
      <c r="K110" s="9" t="n">
        <v>79856</v>
      </c>
      <c r="L110" s="9" t="n">
        <v>50546</v>
      </c>
      <c r="M110" s="9" t="n">
        <v>49180</v>
      </c>
      <c r="N110" s="9" t="n">
        <v>1366</v>
      </c>
      <c r="O110" s="11" t="n">
        <v>0.633</v>
      </c>
      <c r="P110" s="9" t="s">
        <v>60</v>
      </c>
      <c r="Q110" s="9" t="s">
        <v>445</v>
      </c>
      <c r="R110" s="9" t="s">
        <v>446</v>
      </c>
      <c r="S110" s="9" t="s">
        <v>34</v>
      </c>
      <c r="T110" s="9" t="s">
        <v>35</v>
      </c>
      <c r="U110" s="9" t="n">
        <v>30004</v>
      </c>
      <c r="V110" s="9" t="s">
        <v>36</v>
      </c>
      <c r="W110" s="9" t="s">
        <v>31</v>
      </c>
      <c r="X110" s="9" t="s">
        <v>447</v>
      </c>
      <c r="Y110" s="9" t="s">
        <v>319</v>
      </c>
      <c r="Z110" s="9" t="s">
        <v>39</v>
      </c>
      <c r="AA110" s="9" t="s">
        <v>40</v>
      </c>
      <c r="AB110" s="9" t="n">
        <v>19176</v>
      </c>
      <c r="AC110" s="9" t="s">
        <v>36</v>
      </c>
      <c r="AD110" s="9"/>
      <c r="AE110" s="9"/>
      <c r="AF110" s="9"/>
      <c r="AG110" s="9"/>
      <c r="AH110" s="9"/>
      <c r="AI110" s="9"/>
      <c r="AJ110" s="9"/>
      <c r="AK110" s="9"/>
    </row>
    <row r="111" customFormat="false" ht="13.5" hidden="false" customHeight="true" outlineLevel="0" collapsed="false">
      <c r="A111" s="8" t="n">
        <v>29</v>
      </c>
      <c r="B111" s="9" t="s">
        <v>426</v>
      </c>
      <c r="C111" s="9" t="n">
        <v>8</v>
      </c>
      <c r="D111" s="9" t="str">
        <f aca="false">B111&amp;" "&amp;C111</f>
        <v>FINISTERE 8</v>
      </c>
      <c r="E111" s="9" t="str">
        <f aca="false">IF($W111="",P111,IF($U111&gt;$AB111,P111,W111))</f>
        <v>M</v>
      </c>
      <c r="F111" s="9" t="str">
        <f aca="false">IF($W111="",Q111,IF($U111&gt;$AB111,Q111,X111))</f>
        <v>LE BRIS</v>
      </c>
      <c r="G111" s="9" t="str">
        <f aca="false">IF($W111="",R111,IF($U111&gt;$AB111,R111,Y111))</f>
        <v>GILBERT</v>
      </c>
      <c r="H111" s="9" t="str">
        <f aca="false">IF($W111="",S111,IF($U111&gt;$AB111,S111,Z111))</f>
        <v>PARTI SOCIALISTE</v>
      </c>
      <c r="I111" s="9" t="str">
        <f aca="false">IF($W111="",T111,IF($U111&gt;$AB111,T111,AA111))</f>
        <v>SOC</v>
      </c>
      <c r="J111" s="10" t="n">
        <f aca="false">IF($W111="",U111,IF($U111&gt;$AB111,U111,AB111))/M111</f>
        <v>0.657836927080001</v>
      </c>
      <c r="K111" s="9" t="n">
        <v>84422</v>
      </c>
      <c r="L111" s="9" t="n">
        <v>48799</v>
      </c>
      <c r="M111" s="9" t="n">
        <v>46887</v>
      </c>
      <c r="N111" s="9" t="n">
        <v>1912</v>
      </c>
      <c r="O111" s="11" t="n">
        <v>0.578</v>
      </c>
      <c r="P111" s="9" t="s">
        <v>31</v>
      </c>
      <c r="Q111" s="9" t="s">
        <v>448</v>
      </c>
      <c r="R111" s="9" t="s">
        <v>108</v>
      </c>
      <c r="S111" s="9" t="s">
        <v>34</v>
      </c>
      <c r="T111" s="9" t="s">
        <v>35</v>
      </c>
      <c r="U111" s="9" t="n">
        <v>30844</v>
      </c>
      <c r="V111" s="9" t="s">
        <v>36</v>
      </c>
      <c r="W111" s="9" t="s">
        <v>31</v>
      </c>
      <c r="X111" s="9" t="s">
        <v>449</v>
      </c>
      <c r="Y111" s="9" t="s">
        <v>450</v>
      </c>
      <c r="Z111" s="9" t="s">
        <v>39</v>
      </c>
      <c r="AA111" s="9" t="s">
        <v>40</v>
      </c>
      <c r="AB111" s="9" t="n">
        <v>16043</v>
      </c>
      <c r="AC111" s="9" t="s">
        <v>36</v>
      </c>
      <c r="AD111" s="9"/>
      <c r="AE111" s="9"/>
      <c r="AF111" s="9"/>
      <c r="AG111" s="9"/>
      <c r="AH111" s="9"/>
      <c r="AI111" s="9"/>
      <c r="AJ111" s="9"/>
      <c r="AK111" s="9"/>
    </row>
    <row r="112" customFormat="false" ht="13.5" hidden="false" customHeight="true" outlineLevel="0" collapsed="false">
      <c r="A112" s="8" t="s">
        <v>451</v>
      </c>
      <c r="B112" s="9" t="s">
        <v>452</v>
      </c>
      <c r="C112" s="9" t="n">
        <v>1</v>
      </c>
      <c r="D112" s="9" t="str">
        <f aca="false">B112&amp;" "&amp;C112</f>
        <v>CORSE-DU-SUD 1</v>
      </c>
      <c r="E112" s="9" t="str">
        <f aca="false">IF($W112="",P112,IF($U112&gt;$AB112,P112,W112))</f>
        <v>M</v>
      </c>
      <c r="F112" s="9" t="str">
        <f aca="false">IF($W112="",Q112,IF($U112&gt;$AB112,Q112,X112))</f>
        <v>MARCANGELI</v>
      </c>
      <c r="G112" s="9" t="str">
        <f aca="false">IF($W112="",R112,IF($U112&gt;$AB112,R112,Y112))</f>
        <v>LAURENT</v>
      </c>
      <c r="H112" s="9" t="str">
        <f aca="false">IF($W112="",S112,IF($U112&gt;$AB112,S112,Z112))</f>
        <v>UNION POUR UN MOUVEMENT POPULAIRE</v>
      </c>
      <c r="I112" s="9" t="str">
        <f aca="false">IF($W112="",T112,IF($U112&gt;$AB112,T112,AA112))</f>
        <v>UMP</v>
      </c>
      <c r="J112" s="10" t="n">
        <f aca="false">IF($W112="",U112,IF($U112&gt;$AB112,U112,AB112))/M112</f>
        <v>0.505153528461124</v>
      </c>
      <c r="K112" s="9" t="n">
        <v>47853</v>
      </c>
      <c r="L112" s="9" t="n">
        <v>28919</v>
      </c>
      <c r="M112" s="9" t="n">
        <v>27845</v>
      </c>
      <c r="N112" s="9" t="n">
        <v>1074</v>
      </c>
      <c r="O112" s="11" t="n">
        <v>0.6043</v>
      </c>
      <c r="P112" s="9" t="s">
        <v>31</v>
      </c>
      <c r="Q112" s="9" t="s">
        <v>453</v>
      </c>
      <c r="R112" s="9" t="s">
        <v>454</v>
      </c>
      <c r="S112" s="9" t="s">
        <v>455</v>
      </c>
      <c r="T112" s="9" t="s">
        <v>44</v>
      </c>
      <c r="U112" s="9" t="n">
        <v>13779</v>
      </c>
      <c r="V112" s="9" t="s">
        <v>36</v>
      </c>
      <c r="W112" s="9" t="s">
        <v>31</v>
      </c>
      <c r="X112" s="9" t="s">
        <v>456</v>
      </c>
      <c r="Y112" s="9" t="s">
        <v>207</v>
      </c>
      <c r="Z112" s="9" t="s">
        <v>39</v>
      </c>
      <c r="AA112" s="9" t="s">
        <v>40</v>
      </c>
      <c r="AB112" s="9" t="n">
        <v>14066</v>
      </c>
      <c r="AC112" s="9" t="s">
        <v>36</v>
      </c>
      <c r="AD112" s="9"/>
      <c r="AE112" s="9"/>
      <c r="AF112" s="9"/>
      <c r="AG112" s="9"/>
      <c r="AH112" s="9"/>
      <c r="AI112" s="9"/>
      <c r="AJ112" s="9"/>
      <c r="AK112" s="9"/>
    </row>
    <row r="113" customFormat="false" ht="13.5" hidden="false" customHeight="true" outlineLevel="0" collapsed="false">
      <c r="A113" s="8" t="s">
        <v>451</v>
      </c>
      <c r="B113" s="9" t="s">
        <v>452</v>
      </c>
      <c r="C113" s="9" t="n">
        <v>2</v>
      </c>
      <c r="D113" s="9" t="str">
        <f aca="false">B113&amp;" "&amp;C113</f>
        <v>CORSE-DU-SUD 2</v>
      </c>
      <c r="E113" s="9" t="str">
        <f aca="false">IF($W113="",P113,IF($U113&gt;$AB113,P113,W113))</f>
        <v>M</v>
      </c>
      <c r="F113" s="9" t="str">
        <f aca="false">IF($W113="",Q113,IF($U113&gt;$AB113,Q113,X113))</f>
        <v>DE ROCCA SERRA</v>
      </c>
      <c r="G113" s="9" t="str">
        <f aca="false">IF($W113="",R113,IF($U113&gt;$AB113,R113,Y113))</f>
        <v>CAMILLE</v>
      </c>
      <c r="H113" s="9" t="str">
        <f aca="false">IF($W113="",S113,IF($U113&gt;$AB113,S113,Z113))</f>
        <v>UNION POUR UN MOUVEMENT POPULAIRE</v>
      </c>
      <c r="I113" s="9" t="str">
        <f aca="false">IF($W113="",T113,IF($U113&gt;$AB113,T113,AA113))</f>
        <v>UMP</v>
      </c>
      <c r="J113" s="10" t="n">
        <f aca="false">IF($W113="",U113,IF($U113&gt;$AB113,U113,AB113))/M113</f>
        <v>0.528511226707052</v>
      </c>
      <c r="K113" s="9" t="n">
        <v>53679</v>
      </c>
      <c r="L113" s="9" t="n">
        <v>32334</v>
      </c>
      <c r="M113" s="9" t="n">
        <v>30374</v>
      </c>
      <c r="N113" s="9" t="n">
        <v>2160</v>
      </c>
      <c r="O113" s="11" t="n">
        <v>0.6024</v>
      </c>
      <c r="P113" s="9" t="s">
        <v>31</v>
      </c>
      <c r="Q113" s="9" t="s">
        <v>457</v>
      </c>
      <c r="R113" s="9" t="s">
        <v>458</v>
      </c>
      <c r="S113" s="9" t="s">
        <v>131</v>
      </c>
      <c r="T113" s="9" t="s">
        <v>132</v>
      </c>
      <c r="U113" s="9" t="n">
        <v>14121</v>
      </c>
      <c r="V113" s="9" t="s">
        <v>36</v>
      </c>
      <c r="W113" s="9" t="s">
        <v>31</v>
      </c>
      <c r="X113" s="9" t="s">
        <v>459</v>
      </c>
      <c r="Y113" s="9" t="s">
        <v>460</v>
      </c>
      <c r="Z113" s="9" t="s">
        <v>39</v>
      </c>
      <c r="AA113" s="9" t="s">
        <v>40</v>
      </c>
      <c r="AB113" s="9" t="n">
        <v>16053</v>
      </c>
      <c r="AC113" s="9" t="s">
        <v>36</v>
      </c>
      <c r="AD113" s="9"/>
      <c r="AE113" s="9"/>
      <c r="AF113" s="9"/>
      <c r="AG113" s="9"/>
      <c r="AH113" s="9"/>
      <c r="AI113" s="9"/>
      <c r="AJ113" s="9"/>
      <c r="AK113" s="9"/>
    </row>
    <row r="114" customFormat="false" ht="13.5" hidden="false" customHeight="true" outlineLevel="0" collapsed="false">
      <c r="A114" s="8" t="s">
        <v>461</v>
      </c>
      <c r="B114" s="9" t="s">
        <v>462</v>
      </c>
      <c r="C114" s="9" t="n">
        <v>1</v>
      </c>
      <c r="D114" s="9" t="str">
        <f aca="false">B114&amp;" "&amp;C114</f>
        <v>HAUTE-CORSE 1</v>
      </c>
      <c r="E114" s="9" t="str">
        <f aca="false">IF($W114="",P114,IF($U114&gt;$AB114,P114,W114))</f>
        <v>M</v>
      </c>
      <c r="F114" s="9" t="str">
        <f aca="false">IF($W114="",Q114,IF($U114&gt;$AB114,Q114,X114))</f>
        <v>SIMEONI</v>
      </c>
      <c r="G114" s="9" t="str">
        <f aca="false">IF($W114="",R114,IF($U114&gt;$AB114,R114,Y114))</f>
        <v>GILLES</v>
      </c>
      <c r="H114" s="9" t="str">
        <f aca="false">IF($W114="",S114,IF($U114&gt;$AB114,S114,Z114))</f>
        <v>EUROPE-ECOLOGIE-LES VERTS</v>
      </c>
      <c r="I114" s="9" t="str">
        <f aca="false">IF($W114="",T114,IF($U114&gt;$AB114,T114,AA114))</f>
        <v>ECO</v>
      </c>
      <c r="J114" s="10" t="n">
        <f aca="false">IF($W114="",U114,IF($U114&gt;$AB114,U114,AB114))/M114</f>
        <v>0.312215510577997</v>
      </c>
      <c r="K114" s="9" t="n">
        <v>54656</v>
      </c>
      <c r="L114" s="9" t="n">
        <v>35937</v>
      </c>
      <c r="M114" s="9" t="n">
        <v>34931</v>
      </c>
      <c r="N114" s="9" t="n">
        <v>1006</v>
      </c>
      <c r="O114" s="11" t="n">
        <v>0.6575</v>
      </c>
      <c r="P114" s="9" t="s">
        <v>31</v>
      </c>
      <c r="Q114" s="9" t="s">
        <v>463</v>
      </c>
      <c r="R114" s="9" t="s">
        <v>119</v>
      </c>
      <c r="S114" s="9" t="s">
        <v>57</v>
      </c>
      <c r="T114" s="9" t="s">
        <v>58</v>
      </c>
      <c r="U114" s="9" t="n">
        <v>10728</v>
      </c>
      <c r="V114" s="9" t="s">
        <v>36</v>
      </c>
      <c r="W114" s="9" t="s">
        <v>31</v>
      </c>
      <c r="X114" s="9" t="s">
        <v>464</v>
      </c>
      <c r="Y114" s="9" t="s">
        <v>465</v>
      </c>
      <c r="Z114" s="9" t="s">
        <v>131</v>
      </c>
      <c r="AA114" s="9" t="s">
        <v>132</v>
      </c>
      <c r="AB114" s="9" t="n">
        <v>10906</v>
      </c>
      <c r="AC114" s="9" t="s">
        <v>36</v>
      </c>
      <c r="AD114" s="9" t="s">
        <v>31</v>
      </c>
      <c r="AE114" s="9" t="s">
        <v>466</v>
      </c>
      <c r="AF114" s="9" t="s">
        <v>467</v>
      </c>
      <c r="AG114" s="9" t="s">
        <v>39</v>
      </c>
      <c r="AH114" s="9" t="s">
        <v>40</v>
      </c>
      <c r="AI114" s="9" t="n">
        <v>13297</v>
      </c>
      <c r="AJ114" s="9" t="s">
        <v>36</v>
      </c>
      <c r="AK114" s="10" t="n">
        <f aca="false">AI114/M114</f>
        <v>0.380664739056998</v>
      </c>
    </row>
    <row r="115" customFormat="false" ht="13.5" hidden="false" customHeight="true" outlineLevel="0" collapsed="false">
      <c r="A115" s="8" t="s">
        <v>461</v>
      </c>
      <c r="B115" s="9" t="s">
        <v>462</v>
      </c>
      <c r="C115" s="9" t="n">
        <v>2</v>
      </c>
      <c r="D115" s="9" t="str">
        <f aca="false">B115&amp;" "&amp;C115</f>
        <v>HAUTE-CORSE 2</v>
      </c>
      <c r="E115" s="9" t="str">
        <f aca="false">IF($W115="",P115,IF($U115&gt;$AB115,P115,W115))</f>
        <v>M</v>
      </c>
      <c r="F115" s="9" t="str">
        <f aca="false">IF($W115="",Q115,IF($U115&gt;$AB115,Q115,X115))</f>
        <v>GIACOBBI</v>
      </c>
      <c r="G115" s="9" t="str">
        <f aca="false">IF($W115="",R115,IF($U115&gt;$AB115,R115,Y115))</f>
        <v>PAUL</v>
      </c>
      <c r="H115" s="9" t="str">
        <f aca="false">IF($W115="",S115,IF($U115&gt;$AB115,S115,Z115))</f>
        <v>PARTI RADICAL DE GAUCHE</v>
      </c>
      <c r="I115" s="9" t="str">
        <f aca="false">IF($W115="",T115,IF($U115&gt;$AB115,T115,AA115))</f>
        <v>PRG</v>
      </c>
      <c r="J115" s="10" t="n">
        <f aca="false">IF($W115="",U115,IF($U115&gt;$AB115,U115,AB115))/M115</f>
        <v>0.643383566164338</v>
      </c>
      <c r="K115" s="9" t="n">
        <v>63922</v>
      </c>
      <c r="L115" s="9" t="n">
        <v>38224</v>
      </c>
      <c r="M115" s="9" t="n">
        <v>36364</v>
      </c>
      <c r="N115" s="9" t="n">
        <v>1860</v>
      </c>
      <c r="O115" s="11" t="n">
        <v>0.598</v>
      </c>
      <c r="P115" s="9" t="s">
        <v>31</v>
      </c>
      <c r="Q115" s="9" t="s">
        <v>468</v>
      </c>
      <c r="R115" s="9" t="s">
        <v>143</v>
      </c>
      <c r="S115" s="9" t="s">
        <v>57</v>
      </c>
      <c r="T115" s="9" t="s">
        <v>58</v>
      </c>
      <c r="U115" s="9" t="n">
        <v>23396</v>
      </c>
      <c r="V115" s="9" t="s">
        <v>36</v>
      </c>
      <c r="W115" s="9" t="s">
        <v>60</v>
      </c>
      <c r="X115" s="9" t="s">
        <v>469</v>
      </c>
      <c r="Y115" s="9" t="s">
        <v>470</v>
      </c>
      <c r="Z115" s="9" t="s">
        <v>39</v>
      </c>
      <c r="AA115" s="9" t="s">
        <v>40</v>
      </c>
      <c r="AB115" s="9" t="n">
        <v>12968</v>
      </c>
      <c r="AC115" s="9" t="s">
        <v>36</v>
      </c>
      <c r="AD115" s="9"/>
      <c r="AE115" s="9"/>
      <c r="AF115" s="9"/>
      <c r="AG115" s="9"/>
      <c r="AH115" s="9"/>
      <c r="AI115" s="9"/>
      <c r="AJ115" s="9"/>
      <c r="AK115" s="9"/>
    </row>
    <row r="116" customFormat="false" ht="13.5" hidden="false" customHeight="true" outlineLevel="0" collapsed="false">
      <c r="A116" s="8" t="n">
        <v>30</v>
      </c>
      <c r="B116" s="9" t="s">
        <v>471</v>
      </c>
      <c r="C116" s="9" t="n">
        <v>1</v>
      </c>
      <c r="D116" s="9" t="str">
        <f aca="false">B116&amp;" "&amp;C116</f>
        <v>GARD 1</v>
      </c>
      <c r="E116" s="9" t="str">
        <f aca="false">IF($W116="",P116,IF($U116&gt;$AB116,P116,W116))</f>
        <v>F</v>
      </c>
      <c r="F116" s="9" t="str">
        <f aca="false">IF($W116="",Q116,IF($U116&gt;$AB116,Q116,X116))</f>
        <v>DUMAS</v>
      </c>
      <c r="G116" s="9" t="str">
        <f aca="false">IF($W116="",R116,IF($U116&gt;$AB116,R116,Y116))</f>
        <v>FRANÇOISE</v>
      </c>
      <c r="H116" s="9" t="str">
        <f aca="false">IF($W116="",S116,IF($U116&gt;$AB116,S116,Z116))</f>
        <v>PARTI SOCIALISTE (SOUTIEN EELV)</v>
      </c>
      <c r="I116" s="9" t="str">
        <f aca="false">IF($W116="",T116,IF($U116&gt;$AB116,T116,AA116))</f>
        <v>SOC</v>
      </c>
      <c r="J116" s="10" t="n">
        <f aca="false">IF($W116="",U116,IF($U116&gt;$AB116,U116,AB116))/M116</f>
        <v>0.41892384307057</v>
      </c>
      <c r="K116" s="9" t="n">
        <v>83375</v>
      </c>
      <c r="L116" s="9" t="n">
        <v>50056</v>
      </c>
      <c r="M116" s="9" t="n">
        <v>49398</v>
      </c>
      <c r="N116" s="9" t="n">
        <v>658</v>
      </c>
      <c r="O116" s="11" t="n">
        <v>0.6004</v>
      </c>
      <c r="P116" s="9" t="s">
        <v>60</v>
      </c>
      <c r="Q116" s="9" t="s">
        <v>472</v>
      </c>
      <c r="R116" s="9" t="s">
        <v>376</v>
      </c>
      <c r="S116" s="9" t="s">
        <v>473</v>
      </c>
      <c r="T116" s="9" t="s">
        <v>35</v>
      </c>
      <c r="U116" s="9" t="n">
        <v>20694</v>
      </c>
      <c r="V116" s="9" t="s">
        <v>36</v>
      </c>
      <c r="W116" s="9" t="s">
        <v>31</v>
      </c>
      <c r="X116" s="9" t="s">
        <v>474</v>
      </c>
      <c r="Y116" s="9" t="s">
        <v>475</v>
      </c>
      <c r="Z116" s="9" t="s">
        <v>73</v>
      </c>
      <c r="AA116" s="9" t="s">
        <v>74</v>
      </c>
      <c r="AB116" s="9" t="n">
        <v>16923</v>
      </c>
      <c r="AC116" s="9" t="s">
        <v>36</v>
      </c>
      <c r="AD116" s="9" t="s">
        <v>31</v>
      </c>
      <c r="AE116" s="9" t="s">
        <v>476</v>
      </c>
      <c r="AF116" s="9" t="s">
        <v>477</v>
      </c>
      <c r="AG116" s="9" t="s">
        <v>49</v>
      </c>
      <c r="AH116" s="9" t="s">
        <v>50</v>
      </c>
      <c r="AI116" s="9" t="n">
        <v>11781</v>
      </c>
      <c r="AJ116" s="9" t="s">
        <v>36</v>
      </c>
      <c r="AK116" s="9"/>
    </row>
    <row r="117" customFormat="false" ht="13.5" hidden="false" customHeight="true" outlineLevel="0" collapsed="false">
      <c r="A117" s="8" t="n">
        <v>30</v>
      </c>
      <c r="B117" s="9" t="s">
        <v>471</v>
      </c>
      <c r="C117" s="9" t="n">
        <v>2</v>
      </c>
      <c r="D117" s="9" t="str">
        <f aca="false">B117&amp;" "&amp;C117</f>
        <v>GARD 2</v>
      </c>
      <c r="E117" s="9" t="str">
        <f aca="false">IF($W117="",P117,IF($U117&gt;$AB117,P117,W117))</f>
        <v>F</v>
      </c>
      <c r="F117" s="9" t="str">
        <f aca="false">IF($W117="",Q117,IF($U117&gt;$AB117,Q117,X117))</f>
        <v>GUYOT</v>
      </c>
      <c r="G117" s="9" t="str">
        <f aca="false">IF($W117="",R117,IF($U117&gt;$AB117,R117,Y117))</f>
        <v>KATY</v>
      </c>
      <c r="H117" s="9" t="str">
        <f aca="false">IF($W117="",S117,IF($U117&gt;$AB117,S117,Z117))</f>
        <v>PARTI SOCIALISTE (SOUTIEN EELV)</v>
      </c>
      <c r="I117" s="9" t="str">
        <f aca="false">IF($W117="",T117,IF($U117&gt;$AB117,T117,AA117))</f>
        <v>SOC</v>
      </c>
      <c r="J117" s="10" t="n">
        <f aca="false">IF($W117="",U117,IF($U117&gt;$AB117,U117,AB117))/M117</f>
        <v>0.415578068905889</v>
      </c>
      <c r="K117" s="9" t="n">
        <v>82311</v>
      </c>
      <c r="L117" s="9" t="n">
        <v>53897</v>
      </c>
      <c r="M117" s="9" t="n">
        <v>53203</v>
      </c>
      <c r="N117" s="9" t="n">
        <v>694</v>
      </c>
      <c r="O117" s="11" t="n">
        <v>0.6548</v>
      </c>
      <c r="P117" s="9" t="s">
        <v>60</v>
      </c>
      <c r="Q117" s="9" t="s">
        <v>478</v>
      </c>
      <c r="R117" s="9" t="s">
        <v>479</v>
      </c>
      <c r="S117" s="9" t="s">
        <v>473</v>
      </c>
      <c r="T117" s="9" t="s">
        <v>35</v>
      </c>
      <c r="U117" s="9" t="n">
        <v>22110</v>
      </c>
      <c r="V117" s="9" t="s">
        <v>36</v>
      </c>
      <c r="W117" s="9" t="s">
        <v>31</v>
      </c>
      <c r="X117" s="9" t="s">
        <v>480</v>
      </c>
      <c r="Y117" s="9" t="s">
        <v>54</v>
      </c>
      <c r="Z117" s="9" t="s">
        <v>39</v>
      </c>
      <c r="AA117" s="9" t="s">
        <v>40</v>
      </c>
      <c r="AB117" s="9" t="n">
        <v>8313</v>
      </c>
      <c r="AC117" s="9" t="s">
        <v>36</v>
      </c>
      <c r="AD117" s="9" t="s">
        <v>31</v>
      </c>
      <c r="AE117" s="9" t="s">
        <v>481</v>
      </c>
      <c r="AF117" s="9" t="s">
        <v>108</v>
      </c>
      <c r="AG117" s="9" t="s">
        <v>49</v>
      </c>
      <c r="AH117" s="9" t="s">
        <v>50</v>
      </c>
      <c r="AI117" s="9" t="n">
        <v>22780</v>
      </c>
      <c r="AJ117" s="9" t="s">
        <v>36</v>
      </c>
      <c r="AK117" s="10" t="n">
        <f aca="false">AI117/M117</f>
        <v>0.428171343721219</v>
      </c>
    </row>
    <row r="118" customFormat="false" ht="13.5" hidden="false" customHeight="true" outlineLevel="0" collapsed="false">
      <c r="A118" s="8" t="n">
        <v>30</v>
      </c>
      <c r="B118" s="9" t="s">
        <v>471</v>
      </c>
      <c r="C118" s="9" t="n">
        <v>3</v>
      </c>
      <c r="D118" s="9" t="str">
        <f aca="false">B118&amp;" "&amp;C118</f>
        <v>GARD 3</v>
      </c>
      <c r="E118" s="9" t="str">
        <f aca="false">IF($W118="",P118,IF($U118&gt;$AB118,P118,W118))</f>
        <v>M</v>
      </c>
      <c r="F118" s="9" t="str">
        <f aca="false">IF($W118="",Q118,IF($U118&gt;$AB118,Q118,X118))</f>
        <v>PRAT</v>
      </c>
      <c r="G118" s="9" t="str">
        <f aca="false">IF($W118="",R118,IF($U118&gt;$AB118,R118,Y118))</f>
        <v>PATRICE</v>
      </c>
      <c r="H118" s="9" t="str">
        <f aca="false">IF($W118="",S118,IF($U118&gt;$AB118,S118,Z118))</f>
        <v>PARTI SOCIALISTE (SOUTIEN EELV)</v>
      </c>
      <c r="I118" s="9" t="str">
        <f aca="false">IF($W118="",T118,IF($U118&gt;$AB118,T118,AA118))</f>
        <v>SOC</v>
      </c>
      <c r="J118" s="10" t="n">
        <f aca="false">IF($W118="",U118,IF($U118&gt;$AB118,U118,AB118))/M118</f>
        <v>0.414395138089758</v>
      </c>
      <c r="K118" s="9" t="n">
        <v>88908</v>
      </c>
      <c r="L118" s="9" t="n">
        <v>56459</v>
      </c>
      <c r="M118" s="9" t="n">
        <v>55616</v>
      </c>
      <c r="N118" s="9" t="n">
        <v>843</v>
      </c>
      <c r="O118" s="11" t="n">
        <v>0.635</v>
      </c>
      <c r="P118" s="9" t="s">
        <v>31</v>
      </c>
      <c r="Q118" s="9" t="s">
        <v>482</v>
      </c>
      <c r="R118" s="9" t="s">
        <v>483</v>
      </c>
      <c r="S118" s="9" t="s">
        <v>473</v>
      </c>
      <c r="T118" s="9" t="s">
        <v>35</v>
      </c>
      <c r="U118" s="9" t="n">
        <v>23047</v>
      </c>
      <c r="V118" s="9" t="s">
        <v>36</v>
      </c>
      <c r="W118" s="9" t="s">
        <v>31</v>
      </c>
      <c r="X118" s="9" t="s">
        <v>484</v>
      </c>
      <c r="Y118" s="9" t="s">
        <v>52</v>
      </c>
      <c r="Z118" s="9" t="s">
        <v>39</v>
      </c>
      <c r="AA118" s="9" t="s">
        <v>40</v>
      </c>
      <c r="AB118" s="9" t="n">
        <v>21153</v>
      </c>
      <c r="AC118" s="9" t="s">
        <v>36</v>
      </c>
      <c r="AD118" s="9" t="s">
        <v>31</v>
      </c>
      <c r="AE118" s="9" t="s">
        <v>485</v>
      </c>
      <c r="AF118" s="9" t="s">
        <v>465</v>
      </c>
      <c r="AG118" s="9" t="s">
        <v>49</v>
      </c>
      <c r="AH118" s="9" t="s">
        <v>50</v>
      </c>
      <c r="AI118" s="9" t="n">
        <v>11416</v>
      </c>
      <c r="AJ118" s="9" t="s">
        <v>36</v>
      </c>
      <c r="AK118" s="9"/>
    </row>
    <row r="119" customFormat="false" ht="13.5" hidden="false" customHeight="true" outlineLevel="0" collapsed="false">
      <c r="A119" s="8" t="n">
        <v>30</v>
      </c>
      <c r="B119" s="9" t="s">
        <v>471</v>
      </c>
      <c r="C119" s="9" t="n">
        <v>4</v>
      </c>
      <c r="D119" s="9" t="str">
        <f aca="false">B119&amp;" "&amp;C119</f>
        <v>GARD 4</v>
      </c>
      <c r="E119" s="9" t="str">
        <f aca="false">IF($W119="",P119,IF($U119&gt;$AB119,P119,W119))</f>
        <v>M</v>
      </c>
      <c r="F119" s="9" t="str">
        <f aca="false">IF($W119="",Q119,IF($U119&gt;$AB119,Q119,X119))</f>
        <v>VERDIER</v>
      </c>
      <c r="G119" s="9" t="str">
        <f aca="false">IF($W119="",R119,IF($U119&gt;$AB119,R119,Y119))</f>
        <v>FABRICE</v>
      </c>
      <c r="H119" s="9" t="str">
        <f aca="false">IF($W119="",S119,IF($U119&gt;$AB119,S119,Z119))</f>
        <v>PARTI SOCIALISTE (SOUTIEN EELV)</v>
      </c>
      <c r="I119" s="9" t="str">
        <f aca="false">IF($W119="",T119,IF($U119&gt;$AB119,T119,AA119))</f>
        <v>SOC</v>
      </c>
      <c r="J119" s="10" t="n">
        <f aca="false">IF($W119="",U119,IF($U119&gt;$AB119,U119,AB119))/M119</f>
        <v>0.520963459591618</v>
      </c>
      <c r="K119" s="9" t="n">
        <v>87722</v>
      </c>
      <c r="L119" s="9" t="n">
        <v>54294</v>
      </c>
      <c r="M119" s="9" t="n">
        <v>52353</v>
      </c>
      <c r="N119" s="9" t="n">
        <v>1941</v>
      </c>
      <c r="O119" s="11" t="n">
        <v>0.6189</v>
      </c>
      <c r="P119" s="9" t="s">
        <v>31</v>
      </c>
      <c r="Q119" s="9" t="s">
        <v>486</v>
      </c>
      <c r="R119" s="9" t="s">
        <v>487</v>
      </c>
      <c r="S119" s="9" t="s">
        <v>473</v>
      </c>
      <c r="T119" s="9" t="s">
        <v>35</v>
      </c>
      <c r="U119" s="9" t="n">
        <v>27274</v>
      </c>
      <c r="V119" s="9" t="s">
        <v>36</v>
      </c>
      <c r="W119" s="9" t="s">
        <v>31</v>
      </c>
      <c r="X119" s="9" t="s">
        <v>488</v>
      </c>
      <c r="Y119" s="9" t="s">
        <v>489</v>
      </c>
      <c r="Z119" s="9" t="s">
        <v>39</v>
      </c>
      <c r="AA119" s="9" t="s">
        <v>40</v>
      </c>
      <c r="AB119" s="9" t="n">
        <v>25079</v>
      </c>
      <c r="AC119" s="9" t="s">
        <v>36</v>
      </c>
      <c r="AD119" s="9"/>
      <c r="AE119" s="9"/>
      <c r="AF119" s="9"/>
      <c r="AG119" s="9"/>
      <c r="AH119" s="9"/>
      <c r="AI119" s="9"/>
      <c r="AJ119" s="9"/>
      <c r="AK119" s="9"/>
    </row>
    <row r="120" customFormat="false" ht="13.5" hidden="false" customHeight="true" outlineLevel="0" collapsed="false">
      <c r="A120" s="8" t="n">
        <v>30</v>
      </c>
      <c r="B120" s="9" t="s">
        <v>471</v>
      </c>
      <c r="C120" s="9" t="n">
        <v>5</v>
      </c>
      <c r="D120" s="9" t="str">
        <f aca="false">B120&amp;" "&amp;C120</f>
        <v>GARD 5</v>
      </c>
      <c r="E120" s="9" t="str">
        <f aca="false">IF($W120="",P120,IF($U120&gt;$AB120,P120,W120))</f>
        <v>F</v>
      </c>
      <c r="F120" s="9" t="str">
        <f aca="false">IF($W120="",Q120,IF($U120&gt;$AB120,Q120,X120))</f>
        <v>DUMAS</v>
      </c>
      <c r="G120" s="9" t="str">
        <f aca="false">IF($W120="",R120,IF($U120&gt;$AB120,R120,Y120))</f>
        <v>WILLIAM</v>
      </c>
      <c r="H120" s="9" t="str">
        <f aca="false">IF($W120="",S120,IF($U120&gt;$AB120,S120,Z120))</f>
        <v>PARTI SOCIALISTE</v>
      </c>
      <c r="I120" s="9" t="str">
        <f aca="false">IF($W120="",T120,IF($U120&gt;$AB120,T120,AA120))</f>
        <v>SOC</v>
      </c>
      <c r="J120" s="10" t="n">
        <f aca="false">IF($W120="",U120,IF($U120&gt;$AB120,U120,AB120))/M120</f>
        <v>0.614260644684585</v>
      </c>
      <c r="K120" s="9" t="n">
        <v>93425</v>
      </c>
      <c r="L120" s="9" t="n">
        <v>57997</v>
      </c>
      <c r="M120" s="9" t="n">
        <v>54135</v>
      </c>
      <c r="N120" s="9" t="n">
        <v>3862</v>
      </c>
      <c r="O120" s="11" t="n">
        <v>0.6208</v>
      </c>
      <c r="P120" s="9" t="s">
        <v>60</v>
      </c>
      <c r="Q120" s="9" t="s">
        <v>472</v>
      </c>
      <c r="R120" s="9" t="s">
        <v>490</v>
      </c>
      <c r="S120" s="9" t="s">
        <v>34</v>
      </c>
      <c r="T120" s="9" t="s">
        <v>35</v>
      </c>
      <c r="U120" s="9" t="n">
        <v>33253</v>
      </c>
      <c r="V120" s="9" t="s">
        <v>36</v>
      </c>
      <c r="W120" s="9" t="s">
        <v>60</v>
      </c>
      <c r="X120" s="9" t="s">
        <v>491</v>
      </c>
      <c r="Y120" s="9" t="s">
        <v>492</v>
      </c>
      <c r="Z120" s="9" t="s">
        <v>49</v>
      </c>
      <c r="AA120" s="9" t="s">
        <v>50</v>
      </c>
      <c r="AB120" s="9" t="n">
        <v>20882</v>
      </c>
      <c r="AC120" s="9" t="s">
        <v>36</v>
      </c>
      <c r="AD120" s="9"/>
      <c r="AE120" s="9"/>
      <c r="AF120" s="9"/>
      <c r="AG120" s="9"/>
      <c r="AH120" s="9"/>
      <c r="AI120" s="9"/>
      <c r="AJ120" s="9"/>
      <c r="AK120" s="9"/>
    </row>
    <row r="121" customFormat="false" ht="13.5" hidden="false" customHeight="true" outlineLevel="0" collapsed="false">
      <c r="A121" s="8" t="n">
        <v>30</v>
      </c>
      <c r="B121" s="9" t="s">
        <v>471</v>
      </c>
      <c r="C121" s="9" t="n">
        <v>6</v>
      </c>
      <c r="D121" s="9" t="str">
        <f aca="false">B121&amp;" "&amp;C121</f>
        <v>GARD 6</v>
      </c>
      <c r="E121" s="9" t="str">
        <f aca="false">IF($W121="",P121,IF($U121&gt;$AB121,P121,W121))</f>
        <v>M</v>
      </c>
      <c r="F121" s="9" t="str">
        <f aca="false">IF($W121="",Q121,IF($U121&gt;$AB121,Q121,X121))</f>
        <v>CAVARD</v>
      </c>
      <c r="G121" s="9" t="str">
        <f aca="false">IF($W121="",R121,IF($U121&gt;$AB121,R121,Y121))</f>
        <v>CHRISTOPHE</v>
      </c>
      <c r="H121" s="9" t="str">
        <f aca="false">IF($W121="",S121,IF($U121&gt;$AB121,S121,Z121))</f>
        <v>EUROPE-ECOLOGIE-LES VERTS (SOUTIEN PS)</v>
      </c>
      <c r="I121" s="9" t="str">
        <f aca="false">IF($W121="",T121,IF($U121&gt;$AB121,T121,AA121))</f>
        <v>ECO</v>
      </c>
      <c r="J121" s="10" t="n">
        <f aca="false">IF($W121="",U121,IF($U121&gt;$AB121,U121,AB121))/M121</f>
        <v>0.430939716312057</v>
      </c>
      <c r="K121" s="9" t="n">
        <v>77642</v>
      </c>
      <c r="L121" s="9" t="n">
        <v>45849</v>
      </c>
      <c r="M121" s="9" t="n">
        <v>45120</v>
      </c>
      <c r="N121" s="9" t="n">
        <v>729</v>
      </c>
      <c r="O121" s="11" t="n">
        <v>0.5905</v>
      </c>
      <c r="P121" s="9" t="s">
        <v>31</v>
      </c>
      <c r="Q121" s="9" t="s">
        <v>493</v>
      </c>
      <c r="R121" s="9" t="s">
        <v>112</v>
      </c>
      <c r="S121" s="9" t="s">
        <v>494</v>
      </c>
      <c r="T121" s="9" t="s">
        <v>132</v>
      </c>
      <c r="U121" s="9" t="n">
        <v>19444</v>
      </c>
      <c r="V121" s="9" t="s">
        <v>36</v>
      </c>
      <c r="W121" s="9" t="s">
        <v>31</v>
      </c>
      <c r="X121" s="9" t="s">
        <v>495</v>
      </c>
      <c r="Y121" s="9" t="s">
        <v>92</v>
      </c>
      <c r="Z121" s="9" t="s">
        <v>39</v>
      </c>
      <c r="AA121" s="9" t="s">
        <v>40</v>
      </c>
      <c r="AB121" s="9" t="n">
        <v>14366</v>
      </c>
      <c r="AC121" s="9" t="s">
        <v>36</v>
      </c>
      <c r="AD121" s="9" t="s">
        <v>60</v>
      </c>
      <c r="AE121" s="9" t="s">
        <v>496</v>
      </c>
      <c r="AF121" s="9" t="s">
        <v>220</v>
      </c>
      <c r="AG121" s="9" t="s">
        <v>49</v>
      </c>
      <c r="AH121" s="9" t="s">
        <v>50</v>
      </c>
      <c r="AI121" s="9" t="n">
        <v>11310</v>
      </c>
      <c r="AJ121" s="9" t="s">
        <v>36</v>
      </c>
      <c r="AK121" s="9"/>
    </row>
    <row r="122" customFormat="false" ht="13.5" hidden="false" customHeight="true" outlineLevel="0" collapsed="false">
      <c r="A122" s="8" t="n">
        <v>31</v>
      </c>
      <c r="B122" s="9" t="s">
        <v>497</v>
      </c>
      <c r="C122" s="9" t="n">
        <v>1</v>
      </c>
      <c r="D122" s="9" t="str">
        <f aca="false">B122&amp;" "&amp;C122</f>
        <v>HAUTE-GARONNE 1</v>
      </c>
      <c r="E122" s="9" t="str">
        <f aca="false">IF($W122="",P122,IF($U122&gt;$AB122,P122,W122))</f>
        <v>F</v>
      </c>
      <c r="F122" s="9" t="str">
        <f aca="false">IF($W122="",Q122,IF($U122&gt;$AB122,Q122,X122))</f>
        <v>LEMORTON</v>
      </c>
      <c r="G122" s="9" t="str">
        <f aca="false">IF($W122="",R122,IF($U122&gt;$AB122,R122,Y122))</f>
        <v>CATHERINE</v>
      </c>
      <c r="H122" s="9" t="str">
        <f aca="false">IF($W122="",S122,IF($U122&gt;$AB122,S122,Z122))</f>
        <v>PARTI SOCIALISTE</v>
      </c>
      <c r="I122" s="9" t="str">
        <f aca="false">IF($W122="",T122,IF($U122&gt;$AB122,T122,AA122))</f>
        <v>SOC</v>
      </c>
      <c r="J122" s="10" t="n">
        <f aca="false">IF($W122="",U122,IF($U122&gt;$AB122,U122,AB122))/M122</f>
        <v>0.647509871353968</v>
      </c>
      <c r="K122" s="9" t="n">
        <v>76430</v>
      </c>
      <c r="L122" s="9" t="n">
        <v>40329</v>
      </c>
      <c r="M122" s="9" t="n">
        <v>39255</v>
      </c>
      <c r="N122" s="9" t="n">
        <v>1074</v>
      </c>
      <c r="O122" s="11" t="n">
        <v>0.5277</v>
      </c>
      <c r="P122" s="9" t="s">
        <v>60</v>
      </c>
      <c r="Q122" s="9" t="s">
        <v>498</v>
      </c>
      <c r="R122" s="9" t="s">
        <v>312</v>
      </c>
      <c r="S122" s="9" t="s">
        <v>34</v>
      </c>
      <c r="T122" s="9" t="s">
        <v>35</v>
      </c>
      <c r="U122" s="9" t="n">
        <v>25418</v>
      </c>
      <c r="V122" s="9" t="s">
        <v>36</v>
      </c>
      <c r="W122" s="9" t="s">
        <v>31</v>
      </c>
      <c r="X122" s="9" t="s">
        <v>499</v>
      </c>
      <c r="Y122" s="9" t="s">
        <v>500</v>
      </c>
      <c r="Z122" s="9" t="s">
        <v>39</v>
      </c>
      <c r="AA122" s="9" t="s">
        <v>40</v>
      </c>
      <c r="AB122" s="9" t="n">
        <v>13837</v>
      </c>
      <c r="AC122" s="9" t="s">
        <v>36</v>
      </c>
      <c r="AD122" s="9"/>
      <c r="AE122" s="9"/>
      <c r="AF122" s="9"/>
      <c r="AG122" s="9"/>
      <c r="AH122" s="9"/>
      <c r="AI122" s="9"/>
      <c r="AJ122" s="9"/>
      <c r="AK122" s="9"/>
    </row>
    <row r="123" customFormat="false" ht="13.5" hidden="false" customHeight="true" outlineLevel="0" collapsed="false">
      <c r="A123" s="8" t="n">
        <v>31</v>
      </c>
      <c r="B123" s="9" t="s">
        <v>497</v>
      </c>
      <c r="C123" s="9" t="n">
        <v>2</v>
      </c>
      <c r="D123" s="9" t="str">
        <f aca="false">B123&amp;" "&amp;C123</f>
        <v>HAUTE-GARONNE 2</v>
      </c>
      <c r="E123" s="9" t="str">
        <f aca="false">IF($W123="",P123,IF($U123&gt;$AB123,P123,W123))</f>
        <v>M</v>
      </c>
      <c r="F123" s="9" t="str">
        <f aca="false">IF($W123="",Q123,IF($U123&gt;$AB123,Q123,X123))</f>
        <v>BAPT</v>
      </c>
      <c r="G123" s="9" t="str">
        <f aca="false">IF($W123="",R123,IF($U123&gt;$AB123,R123,Y123))</f>
        <v>GÉRARD</v>
      </c>
      <c r="H123" s="9" t="str">
        <f aca="false">IF($W123="",S123,IF($U123&gt;$AB123,S123,Z123))</f>
        <v>PARTI SOCIALISTE</v>
      </c>
      <c r="I123" s="9" t="str">
        <f aca="false">IF($W123="",T123,IF($U123&gt;$AB123,T123,AA123))</f>
        <v>SOC</v>
      </c>
      <c r="J123" s="10" t="n">
        <f aca="false">IF($W123="",U123,IF($U123&gt;$AB123,U123,AB123))/M123</f>
        <v>0.64934933311712</v>
      </c>
      <c r="K123" s="9" t="n">
        <v>94420</v>
      </c>
      <c r="L123" s="9" t="n">
        <v>50975</v>
      </c>
      <c r="M123" s="9" t="n">
        <v>49334</v>
      </c>
      <c r="N123" s="9" t="n">
        <v>1641</v>
      </c>
      <c r="O123" s="11" t="n">
        <v>0.5399</v>
      </c>
      <c r="P123" s="9" t="s">
        <v>31</v>
      </c>
      <c r="Q123" s="9" t="s">
        <v>501</v>
      </c>
      <c r="R123" s="9" t="s">
        <v>103</v>
      </c>
      <c r="S123" s="9" t="s">
        <v>34</v>
      </c>
      <c r="T123" s="9" t="s">
        <v>35</v>
      </c>
      <c r="U123" s="9" t="n">
        <v>32035</v>
      </c>
      <c r="V123" s="9" t="s">
        <v>36</v>
      </c>
      <c r="W123" s="9" t="s">
        <v>31</v>
      </c>
      <c r="X123" s="9" t="s">
        <v>502</v>
      </c>
      <c r="Y123" s="9" t="s">
        <v>180</v>
      </c>
      <c r="Z123" s="9" t="s">
        <v>39</v>
      </c>
      <c r="AA123" s="9" t="s">
        <v>40</v>
      </c>
      <c r="AB123" s="9" t="n">
        <v>17309</v>
      </c>
      <c r="AC123" s="9" t="s">
        <v>36</v>
      </c>
      <c r="AD123" s="9"/>
      <c r="AE123" s="9"/>
      <c r="AF123" s="9"/>
      <c r="AG123" s="9"/>
      <c r="AH123" s="9"/>
      <c r="AI123" s="9"/>
      <c r="AJ123" s="9"/>
      <c r="AK123" s="9"/>
    </row>
    <row r="124" customFormat="false" ht="13.5" hidden="false" customHeight="true" outlineLevel="0" collapsed="false">
      <c r="A124" s="8" t="n">
        <v>31</v>
      </c>
      <c r="B124" s="9" t="s">
        <v>497</v>
      </c>
      <c r="C124" s="9" t="n">
        <v>3</v>
      </c>
      <c r="D124" s="9" t="str">
        <f aca="false">B124&amp;" "&amp;C124</f>
        <v>HAUTE-GARONNE 3</v>
      </c>
      <c r="E124" s="9" t="str">
        <f aca="false">IF($W124="",P124,IF($U124&gt;$AB124,P124,W124))</f>
        <v>M</v>
      </c>
      <c r="F124" s="9" t="str">
        <f aca="false">IF($W124="",Q124,IF($U124&gt;$AB124,Q124,X124))</f>
        <v>MOUDENC</v>
      </c>
      <c r="G124" s="9" t="str">
        <f aca="false">IF($W124="",R124,IF($U124&gt;$AB124,R124,Y124))</f>
        <v>JEAN-LUC</v>
      </c>
      <c r="H124" s="9" t="str">
        <f aca="false">IF($W124="",S124,IF($U124&gt;$AB124,S124,Z124))</f>
        <v>UNION POUR UN MOUVEMENT POPULAIRE</v>
      </c>
      <c r="I124" s="9" t="str">
        <f aca="false">IF($W124="",T124,IF($U124&gt;$AB124,T124,AA124))</f>
        <v>UMP</v>
      </c>
      <c r="J124" s="10" t="n">
        <f aca="false">IF($W124="",U124,IF($U124&gt;$AB124,U124,AB124))/M124</f>
        <v>0.50407450523865</v>
      </c>
      <c r="K124" s="9" t="n">
        <v>73122</v>
      </c>
      <c r="L124" s="9" t="n">
        <v>44147</v>
      </c>
      <c r="M124" s="9" t="n">
        <v>42950</v>
      </c>
      <c r="N124" s="9" t="n">
        <v>1197</v>
      </c>
      <c r="O124" s="11" t="n">
        <v>0.6037</v>
      </c>
      <c r="P124" s="9" t="s">
        <v>31</v>
      </c>
      <c r="Q124" s="9" t="s">
        <v>454</v>
      </c>
      <c r="R124" s="9" t="s">
        <v>189</v>
      </c>
      <c r="S124" s="9" t="s">
        <v>494</v>
      </c>
      <c r="T124" s="9" t="s">
        <v>132</v>
      </c>
      <c r="U124" s="9" t="n">
        <v>21300</v>
      </c>
      <c r="V124" s="9" t="s">
        <v>36</v>
      </c>
      <c r="W124" s="9" t="s">
        <v>31</v>
      </c>
      <c r="X124" s="9" t="s">
        <v>503</v>
      </c>
      <c r="Y124" s="9" t="s">
        <v>435</v>
      </c>
      <c r="Z124" s="9" t="s">
        <v>39</v>
      </c>
      <c r="AA124" s="9" t="s">
        <v>40</v>
      </c>
      <c r="AB124" s="9" t="n">
        <v>21650</v>
      </c>
      <c r="AC124" s="9" t="s">
        <v>36</v>
      </c>
      <c r="AD124" s="9"/>
      <c r="AE124" s="9"/>
      <c r="AF124" s="9"/>
      <c r="AG124" s="9"/>
      <c r="AH124" s="9"/>
      <c r="AI124" s="9"/>
      <c r="AJ124" s="9"/>
      <c r="AK124" s="9"/>
    </row>
    <row r="125" customFormat="false" ht="13.5" hidden="false" customHeight="true" outlineLevel="0" collapsed="false">
      <c r="A125" s="8" t="n">
        <v>31</v>
      </c>
      <c r="B125" s="9" t="s">
        <v>497</v>
      </c>
      <c r="C125" s="9" t="n">
        <v>4</v>
      </c>
      <c r="D125" s="9" t="str">
        <f aca="false">B125&amp;" "&amp;C125</f>
        <v>HAUTE-GARONNE 4</v>
      </c>
      <c r="E125" s="9" t="str">
        <f aca="false">IF($W125="",P125,IF($U125&gt;$AB125,P125,W125))</f>
        <v>F</v>
      </c>
      <c r="F125" s="9" t="str">
        <f aca="false">IF($W125="",Q125,IF($U125&gt;$AB125,Q125,X125))</f>
        <v>MARTINEL</v>
      </c>
      <c r="G125" s="9" t="str">
        <f aca="false">IF($W125="",R125,IF($U125&gt;$AB125,R125,Y125))</f>
        <v>MARTINE</v>
      </c>
      <c r="H125" s="9" t="str">
        <f aca="false">IF($W125="",S125,IF($U125&gt;$AB125,S125,Z125))</f>
        <v>PARTI SOCIALISTE</v>
      </c>
      <c r="I125" s="9" t="str">
        <f aca="false">IF($W125="",T125,IF($U125&gt;$AB125,T125,AA125))</f>
        <v>SOC</v>
      </c>
      <c r="J125" s="10" t="n">
        <f aca="false">IF($W125="",U125,IF($U125&gt;$AB125,U125,AB125))/M125</f>
        <v>0.659120796543303</v>
      </c>
      <c r="K125" s="9" t="n">
        <v>66103</v>
      </c>
      <c r="L125" s="9" t="n">
        <v>32899</v>
      </c>
      <c r="M125" s="9" t="n">
        <v>31938</v>
      </c>
      <c r="N125" s="9" t="n">
        <v>961</v>
      </c>
      <c r="O125" s="11" t="n">
        <v>0.4977</v>
      </c>
      <c r="P125" s="9" t="s">
        <v>60</v>
      </c>
      <c r="Q125" s="9" t="s">
        <v>504</v>
      </c>
      <c r="R125" s="9" t="s">
        <v>505</v>
      </c>
      <c r="S125" s="9" t="s">
        <v>34</v>
      </c>
      <c r="T125" s="9" t="s">
        <v>35</v>
      </c>
      <c r="U125" s="9" t="n">
        <v>21051</v>
      </c>
      <c r="V125" s="9" t="s">
        <v>36</v>
      </c>
      <c r="W125" s="9" t="s">
        <v>31</v>
      </c>
      <c r="X125" s="9" t="s">
        <v>506</v>
      </c>
      <c r="Y125" s="9" t="s">
        <v>77</v>
      </c>
      <c r="Z125" s="9" t="s">
        <v>39</v>
      </c>
      <c r="AA125" s="9" t="s">
        <v>40</v>
      </c>
      <c r="AB125" s="9" t="n">
        <v>10887</v>
      </c>
      <c r="AC125" s="9" t="s">
        <v>36</v>
      </c>
      <c r="AD125" s="9"/>
      <c r="AE125" s="9"/>
      <c r="AF125" s="9"/>
      <c r="AG125" s="9"/>
      <c r="AH125" s="9"/>
      <c r="AI125" s="9"/>
      <c r="AJ125" s="9"/>
      <c r="AK125" s="9"/>
    </row>
    <row r="126" customFormat="false" ht="13.5" hidden="false" customHeight="true" outlineLevel="0" collapsed="false">
      <c r="A126" s="8" t="n">
        <v>31</v>
      </c>
      <c r="B126" s="9" t="s">
        <v>497</v>
      </c>
      <c r="C126" s="9" t="n">
        <v>5</v>
      </c>
      <c r="D126" s="9" t="str">
        <f aca="false">B126&amp;" "&amp;C126</f>
        <v>HAUTE-GARONNE 5</v>
      </c>
      <c r="E126" s="9" t="str">
        <f aca="false">IF($W126="",P126,IF($U126&gt;$AB126,P126,W126))</f>
        <v>F</v>
      </c>
      <c r="F126" s="9" t="str">
        <f aca="false">IF($W126="",Q126,IF($U126&gt;$AB126,Q126,X126))</f>
        <v>IMBERT</v>
      </c>
      <c r="G126" s="9" t="str">
        <f aca="false">IF($W126="",R126,IF($U126&gt;$AB126,R126,Y126))</f>
        <v>FRANÇOISE</v>
      </c>
      <c r="H126" s="9" t="str">
        <f aca="false">IF($W126="",S126,IF($U126&gt;$AB126,S126,Z126))</f>
        <v>PARTI SOCIALISTE</v>
      </c>
      <c r="I126" s="9" t="str">
        <f aca="false">IF($W126="",T126,IF($U126&gt;$AB126,T126,AA126))</f>
        <v>SOC</v>
      </c>
      <c r="J126" s="10" t="n">
        <f aca="false">IF($W126="",U126,IF($U126&gt;$AB126,U126,AB126))/M126</f>
        <v>0.614096700424698</v>
      </c>
      <c r="K126" s="9" t="n">
        <v>90348</v>
      </c>
      <c r="L126" s="9" t="n">
        <v>50912</v>
      </c>
      <c r="M126" s="9" t="n">
        <v>48976</v>
      </c>
      <c r="N126" s="9" t="n">
        <v>1936</v>
      </c>
      <c r="O126" s="11" t="n">
        <v>0.5635</v>
      </c>
      <c r="P126" s="9" t="s">
        <v>60</v>
      </c>
      <c r="Q126" s="9" t="s">
        <v>507</v>
      </c>
      <c r="R126" s="9" t="s">
        <v>376</v>
      </c>
      <c r="S126" s="9" t="s">
        <v>34</v>
      </c>
      <c r="T126" s="9" t="s">
        <v>35</v>
      </c>
      <c r="U126" s="9" t="n">
        <v>30076</v>
      </c>
      <c r="V126" s="9" t="s">
        <v>36</v>
      </c>
      <c r="W126" s="9" t="s">
        <v>31</v>
      </c>
      <c r="X126" s="9" t="s">
        <v>508</v>
      </c>
      <c r="Y126" s="9" t="s">
        <v>509</v>
      </c>
      <c r="Z126" s="9" t="s">
        <v>39</v>
      </c>
      <c r="AA126" s="9" t="s">
        <v>40</v>
      </c>
      <c r="AB126" s="9" t="n">
        <v>18900</v>
      </c>
      <c r="AC126" s="9" t="s">
        <v>36</v>
      </c>
      <c r="AD126" s="9"/>
      <c r="AE126" s="9"/>
      <c r="AF126" s="9"/>
      <c r="AG126" s="9"/>
      <c r="AH126" s="9"/>
      <c r="AI126" s="9"/>
      <c r="AJ126" s="9"/>
      <c r="AK126" s="9"/>
    </row>
    <row r="127" customFormat="false" ht="13.5" hidden="false" customHeight="true" outlineLevel="0" collapsed="false">
      <c r="A127" s="8" t="n">
        <v>31</v>
      </c>
      <c r="B127" s="9" t="s">
        <v>497</v>
      </c>
      <c r="C127" s="9" t="n">
        <v>6</v>
      </c>
      <c r="D127" s="9" t="str">
        <f aca="false">B127&amp;" "&amp;C127</f>
        <v>HAUTE-GARONNE 6</v>
      </c>
      <c r="E127" s="9" t="str">
        <f aca="false">IF($W127="",P127,IF($U127&gt;$AB127,P127,W127))</f>
        <v>F</v>
      </c>
      <c r="F127" s="9" t="str">
        <f aca="false">IF($W127="",Q127,IF($U127&gt;$AB127,Q127,X127))</f>
        <v>IBORRA</v>
      </c>
      <c r="G127" s="9" t="str">
        <f aca="false">IF($W127="",R127,IF($U127&gt;$AB127,R127,Y127))</f>
        <v>MONIQUE</v>
      </c>
      <c r="H127" s="9" t="str">
        <f aca="false">IF($W127="",S127,IF($U127&gt;$AB127,S127,Z127))</f>
        <v>PARTI SOCIALISTE</v>
      </c>
      <c r="I127" s="9" t="str">
        <f aca="false">IF($W127="",T127,IF($U127&gt;$AB127,T127,AA127))</f>
        <v>SOC</v>
      </c>
      <c r="J127" s="10" t="n">
        <f aca="false">IF($W127="",U127,IF($U127&gt;$AB127,U127,AB127))/M127</f>
        <v>0.655018614103556</v>
      </c>
      <c r="K127" s="9" t="n">
        <v>103286</v>
      </c>
      <c r="L127" s="9" t="n">
        <v>58134</v>
      </c>
      <c r="M127" s="9" t="n">
        <v>55603</v>
      </c>
      <c r="N127" s="9" t="n">
        <v>2531</v>
      </c>
      <c r="O127" s="11" t="n">
        <v>0.5628</v>
      </c>
      <c r="P127" s="9" t="s">
        <v>60</v>
      </c>
      <c r="Q127" s="9" t="s">
        <v>510</v>
      </c>
      <c r="R127" s="9" t="s">
        <v>202</v>
      </c>
      <c r="S127" s="9" t="s">
        <v>34</v>
      </c>
      <c r="T127" s="9" t="s">
        <v>35</v>
      </c>
      <c r="U127" s="9" t="n">
        <v>36421</v>
      </c>
      <c r="V127" s="9" t="s">
        <v>36</v>
      </c>
      <c r="W127" s="9" t="s">
        <v>60</v>
      </c>
      <c r="X127" s="9" t="s">
        <v>511</v>
      </c>
      <c r="Y127" s="9" t="s">
        <v>512</v>
      </c>
      <c r="Z127" s="9" t="s">
        <v>39</v>
      </c>
      <c r="AA127" s="9" t="s">
        <v>40</v>
      </c>
      <c r="AB127" s="9" t="n">
        <v>19182</v>
      </c>
      <c r="AC127" s="9" t="s">
        <v>36</v>
      </c>
      <c r="AD127" s="9"/>
      <c r="AE127" s="9"/>
      <c r="AF127" s="9"/>
      <c r="AG127" s="9"/>
      <c r="AH127" s="9"/>
      <c r="AI127" s="9"/>
      <c r="AJ127" s="9"/>
      <c r="AK127" s="9"/>
    </row>
    <row r="128" customFormat="false" ht="13.5" hidden="false" customHeight="true" outlineLevel="0" collapsed="false">
      <c r="A128" s="8" t="n">
        <v>31</v>
      </c>
      <c r="B128" s="9" t="s">
        <v>497</v>
      </c>
      <c r="C128" s="9" t="n">
        <v>7</v>
      </c>
      <c r="D128" s="9" t="str">
        <f aca="false">B128&amp;" "&amp;C128</f>
        <v>HAUTE-GARONNE 7</v>
      </c>
      <c r="E128" s="9" t="str">
        <f aca="false">IF($W128="",P128,IF($U128&gt;$AB128,P128,W128))</f>
        <v>M</v>
      </c>
      <c r="F128" s="9" t="str">
        <f aca="false">IF($W128="",Q128,IF($U128&gt;$AB128,Q128,X128))</f>
        <v>LEMASLE</v>
      </c>
      <c r="G128" s="9" t="str">
        <f aca="false">IF($W128="",R128,IF($U128&gt;$AB128,R128,Y128))</f>
        <v>PATRICK</v>
      </c>
      <c r="H128" s="9" t="str">
        <f aca="false">IF($W128="",S128,IF($U128&gt;$AB128,S128,Z128))</f>
        <v>PARTI SOCIALISTE</v>
      </c>
      <c r="I128" s="9" t="str">
        <f aca="false">IF($W128="",T128,IF($U128&gt;$AB128,T128,AA128))</f>
        <v>SOC</v>
      </c>
      <c r="J128" s="10" t="n">
        <f aca="false">IF($W128="",U128,IF($U128&gt;$AB128,U128,AB128))/M128</f>
        <v>0.636215141794423</v>
      </c>
      <c r="K128" s="9" t="n">
        <v>92509</v>
      </c>
      <c r="L128" s="9" t="n">
        <v>52819</v>
      </c>
      <c r="M128" s="9" t="n">
        <v>50813</v>
      </c>
      <c r="N128" s="9" t="n">
        <v>2006</v>
      </c>
      <c r="O128" s="11" t="n">
        <v>0.571</v>
      </c>
      <c r="P128" s="9" t="s">
        <v>31</v>
      </c>
      <c r="Q128" s="9" t="s">
        <v>513</v>
      </c>
      <c r="R128" s="9" t="s">
        <v>126</v>
      </c>
      <c r="S128" s="9" t="s">
        <v>34</v>
      </c>
      <c r="T128" s="9" t="s">
        <v>35</v>
      </c>
      <c r="U128" s="9" t="n">
        <v>32328</v>
      </c>
      <c r="V128" s="9" t="s">
        <v>36</v>
      </c>
      <c r="W128" s="9" t="s">
        <v>60</v>
      </c>
      <c r="X128" s="9" t="s">
        <v>514</v>
      </c>
      <c r="Y128" s="9" t="s">
        <v>360</v>
      </c>
      <c r="Z128" s="9" t="s">
        <v>39</v>
      </c>
      <c r="AA128" s="9" t="s">
        <v>40</v>
      </c>
      <c r="AB128" s="9" t="n">
        <v>18485</v>
      </c>
      <c r="AC128" s="9" t="s">
        <v>36</v>
      </c>
      <c r="AD128" s="9"/>
      <c r="AE128" s="9"/>
      <c r="AF128" s="9"/>
      <c r="AG128" s="9"/>
      <c r="AH128" s="9"/>
      <c r="AI128" s="9"/>
      <c r="AJ128" s="9"/>
      <c r="AK128" s="9"/>
    </row>
    <row r="129" customFormat="false" ht="13.5" hidden="false" customHeight="true" outlineLevel="0" collapsed="false">
      <c r="A129" s="8" t="n">
        <v>31</v>
      </c>
      <c r="B129" s="9" t="s">
        <v>497</v>
      </c>
      <c r="C129" s="9" t="n">
        <v>9</v>
      </c>
      <c r="D129" s="9" t="str">
        <f aca="false">B129&amp;" "&amp;C129</f>
        <v>HAUTE-GARONNE 9</v>
      </c>
      <c r="E129" s="9" t="str">
        <f aca="false">IF($W129="",P129,IF($U129&gt;$AB129,P129,W129))</f>
        <v>M</v>
      </c>
      <c r="F129" s="9" t="str">
        <f aca="false">IF($W129="",Q129,IF($U129&gt;$AB129,Q129,X129))</f>
        <v>BORGEL</v>
      </c>
      <c r="G129" s="9" t="str">
        <f aca="false">IF($W129="",R129,IF($U129&gt;$AB129,R129,Y129))</f>
        <v>CHRISTOPHE</v>
      </c>
      <c r="H129" s="9" t="str">
        <f aca="false">IF($W129="",S129,IF($U129&gt;$AB129,S129,Z129))</f>
        <v>PARTI SOCIALISTE</v>
      </c>
      <c r="I129" s="9" t="str">
        <f aca="false">IF($W129="",T129,IF($U129&gt;$AB129,T129,AA129))</f>
        <v>SOC</v>
      </c>
      <c r="J129" s="10" t="n">
        <f aca="false">IF($W129="",U129,IF($U129&gt;$AB129,U129,AB129))/M129</f>
        <v>0.646248763471651</v>
      </c>
      <c r="K129" s="9" t="n">
        <v>76388</v>
      </c>
      <c r="L129" s="9" t="n">
        <v>40366</v>
      </c>
      <c r="M129" s="9" t="n">
        <v>38414</v>
      </c>
      <c r="N129" s="9" t="n">
        <v>1952</v>
      </c>
      <c r="O129" s="11" t="n">
        <v>0.5284</v>
      </c>
      <c r="P129" s="9" t="s">
        <v>31</v>
      </c>
      <c r="Q129" s="9" t="s">
        <v>515</v>
      </c>
      <c r="R129" s="9" t="s">
        <v>112</v>
      </c>
      <c r="S129" s="9" t="s">
        <v>34</v>
      </c>
      <c r="T129" s="9" t="s">
        <v>35</v>
      </c>
      <c r="U129" s="9" t="n">
        <v>24825</v>
      </c>
      <c r="V129" s="9" t="s">
        <v>36</v>
      </c>
      <c r="W129" s="9" t="s">
        <v>60</v>
      </c>
      <c r="X129" s="9" t="s">
        <v>516</v>
      </c>
      <c r="Y129" s="9" t="s">
        <v>517</v>
      </c>
      <c r="Z129" s="9" t="s">
        <v>39</v>
      </c>
      <c r="AA129" s="9" t="s">
        <v>40</v>
      </c>
      <c r="AB129" s="9" t="n">
        <v>13589</v>
      </c>
      <c r="AC129" s="9" t="s">
        <v>36</v>
      </c>
      <c r="AD129" s="9"/>
      <c r="AE129" s="9"/>
      <c r="AF129" s="9"/>
      <c r="AG129" s="9"/>
      <c r="AH129" s="9"/>
      <c r="AI129" s="9"/>
      <c r="AJ129" s="9"/>
      <c r="AK129" s="9"/>
    </row>
    <row r="130" customFormat="false" ht="13.5" hidden="false" customHeight="true" outlineLevel="0" collapsed="false">
      <c r="A130" s="8" t="n">
        <v>31</v>
      </c>
      <c r="B130" s="9" t="s">
        <v>497</v>
      </c>
      <c r="C130" s="9" t="n">
        <v>10</v>
      </c>
      <c r="D130" s="9" t="str">
        <f aca="false">B130&amp;" "&amp;C130</f>
        <v>HAUTE-GARONNE 10</v>
      </c>
      <c r="E130" s="9" t="str">
        <f aca="false">IF($W130="",P130,IF($U130&gt;$AB130,P130,W130))</f>
        <v>M</v>
      </c>
      <c r="F130" s="9" t="str">
        <f aca="false">IF($W130="",Q130,IF($U130&gt;$AB130,Q130,X130))</f>
        <v>ARIF</v>
      </c>
      <c r="G130" s="9" t="str">
        <f aca="false">IF($W130="",R130,IF($U130&gt;$AB130,R130,Y130))</f>
        <v>KADER</v>
      </c>
      <c r="H130" s="9" t="str">
        <f aca="false">IF($W130="",S130,IF($U130&gt;$AB130,S130,Z130))</f>
        <v>PARTI SOCIALISTE</v>
      </c>
      <c r="I130" s="9" t="str">
        <f aca="false">IF($W130="",T130,IF($U130&gt;$AB130,T130,AA130))</f>
        <v>SOC</v>
      </c>
      <c r="J130" s="10" t="n">
        <f aca="false">IF($W130="",U130,IF($U130&gt;$AB130,U130,AB130))/M130</f>
        <v>0.577831379368374</v>
      </c>
      <c r="K130" s="9" t="n">
        <v>88443</v>
      </c>
      <c r="L130" s="9" t="n">
        <v>56584</v>
      </c>
      <c r="M130" s="9" t="n">
        <v>53481</v>
      </c>
      <c r="N130" s="9" t="n">
        <v>3103</v>
      </c>
      <c r="O130" s="11" t="n">
        <v>0.6398</v>
      </c>
      <c r="P130" s="9" t="s">
        <v>31</v>
      </c>
      <c r="Q130" s="9" t="s">
        <v>518</v>
      </c>
      <c r="R130" s="9" t="s">
        <v>519</v>
      </c>
      <c r="S130" s="9" t="s">
        <v>34</v>
      </c>
      <c r="T130" s="9" t="s">
        <v>35</v>
      </c>
      <c r="U130" s="9" t="n">
        <v>30903</v>
      </c>
      <c r="V130" s="9" t="s">
        <v>36</v>
      </c>
      <c r="W130" s="9" t="s">
        <v>60</v>
      </c>
      <c r="X130" s="9" t="s">
        <v>520</v>
      </c>
      <c r="Y130" s="9" t="s">
        <v>218</v>
      </c>
      <c r="Z130" s="9" t="s">
        <v>394</v>
      </c>
      <c r="AA130" s="9" t="s">
        <v>395</v>
      </c>
      <c r="AB130" s="9" t="n">
        <v>22580</v>
      </c>
      <c r="AC130" s="9" t="s">
        <v>36</v>
      </c>
      <c r="AD130" s="9"/>
      <c r="AE130" s="9"/>
      <c r="AF130" s="9"/>
      <c r="AG130" s="9"/>
      <c r="AH130" s="9"/>
      <c r="AI130" s="9"/>
      <c r="AJ130" s="9"/>
      <c r="AK130" s="9"/>
    </row>
    <row r="131" customFormat="false" ht="13.5" hidden="false" customHeight="true" outlineLevel="0" collapsed="false">
      <c r="A131" s="8" t="n">
        <v>32</v>
      </c>
      <c r="B131" s="9" t="s">
        <v>521</v>
      </c>
      <c r="C131" s="9" t="n">
        <v>2</v>
      </c>
      <c r="D131" s="9" t="str">
        <f aca="false">B131&amp;" "&amp;C131</f>
        <v>GERS 2</v>
      </c>
      <c r="E131" s="9" t="str">
        <f aca="false">IF($W131="",P131,IF($U131&gt;$AB131,P131,W131))</f>
        <v>F</v>
      </c>
      <c r="F131" s="9" t="str">
        <f aca="false">IF($W131="",Q131,IF($U131&gt;$AB131,Q131,X131))</f>
        <v>BIEMOURET</v>
      </c>
      <c r="G131" s="9" t="str">
        <f aca="false">IF($W131="",R131,IF($U131&gt;$AB131,R131,Y131))</f>
        <v>GISÈLE</v>
      </c>
      <c r="H131" s="9" t="str">
        <f aca="false">IF($W131="",S131,IF($U131&gt;$AB131,S131,Z131))</f>
        <v>PARTI SOCIALISTE</v>
      </c>
      <c r="I131" s="9" t="str">
        <f aca="false">IF($W131="",T131,IF($U131&gt;$AB131,T131,AA131))</f>
        <v>SOC</v>
      </c>
      <c r="J131" s="10" t="n">
        <f aca="false">IF($W131="",U131,IF($U131&gt;$AB131,U131,AB131))/M131</f>
        <v>0.593780508131533</v>
      </c>
      <c r="K131" s="9" t="n">
        <v>70330</v>
      </c>
      <c r="L131" s="9" t="n">
        <v>43949</v>
      </c>
      <c r="M131" s="9" t="n">
        <v>41997</v>
      </c>
      <c r="N131" s="9" t="n">
        <v>1952</v>
      </c>
      <c r="O131" s="11" t="n">
        <v>0.6249</v>
      </c>
      <c r="P131" s="9" t="s">
        <v>60</v>
      </c>
      <c r="Q131" s="9" t="s">
        <v>522</v>
      </c>
      <c r="R131" s="9" t="s">
        <v>420</v>
      </c>
      <c r="S131" s="9" t="s">
        <v>34</v>
      </c>
      <c r="T131" s="9" t="s">
        <v>35</v>
      </c>
      <c r="U131" s="9" t="n">
        <v>24937</v>
      </c>
      <c r="V131" s="9" t="s">
        <v>36</v>
      </c>
      <c r="W131" s="9" t="s">
        <v>31</v>
      </c>
      <c r="X131" s="9" t="s">
        <v>523</v>
      </c>
      <c r="Y131" s="9" t="s">
        <v>103</v>
      </c>
      <c r="Z131" s="9" t="s">
        <v>39</v>
      </c>
      <c r="AA131" s="9" t="s">
        <v>40</v>
      </c>
      <c r="AB131" s="9" t="n">
        <v>17060</v>
      </c>
      <c r="AC131" s="9" t="s">
        <v>36</v>
      </c>
      <c r="AD131" s="9"/>
      <c r="AE131" s="9"/>
      <c r="AF131" s="9"/>
      <c r="AG131" s="9"/>
      <c r="AH131" s="9"/>
      <c r="AI131" s="9"/>
      <c r="AJ131" s="9"/>
      <c r="AK131" s="9"/>
    </row>
    <row r="132" customFormat="false" ht="13.5" hidden="false" customHeight="true" outlineLevel="0" collapsed="false">
      <c r="A132" s="8" t="n">
        <v>33</v>
      </c>
      <c r="B132" s="9" t="s">
        <v>524</v>
      </c>
      <c r="C132" s="9" t="n">
        <v>1</v>
      </c>
      <c r="D132" s="9" t="str">
        <f aca="false">B132&amp;" "&amp;C132</f>
        <v>GIRONDE 1</v>
      </c>
      <c r="E132" s="9" t="str">
        <f aca="false">IF($W132="",P132,IF($U132&gt;$AB132,P132,W132))</f>
        <v>F</v>
      </c>
      <c r="F132" s="9" t="str">
        <f aca="false">IF($W132="",Q132,IF($U132&gt;$AB132,Q132,X132))</f>
        <v>DOUCET</v>
      </c>
      <c r="G132" s="9" t="str">
        <f aca="false">IF($W132="",R132,IF($U132&gt;$AB132,R132,Y132))</f>
        <v>SANDRINE</v>
      </c>
      <c r="H132" s="9" t="str">
        <f aca="false">IF($W132="",S132,IF($U132&gt;$AB132,S132,Z132))</f>
        <v>PARTI SOCIALISTE</v>
      </c>
      <c r="I132" s="9" t="str">
        <f aca="false">IF($W132="",T132,IF($U132&gt;$AB132,T132,AA132))</f>
        <v>SOC</v>
      </c>
      <c r="J132" s="10" t="n">
        <f aca="false">IF($W132="",U132,IF($U132&gt;$AB132,U132,AB132))/M132</f>
        <v>0.514911405041178</v>
      </c>
      <c r="K132" s="9" t="n">
        <v>86035</v>
      </c>
      <c r="L132" s="9" t="n">
        <v>49189</v>
      </c>
      <c r="M132" s="9" t="n">
        <v>48084</v>
      </c>
      <c r="N132" s="9" t="n">
        <v>1105</v>
      </c>
      <c r="O132" s="11" t="n">
        <v>0.5717</v>
      </c>
      <c r="P132" s="9" t="s">
        <v>60</v>
      </c>
      <c r="Q132" s="9" t="s">
        <v>525</v>
      </c>
      <c r="R132" s="9" t="s">
        <v>526</v>
      </c>
      <c r="S132" s="9" t="s">
        <v>34</v>
      </c>
      <c r="T132" s="9" t="s">
        <v>35</v>
      </c>
      <c r="U132" s="9" t="n">
        <v>24759</v>
      </c>
      <c r="V132" s="9" t="s">
        <v>36</v>
      </c>
      <c r="W132" s="9" t="s">
        <v>60</v>
      </c>
      <c r="X132" s="9" t="s">
        <v>527</v>
      </c>
      <c r="Y132" s="9" t="s">
        <v>123</v>
      </c>
      <c r="Z132" s="9" t="s">
        <v>39</v>
      </c>
      <c r="AA132" s="9" t="s">
        <v>40</v>
      </c>
      <c r="AB132" s="9" t="n">
        <v>23325</v>
      </c>
      <c r="AC132" s="9" t="s">
        <v>36</v>
      </c>
      <c r="AD132" s="9"/>
      <c r="AE132" s="9"/>
      <c r="AF132" s="9"/>
      <c r="AG132" s="9"/>
      <c r="AH132" s="9"/>
      <c r="AI132" s="9"/>
      <c r="AJ132" s="9"/>
      <c r="AK132" s="9"/>
    </row>
    <row r="133" customFormat="false" ht="13.5" hidden="false" customHeight="true" outlineLevel="0" collapsed="false">
      <c r="A133" s="8" t="n">
        <v>33</v>
      </c>
      <c r="B133" s="9" t="s">
        <v>524</v>
      </c>
      <c r="C133" s="9" t="n">
        <v>2</v>
      </c>
      <c r="D133" s="9" t="str">
        <f aca="false">B133&amp;" "&amp;C133</f>
        <v>GIRONDE 2</v>
      </c>
      <c r="E133" s="9" t="str">
        <f aca="false">IF($W133="",P133,IF($U133&gt;$AB133,P133,W133))</f>
        <v>F</v>
      </c>
      <c r="F133" s="9" t="str">
        <f aca="false">IF($W133="",Q133,IF($U133&gt;$AB133,Q133,X133))</f>
        <v>DELAUNAY</v>
      </c>
      <c r="G133" s="9" t="str">
        <f aca="false">IF($W133="",R133,IF($U133&gt;$AB133,R133,Y133))</f>
        <v>MICHÈLE</v>
      </c>
      <c r="H133" s="9" t="str">
        <f aca="false">IF($W133="",S133,IF($U133&gt;$AB133,S133,Z133))</f>
        <v>PARTI SOCIALISTE</v>
      </c>
      <c r="I133" s="9" t="str">
        <f aca="false">IF($W133="",T133,IF($U133&gt;$AB133,T133,AA133))</f>
        <v>SOC</v>
      </c>
      <c r="J133" s="10" t="n">
        <f aca="false">IF($W133="",U133,IF($U133&gt;$AB133,U133,AB133))/M133</f>
        <v>0.584359512298945</v>
      </c>
      <c r="K133" s="9" t="n">
        <v>62176</v>
      </c>
      <c r="L133" s="9" t="n">
        <v>33621</v>
      </c>
      <c r="M133" s="9" t="n">
        <v>32889</v>
      </c>
      <c r="N133" s="9" t="n">
        <v>732</v>
      </c>
      <c r="O133" s="11" t="n">
        <v>0.5407</v>
      </c>
      <c r="P133" s="9" t="s">
        <v>60</v>
      </c>
      <c r="Q133" s="9" t="s">
        <v>528</v>
      </c>
      <c r="R133" s="9" t="s">
        <v>153</v>
      </c>
      <c r="S133" s="9" t="s">
        <v>34</v>
      </c>
      <c r="T133" s="9" t="s">
        <v>35</v>
      </c>
      <c r="U133" s="9" t="n">
        <v>19219</v>
      </c>
      <c r="V133" s="9" t="s">
        <v>36</v>
      </c>
      <c r="W133" s="9" t="s">
        <v>31</v>
      </c>
      <c r="X133" s="9" t="s">
        <v>529</v>
      </c>
      <c r="Y133" s="9" t="s">
        <v>180</v>
      </c>
      <c r="Z133" s="9" t="s">
        <v>39</v>
      </c>
      <c r="AA133" s="9" t="s">
        <v>40</v>
      </c>
      <c r="AB133" s="9" t="n">
        <v>13670</v>
      </c>
      <c r="AC133" s="9" t="s">
        <v>36</v>
      </c>
      <c r="AD133" s="9"/>
      <c r="AE133" s="9"/>
      <c r="AF133" s="9"/>
      <c r="AG133" s="9"/>
      <c r="AH133" s="9"/>
      <c r="AI133" s="9"/>
      <c r="AJ133" s="9"/>
      <c r="AK133" s="9"/>
    </row>
    <row r="134" customFormat="false" ht="13.5" hidden="false" customHeight="true" outlineLevel="0" collapsed="false">
      <c r="A134" s="8" t="n">
        <v>33</v>
      </c>
      <c r="B134" s="9" t="s">
        <v>524</v>
      </c>
      <c r="C134" s="9" t="n">
        <v>4</v>
      </c>
      <c r="D134" s="9" t="str">
        <f aca="false">B134&amp;" "&amp;C134</f>
        <v>GIRONDE 4</v>
      </c>
      <c r="E134" s="9" t="str">
        <f aca="false">IF($W134="",P134,IF($U134&gt;$AB134,P134,W134))</f>
        <v>F</v>
      </c>
      <c r="F134" s="9" t="str">
        <f aca="false">IF($W134="",Q134,IF($U134&gt;$AB134,Q134,X134))</f>
        <v>LACUEY</v>
      </c>
      <c r="G134" s="9" t="str">
        <f aca="false">IF($W134="",R134,IF($U134&gt;$AB134,R134,Y134))</f>
        <v>CONCHITA</v>
      </c>
      <c r="H134" s="9" t="str">
        <f aca="false">IF($W134="",S134,IF($U134&gt;$AB134,S134,Z134))</f>
        <v>PARTI SOCIALISTE</v>
      </c>
      <c r="I134" s="9" t="str">
        <f aca="false">IF($W134="",T134,IF($U134&gt;$AB134,T134,AA134))</f>
        <v>SOC</v>
      </c>
      <c r="J134" s="10" t="n">
        <f aca="false">IF($W134="",U134,IF($U134&gt;$AB134,U134,AB134))/M134</f>
        <v>0.672295230404033</v>
      </c>
      <c r="K134" s="9" t="n">
        <v>86739</v>
      </c>
      <c r="L134" s="9" t="n">
        <v>42717</v>
      </c>
      <c r="M134" s="9" t="n">
        <v>40863</v>
      </c>
      <c r="N134" s="9" t="n">
        <v>1854</v>
      </c>
      <c r="O134" s="11" t="n">
        <v>0.4925</v>
      </c>
      <c r="P134" s="9" t="s">
        <v>60</v>
      </c>
      <c r="Q134" s="9" t="s">
        <v>530</v>
      </c>
      <c r="R134" s="9" t="s">
        <v>531</v>
      </c>
      <c r="S134" s="9" t="s">
        <v>34</v>
      </c>
      <c r="T134" s="9" t="s">
        <v>35</v>
      </c>
      <c r="U134" s="9" t="n">
        <v>27472</v>
      </c>
      <c r="V134" s="9" t="s">
        <v>36</v>
      </c>
      <c r="W134" s="9" t="s">
        <v>60</v>
      </c>
      <c r="X134" s="9" t="s">
        <v>532</v>
      </c>
      <c r="Y134" s="9" t="s">
        <v>533</v>
      </c>
      <c r="Z134" s="9" t="s">
        <v>534</v>
      </c>
      <c r="AA134" s="9" t="s">
        <v>535</v>
      </c>
      <c r="AB134" s="9" t="n">
        <v>13391</v>
      </c>
      <c r="AC134" s="9" t="s">
        <v>36</v>
      </c>
      <c r="AD134" s="9"/>
      <c r="AE134" s="9"/>
      <c r="AF134" s="9"/>
      <c r="AG134" s="9"/>
      <c r="AH134" s="9"/>
      <c r="AI134" s="9"/>
      <c r="AJ134" s="9"/>
      <c r="AK134" s="9"/>
    </row>
    <row r="135" customFormat="false" ht="13.5" hidden="false" customHeight="true" outlineLevel="0" collapsed="false">
      <c r="A135" s="8" t="n">
        <v>33</v>
      </c>
      <c r="B135" s="9" t="s">
        <v>524</v>
      </c>
      <c r="C135" s="9" t="n">
        <v>5</v>
      </c>
      <c r="D135" s="9" t="str">
        <f aca="false">B135&amp;" "&amp;C135</f>
        <v>GIRONDE 5</v>
      </c>
      <c r="E135" s="9" t="str">
        <f aca="false">IF($W135="",P135,IF($U135&gt;$AB135,P135,W135))</f>
        <v>F</v>
      </c>
      <c r="F135" s="9" t="str">
        <f aca="false">IF($W135="",Q135,IF($U135&gt;$AB135,Q135,X135))</f>
        <v>GOT</v>
      </c>
      <c r="G135" s="9" t="str">
        <f aca="false">IF($W135="",R135,IF($U135&gt;$AB135,R135,Y135))</f>
        <v>PASCALE</v>
      </c>
      <c r="H135" s="9" t="str">
        <f aca="false">IF($W135="",S135,IF($U135&gt;$AB135,S135,Z135))</f>
        <v>PARTI SOCIALISTE</v>
      </c>
      <c r="I135" s="9" t="str">
        <f aca="false">IF($W135="",T135,IF($U135&gt;$AB135,T135,AA135))</f>
        <v>SOC</v>
      </c>
      <c r="J135" s="10" t="n">
        <f aca="false">IF($W135="",U135,IF($U135&gt;$AB135,U135,AB135))/M135</f>
        <v>0.619057030941172</v>
      </c>
      <c r="K135" s="9" t="n">
        <v>103516</v>
      </c>
      <c r="L135" s="9" t="n">
        <v>57603</v>
      </c>
      <c r="M135" s="9" t="n">
        <v>55654</v>
      </c>
      <c r="N135" s="9" t="n">
        <v>1949</v>
      </c>
      <c r="O135" s="11" t="n">
        <v>0.5565</v>
      </c>
      <c r="P135" s="9" t="s">
        <v>60</v>
      </c>
      <c r="Q135" s="9" t="s">
        <v>536</v>
      </c>
      <c r="R135" s="9" t="s">
        <v>341</v>
      </c>
      <c r="S135" s="9" t="s">
        <v>34</v>
      </c>
      <c r="T135" s="9" t="s">
        <v>35</v>
      </c>
      <c r="U135" s="9" t="n">
        <v>34453</v>
      </c>
      <c r="V135" s="9" t="s">
        <v>36</v>
      </c>
      <c r="W135" s="9" t="s">
        <v>31</v>
      </c>
      <c r="X135" s="9" t="s">
        <v>537</v>
      </c>
      <c r="Y135" s="9" t="s">
        <v>417</v>
      </c>
      <c r="Z135" s="9" t="s">
        <v>39</v>
      </c>
      <c r="AA135" s="9" t="s">
        <v>40</v>
      </c>
      <c r="AB135" s="9" t="n">
        <v>21203</v>
      </c>
      <c r="AC135" s="9" t="s">
        <v>36</v>
      </c>
      <c r="AD135" s="9"/>
      <c r="AE135" s="9"/>
      <c r="AF135" s="9"/>
      <c r="AG135" s="9"/>
      <c r="AH135" s="9"/>
      <c r="AI135" s="9"/>
      <c r="AJ135" s="9"/>
      <c r="AK135" s="9"/>
    </row>
    <row r="136" customFormat="false" ht="13.5" hidden="false" customHeight="true" outlineLevel="0" collapsed="false">
      <c r="A136" s="8" t="n">
        <v>33</v>
      </c>
      <c r="B136" s="9" t="s">
        <v>524</v>
      </c>
      <c r="C136" s="9" t="n">
        <v>6</v>
      </c>
      <c r="D136" s="9" t="str">
        <f aca="false">B136&amp;" "&amp;C136</f>
        <v>GIRONDE 6</v>
      </c>
      <c r="E136" s="9" t="str">
        <f aca="false">IF($W136="",P136,IF($U136&gt;$AB136,P136,W136))</f>
        <v>F</v>
      </c>
      <c r="F136" s="9" t="str">
        <f aca="false">IF($W136="",Q136,IF($U136&gt;$AB136,Q136,X136))</f>
        <v>RECALDE</v>
      </c>
      <c r="G136" s="9" t="str">
        <f aca="false">IF($W136="",R136,IF($U136&gt;$AB136,R136,Y136))</f>
        <v>MARIE</v>
      </c>
      <c r="H136" s="9" t="str">
        <f aca="false">IF($W136="",S136,IF($U136&gt;$AB136,S136,Z136))</f>
        <v>PARTI SOCIALISTE</v>
      </c>
      <c r="I136" s="9" t="str">
        <f aca="false">IF($W136="",T136,IF($U136&gt;$AB136,T136,AA136))</f>
        <v>SOC</v>
      </c>
      <c r="J136" s="10" t="n">
        <f aca="false">IF($W136="",U136,IF($U136&gt;$AB136,U136,AB136))/M136</f>
        <v>0.634286155449615</v>
      </c>
      <c r="K136" s="9" t="n">
        <v>95291</v>
      </c>
      <c r="L136" s="9" t="n">
        <v>53180</v>
      </c>
      <c r="M136" s="9" t="n">
        <v>51811</v>
      </c>
      <c r="N136" s="9" t="n">
        <v>1369</v>
      </c>
      <c r="O136" s="11" t="n">
        <v>0.5581</v>
      </c>
      <c r="P136" s="9" t="s">
        <v>60</v>
      </c>
      <c r="Q136" s="9" t="s">
        <v>538</v>
      </c>
      <c r="R136" s="9" t="s">
        <v>539</v>
      </c>
      <c r="S136" s="9" t="s">
        <v>34</v>
      </c>
      <c r="T136" s="9" t="s">
        <v>35</v>
      </c>
      <c r="U136" s="9" t="n">
        <v>32863</v>
      </c>
      <c r="V136" s="9" t="s">
        <v>36</v>
      </c>
      <c r="W136" s="9" t="s">
        <v>31</v>
      </c>
      <c r="X136" s="9" t="s">
        <v>540</v>
      </c>
      <c r="Y136" s="9" t="s">
        <v>541</v>
      </c>
      <c r="Z136" s="9" t="s">
        <v>73</v>
      </c>
      <c r="AA136" s="9" t="s">
        <v>74</v>
      </c>
      <c r="AB136" s="9" t="n">
        <v>18948</v>
      </c>
      <c r="AC136" s="9" t="s">
        <v>36</v>
      </c>
      <c r="AD136" s="9"/>
      <c r="AE136" s="9"/>
      <c r="AF136" s="9"/>
      <c r="AG136" s="9"/>
      <c r="AH136" s="9"/>
      <c r="AI136" s="9"/>
      <c r="AJ136" s="9"/>
      <c r="AK136" s="9"/>
    </row>
    <row r="137" customFormat="false" ht="13.5" hidden="false" customHeight="true" outlineLevel="0" collapsed="false">
      <c r="A137" s="8" t="n">
        <v>33</v>
      </c>
      <c r="B137" s="9" t="s">
        <v>524</v>
      </c>
      <c r="C137" s="9" t="n">
        <v>8</v>
      </c>
      <c r="D137" s="9" t="str">
        <f aca="false">B137&amp;" "&amp;C137</f>
        <v>GIRONDE 8</v>
      </c>
      <c r="E137" s="9" t="str">
        <f aca="false">IF($W137="",P137,IF($U137&gt;$AB137,P137,W137))</f>
        <v>M</v>
      </c>
      <c r="F137" s="9" t="str">
        <f aca="false">IF($W137="",Q137,IF($U137&gt;$AB137,Q137,X137))</f>
        <v>FOULON</v>
      </c>
      <c r="G137" s="9" t="str">
        <f aca="false">IF($W137="",R137,IF($U137&gt;$AB137,R137,Y137))</f>
        <v>YVES</v>
      </c>
      <c r="H137" s="9" t="str">
        <f aca="false">IF($W137="",S137,IF($U137&gt;$AB137,S137,Z137))</f>
        <v>UNION POUR UN MOUVEMENT POPULAIRE</v>
      </c>
      <c r="I137" s="9" t="str">
        <f aca="false">IF($W137="",T137,IF($U137&gt;$AB137,T137,AA137))</f>
        <v>UMP</v>
      </c>
      <c r="J137" s="10" t="n">
        <f aca="false">IF($W137="",U137,IF($U137&gt;$AB137,U137,AB137))/M137</f>
        <v>0.510996207031449</v>
      </c>
      <c r="K137" s="9" t="n">
        <v>97831</v>
      </c>
      <c r="L137" s="9" t="n">
        <v>60600</v>
      </c>
      <c r="M137" s="9" t="n">
        <v>58793</v>
      </c>
      <c r="N137" s="9" t="n">
        <v>1807</v>
      </c>
      <c r="O137" s="11" t="n">
        <v>0.6194</v>
      </c>
      <c r="P137" s="9" t="s">
        <v>60</v>
      </c>
      <c r="Q137" s="9" t="s">
        <v>542</v>
      </c>
      <c r="R137" s="9" t="s">
        <v>400</v>
      </c>
      <c r="S137" s="9" t="s">
        <v>34</v>
      </c>
      <c r="T137" s="9" t="s">
        <v>35</v>
      </c>
      <c r="U137" s="9" t="n">
        <v>28750</v>
      </c>
      <c r="V137" s="9" t="s">
        <v>36</v>
      </c>
      <c r="W137" s="9" t="s">
        <v>31</v>
      </c>
      <c r="X137" s="9" t="s">
        <v>543</v>
      </c>
      <c r="Y137" s="9" t="s">
        <v>184</v>
      </c>
      <c r="Z137" s="9" t="s">
        <v>39</v>
      </c>
      <c r="AA137" s="9" t="s">
        <v>40</v>
      </c>
      <c r="AB137" s="9" t="n">
        <v>30043</v>
      </c>
      <c r="AC137" s="9" t="s">
        <v>36</v>
      </c>
      <c r="AD137" s="9"/>
      <c r="AE137" s="9"/>
      <c r="AF137" s="9"/>
      <c r="AG137" s="9"/>
      <c r="AH137" s="9"/>
      <c r="AI137" s="9"/>
      <c r="AJ137" s="9"/>
      <c r="AK137" s="9"/>
    </row>
    <row r="138" customFormat="false" ht="13.5" hidden="false" customHeight="true" outlineLevel="0" collapsed="false">
      <c r="A138" s="8" t="n">
        <v>33</v>
      </c>
      <c r="B138" s="9" t="s">
        <v>524</v>
      </c>
      <c r="C138" s="9" t="n">
        <v>9</v>
      </c>
      <c r="D138" s="9" t="str">
        <f aca="false">B138&amp;" "&amp;C138</f>
        <v>GIRONDE 9</v>
      </c>
      <c r="E138" s="9" t="str">
        <f aca="false">IF($W138="",P138,IF($U138&gt;$AB138,P138,W138))</f>
        <v>M</v>
      </c>
      <c r="F138" s="9" t="str">
        <f aca="false">IF($W138="",Q138,IF($U138&gt;$AB138,Q138,X138))</f>
        <v>SAVARY</v>
      </c>
      <c r="G138" s="9" t="str">
        <f aca="false">IF($W138="",R138,IF($U138&gt;$AB138,R138,Y138))</f>
        <v>GILLES</v>
      </c>
      <c r="H138" s="9" t="str">
        <f aca="false">IF($W138="",S138,IF($U138&gt;$AB138,S138,Z138))</f>
        <v>PARTI SOCIALISTE</v>
      </c>
      <c r="I138" s="9" t="str">
        <f aca="false">IF($W138="",T138,IF($U138&gt;$AB138,T138,AA138))</f>
        <v>SOC</v>
      </c>
      <c r="J138" s="10" t="n">
        <f aca="false">IF($W138="",U138,IF($U138&gt;$AB138,U138,AB138))/M138</f>
        <v>0.634916329341067</v>
      </c>
      <c r="K138" s="9" t="n">
        <v>85680</v>
      </c>
      <c r="L138" s="9" t="n">
        <v>50050</v>
      </c>
      <c r="M138" s="9" t="n">
        <v>47926</v>
      </c>
      <c r="N138" s="9" t="n">
        <v>2124</v>
      </c>
      <c r="O138" s="11" t="n">
        <v>0.5842</v>
      </c>
      <c r="P138" s="9" t="s">
        <v>31</v>
      </c>
      <c r="Q138" s="9" t="s">
        <v>544</v>
      </c>
      <c r="R138" s="9" t="s">
        <v>465</v>
      </c>
      <c r="S138" s="9" t="s">
        <v>34</v>
      </c>
      <c r="T138" s="9" t="s">
        <v>35</v>
      </c>
      <c r="U138" s="9" t="n">
        <v>30429</v>
      </c>
      <c r="V138" s="9" t="s">
        <v>36</v>
      </c>
      <c r="W138" s="9" t="s">
        <v>31</v>
      </c>
      <c r="X138" s="9" t="s">
        <v>545</v>
      </c>
      <c r="Y138" s="9" t="s">
        <v>546</v>
      </c>
      <c r="Z138" s="9" t="s">
        <v>39</v>
      </c>
      <c r="AA138" s="9" t="s">
        <v>40</v>
      </c>
      <c r="AB138" s="9" t="n">
        <v>17497</v>
      </c>
      <c r="AC138" s="9" t="s">
        <v>36</v>
      </c>
      <c r="AD138" s="9"/>
      <c r="AE138" s="9"/>
      <c r="AF138" s="9"/>
      <c r="AG138" s="9"/>
      <c r="AH138" s="9"/>
      <c r="AI138" s="9"/>
      <c r="AJ138" s="9"/>
      <c r="AK138" s="9"/>
    </row>
    <row r="139" customFormat="false" ht="13.5" hidden="false" customHeight="true" outlineLevel="0" collapsed="false">
      <c r="A139" s="8" t="n">
        <v>33</v>
      </c>
      <c r="B139" s="9" t="s">
        <v>524</v>
      </c>
      <c r="C139" s="9" t="n">
        <v>10</v>
      </c>
      <c r="D139" s="9" t="str">
        <f aca="false">B139&amp;" "&amp;C139</f>
        <v>GIRONDE 10</v>
      </c>
      <c r="E139" s="9" t="str">
        <f aca="false">IF($W139="",P139,IF($U139&gt;$AB139,P139,W139))</f>
        <v>M</v>
      </c>
      <c r="F139" s="9" t="str">
        <f aca="false">IF($W139="",Q139,IF($U139&gt;$AB139,Q139,X139))</f>
        <v>BOUDIE</v>
      </c>
      <c r="G139" s="9" t="str">
        <f aca="false">IF($W139="",R139,IF($U139&gt;$AB139,R139,Y139))</f>
        <v>FLORENT</v>
      </c>
      <c r="H139" s="9" t="str">
        <f aca="false">IF($W139="",S139,IF($U139&gt;$AB139,S139,Z139))</f>
        <v>PARTI SOCIALISTE</v>
      </c>
      <c r="I139" s="9" t="str">
        <f aca="false">IF($W139="",T139,IF($U139&gt;$AB139,T139,AA139))</f>
        <v>SOC</v>
      </c>
      <c r="J139" s="10" t="n">
        <f aca="false">IF($W139="",U139,IF($U139&gt;$AB139,U139,AB139))/M139</f>
        <v>0.545951023439719</v>
      </c>
      <c r="K139" s="9" t="n">
        <v>78551</v>
      </c>
      <c r="L139" s="9" t="n">
        <v>47530</v>
      </c>
      <c r="M139" s="9" t="n">
        <v>45777</v>
      </c>
      <c r="N139" s="9" t="n">
        <v>1753</v>
      </c>
      <c r="O139" s="11" t="n">
        <v>0.6051</v>
      </c>
      <c r="P139" s="9" t="s">
        <v>31</v>
      </c>
      <c r="Q139" s="9" t="s">
        <v>547</v>
      </c>
      <c r="R139" s="9" t="s">
        <v>548</v>
      </c>
      <c r="S139" s="9" t="s">
        <v>34</v>
      </c>
      <c r="T139" s="9" t="s">
        <v>35</v>
      </c>
      <c r="U139" s="9" t="n">
        <v>24992</v>
      </c>
      <c r="V139" s="9" t="s">
        <v>36</v>
      </c>
      <c r="W139" s="9" t="s">
        <v>31</v>
      </c>
      <c r="X139" s="9" t="s">
        <v>549</v>
      </c>
      <c r="Y139" s="9" t="s">
        <v>197</v>
      </c>
      <c r="Z139" s="9" t="s">
        <v>39</v>
      </c>
      <c r="AA139" s="9" t="s">
        <v>40</v>
      </c>
      <c r="AB139" s="9" t="n">
        <v>20785</v>
      </c>
      <c r="AC139" s="9" t="s">
        <v>36</v>
      </c>
      <c r="AD139" s="9"/>
      <c r="AE139" s="9"/>
      <c r="AF139" s="9"/>
      <c r="AG139" s="9"/>
      <c r="AH139" s="9"/>
      <c r="AI139" s="9"/>
      <c r="AJ139" s="9"/>
      <c r="AK139" s="9"/>
    </row>
    <row r="140" customFormat="false" ht="13.5" hidden="false" customHeight="true" outlineLevel="0" collapsed="false">
      <c r="A140" s="8" t="n">
        <v>33</v>
      </c>
      <c r="B140" s="9" t="s">
        <v>524</v>
      </c>
      <c r="C140" s="9" t="n">
        <v>11</v>
      </c>
      <c r="D140" s="9" t="str">
        <f aca="false">B140&amp;" "&amp;C140</f>
        <v>GIRONDE 11</v>
      </c>
      <c r="E140" s="9" t="str">
        <f aca="false">IF($W140="",P140,IF($U140&gt;$AB140,P140,W140))</f>
        <v>M</v>
      </c>
      <c r="F140" s="9" t="str">
        <f aca="false">IF($W140="",Q140,IF($U140&gt;$AB140,Q140,X140))</f>
        <v>PLISSON</v>
      </c>
      <c r="G140" s="9" t="str">
        <f aca="false">IF($W140="",R140,IF($U140&gt;$AB140,R140,Y140))</f>
        <v>PHILIPPE</v>
      </c>
      <c r="H140" s="9" t="str">
        <f aca="false">IF($W140="",S140,IF($U140&gt;$AB140,S140,Z140))</f>
        <v>PARTI SOCIALISTE</v>
      </c>
      <c r="I140" s="9" t="str">
        <f aca="false">IF($W140="",T140,IF($U140&gt;$AB140,T140,AA140))</f>
        <v>SOC</v>
      </c>
      <c r="J140" s="10" t="n">
        <f aca="false">IF($W140="",U140,IF($U140&gt;$AB140,U140,AB140))/M140</f>
        <v>0.640133099976232</v>
      </c>
      <c r="K140" s="9" t="n">
        <v>88206</v>
      </c>
      <c r="L140" s="9" t="n">
        <v>48391</v>
      </c>
      <c r="M140" s="9" t="n">
        <v>46281</v>
      </c>
      <c r="N140" s="9" t="n">
        <v>2110</v>
      </c>
      <c r="O140" s="11" t="n">
        <v>0.5486</v>
      </c>
      <c r="P140" s="9" t="s">
        <v>31</v>
      </c>
      <c r="Q140" s="9" t="s">
        <v>550</v>
      </c>
      <c r="R140" s="9" t="s">
        <v>176</v>
      </c>
      <c r="S140" s="9" t="s">
        <v>34</v>
      </c>
      <c r="T140" s="9" t="s">
        <v>35</v>
      </c>
      <c r="U140" s="9" t="n">
        <v>29626</v>
      </c>
      <c r="V140" s="9" t="s">
        <v>36</v>
      </c>
      <c r="W140" s="9" t="s">
        <v>31</v>
      </c>
      <c r="X140" s="9" t="s">
        <v>53</v>
      </c>
      <c r="Y140" s="9" t="s">
        <v>551</v>
      </c>
      <c r="Z140" s="9" t="s">
        <v>39</v>
      </c>
      <c r="AA140" s="9" t="s">
        <v>40</v>
      </c>
      <c r="AB140" s="9" t="n">
        <v>16655</v>
      </c>
      <c r="AC140" s="9" t="s">
        <v>36</v>
      </c>
      <c r="AD140" s="9"/>
      <c r="AE140" s="9"/>
      <c r="AF140" s="9"/>
      <c r="AG140" s="9"/>
      <c r="AH140" s="9"/>
      <c r="AI140" s="9"/>
      <c r="AJ140" s="9"/>
      <c r="AK140" s="9"/>
    </row>
    <row r="141" customFormat="false" ht="13.5" hidden="false" customHeight="true" outlineLevel="0" collapsed="false">
      <c r="A141" s="8" t="n">
        <v>33</v>
      </c>
      <c r="B141" s="9" t="s">
        <v>524</v>
      </c>
      <c r="C141" s="9" t="n">
        <v>12</v>
      </c>
      <c r="D141" s="9" t="str">
        <f aca="false">B141&amp;" "&amp;C141</f>
        <v>GIRONDE 12</v>
      </c>
      <c r="E141" s="9" t="str">
        <f aca="false">IF($W141="",P141,IF($U141&gt;$AB141,P141,W141))</f>
        <v>F</v>
      </c>
      <c r="F141" s="9" t="str">
        <f aca="false">IF($W141="",Q141,IF($U141&gt;$AB141,Q141,X141))</f>
        <v>FAURE</v>
      </c>
      <c r="G141" s="9" t="str">
        <f aca="false">IF($W141="",R141,IF($U141&gt;$AB141,R141,Y141))</f>
        <v>MARTINE</v>
      </c>
      <c r="H141" s="9" t="str">
        <f aca="false">IF($W141="",S141,IF($U141&gt;$AB141,S141,Z141))</f>
        <v>PARTI SOCIALISTE</v>
      </c>
      <c r="I141" s="9" t="str">
        <f aca="false">IF($W141="",T141,IF($U141&gt;$AB141,T141,AA141))</f>
        <v>SOC</v>
      </c>
      <c r="J141" s="10" t="n">
        <f aca="false">IF($W141="",U141,IF($U141&gt;$AB141,U141,AB141))/M141</f>
        <v>0.60526661125935</v>
      </c>
      <c r="K141" s="9" t="n">
        <v>78644</v>
      </c>
      <c r="L141" s="9" t="n">
        <v>47245</v>
      </c>
      <c r="M141" s="9" t="n">
        <v>45722</v>
      </c>
      <c r="N141" s="9" t="n">
        <v>1523</v>
      </c>
      <c r="O141" s="11" t="n">
        <v>0.6007</v>
      </c>
      <c r="P141" s="9" t="s">
        <v>60</v>
      </c>
      <c r="Q141" s="9" t="s">
        <v>520</v>
      </c>
      <c r="R141" s="9" t="s">
        <v>505</v>
      </c>
      <c r="S141" s="9" t="s">
        <v>34</v>
      </c>
      <c r="T141" s="9" t="s">
        <v>35</v>
      </c>
      <c r="U141" s="9" t="n">
        <v>27674</v>
      </c>
      <c r="V141" s="9" t="s">
        <v>36</v>
      </c>
      <c r="W141" s="9" t="s">
        <v>31</v>
      </c>
      <c r="X141" s="9" t="s">
        <v>552</v>
      </c>
      <c r="Y141" s="9" t="s">
        <v>184</v>
      </c>
      <c r="Z141" s="9" t="s">
        <v>39</v>
      </c>
      <c r="AA141" s="9" t="s">
        <v>40</v>
      </c>
      <c r="AB141" s="9" t="n">
        <v>18048</v>
      </c>
      <c r="AC141" s="9" t="s">
        <v>36</v>
      </c>
      <c r="AD141" s="9"/>
      <c r="AE141" s="9"/>
      <c r="AF141" s="9"/>
      <c r="AG141" s="9"/>
      <c r="AH141" s="9"/>
      <c r="AI141" s="9"/>
      <c r="AJ141" s="9"/>
      <c r="AK141" s="9"/>
    </row>
    <row r="142" customFormat="false" ht="13.5" hidden="false" customHeight="true" outlineLevel="0" collapsed="false">
      <c r="A142" s="8" t="n">
        <v>34</v>
      </c>
      <c r="B142" s="9" t="s">
        <v>553</v>
      </c>
      <c r="C142" s="9" t="n">
        <v>1</v>
      </c>
      <c r="D142" s="9" t="str">
        <f aca="false">B142&amp;" "&amp;C142</f>
        <v>HERAULT 1</v>
      </c>
      <c r="E142" s="9" t="str">
        <f aca="false">IF($W142="",P142,IF($U142&gt;$AB142,P142,W142))</f>
        <v>M</v>
      </c>
      <c r="F142" s="9" t="str">
        <f aca="false">IF($W142="",Q142,IF($U142&gt;$AB142,Q142,X142))</f>
        <v>ROUMEGAS</v>
      </c>
      <c r="G142" s="9" t="str">
        <f aca="false">IF($W142="",R142,IF($U142&gt;$AB142,R142,Y142))</f>
        <v>JEAN-LOUIS</v>
      </c>
      <c r="H142" s="9" t="str">
        <f aca="false">IF($W142="",S142,IF($U142&gt;$AB142,S142,Z142))</f>
        <v>EUROPE-ECOLOGIE-LES VERTS (SOUTIEN PS)</v>
      </c>
      <c r="I142" s="9" t="str">
        <f aca="false">IF($W142="",T142,IF($U142&gt;$AB142,T142,AA142))</f>
        <v>ECO</v>
      </c>
      <c r="J142" s="10" t="n">
        <f aca="false">IF($W142="",U142,IF($U142&gt;$AB142,U142,AB142))/M142</f>
        <v>0.501032379164711</v>
      </c>
      <c r="K142" s="9" t="n">
        <v>79107</v>
      </c>
      <c r="L142" s="9" t="n">
        <v>44689</v>
      </c>
      <c r="M142" s="9" t="n">
        <v>42620</v>
      </c>
      <c r="N142" s="9" t="n">
        <v>2069</v>
      </c>
      <c r="O142" s="11" t="n">
        <v>0.5649</v>
      </c>
      <c r="P142" s="9" t="s">
        <v>31</v>
      </c>
      <c r="Q142" s="9" t="s">
        <v>554</v>
      </c>
      <c r="R142" s="9" t="s">
        <v>79</v>
      </c>
      <c r="S142" s="9" t="s">
        <v>494</v>
      </c>
      <c r="T142" s="9" t="s">
        <v>132</v>
      </c>
      <c r="U142" s="9" t="n">
        <v>21354</v>
      </c>
      <c r="V142" s="9" t="s">
        <v>36</v>
      </c>
      <c r="W142" s="9" t="s">
        <v>31</v>
      </c>
      <c r="X142" s="9" t="s">
        <v>555</v>
      </c>
      <c r="Y142" s="9" t="s">
        <v>145</v>
      </c>
      <c r="Z142" s="9" t="s">
        <v>39</v>
      </c>
      <c r="AA142" s="9" t="s">
        <v>40</v>
      </c>
      <c r="AB142" s="9" t="n">
        <v>21266</v>
      </c>
      <c r="AC142" s="9" t="s">
        <v>36</v>
      </c>
      <c r="AD142" s="9"/>
      <c r="AE142" s="9"/>
      <c r="AF142" s="9"/>
      <c r="AG142" s="9"/>
      <c r="AH142" s="9"/>
      <c r="AI142" s="9"/>
      <c r="AJ142" s="9"/>
      <c r="AK142" s="9"/>
    </row>
    <row r="143" customFormat="false" ht="13.5" hidden="false" customHeight="true" outlineLevel="0" collapsed="false">
      <c r="A143" s="8" t="n">
        <v>34</v>
      </c>
      <c r="B143" s="9" t="s">
        <v>553</v>
      </c>
      <c r="C143" s="9" t="n">
        <v>2</v>
      </c>
      <c r="D143" s="9" t="str">
        <f aca="false">B143&amp;" "&amp;C143</f>
        <v>HERAULT 2</v>
      </c>
      <c r="E143" s="9" t="str">
        <f aca="false">IF($W143="",P143,IF($U143&gt;$AB143,P143,W143))</f>
        <v>F</v>
      </c>
      <c r="F143" s="9" t="str">
        <f aca="false">IF($W143="",Q143,IF($U143&gt;$AB143,Q143,X143))</f>
        <v>LE DAIN</v>
      </c>
      <c r="G143" s="9" t="str">
        <f aca="false">IF($W143="",R143,IF($U143&gt;$AB143,R143,Y143))</f>
        <v>ANNE-YVONNE</v>
      </c>
      <c r="H143" s="9" t="str">
        <f aca="false">IF($W143="",S143,IF($U143&gt;$AB143,S143,Z143))</f>
        <v>PARTI SOCIALISTE</v>
      </c>
      <c r="I143" s="9" t="str">
        <f aca="false">IF($W143="",T143,IF($U143&gt;$AB143,T143,AA143))</f>
        <v>SOC</v>
      </c>
      <c r="J143" s="10" t="n">
        <f aca="false">IF($W143="",U143,IF($U143&gt;$AB143,U143,AB143))/M143</f>
        <v>0.663491273593289</v>
      </c>
      <c r="K143" s="9" t="n">
        <v>58366</v>
      </c>
      <c r="L143" s="9" t="n">
        <v>29145</v>
      </c>
      <c r="M143" s="9" t="n">
        <v>28133</v>
      </c>
      <c r="N143" s="9" t="n">
        <v>1032</v>
      </c>
      <c r="O143" s="11" t="n">
        <v>0.4993</v>
      </c>
      <c r="P143" s="9" t="s">
        <v>60</v>
      </c>
      <c r="Q143" s="9" t="s">
        <v>556</v>
      </c>
      <c r="R143" s="9" t="s">
        <v>557</v>
      </c>
      <c r="S143" s="9" t="s">
        <v>34</v>
      </c>
      <c r="T143" s="9" t="s">
        <v>35</v>
      </c>
      <c r="U143" s="9" t="n">
        <v>18666</v>
      </c>
      <c r="V143" s="9" t="s">
        <v>36</v>
      </c>
      <c r="W143" s="9" t="s">
        <v>60</v>
      </c>
      <c r="X143" s="9" t="s">
        <v>558</v>
      </c>
      <c r="Y143" s="9" t="s">
        <v>76</v>
      </c>
      <c r="Z143" s="9" t="s">
        <v>394</v>
      </c>
      <c r="AA143" s="9" t="s">
        <v>395</v>
      </c>
      <c r="AB143" s="9" t="n">
        <v>9467</v>
      </c>
      <c r="AC143" s="9" t="s">
        <v>36</v>
      </c>
      <c r="AD143" s="9"/>
      <c r="AE143" s="9"/>
      <c r="AF143" s="9"/>
      <c r="AG143" s="9"/>
      <c r="AH143" s="9"/>
      <c r="AI143" s="9"/>
      <c r="AJ143" s="9"/>
      <c r="AK143" s="9"/>
    </row>
    <row r="144" customFormat="false" ht="13.5" hidden="false" customHeight="true" outlineLevel="0" collapsed="false">
      <c r="A144" s="8" t="n">
        <v>34</v>
      </c>
      <c r="B144" s="9" t="s">
        <v>553</v>
      </c>
      <c r="C144" s="9" t="n">
        <v>3</v>
      </c>
      <c r="D144" s="9" t="str">
        <f aca="false">B144&amp;" "&amp;C144</f>
        <v>HERAULT 3</v>
      </c>
      <c r="E144" s="9" t="str">
        <f aca="false">IF($W144="",P144,IF($U144&gt;$AB144,P144,W144))</f>
        <v>F</v>
      </c>
      <c r="F144" s="9" t="str">
        <f aca="false">IF($W144="",Q144,IF($U144&gt;$AB144,Q144,X144))</f>
        <v>DOMBRE COSTE</v>
      </c>
      <c r="G144" s="9" t="str">
        <f aca="false">IF($W144="",R144,IF($U144&gt;$AB144,R144,Y144))</f>
        <v>FANNY</v>
      </c>
      <c r="H144" s="9" t="str">
        <f aca="false">IF($W144="",S144,IF($U144&gt;$AB144,S144,Z144))</f>
        <v>PARTI SOCIALISTE</v>
      </c>
      <c r="I144" s="9" t="str">
        <f aca="false">IF($W144="",T144,IF($U144&gt;$AB144,T144,AA144))</f>
        <v>SOC</v>
      </c>
      <c r="J144" s="10" t="n">
        <f aca="false">IF($W144="",U144,IF($U144&gt;$AB144,U144,AB144))/M144</f>
        <v>0.548419386377392</v>
      </c>
      <c r="K144" s="9" t="n">
        <v>77416</v>
      </c>
      <c r="L144" s="9" t="n">
        <v>45656</v>
      </c>
      <c r="M144" s="9" t="n">
        <v>42958</v>
      </c>
      <c r="N144" s="9" t="n">
        <v>2698</v>
      </c>
      <c r="O144" s="11" t="n">
        <v>0.5897</v>
      </c>
      <c r="P144" s="9" t="s">
        <v>60</v>
      </c>
      <c r="Q144" s="9" t="s">
        <v>559</v>
      </c>
      <c r="R144" s="9" t="s">
        <v>560</v>
      </c>
      <c r="S144" s="9" t="s">
        <v>34</v>
      </c>
      <c r="T144" s="9" t="s">
        <v>35</v>
      </c>
      <c r="U144" s="9" t="n">
        <v>23559</v>
      </c>
      <c r="V144" s="9" t="s">
        <v>36</v>
      </c>
      <c r="W144" s="9" t="s">
        <v>31</v>
      </c>
      <c r="X144" s="9" t="s">
        <v>561</v>
      </c>
      <c r="Y144" s="9" t="s">
        <v>216</v>
      </c>
      <c r="Z144" s="9" t="s">
        <v>39</v>
      </c>
      <c r="AA144" s="9" t="s">
        <v>40</v>
      </c>
      <c r="AB144" s="9" t="n">
        <v>19399</v>
      </c>
      <c r="AC144" s="9" t="s">
        <v>36</v>
      </c>
      <c r="AD144" s="9"/>
      <c r="AE144" s="9"/>
      <c r="AF144" s="9"/>
      <c r="AG144" s="9"/>
      <c r="AH144" s="9"/>
      <c r="AI144" s="9"/>
      <c r="AJ144" s="9"/>
      <c r="AK144" s="9"/>
    </row>
    <row r="145" customFormat="false" ht="13.5" hidden="false" customHeight="true" outlineLevel="0" collapsed="false">
      <c r="A145" s="8" t="n">
        <v>34</v>
      </c>
      <c r="B145" s="9" t="s">
        <v>553</v>
      </c>
      <c r="C145" s="9" t="n">
        <v>4</v>
      </c>
      <c r="D145" s="9" t="str">
        <f aca="false">B145&amp;" "&amp;C145</f>
        <v>HERAULT 4</v>
      </c>
      <c r="E145" s="9" t="str">
        <f aca="false">IF($W145="",P145,IF($U145&gt;$AB145,P145,W145))</f>
        <v>M</v>
      </c>
      <c r="F145" s="9" t="str">
        <f aca="false">IF($W145="",Q145,IF($U145&gt;$AB145,Q145,X145))</f>
        <v>ROIG</v>
      </c>
      <c r="G145" s="9" t="str">
        <f aca="false">IF($W145="",R145,IF($U145&gt;$AB145,R145,Y145))</f>
        <v>FRÉDÉRIC</v>
      </c>
      <c r="H145" s="9" t="str">
        <f aca="false">IF($W145="",S145,IF($U145&gt;$AB145,S145,Z145))</f>
        <v>PARTI SOCIALISTE</v>
      </c>
      <c r="I145" s="9" t="str">
        <f aca="false">IF($W145="",T145,IF($U145&gt;$AB145,T145,AA145))</f>
        <v>SOC</v>
      </c>
      <c r="J145" s="10" t="n">
        <f aca="false">IF($W145="",U145,IF($U145&gt;$AB145,U145,AB145))/M145</f>
        <v>0.55387727810448</v>
      </c>
      <c r="K145" s="9" t="n">
        <v>103243</v>
      </c>
      <c r="L145" s="9" t="n">
        <v>60678</v>
      </c>
      <c r="M145" s="9" t="n">
        <v>58327</v>
      </c>
      <c r="N145" s="9" t="n">
        <v>2351</v>
      </c>
      <c r="O145" s="11" t="n">
        <v>0.5877</v>
      </c>
      <c r="P145" s="9" t="s">
        <v>31</v>
      </c>
      <c r="Q145" s="9" t="s">
        <v>562</v>
      </c>
      <c r="R145" s="9" t="s">
        <v>81</v>
      </c>
      <c r="S145" s="9" t="s">
        <v>34</v>
      </c>
      <c r="T145" s="9" t="s">
        <v>35</v>
      </c>
      <c r="U145" s="9" t="n">
        <v>32306</v>
      </c>
      <c r="V145" s="9" t="s">
        <v>36</v>
      </c>
      <c r="W145" s="9" t="s">
        <v>31</v>
      </c>
      <c r="X145" s="9" t="s">
        <v>563</v>
      </c>
      <c r="Y145" s="9" t="s">
        <v>192</v>
      </c>
      <c r="Z145" s="9" t="s">
        <v>39</v>
      </c>
      <c r="AA145" s="9" t="s">
        <v>40</v>
      </c>
      <c r="AB145" s="9" t="n">
        <v>26031</v>
      </c>
      <c r="AC145" s="9" t="s">
        <v>36</v>
      </c>
      <c r="AD145" s="9"/>
      <c r="AE145" s="9"/>
      <c r="AF145" s="9"/>
      <c r="AG145" s="9"/>
      <c r="AH145" s="9"/>
      <c r="AI145" s="9"/>
      <c r="AJ145" s="9"/>
      <c r="AK145" s="9"/>
    </row>
    <row r="146" customFormat="false" ht="13.5" hidden="false" customHeight="true" outlineLevel="0" collapsed="false">
      <c r="A146" s="8" t="n">
        <v>34</v>
      </c>
      <c r="B146" s="9" t="s">
        <v>553</v>
      </c>
      <c r="C146" s="9" t="n">
        <v>5</v>
      </c>
      <c r="D146" s="9" t="str">
        <f aca="false">B146&amp;" "&amp;C146</f>
        <v>HERAULT 5</v>
      </c>
      <c r="E146" s="9" t="str">
        <f aca="false">IF($W146="",P146,IF($U146&gt;$AB146,P146,W146))</f>
        <v>M</v>
      </c>
      <c r="F146" s="9" t="str">
        <f aca="false">IF($W146="",Q146,IF($U146&gt;$AB146,Q146,X146))</f>
        <v>MESQUIDA</v>
      </c>
      <c r="G146" s="9" t="str">
        <f aca="false">IF($W146="",R146,IF($U146&gt;$AB146,R146,Y146))</f>
        <v>KLÉBER</v>
      </c>
      <c r="H146" s="9" t="str">
        <f aca="false">IF($W146="",S146,IF($U146&gt;$AB146,S146,Z146))</f>
        <v>PARTI SOCIALISTE</v>
      </c>
      <c r="I146" s="9" t="str">
        <f aca="false">IF($W146="",T146,IF($U146&gt;$AB146,T146,AA146))</f>
        <v>SOC</v>
      </c>
      <c r="J146" s="10" t="n">
        <f aca="false">IF($W146="",U146,IF($U146&gt;$AB146,U146,AB146))/M146</f>
        <v>0.614079578516946</v>
      </c>
      <c r="K146" s="9" t="n">
        <v>90937</v>
      </c>
      <c r="L146" s="9" t="n">
        <v>54313</v>
      </c>
      <c r="M146" s="9" t="n">
        <v>50868</v>
      </c>
      <c r="N146" s="9" t="n">
        <v>3445</v>
      </c>
      <c r="O146" s="11" t="n">
        <v>0.5973</v>
      </c>
      <c r="P146" s="9" t="s">
        <v>31</v>
      </c>
      <c r="Q146" s="9" t="s">
        <v>564</v>
      </c>
      <c r="R146" s="9" t="s">
        <v>565</v>
      </c>
      <c r="S146" s="9" t="s">
        <v>34</v>
      </c>
      <c r="T146" s="9" t="s">
        <v>35</v>
      </c>
      <c r="U146" s="9" t="n">
        <v>31237</v>
      </c>
      <c r="V146" s="9" t="s">
        <v>36</v>
      </c>
      <c r="W146" s="9" t="s">
        <v>60</v>
      </c>
      <c r="X146" s="9" t="s">
        <v>566</v>
      </c>
      <c r="Y146" s="9" t="s">
        <v>567</v>
      </c>
      <c r="Z146" s="9" t="s">
        <v>49</v>
      </c>
      <c r="AA146" s="9" t="s">
        <v>50</v>
      </c>
      <c r="AB146" s="9" t="n">
        <v>19631</v>
      </c>
      <c r="AC146" s="9" t="s">
        <v>36</v>
      </c>
      <c r="AD146" s="9"/>
      <c r="AE146" s="9"/>
      <c r="AF146" s="9"/>
      <c r="AG146" s="9"/>
      <c r="AH146" s="9"/>
      <c r="AI146" s="9"/>
      <c r="AJ146" s="9"/>
      <c r="AK146" s="9"/>
    </row>
    <row r="147" customFormat="false" ht="13.5" hidden="false" customHeight="true" outlineLevel="0" collapsed="false">
      <c r="A147" s="8" t="n">
        <v>34</v>
      </c>
      <c r="B147" s="9" t="s">
        <v>553</v>
      </c>
      <c r="C147" s="9" t="n">
        <v>6</v>
      </c>
      <c r="D147" s="9" t="str">
        <f aca="false">B147&amp;" "&amp;C147</f>
        <v>HERAULT 6</v>
      </c>
      <c r="E147" s="9" t="str">
        <f aca="false">IF($W147="",P147,IF($U147&gt;$AB147,P147,W147))</f>
        <v>F</v>
      </c>
      <c r="F147" s="9" t="str">
        <f aca="false">IF($W147="",Q147,IF($U147&gt;$AB147,Q147,X147))</f>
        <v>ROQUE</v>
      </c>
      <c r="G147" s="9" t="str">
        <f aca="false">IF($W147="",R147,IF($U147&gt;$AB147,R147,Y147))</f>
        <v>DOLORES</v>
      </c>
      <c r="H147" s="9" t="str">
        <f aca="false">IF($W147="",S147,IF($U147&gt;$AB147,S147,Z147))</f>
        <v>PARTI SOCIALISTE</v>
      </c>
      <c r="I147" s="9" t="str">
        <f aca="false">IF($W147="",T147,IF($U147&gt;$AB147,T147,AA147))</f>
        <v>SOC</v>
      </c>
      <c r="J147" s="10" t="n">
        <f aca="false">IF($W147="",U147,IF($U147&gt;$AB147,U147,AB147))/M147</f>
        <v>0.398230941185539</v>
      </c>
      <c r="K147" s="9" t="n">
        <v>86217</v>
      </c>
      <c r="L147" s="9" t="n">
        <v>52567</v>
      </c>
      <c r="M147" s="9" t="n">
        <v>51892</v>
      </c>
      <c r="N147" s="9" t="n">
        <v>675</v>
      </c>
      <c r="O147" s="11" t="n">
        <v>0.6097</v>
      </c>
      <c r="P147" s="9" t="s">
        <v>60</v>
      </c>
      <c r="Q147" s="9" t="s">
        <v>568</v>
      </c>
      <c r="R147" s="9" t="s">
        <v>569</v>
      </c>
      <c r="S147" s="9" t="s">
        <v>34</v>
      </c>
      <c r="T147" s="9" t="s">
        <v>35</v>
      </c>
      <c r="U147" s="9" t="n">
        <v>20665</v>
      </c>
      <c r="V147" s="9" t="s">
        <v>36</v>
      </c>
      <c r="W147" s="9" t="s">
        <v>31</v>
      </c>
      <c r="X147" s="9" t="s">
        <v>570</v>
      </c>
      <c r="Y147" s="9" t="s">
        <v>571</v>
      </c>
      <c r="Z147" s="9" t="s">
        <v>39</v>
      </c>
      <c r="AA147" s="9" t="s">
        <v>40</v>
      </c>
      <c r="AB147" s="9" t="n">
        <v>20655</v>
      </c>
      <c r="AC147" s="9" t="s">
        <v>36</v>
      </c>
      <c r="AD147" s="9" t="s">
        <v>31</v>
      </c>
      <c r="AE147" s="9" t="s">
        <v>572</v>
      </c>
      <c r="AF147" s="9" t="s">
        <v>56</v>
      </c>
      <c r="AG147" s="9" t="s">
        <v>49</v>
      </c>
      <c r="AH147" s="9" t="s">
        <v>50</v>
      </c>
      <c r="AI147" s="9" t="n">
        <v>10572</v>
      </c>
      <c r="AJ147" s="9" t="s">
        <v>36</v>
      </c>
      <c r="AK147" s="9"/>
    </row>
    <row r="148" customFormat="false" ht="13.5" hidden="false" customHeight="true" outlineLevel="0" collapsed="false">
      <c r="A148" s="8" t="n">
        <v>34</v>
      </c>
      <c r="B148" s="9" t="s">
        <v>553</v>
      </c>
      <c r="C148" s="9" t="n">
        <v>7</v>
      </c>
      <c r="D148" s="9" t="str">
        <f aca="false">B148&amp;" "&amp;C148</f>
        <v>HERAULT 7</v>
      </c>
      <c r="E148" s="9" t="str">
        <f aca="false">IF($W148="",P148,IF($U148&gt;$AB148,P148,W148))</f>
        <v>M</v>
      </c>
      <c r="F148" s="9" t="str">
        <f aca="false">IF($W148="",Q148,IF($U148&gt;$AB148,Q148,X148))</f>
        <v>DENAJA</v>
      </c>
      <c r="G148" s="9" t="str">
        <f aca="false">IF($W148="",R148,IF($U148&gt;$AB148,R148,Y148))</f>
        <v>SÉBASTIEN</v>
      </c>
      <c r="H148" s="9" t="str">
        <f aca="false">IF($W148="",S148,IF($U148&gt;$AB148,S148,Z148))</f>
        <v>PARTI SOCIALISTE</v>
      </c>
      <c r="I148" s="9" t="str">
        <f aca="false">IF($W148="",T148,IF($U148&gt;$AB148,T148,AA148))</f>
        <v>SOC</v>
      </c>
      <c r="J148" s="10" t="n">
        <f aca="false">IF($W148="",U148,IF($U148&gt;$AB148,U148,AB148))/M148</f>
        <v>0.429167075443932</v>
      </c>
      <c r="K148" s="9" t="n">
        <v>95974</v>
      </c>
      <c r="L148" s="9" t="n">
        <v>62232</v>
      </c>
      <c r="M148" s="9" t="n">
        <v>61158</v>
      </c>
      <c r="N148" s="9" t="n">
        <v>1074</v>
      </c>
      <c r="O148" s="11" t="n">
        <v>0.6484</v>
      </c>
      <c r="P148" s="9" t="s">
        <v>31</v>
      </c>
      <c r="Q148" s="9" t="s">
        <v>573</v>
      </c>
      <c r="R148" s="9" t="s">
        <v>574</v>
      </c>
      <c r="S148" s="9" t="s">
        <v>34</v>
      </c>
      <c r="T148" s="9" t="s">
        <v>35</v>
      </c>
      <c r="U148" s="9" t="n">
        <v>26247</v>
      </c>
      <c r="V148" s="9" t="s">
        <v>36</v>
      </c>
      <c r="W148" s="9" t="s">
        <v>31</v>
      </c>
      <c r="X148" s="9" t="s">
        <v>575</v>
      </c>
      <c r="Y148" s="9" t="s">
        <v>465</v>
      </c>
      <c r="Z148" s="9" t="s">
        <v>39</v>
      </c>
      <c r="AA148" s="9" t="s">
        <v>40</v>
      </c>
      <c r="AB148" s="9" t="n">
        <v>22826</v>
      </c>
      <c r="AC148" s="9" t="s">
        <v>36</v>
      </c>
      <c r="AD148" s="9" t="s">
        <v>31</v>
      </c>
      <c r="AE148" s="9" t="s">
        <v>576</v>
      </c>
      <c r="AF148" s="9" t="s">
        <v>577</v>
      </c>
      <c r="AG148" s="9" t="s">
        <v>49</v>
      </c>
      <c r="AH148" s="9" t="s">
        <v>50</v>
      </c>
      <c r="AI148" s="9" t="n">
        <v>12085</v>
      </c>
      <c r="AJ148" s="9" t="s">
        <v>36</v>
      </c>
      <c r="AK148" s="9"/>
    </row>
    <row r="149" customFormat="false" ht="13.5" hidden="false" customHeight="true" outlineLevel="0" collapsed="false">
      <c r="A149" s="8" t="n">
        <v>34</v>
      </c>
      <c r="B149" s="9" t="s">
        <v>553</v>
      </c>
      <c r="C149" s="9" t="n">
        <v>8</v>
      </c>
      <c r="D149" s="9" t="str">
        <f aca="false">B149&amp;" "&amp;C149</f>
        <v>HERAULT 8</v>
      </c>
      <c r="E149" s="9" t="str">
        <f aca="false">IF($W149="",P149,IF($U149&gt;$AB149,P149,W149))</f>
        <v>M</v>
      </c>
      <c r="F149" s="9" t="str">
        <f aca="false">IF($W149="",Q149,IF($U149&gt;$AB149,Q149,X149))</f>
        <v>ASSAF</v>
      </c>
      <c r="G149" s="9" t="str">
        <f aca="false">IF($W149="",R149,IF($U149&gt;$AB149,R149,Y149))</f>
        <v>CHRISTIAN</v>
      </c>
      <c r="H149" s="9" t="str">
        <f aca="false">IF($W149="",S149,IF($U149&gt;$AB149,S149,Z149))</f>
        <v>PARTI SOCIALISTE</v>
      </c>
      <c r="I149" s="9" t="str">
        <f aca="false">IF($W149="",T149,IF($U149&gt;$AB149,T149,AA149))</f>
        <v>SOC</v>
      </c>
      <c r="J149" s="10" t="n">
        <f aca="false">IF($W149="",U149,IF($U149&gt;$AB149,U149,AB149))/M149</f>
        <v>0.552377686328304</v>
      </c>
      <c r="K149" s="9" t="n">
        <v>80691</v>
      </c>
      <c r="L149" s="9" t="n">
        <v>45732</v>
      </c>
      <c r="M149" s="9" t="n">
        <v>43740</v>
      </c>
      <c r="N149" s="9" t="n">
        <v>1992</v>
      </c>
      <c r="O149" s="11" t="n">
        <v>0.5668</v>
      </c>
      <c r="P149" s="9" t="s">
        <v>31</v>
      </c>
      <c r="Q149" s="9" t="s">
        <v>578</v>
      </c>
      <c r="R149" s="9" t="s">
        <v>145</v>
      </c>
      <c r="S149" s="9" t="s">
        <v>34</v>
      </c>
      <c r="T149" s="9" t="s">
        <v>35</v>
      </c>
      <c r="U149" s="9" t="n">
        <v>24161</v>
      </c>
      <c r="V149" s="9" t="s">
        <v>36</v>
      </c>
      <c r="W149" s="9" t="s">
        <v>31</v>
      </c>
      <c r="X149" s="9" t="s">
        <v>477</v>
      </c>
      <c r="Y149" s="9" t="s">
        <v>380</v>
      </c>
      <c r="Z149" s="9" t="s">
        <v>39</v>
      </c>
      <c r="AA149" s="9" t="s">
        <v>40</v>
      </c>
      <c r="AB149" s="9" t="n">
        <v>19579</v>
      </c>
      <c r="AC149" s="9" t="s">
        <v>36</v>
      </c>
      <c r="AD149" s="9"/>
      <c r="AE149" s="9"/>
      <c r="AF149" s="9"/>
      <c r="AG149" s="9"/>
      <c r="AH149" s="9"/>
      <c r="AI149" s="9"/>
      <c r="AJ149" s="9"/>
      <c r="AK149" s="9"/>
    </row>
    <row r="150" customFormat="false" ht="13.5" hidden="false" customHeight="true" outlineLevel="0" collapsed="false">
      <c r="A150" s="8" t="n">
        <v>34</v>
      </c>
      <c r="B150" s="9" t="s">
        <v>553</v>
      </c>
      <c r="C150" s="9" t="n">
        <v>9</v>
      </c>
      <c r="D150" s="9" t="str">
        <f aca="false">B150&amp;" "&amp;C150</f>
        <v>HERAULT 9</v>
      </c>
      <c r="E150" s="9" t="str">
        <f aca="false">IF($W150="",P150,IF($U150&gt;$AB150,P150,W150))</f>
        <v>M</v>
      </c>
      <c r="F150" s="9" t="str">
        <f aca="false">IF($W150="",Q150,IF($U150&gt;$AB150,Q150,X150))</f>
        <v>VIGNAL</v>
      </c>
      <c r="G150" s="9" t="str">
        <f aca="false">IF($W150="",R150,IF($U150&gt;$AB150,R150,Y150))</f>
        <v>PATRICK</v>
      </c>
      <c r="H150" s="9" t="str">
        <f aca="false">IF($W150="",S150,IF($U150&gt;$AB150,S150,Z150))</f>
        <v>PARTI SOCIALISTE</v>
      </c>
      <c r="I150" s="9" t="str">
        <f aca="false">IF($W150="",T150,IF($U150&gt;$AB150,T150,AA150))</f>
        <v>SOC</v>
      </c>
      <c r="J150" s="10" t="n">
        <f aca="false">IF($W150="",U150,IF($U150&gt;$AB150,U150,AB150))/M150</f>
        <v>0.506644198363024</v>
      </c>
      <c r="K150" s="9" t="n">
        <v>75616</v>
      </c>
      <c r="L150" s="9" t="n">
        <v>43414</v>
      </c>
      <c r="M150" s="9" t="n">
        <v>41540</v>
      </c>
      <c r="N150" s="9" t="n">
        <v>1874</v>
      </c>
      <c r="O150" s="11" t="n">
        <v>0.5741</v>
      </c>
      <c r="P150" s="9" t="s">
        <v>31</v>
      </c>
      <c r="Q150" s="9" t="s">
        <v>579</v>
      </c>
      <c r="R150" s="9" t="s">
        <v>126</v>
      </c>
      <c r="S150" s="9" t="s">
        <v>34</v>
      </c>
      <c r="T150" s="9" t="s">
        <v>35</v>
      </c>
      <c r="U150" s="9" t="n">
        <v>21046</v>
      </c>
      <c r="V150" s="9" t="s">
        <v>36</v>
      </c>
      <c r="W150" s="9" t="s">
        <v>31</v>
      </c>
      <c r="X150" s="9" t="s">
        <v>580</v>
      </c>
      <c r="Y150" s="9" t="s">
        <v>581</v>
      </c>
      <c r="Z150" s="9" t="s">
        <v>39</v>
      </c>
      <c r="AA150" s="9" t="s">
        <v>40</v>
      </c>
      <c r="AB150" s="9" t="n">
        <v>20494</v>
      </c>
      <c r="AC150" s="9" t="s">
        <v>36</v>
      </c>
      <c r="AD150" s="9"/>
      <c r="AE150" s="9"/>
      <c r="AF150" s="9"/>
      <c r="AG150" s="9"/>
      <c r="AH150" s="9"/>
      <c r="AI150" s="9"/>
      <c r="AJ150" s="9"/>
      <c r="AK150" s="9"/>
    </row>
    <row r="151" customFormat="false" ht="13.5" hidden="false" customHeight="true" outlineLevel="0" collapsed="false">
      <c r="A151" s="8" t="n">
        <v>35</v>
      </c>
      <c r="B151" s="9" t="s">
        <v>582</v>
      </c>
      <c r="C151" s="9" t="n">
        <v>1</v>
      </c>
      <c r="D151" s="9" t="str">
        <f aca="false">B151&amp;" "&amp;C151</f>
        <v>ILLE-ET-VILAINE 1</v>
      </c>
      <c r="E151" s="9" t="str">
        <f aca="false">IF($W151="",P151,IF($U151&gt;$AB151,P151,W151))</f>
        <v>F</v>
      </c>
      <c r="F151" s="9" t="str">
        <f aca="false">IF($W151="",Q151,IF($U151&gt;$AB151,Q151,X151))</f>
        <v>CHAPDELAINE</v>
      </c>
      <c r="G151" s="9" t="str">
        <f aca="false">IF($W151="",R151,IF($U151&gt;$AB151,R151,Y151))</f>
        <v>MARIE-ANNE</v>
      </c>
      <c r="H151" s="9" t="str">
        <f aca="false">IF($W151="",S151,IF($U151&gt;$AB151,S151,Z151))</f>
        <v>PARTI SOCIALISTE</v>
      </c>
      <c r="I151" s="9" t="str">
        <f aca="false">IF($W151="",T151,IF($U151&gt;$AB151,T151,AA151))</f>
        <v>SOC</v>
      </c>
      <c r="J151" s="10" t="n">
        <f aca="false">IF($W151="",U151,IF($U151&gt;$AB151,U151,AB151))/M151</f>
        <v>0.666310603418207</v>
      </c>
      <c r="K151" s="9" t="n">
        <v>87110</v>
      </c>
      <c r="L151" s="9" t="n">
        <v>47167</v>
      </c>
      <c r="M151" s="9" t="n">
        <v>45872</v>
      </c>
      <c r="N151" s="9" t="n">
        <v>1295</v>
      </c>
      <c r="O151" s="11" t="n">
        <v>0.5415</v>
      </c>
      <c r="P151" s="9" t="s">
        <v>60</v>
      </c>
      <c r="Q151" s="9" t="s">
        <v>583</v>
      </c>
      <c r="R151" s="9" t="s">
        <v>584</v>
      </c>
      <c r="S151" s="9" t="s">
        <v>34</v>
      </c>
      <c r="T151" s="9" t="s">
        <v>35</v>
      </c>
      <c r="U151" s="9" t="n">
        <v>30565</v>
      </c>
      <c r="V151" s="9" t="s">
        <v>36</v>
      </c>
      <c r="W151" s="9" t="s">
        <v>31</v>
      </c>
      <c r="X151" s="9" t="s">
        <v>585</v>
      </c>
      <c r="Y151" s="9" t="s">
        <v>509</v>
      </c>
      <c r="Z151" s="9" t="s">
        <v>586</v>
      </c>
      <c r="AA151" s="9" t="s">
        <v>587</v>
      </c>
      <c r="AB151" s="9" t="n">
        <v>15307</v>
      </c>
      <c r="AC151" s="9" t="s">
        <v>36</v>
      </c>
      <c r="AD151" s="9"/>
      <c r="AE151" s="9"/>
      <c r="AF151" s="9"/>
      <c r="AG151" s="9"/>
      <c r="AH151" s="9"/>
      <c r="AI151" s="9"/>
      <c r="AJ151" s="9"/>
      <c r="AK151" s="9"/>
    </row>
    <row r="152" customFormat="false" ht="13.5" hidden="false" customHeight="true" outlineLevel="0" collapsed="false">
      <c r="A152" s="8" t="n">
        <v>35</v>
      </c>
      <c r="B152" s="9" t="s">
        <v>582</v>
      </c>
      <c r="C152" s="9" t="n">
        <v>2</v>
      </c>
      <c r="D152" s="9" t="str">
        <f aca="false">B152&amp;" "&amp;C152</f>
        <v>ILLE-ET-VILAINE 2</v>
      </c>
      <c r="E152" s="9" t="str">
        <f aca="false">IF($W152="",P152,IF($U152&gt;$AB152,P152,W152))</f>
        <v>F</v>
      </c>
      <c r="F152" s="9" t="str">
        <f aca="false">IF($W152="",Q152,IF($U152&gt;$AB152,Q152,X152))</f>
        <v>APPERE</v>
      </c>
      <c r="G152" s="9" t="str">
        <f aca="false">IF($W152="",R152,IF($U152&gt;$AB152,R152,Y152))</f>
        <v>NATHALIE</v>
      </c>
      <c r="H152" s="9" t="str">
        <f aca="false">IF($W152="",S152,IF($U152&gt;$AB152,S152,Z152))</f>
        <v>PARTI SOCIALISTE</v>
      </c>
      <c r="I152" s="9" t="str">
        <f aca="false">IF($W152="",T152,IF($U152&gt;$AB152,T152,AA152))</f>
        <v>SOC</v>
      </c>
      <c r="J152" s="10" t="n">
        <f aca="false">IF($W152="",U152,IF($U152&gt;$AB152,U152,AB152))/M152</f>
        <v>0.634480573488059</v>
      </c>
      <c r="K152" s="9" t="n">
        <v>86967</v>
      </c>
      <c r="L152" s="9" t="n">
        <v>51764</v>
      </c>
      <c r="M152" s="9" t="n">
        <v>50498</v>
      </c>
      <c r="N152" s="9" t="n">
        <v>1266</v>
      </c>
      <c r="O152" s="11" t="n">
        <v>0.5952</v>
      </c>
      <c r="P152" s="9" t="s">
        <v>60</v>
      </c>
      <c r="Q152" s="9" t="s">
        <v>588</v>
      </c>
      <c r="R152" s="9" t="s">
        <v>400</v>
      </c>
      <c r="S152" s="9" t="s">
        <v>34</v>
      </c>
      <c r="T152" s="9" t="s">
        <v>35</v>
      </c>
      <c r="U152" s="9" t="n">
        <v>32040</v>
      </c>
      <c r="V152" s="9" t="s">
        <v>36</v>
      </c>
      <c r="W152" s="9" t="s">
        <v>31</v>
      </c>
      <c r="X152" s="9" t="s">
        <v>589</v>
      </c>
      <c r="Y152" s="9" t="s">
        <v>77</v>
      </c>
      <c r="Z152" s="9" t="s">
        <v>39</v>
      </c>
      <c r="AA152" s="9" t="s">
        <v>40</v>
      </c>
      <c r="AB152" s="9" t="n">
        <v>18458</v>
      </c>
      <c r="AC152" s="9" t="s">
        <v>36</v>
      </c>
      <c r="AD152" s="9"/>
      <c r="AE152" s="9"/>
      <c r="AF152" s="9"/>
      <c r="AG152" s="9"/>
      <c r="AH152" s="9"/>
      <c r="AI152" s="9"/>
      <c r="AJ152" s="9"/>
      <c r="AK152" s="9"/>
    </row>
    <row r="153" customFormat="false" ht="13.5" hidden="false" customHeight="true" outlineLevel="0" collapsed="false">
      <c r="A153" s="8" t="n">
        <v>35</v>
      </c>
      <c r="B153" s="9" t="s">
        <v>582</v>
      </c>
      <c r="C153" s="9" t="n">
        <v>3</v>
      </c>
      <c r="D153" s="9" t="str">
        <f aca="false">B153&amp;" "&amp;C153</f>
        <v>ILLE-ET-VILAINE 3</v>
      </c>
      <c r="E153" s="9" t="str">
        <f aca="false">IF($W153="",P153,IF($U153&gt;$AB153,P153,W153))</f>
        <v>M</v>
      </c>
      <c r="F153" s="9" t="str">
        <f aca="false">IF($W153="",Q153,IF($U153&gt;$AB153,Q153,X153))</f>
        <v>ANDRE</v>
      </c>
      <c r="G153" s="9" t="str">
        <f aca="false">IF($W153="",R153,IF($U153&gt;$AB153,R153,Y153))</f>
        <v>FRANÇOIS</v>
      </c>
      <c r="H153" s="9" t="str">
        <f aca="false">IF($W153="",S153,IF($U153&gt;$AB153,S153,Z153))</f>
        <v>PARTI SOCIALISTE</v>
      </c>
      <c r="I153" s="9" t="str">
        <f aca="false">IF($W153="",T153,IF($U153&gt;$AB153,T153,AA153))</f>
        <v>SOC</v>
      </c>
      <c r="J153" s="10" t="n">
        <f aca="false">IF($W153="",U153,IF($U153&gt;$AB153,U153,AB153))/M153</f>
        <v>0.58820418438366</v>
      </c>
      <c r="K153" s="9" t="n">
        <v>81490</v>
      </c>
      <c r="L153" s="9" t="n">
        <v>48605</v>
      </c>
      <c r="M153" s="9" t="n">
        <v>47271</v>
      </c>
      <c r="N153" s="9" t="n">
        <v>1334</v>
      </c>
      <c r="O153" s="11" t="n">
        <v>0.5965</v>
      </c>
      <c r="P153" s="9" t="s">
        <v>31</v>
      </c>
      <c r="Q153" s="9" t="s">
        <v>590</v>
      </c>
      <c r="R153" s="9" t="s">
        <v>189</v>
      </c>
      <c r="S153" s="9" t="s">
        <v>34</v>
      </c>
      <c r="T153" s="9" t="s">
        <v>35</v>
      </c>
      <c r="U153" s="9" t="n">
        <v>27805</v>
      </c>
      <c r="V153" s="9" t="s">
        <v>36</v>
      </c>
      <c r="W153" s="9" t="s">
        <v>31</v>
      </c>
      <c r="X153" s="9" t="s">
        <v>591</v>
      </c>
      <c r="Y153" s="9" t="s">
        <v>176</v>
      </c>
      <c r="Z153" s="9" t="s">
        <v>39</v>
      </c>
      <c r="AA153" s="9" t="s">
        <v>40</v>
      </c>
      <c r="AB153" s="9" t="n">
        <v>19466</v>
      </c>
      <c r="AC153" s="9" t="s">
        <v>36</v>
      </c>
      <c r="AD153" s="9"/>
      <c r="AE153" s="9"/>
      <c r="AF153" s="9"/>
      <c r="AG153" s="9"/>
      <c r="AH153" s="9"/>
      <c r="AI153" s="9"/>
      <c r="AJ153" s="9"/>
      <c r="AK153" s="9"/>
    </row>
    <row r="154" customFormat="false" ht="13.5" hidden="false" customHeight="true" outlineLevel="0" collapsed="false">
      <c r="A154" s="8" t="n">
        <v>35</v>
      </c>
      <c r="B154" s="9" t="s">
        <v>582</v>
      </c>
      <c r="C154" s="9" t="n">
        <v>4</v>
      </c>
      <c r="D154" s="9" t="str">
        <f aca="false">B154&amp;" "&amp;C154</f>
        <v>ILLE-ET-VILAINE 4</v>
      </c>
      <c r="E154" s="9" t="str">
        <f aca="false">IF($W154="",P154,IF($U154&gt;$AB154,P154,W154))</f>
        <v>M</v>
      </c>
      <c r="F154" s="9" t="str">
        <f aca="false">IF($W154="",Q154,IF($U154&gt;$AB154,Q154,X154))</f>
        <v>MARSAC</v>
      </c>
      <c r="G154" s="9" t="str">
        <f aca="false">IF($W154="",R154,IF($U154&gt;$AB154,R154,Y154))</f>
        <v>JEAN-RENÉ</v>
      </c>
      <c r="H154" s="9" t="str">
        <f aca="false">IF($W154="",S154,IF($U154&gt;$AB154,S154,Z154))</f>
        <v>PARTI SOCIALISTE</v>
      </c>
      <c r="I154" s="9" t="str">
        <f aca="false">IF($W154="",T154,IF($U154&gt;$AB154,T154,AA154))</f>
        <v>SOC</v>
      </c>
      <c r="J154" s="10" t="n">
        <f aca="false">IF($W154="",U154,IF($U154&gt;$AB154,U154,AB154))/M154</f>
        <v>0.62304826117814</v>
      </c>
      <c r="K154" s="9" t="n">
        <v>85089</v>
      </c>
      <c r="L154" s="9" t="n">
        <v>46610</v>
      </c>
      <c r="M154" s="9" t="n">
        <v>45088</v>
      </c>
      <c r="N154" s="9" t="n">
        <v>1522</v>
      </c>
      <c r="O154" s="11" t="n">
        <v>0.5478</v>
      </c>
      <c r="P154" s="9" t="s">
        <v>31</v>
      </c>
      <c r="Q154" s="9" t="s">
        <v>592</v>
      </c>
      <c r="R154" s="9" t="s">
        <v>593</v>
      </c>
      <c r="S154" s="9" t="s">
        <v>34</v>
      </c>
      <c r="T154" s="9" t="s">
        <v>35</v>
      </c>
      <c r="U154" s="9" t="n">
        <v>28092</v>
      </c>
      <c r="V154" s="9" t="s">
        <v>36</v>
      </c>
      <c r="W154" s="9" t="s">
        <v>31</v>
      </c>
      <c r="X154" s="9" t="s">
        <v>594</v>
      </c>
      <c r="Y154" s="9" t="s">
        <v>218</v>
      </c>
      <c r="Z154" s="9" t="s">
        <v>586</v>
      </c>
      <c r="AA154" s="9" t="s">
        <v>587</v>
      </c>
      <c r="AB154" s="9" t="n">
        <v>16996</v>
      </c>
      <c r="AC154" s="9" t="s">
        <v>36</v>
      </c>
      <c r="AD154" s="9"/>
      <c r="AE154" s="9"/>
      <c r="AF154" s="9"/>
      <c r="AG154" s="9"/>
      <c r="AH154" s="9"/>
      <c r="AI154" s="9"/>
      <c r="AJ154" s="9"/>
      <c r="AK154" s="9"/>
    </row>
    <row r="155" customFormat="false" ht="13.5" hidden="false" customHeight="true" outlineLevel="0" collapsed="false">
      <c r="A155" s="8" t="n">
        <v>35</v>
      </c>
      <c r="B155" s="9" t="s">
        <v>582</v>
      </c>
      <c r="C155" s="9" t="n">
        <v>5</v>
      </c>
      <c r="D155" s="9" t="str">
        <f aca="false">B155&amp;" "&amp;C155</f>
        <v>ILLE-ET-VILAINE 5</v>
      </c>
      <c r="E155" s="9" t="str">
        <f aca="false">IF($W155="",P155,IF($U155&gt;$AB155,P155,W155))</f>
        <v>F</v>
      </c>
      <c r="F155" s="9" t="str">
        <f aca="false">IF($W155="",Q155,IF($U155&gt;$AB155,Q155,X155))</f>
        <v>LE CALLENNEC</v>
      </c>
      <c r="G155" s="9" t="str">
        <f aca="false">IF($W155="",R155,IF($U155&gt;$AB155,R155,Y155))</f>
        <v>ISABELLE</v>
      </c>
      <c r="H155" s="9" t="str">
        <f aca="false">IF($W155="",S155,IF($U155&gt;$AB155,S155,Z155))</f>
        <v>UNION POUR UN MOUVEMENT POPULAIRE</v>
      </c>
      <c r="I155" s="9" t="str">
        <f aca="false">IF($W155="",T155,IF($U155&gt;$AB155,T155,AA155))</f>
        <v>UMP</v>
      </c>
      <c r="J155" s="10" t="n">
        <f aca="false">IF($W155="",U155,IF($U155&gt;$AB155,U155,AB155))/M155</f>
        <v>0.557890821166186</v>
      </c>
      <c r="K155" s="9" t="n">
        <v>97503</v>
      </c>
      <c r="L155" s="9" t="n">
        <v>55009</v>
      </c>
      <c r="M155" s="9" t="n">
        <v>53765</v>
      </c>
      <c r="N155" s="9" t="n">
        <v>1244</v>
      </c>
      <c r="O155" s="11" t="n">
        <v>0.5642</v>
      </c>
      <c r="P155" s="9" t="s">
        <v>60</v>
      </c>
      <c r="Q155" s="9" t="s">
        <v>595</v>
      </c>
      <c r="R155" s="9" t="s">
        <v>596</v>
      </c>
      <c r="S155" s="9" t="s">
        <v>34</v>
      </c>
      <c r="T155" s="9" t="s">
        <v>35</v>
      </c>
      <c r="U155" s="9" t="n">
        <v>23770</v>
      </c>
      <c r="V155" s="9" t="s">
        <v>36</v>
      </c>
      <c r="W155" s="9" t="s">
        <v>60</v>
      </c>
      <c r="X155" s="9" t="s">
        <v>597</v>
      </c>
      <c r="Y155" s="9" t="s">
        <v>86</v>
      </c>
      <c r="Z155" s="9" t="s">
        <v>39</v>
      </c>
      <c r="AA155" s="9" t="s">
        <v>40</v>
      </c>
      <c r="AB155" s="9" t="n">
        <v>29995</v>
      </c>
      <c r="AC155" s="9" t="s">
        <v>36</v>
      </c>
      <c r="AD155" s="9"/>
      <c r="AE155" s="9"/>
      <c r="AF155" s="9"/>
      <c r="AG155" s="9"/>
      <c r="AH155" s="9"/>
      <c r="AI155" s="9"/>
      <c r="AJ155" s="9"/>
      <c r="AK155" s="9"/>
    </row>
    <row r="156" customFormat="false" ht="13.5" hidden="false" customHeight="true" outlineLevel="0" collapsed="false">
      <c r="A156" s="8" t="n">
        <v>35</v>
      </c>
      <c r="B156" s="9" t="s">
        <v>582</v>
      </c>
      <c r="C156" s="9" t="n">
        <v>6</v>
      </c>
      <c r="D156" s="9" t="str">
        <f aca="false">B156&amp;" "&amp;C156</f>
        <v>ILLE-ET-VILAINE 6</v>
      </c>
      <c r="E156" s="9" t="str">
        <f aca="false">IF($W156="",P156,IF($U156&gt;$AB156,P156,W156))</f>
        <v>M</v>
      </c>
      <c r="F156" s="9" t="str">
        <f aca="false">IF($W156="",Q156,IF($U156&gt;$AB156,Q156,X156))</f>
        <v>BENOIT</v>
      </c>
      <c r="G156" s="9" t="str">
        <f aca="false">IF($W156="",R156,IF($U156&gt;$AB156,R156,Y156))</f>
        <v>THIERRY</v>
      </c>
      <c r="H156" s="9" t="str">
        <f aca="false">IF($W156="",S156,IF($U156&gt;$AB156,S156,Z156))</f>
        <v>ALLIANCE CENTRISTE</v>
      </c>
      <c r="I156" s="9" t="str">
        <f aca="false">IF($W156="",T156,IF($U156&gt;$AB156,T156,AA156))</f>
        <v>MODEM-</v>
      </c>
      <c r="J156" s="10" t="n">
        <f aca="false">IF($W156="",U156,IF($U156&gt;$AB156,U156,AB156))/M156</f>
        <v>0.512784705558397</v>
      </c>
      <c r="K156" s="9" t="n">
        <v>85286</v>
      </c>
      <c r="L156" s="9" t="n">
        <v>52320</v>
      </c>
      <c r="M156" s="9" t="n">
        <v>50842</v>
      </c>
      <c r="N156" s="9" t="n">
        <v>1478</v>
      </c>
      <c r="O156" s="11" t="n">
        <v>0.6135</v>
      </c>
      <c r="P156" s="9" t="s">
        <v>31</v>
      </c>
      <c r="Q156" s="9" t="s">
        <v>598</v>
      </c>
      <c r="R156" s="9" t="s">
        <v>328</v>
      </c>
      <c r="S156" s="9" t="s">
        <v>70</v>
      </c>
      <c r="T156" s="9" t="s">
        <v>44</v>
      </c>
      <c r="U156" s="9" t="n">
        <v>24771</v>
      </c>
      <c r="V156" s="9" t="s">
        <v>36</v>
      </c>
      <c r="W156" s="9" t="s">
        <v>31</v>
      </c>
      <c r="X156" s="9" t="s">
        <v>599</v>
      </c>
      <c r="Y156" s="9" t="s">
        <v>541</v>
      </c>
      <c r="Z156" s="9" t="s">
        <v>586</v>
      </c>
      <c r="AA156" s="9" t="s">
        <v>587</v>
      </c>
      <c r="AB156" s="9" t="n">
        <v>26071</v>
      </c>
      <c r="AC156" s="9" t="s">
        <v>36</v>
      </c>
      <c r="AD156" s="9"/>
      <c r="AE156" s="9"/>
      <c r="AF156" s="9"/>
      <c r="AG156" s="9"/>
      <c r="AH156" s="9"/>
      <c r="AI156" s="9"/>
      <c r="AJ156" s="9"/>
      <c r="AK156" s="9"/>
    </row>
    <row r="157" customFormat="false" ht="13.5" hidden="false" customHeight="true" outlineLevel="0" collapsed="false">
      <c r="A157" s="8" t="n">
        <v>35</v>
      </c>
      <c r="B157" s="9" t="s">
        <v>582</v>
      </c>
      <c r="C157" s="9" t="n">
        <v>7</v>
      </c>
      <c r="D157" s="9" t="str">
        <f aca="false">B157&amp;" "&amp;C157</f>
        <v>ILLE-ET-VILAINE 7</v>
      </c>
      <c r="E157" s="9" t="str">
        <f aca="false">IF($W157="",P157,IF($U157&gt;$AB157,P157,W157))</f>
        <v>M</v>
      </c>
      <c r="F157" s="9" t="str">
        <f aca="false">IF($W157="",Q157,IF($U157&gt;$AB157,Q157,X157))</f>
        <v>LURTON</v>
      </c>
      <c r="G157" s="9" t="str">
        <f aca="false">IF($W157="",R157,IF($U157&gt;$AB157,R157,Y157))</f>
        <v>GILLES</v>
      </c>
      <c r="H157" s="9" t="str">
        <f aca="false">IF($W157="",S157,IF($U157&gt;$AB157,S157,Z157))</f>
        <v>UMP DISSIDENT</v>
      </c>
      <c r="I157" s="9" t="str">
        <f aca="false">IF($W157="",T157,IF($U157&gt;$AB157,T157,AA157))</f>
        <v>DVD</v>
      </c>
      <c r="J157" s="10" t="n">
        <f aca="false">IF($W157="",U157,IF($U157&gt;$AB157,U157,AB157))/M157</f>
        <v>0.510397177527129</v>
      </c>
      <c r="K157" s="9" t="n">
        <v>95131</v>
      </c>
      <c r="L157" s="9" t="n">
        <v>57648</v>
      </c>
      <c r="M157" s="9" t="n">
        <v>56121</v>
      </c>
      <c r="N157" s="9" t="n">
        <v>1527</v>
      </c>
      <c r="O157" s="11" t="n">
        <v>0.606</v>
      </c>
      <c r="P157" s="9" t="s">
        <v>60</v>
      </c>
      <c r="Q157" s="9" t="s">
        <v>280</v>
      </c>
      <c r="R157" s="9" t="s">
        <v>86</v>
      </c>
      <c r="S157" s="9" t="s">
        <v>34</v>
      </c>
      <c r="T157" s="9" t="s">
        <v>35</v>
      </c>
      <c r="U157" s="9" t="n">
        <v>27477</v>
      </c>
      <c r="V157" s="9" t="s">
        <v>36</v>
      </c>
      <c r="W157" s="9" t="s">
        <v>31</v>
      </c>
      <c r="X157" s="9" t="s">
        <v>600</v>
      </c>
      <c r="Y157" s="9" t="s">
        <v>465</v>
      </c>
      <c r="Z157" s="9" t="s">
        <v>601</v>
      </c>
      <c r="AA157" s="9" t="s">
        <v>535</v>
      </c>
      <c r="AB157" s="9" t="n">
        <v>28644</v>
      </c>
      <c r="AC157" s="9" t="s">
        <v>36</v>
      </c>
      <c r="AD157" s="9"/>
      <c r="AE157" s="9"/>
      <c r="AF157" s="9"/>
      <c r="AG157" s="9"/>
      <c r="AH157" s="9"/>
      <c r="AI157" s="9"/>
      <c r="AJ157" s="9"/>
      <c r="AK157" s="9"/>
    </row>
    <row r="158" customFormat="false" ht="13.5" hidden="false" customHeight="true" outlineLevel="0" collapsed="false">
      <c r="A158" s="8" t="n">
        <v>35</v>
      </c>
      <c r="B158" s="9" t="s">
        <v>582</v>
      </c>
      <c r="C158" s="9" t="n">
        <v>8</v>
      </c>
      <c r="D158" s="9" t="str">
        <f aca="false">B158&amp;" "&amp;C158</f>
        <v>ILLE-ET-VILAINE 8</v>
      </c>
      <c r="E158" s="9" t="str">
        <f aca="false">IF($W158="",P158,IF($U158&gt;$AB158,P158,W158))</f>
        <v>M</v>
      </c>
      <c r="F158" s="9" t="str">
        <f aca="false">IF($W158="",Q158,IF($U158&gt;$AB158,Q158,X158))</f>
        <v>ROGEMONT</v>
      </c>
      <c r="G158" s="9" t="str">
        <f aca="false">IF($W158="",R158,IF($U158&gt;$AB158,R158,Y158))</f>
        <v>MARCEL</v>
      </c>
      <c r="H158" s="9" t="str">
        <f aca="false">IF($W158="",S158,IF($U158&gt;$AB158,S158,Z158))</f>
        <v>PARTI SOCIALISTE</v>
      </c>
      <c r="I158" s="9" t="str">
        <f aca="false">IF($W158="",T158,IF($U158&gt;$AB158,T158,AA158))</f>
        <v>SOC</v>
      </c>
      <c r="J158" s="10" t="n">
        <f aca="false">IF($W158="",U158,IF($U158&gt;$AB158,U158,AB158))/M158</f>
        <v>0.661097334906228</v>
      </c>
      <c r="K158" s="9" t="n">
        <v>78950</v>
      </c>
      <c r="L158" s="9" t="n">
        <v>42729</v>
      </c>
      <c r="M158" s="9" t="n">
        <v>41537</v>
      </c>
      <c r="N158" s="9" t="n">
        <v>1192</v>
      </c>
      <c r="O158" s="11" t="n">
        <v>0.5412</v>
      </c>
      <c r="P158" s="9" t="s">
        <v>31</v>
      </c>
      <c r="Q158" s="9" t="s">
        <v>602</v>
      </c>
      <c r="R158" s="9" t="s">
        <v>204</v>
      </c>
      <c r="S158" s="9" t="s">
        <v>34</v>
      </c>
      <c r="T158" s="9" t="s">
        <v>35</v>
      </c>
      <c r="U158" s="9" t="n">
        <v>27460</v>
      </c>
      <c r="V158" s="9" t="s">
        <v>36</v>
      </c>
      <c r="W158" s="9" t="s">
        <v>31</v>
      </c>
      <c r="X158" s="9" t="s">
        <v>603</v>
      </c>
      <c r="Y158" s="9" t="s">
        <v>182</v>
      </c>
      <c r="Z158" s="9" t="s">
        <v>39</v>
      </c>
      <c r="AA158" s="9" t="s">
        <v>40</v>
      </c>
      <c r="AB158" s="9" t="n">
        <v>14077</v>
      </c>
      <c r="AC158" s="9" t="s">
        <v>36</v>
      </c>
      <c r="AD158" s="9"/>
      <c r="AE158" s="9"/>
      <c r="AF158" s="9"/>
      <c r="AG158" s="9"/>
      <c r="AH158" s="9"/>
      <c r="AI158" s="9"/>
      <c r="AJ158" s="9"/>
      <c r="AK158" s="9"/>
    </row>
    <row r="159" customFormat="false" ht="13.5" hidden="false" customHeight="true" outlineLevel="0" collapsed="false">
      <c r="A159" s="8" t="n">
        <v>36</v>
      </c>
      <c r="B159" s="9" t="s">
        <v>604</v>
      </c>
      <c r="C159" s="9" t="n">
        <v>1</v>
      </c>
      <c r="D159" s="9" t="str">
        <f aca="false">B159&amp;" "&amp;C159</f>
        <v>INDRE 1</v>
      </c>
      <c r="E159" s="9" t="str">
        <f aca="false">IF($W159="",P159,IF($U159&gt;$AB159,P159,W159))</f>
        <v>M</v>
      </c>
      <c r="F159" s="9" t="str">
        <f aca="false">IF($W159="",Q159,IF($U159&gt;$AB159,Q159,X159))</f>
        <v>CHANTEGUET</v>
      </c>
      <c r="G159" s="9" t="str">
        <f aca="false">IF($W159="",R159,IF($U159&gt;$AB159,R159,Y159))</f>
        <v>JEAN-PAUL</v>
      </c>
      <c r="H159" s="9" t="str">
        <f aca="false">IF($W159="",S159,IF($U159&gt;$AB159,S159,Z159))</f>
        <v>PARTI SOCIALISTE</v>
      </c>
      <c r="I159" s="9" t="str">
        <f aca="false">IF($W159="",T159,IF($U159&gt;$AB159,T159,AA159))</f>
        <v>SOC</v>
      </c>
      <c r="J159" s="10" t="n">
        <f aca="false">IF($W159="",U159,IF($U159&gt;$AB159,U159,AB159))/M159</f>
        <v>0.587988348183688</v>
      </c>
      <c r="K159" s="9" t="n">
        <v>82181</v>
      </c>
      <c r="L159" s="9" t="n">
        <v>48300</v>
      </c>
      <c r="M159" s="9" t="n">
        <v>46688</v>
      </c>
      <c r="N159" s="9" t="n">
        <v>1612</v>
      </c>
      <c r="O159" s="11" t="n">
        <v>0.5877</v>
      </c>
      <c r="P159" s="9" t="s">
        <v>31</v>
      </c>
      <c r="Q159" s="9" t="s">
        <v>605</v>
      </c>
      <c r="R159" s="9" t="s">
        <v>197</v>
      </c>
      <c r="S159" s="9" t="s">
        <v>34</v>
      </c>
      <c r="T159" s="9" t="s">
        <v>35</v>
      </c>
      <c r="U159" s="9" t="n">
        <v>27452</v>
      </c>
      <c r="V159" s="9" t="s">
        <v>36</v>
      </c>
      <c r="W159" s="9" t="s">
        <v>31</v>
      </c>
      <c r="X159" s="9" t="s">
        <v>606</v>
      </c>
      <c r="Y159" s="9" t="s">
        <v>189</v>
      </c>
      <c r="Z159" s="9" t="s">
        <v>39</v>
      </c>
      <c r="AA159" s="9" t="s">
        <v>40</v>
      </c>
      <c r="AB159" s="9" t="n">
        <v>19236</v>
      </c>
      <c r="AC159" s="9" t="s">
        <v>36</v>
      </c>
      <c r="AD159" s="9"/>
      <c r="AE159" s="9"/>
      <c r="AF159" s="9"/>
      <c r="AG159" s="9"/>
      <c r="AH159" s="9"/>
      <c r="AI159" s="9"/>
      <c r="AJ159" s="9"/>
      <c r="AK159" s="9"/>
    </row>
    <row r="160" customFormat="false" ht="13.5" hidden="false" customHeight="true" outlineLevel="0" collapsed="false">
      <c r="A160" s="8" t="n">
        <v>36</v>
      </c>
      <c r="B160" s="9" t="s">
        <v>604</v>
      </c>
      <c r="C160" s="9" t="n">
        <v>2</v>
      </c>
      <c r="D160" s="9" t="str">
        <f aca="false">B160&amp;" "&amp;C160</f>
        <v>INDRE 2</v>
      </c>
      <c r="E160" s="9" t="str">
        <f aca="false">IF($W160="",P160,IF($U160&gt;$AB160,P160,W160))</f>
        <v>F</v>
      </c>
      <c r="F160" s="9" t="str">
        <f aca="false">IF($W160="",Q160,IF($U160&gt;$AB160,Q160,X160))</f>
        <v>BRUNEAU</v>
      </c>
      <c r="G160" s="9" t="str">
        <f aca="false">IF($W160="",R160,IF($U160&gt;$AB160,R160,Y160))</f>
        <v>ISABELLE</v>
      </c>
      <c r="H160" s="9" t="str">
        <f aca="false">IF($W160="",S160,IF($U160&gt;$AB160,S160,Z160))</f>
        <v>PARTI SOCIALISTE</v>
      </c>
      <c r="I160" s="9" t="str">
        <f aca="false">IF($W160="",T160,IF($U160&gt;$AB160,T160,AA160))</f>
        <v>SOC</v>
      </c>
      <c r="J160" s="10" t="n">
        <f aca="false">IF($W160="",U160,IF($U160&gt;$AB160,U160,AB160))/M160</f>
        <v>0.5518296973962</v>
      </c>
      <c r="K160" s="9" t="n">
        <v>91526</v>
      </c>
      <c r="L160" s="9" t="n">
        <v>58965</v>
      </c>
      <c r="M160" s="9" t="n">
        <v>56840</v>
      </c>
      <c r="N160" s="9" t="n">
        <v>2125</v>
      </c>
      <c r="O160" s="11" t="n">
        <v>0.6442</v>
      </c>
      <c r="P160" s="9" t="s">
        <v>60</v>
      </c>
      <c r="Q160" s="9" t="s">
        <v>277</v>
      </c>
      <c r="R160" s="9" t="s">
        <v>86</v>
      </c>
      <c r="S160" s="9" t="s">
        <v>34</v>
      </c>
      <c r="T160" s="9" t="s">
        <v>35</v>
      </c>
      <c r="U160" s="9" t="n">
        <v>31366</v>
      </c>
      <c r="V160" s="9" t="s">
        <v>36</v>
      </c>
      <c r="W160" s="9" t="s">
        <v>31</v>
      </c>
      <c r="X160" s="9" t="s">
        <v>607</v>
      </c>
      <c r="Y160" s="9" t="s">
        <v>180</v>
      </c>
      <c r="Z160" s="9" t="s">
        <v>39</v>
      </c>
      <c r="AA160" s="9" t="s">
        <v>40</v>
      </c>
      <c r="AB160" s="9" t="n">
        <v>25474</v>
      </c>
      <c r="AC160" s="9" t="s">
        <v>36</v>
      </c>
      <c r="AD160" s="9"/>
      <c r="AE160" s="9"/>
      <c r="AF160" s="9"/>
      <c r="AG160" s="9"/>
      <c r="AH160" s="9"/>
      <c r="AI160" s="9"/>
      <c r="AJ160" s="9"/>
      <c r="AK160" s="9"/>
    </row>
    <row r="161" customFormat="false" ht="13.5" hidden="false" customHeight="true" outlineLevel="0" collapsed="false">
      <c r="A161" s="8" t="n">
        <v>37</v>
      </c>
      <c r="B161" s="9" t="s">
        <v>608</v>
      </c>
      <c r="C161" s="9" t="n">
        <v>1</v>
      </c>
      <c r="D161" s="9" t="str">
        <f aca="false">B161&amp;" "&amp;C161</f>
        <v>INDRE-ET-LOIRE 1</v>
      </c>
      <c r="E161" s="9" t="str">
        <f aca="false">IF($W161="",P161,IF($U161&gt;$AB161,P161,W161))</f>
        <v>M</v>
      </c>
      <c r="F161" s="9" t="str">
        <f aca="false">IF($W161="",Q161,IF($U161&gt;$AB161,Q161,X161))</f>
        <v>GILLE</v>
      </c>
      <c r="G161" s="9" t="str">
        <f aca="false">IF($W161="",R161,IF($U161&gt;$AB161,R161,Y161))</f>
        <v>JEAN-PATRICK</v>
      </c>
      <c r="H161" s="9" t="str">
        <f aca="false">IF($W161="",S161,IF($U161&gt;$AB161,S161,Z161))</f>
        <v>PARTI SOCIALISTE</v>
      </c>
      <c r="I161" s="9" t="str">
        <f aca="false">IF($W161="",T161,IF($U161&gt;$AB161,T161,AA161))</f>
        <v>SOC</v>
      </c>
      <c r="J161" s="10" t="n">
        <f aca="false">IF($W161="",U161,IF($U161&gt;$AB161,U161,AB161))/M161</f>
        <v>0.581943250214961</v>
      </c>
      <c r="K161" s="9" t="n">
        <v>65540</v>
      </c>
      <c r="L161" s="9" t="n">
        <v>35989</v>
      </c>
      <c r="M161" s="9" t="n">
        <v>34890</v>
      </c>
      <c r="N161" s="9" t="n">
        <v>1099</v>
      </c>
      <c r="O161" s="11" t="n">
        <v>0.5491</v>
      </c>
      <c r="P161" s="9" t="s">
        <v>31</v>
      </c>
      <c r="Q161" s="9" t="s">
        <v>609</v>
      </c>
      <c r="R161" s="9" t="s">
        <v>610</v>
      </c>
      <c r="S161" s="9" t="s">
        <v>34</v>
      </c>
      <c r="T161" s="9" t="s">
        <v>35</v>
      </c>
      <c r="U161" s="9" t="n">
        <v>20304</v>
      </c>
      <c r="V161" s="9" t="s">
        <v>36</v>
      </c>
      <c r="W161" s="9" t="s">
        <v>31</v>
      </c>
      <c r="X161" s="9" t="s">
        <v>611</v>
      </c>
      <c r="Y161" s="9" t="s">
        <v>56</v>
      </c>
      <c r="Z161" s="9" t="s">
        <v>39</v>
      </c>
      <c r="AA161" s="9" t="s">
        <v>40</v>
      </c>
      <c r="AB161" s="9" t="n">
        <v>14586</v>
      </c>
      <c r="AC161" s="9" t="s">
        <v>36</v>
      </c>
      <c r="AD161" s="9"/>
      <c r="AE161" s="9"/>
      <c r="AF161" s="9"/>
      <c r="AG161" s="9"/>
      <c r="AH161" s="9"/>
      <c r="AI161" s="9"/>
      <c r="AJ161" s="9"/>
      <c r="AK161" s="9"/>
    </row>
    <row r="162" customFormat="false" ht="13.5" hidden="false" customHeight="true" outlineLevel="0" collapsed="false">
      <c r="A162" s="8" t="n">
        <v>37</v>
      </c>
      <c r="B162" s="9" t="s">
        <v>608</v>
      </c>
      <c r="C162" s="9" t="n">
        <v>2</v>
      </c>
      <c r="D162" s="9" t="str">
        <f aca="false">B162&amp;" "&amp;C162</f>
        <v>INDRE-ET-LOIRE 2</v>
      </c>
      <c r="E162" s="9" t="str">
        <f aca="false">IF($W162="",P162,IF($U162&gt;$AB162,P162,W162))</f>
        <v>F</v>
      </c>
      <c r="F162" s="9" t="str">
        <f aca="false">IF($W162="",Q162,IF($U162&gt;$AB162,Q162,X162))</f>
        <v>GREFF</v>
      </c>
      <c r="G162" s="9" t="str">
        <f aca="false">IF($W162="",R162,IF($U162&gt;$AB162,R162,Y162))</f>
        <v>CLAUDE</v>
      </c>
      <c r="H162" s="9" t="str">
        <f aca="false">IF($W162="",S162,IF($U162&gt;$AB162,S162,Z162))</f>
        <v>UNION POUR UN MOUVEMENT POPULAIRE</v>
      </c>
      <c r="I162" s="9" t="str">
        <f aca="false">IF($W162="",T162,IF($U162&gt;$AB162,T162,AA162))</f>
        <v>UMP</v>
      </c>
      <c r="J162" s="10" t="n">
        <f aca="false">IF($W162="",U162,IF($U162&gt;$AB162,U162,AB162))/M162</f>
        <v>0.50262443438914</v>
      </c>
      <c r="K162" s="9" t="n">
        <v>84410</v>
      </c>
      <c r="L162" s="9" t="n">
        <v>51173</v>
      </c>
      <c r="M162" s="9" t="n">
        <v>49725</v>
      </c>
      <c r="N162" s="9" t="n">
        <v>1448</v>
      </c>
      <c r="O162" s="11" t="n">
        <v>0.6062</v>
      </c>
      <c r="P162" s="9" t="s">
        <v>31</v>
      </c>
      <c r="Q162" s="9" t="s">
        <v>580</v>
      </c>
      <c r="R162" s="9" t="s">
        <v>112</v>
      </c>
      <c r="S162" s="9" t="s">
        <v>494</v>
      </c>
      <c r="T162" s="9" t="s">
        <v>132</v>
      </c>
      <c r="U162" s="9" t="n">
        <v>24732</v>
      </c>
      <c r="V162" s="9" t="s">
        <v>36</v>
      </c>
      <c r="W162" s="9" t="s">
        <v>60</v>
      </c>
      <c r="X162" s="9" t="s">
        <v>612</v>
      </c>
      <c r="Y162" s="9" t="s">
        <v>105</v>
      </c>
      <c r="Z162" s="9" t="s">
        <v>39</v>
      </c>
      <c r="AA162" s="9" t="s">
        <v>40</v>
      </c>
      <c r="AB162" s="9" t="n">
        <v>24993</v>
      </c>
      <c r="AC162" s="9" t="s">
        <v>36</v>
      </c>
      <c r="AD162" s="9"/>
      <c r="AE162" s="9"/>
      <c r="AF162" s="9"/>
      <c r="AG162" s="9"/>
      <c r="AH162" s="9"/>
      <c r="AI162" s="9"/>
      <c r="AJ162" s="9"/>
      <c r="AK162" s="9"/>
    </row>
    <row r="163" customFormat="false" ht="13.5" hidden="false" customHeight="true" outlineLevel="0" collapsed="false">
      <c r="A163" s="8" t="n">
        <v>37</v>
      </c>
      <c r="B163" s="9" t="s">
        <v>608</v>
      </c>
      <c r="C163" s="9" t="n">
        <v>3</v>
      </c>
      <c r="D163" s="9" t="str">
        <f aca="false">B163&amp;" "&amp;C163</f>
        <v>INDRE-ET-LOIRE 3</v>
      </c>
      <c r="E163" s="9" t="str">
        <f aca="false">IF($W163="",P163,IF($U163&gt;$AB163,P163,W163))</f>
        <v>F</v>
      </c>
      <c r="F163" s="9" t="str">
        <f aca="false">IF($W163="",Q163,IF($U163&gt;$AB163,Q163,X163))</f>
        <v>TOURAINE</v>
      </c>
      <c r="G163" s="9" t="str">
        <f aca="false">IF($W163="",R163,IF($U163&gt;$AB163,R163,Y163))</f>
        <v>MARISOL</v>
      </c>
      <c r="H163" s="9" t="str">
        <f aca="false">IF($W163="",S163,IF($U163&gt;$AB163,S163,Z163))</f>
        <v>PARTI SOCIALISTE</v>
      </c>
      <c r="I163" s="9" t="str">
        <f aca="false">IF($W163="",T163,IF($U163&gt;$AB163,T163,AA163))</f>
        <v>SOC</v>
      </c>
      <c r="J163" s="10" t="n">
        <f aca="false">IF($W163="",U163,IF($U163&gt;$AB163,U163,AB163))/M163</f>
        <v>0.602103465814139</v>
      </c>
      <c r="K163" s="9" t="n">
        <v>94506</v>
      </c>
      <c r="L163" s="9" t="n">
        <v>57054</v>
      </c>
      <c r="M163" s="9" t="n">
        <v>55052</v>
      </c>
      <c r="N163" s="9" t="n">
        <v>2003</v>
      </c>
      <c r="O163" s="11" t="n">
        <v>0.6037</v>
      </c>
      <c r="P163" s="9" t="s">
        <v>60</v>
      </c>
      <c r="Q163" s="9" t="s">
        <v>613</v>
      </c>
      <c r="R163" s="9" t="s">
        <v>614</v>
      </c>
      <c r="S163" s="9" t="s">
        <v>34</v>
      </c>
      <c r="T163" s="9" t="s">
        <v>35</v>
      </c>
      <c r="U163" s="9" t="n">
        <v>33147</v>
      </c>
      <c r="V163" s="9" t="s">
        <v>36</v>
      </c>
      <c r="W163" s="9" t="s">
        <v>31</v>
      </c>
      <c r="X163" s="9" t="s">
        <v>615</v>
      </c>
      <c r="Y163" s="9" t="s">
        <v>88</v>
      </c>
      <c r="Z163" s="9" t="s">
        <v>39</v>
      </c>
      <c r="AA163" s="9" t="s">
        <v>40</v>
      </c>
      <c r="AB163" s="9" t="n">
        <v>21905</v>
      </c>
      <c r="AC163" s="9" t="s">
        <v>36</v>
      </c>
      <c r="AD163" s="9"/>
      <c r="AE163" s="9"/>
      <c r="AF163" s="9"/>
      <c r="AG163" s="9"/>
      <c r="AH163" s="9"/>
      <c r="AI163" s="9"/>
      <c r="AJ163" s="9"/>
      <c r="AK163" s="9"/>
    </row>
    <row r="164" customFormat="false" ht="13.5" hidden="false" customHeight="true" outlineLevel="0" collapsed="false">
      <c r="A164" s="8" t="n">
        <v>37</v>
      </c>
      <c r="B164" s="9" t="s">
        <v>608</v>
      </c>
      <c r="C164" s="9" t="n">
        <v>4</v>
      </c>
      <c r="D164" s="9" t="str">
        <f aca="false">B164&amp;" "&amp;C164</f>
        <v>INDRE-ET-LOIRE 4</v>
      </c>
      <c r="E164" s="9" t="str">
        <f aca="false">IF($W164="",P164,IF($U164&gt;$AB164,P164,W164))</f>
        <v>M</v>
      </c>
      <c r="F164" s="9" t="str">
        <f aca="false">IF($W164="",Q164,IF($U164&gt;$AB164,Q164,X164))</f>
        <v>BAUMEL</v>
      </c>
      <c r="G164" s="9" t="str">
        <f aca="false">IF($W164="",R164,IF($U164&gt;$AB164,R164,Y164))</f>
        <v>LAURENT</v>
      </c>
      <c r="H164" s="9" t="str">
        <f aca="false">IF($W164="",S164,IF($U164&gt;$AB164,S164,Z164))</f>
        <v>PARTI SOCIALISTE</v>
      </c>
      <c r="I164" s="9" t="str">
        <f aca="false">IF($W164="",T164,IF($U164&gt;$AB164,T164,AA164))</f>
        <v>SOC</v>
      </c>
      <c r="J164" s="10" t="n">
        <f aca="false">IF($W164="",U164,IF($U164&gt;$AB164,U164,AB164))/M164</f>
        <v>0.533918918918919</v>
      </c>
      <c r="K164" s="9" t="n">
        <v>88312</v>
      </c>
      <c r="L164" s="9" t="n">
        <v>53289</v>
      </c>
      <c r="M164" s="9" t="n">
        <v>51800</v>
      </c>
      <c r="N164" s="9" t="n">
        <v>1489</v>
      </c>
      <c r="O164" s="11" t="n">
        <v>0.6034</v>
      </c>
      <c r="P164" s="9" t="s">
        <v>31</v>
      </c>
      <c r="Q164" s="9" t="s">
        <v>616</v>
      </c>
      <c r="R164" s="9" t="s">
        <v>207</v>
      </c>
      <c r="S164" s="9" t="s">
        <v>34</v>
      </c>
      <c r="T164" s="9" t="s">
        <v>35</v>
      </c>
      <c r="U164" s="9" t="n">
        <v>27657</v>
      </c>
      <c r="V164" s="9" t="s">
        <v>36</v>
      </c>
      <c r="W164" s="9" t="s">
        <v>31</v>
      </c>
      <c r="X164" s="9" t="s">
        <v>617</v>
      </c>
      <c r="Y164" s="9" t="s">
        <v>397</v>
      </c>
      <c r="Z164" s="9" t="s">
        <v>39</v>
      </c>
      <c r="AA164" s="9" t="s">
        <v>40</v>
      </c>
      <c r="AB164" s="9" t="n">
        <v>24143</v>
      </c>
      <c r="AC164" s="9" t="s">
        <v>36</v>
      </c>
      <c r="AD164" s="9"/>
      <c r="AE164" s="9"/>
      <c r="AF164" s="9"/>
      <c r="AG164" s="9"/>
      <c r="AH164" s="9"/>
      <c r="AI164" s="9"/>
      <c r="AJ164" s="9"/>
      <c r="AK164" s="9"/>
    </row>
    <row r="165" customFormat="false" ht="13.5" hidden="false" customHeight="true" outlineLevel="0" collapsed="false">
      <c r="A165" s="8" t="n">
        <v>37</v>
      </c>
      <c r="B165" s="9" t="s">
        <v>608</v>
      </c>
      <c r="C165" s="9" t="n">
        <v>5</v>
      </c>
      <c r="D165" s="9" t="str">
        <f aca="false">B165&amp;" "&amp;C165</f>
        <v>INDRE-ET-LOIRE 5</v>
      </c>
      <c r="E165" s="9" t="str">
        <f aca="false">IF($W165="",P165,IF($U165&gt;$AB165,P165,W165))</f>
        <v>M</v>
      </c>
      <c r="F165" s="9" t="str">
        <f aca="false">IF($W165="",Q165,IF($U165&gt;$AB165,Q165,X165))</f>
        <v>BRIAND</v>
      </c>
      <c r="G165" s="9" t="str">
        <f aca="false">IF($W165="",R165,IF($U165&gt;$AB165,R165,Y165))</f>
        <v>PHILIPPE</v>
      </c>
      <c r="H165" s="9" t="str">
        <f aca="false">IF($W165="",S165,IF($U165&gt;$AB165,S165,Z165))</f>
        <v>UNION POUR UN MOUVEMENT POPULAIRE</v>
      </c>
      <c r="I165" s="9" t="str">
        <f aca="false">IF($W165="",T165,IF($U165&gt;$AB165,T165,AA165))</f>
        <v>UMP</v>
      </c>
      <c r="J165" s="10" t="n">
        <f aca="false">IF($W165="",U165,IF($U165&gt;$AB165,U165,AB165))/M165</f>
        <v>0.528273561301084</v>
      </c>
      <c r="K165" s="9" t="n">
        <v>80474</v>
      </c>
      <c r="L165" s="9" t="n">
        <v>49431</v>
      </c>
      <c r="M165" s="9" t="n">
        <v>47960</v>
      </c>
      <c r="N165" s="9" t="n">
        <v>1471</v>
      </c>
      <c r="O165" s="11" t="n">
        <v>0.6142</v>
      </c>
      <c r="P165" s="9" t="s">
        <v>60</v>
      </c>
      <c r="Q165" s="9" t="s">
        <v>618</v>
      </c>
      <c r="R165" s="9" t="s">
        <v>105</v>
      </c>
      <c r="S165" s="9" t="s">
        <v>34</v>
      </c>
      <c r="T165" s="9" t="s">
        <v>35</v>
      </c>
      <c r="U165" s="9" t="n">
        <v>22624</v>
      </c>
      <c r="V165" s="9" t="s">
        <v>36</v>
      </c>
      <c r="W165" s="9" t="s">
        <v>31</v>
      </c>
      <c r="X165" s="9" t="s">
        <v>499</v>
      </c>
      <c r="Y165" s="9" t="s">
        <v>176</v>
      </c>
      <c r="Z165" s="9" t="s">
        <v>39</v>
      </c>
      <c r="AA165" s="9" t="s">
        <v>40</v>
      </c>
      <c r="AB165" s="9" t="n">
        <v>25336</v>
      </c>
      <c r="AC165" s="9" t="s">
        <v>36</v>
      </c>
      <c r="AD165" s="9"/>
      <c r="AE165" s="9"/>
      <c r="AF165" s="9"/>
      <c r="AG165" s="9"/>
      <c r="AH165" s="9"/>
      <c r="AI165" s="9"/>
      <c r="AJ165" s="9"/>
      <c r="AK165" s="9"/>
    </row>
    <row r="166" customFormat="false" ht="13.5" hidden="false" customHeight="true" outlineLevel="0" collapsed="false">
      <c r="A166" s="8" t="n">
        <v>38</v>
      </c>
      <c r="B166" s="9" t="s">
        <v>619</v>
      </c>
      <c r="C166" s="9" t="n">
        <v>1</v>
      </c>
      <c r="D166" s="9" t="str">
        <f aca="false">B166&amp;" "&amp;C166</f>
        <v>ISERE 1</v>
      </c>
      <c r="E166" s="9" t="str">
        <f aca="false">IF($W166="",P166,IF($U166&gt;$AB166,P166,W166))</f>
        <v>F</v>
      </c>
      <c r="F166" s="9" t="str">
        <f aca="false">IF($W166="",Q166,IF($U166&gt;$AB166,Q166,X166))</f>
        <v>FIORASO</v>
      </c>
      <c r="G166" s="9" t="str">
        <f aca="false">IF($W166="",R166,IF($U166&gt;$AB166,R166,Y166))</f>
        <v>GENEVIÈVE</v>
      </c>
      <c r="H166" s="9" t="str">
        <f aca="false">IF($W166="",S166,IF($U166&gt;$AB166,S166,Z166))</f>
        <v>PARTI SOCIALISTE</v>
      </c>
      <c r="I166" s="9" t="str">
        <f aca="false">IF($W166="",T166,IF($U166&gt;$AB166,T166,AA166))</f>
        <v>SOC</v>
      </c>
      <c r="J166" s="10" t="n">
        <f aca="false">IF($W166="",U166,IF($U166&gt;$AB166,U166,AB166))/M166</f>
        <v>0.583414353897826</v>
      </c>
      <c r="K166" s="9" t="n">
        <v>79900</v>
      </c>
      <c r="L166" s="9" t="n">
        <v>46647</v>
      </c>
      <c r="M166" s="9" t="n">
        <v>45256</v>
      </c>
      <c r="N166" s="9" t="n">
        <v>1391</v>
      </c>
      <c r="O166" s="11" t="n">
        <v>0.5838</v>
      </c>
      <c r="P166" s="9" t="s">
        <v>60</v>
      </c>
      <c r="Q166" s="9" t="s">
        <v>620</v>
      </c>
      <c r="R166" s="9" t="s">
        <v>621</v>
      </c>
      <c r="S166" s="9" t="s">
        <v>34</v>
      </c>
      <c r="T166" s="9" t="s">
        <v>35</v>
      </c>
      <c r="U166" s="9" t="n">
        <v>26403</v>
      </c>
      <c r="V166" s="9" t="s">
        <v>36</v>
      </c>
      <c r="W166" s="9" t="s">
        <v>31</v>
      </c>
      <c r="X166" s="9" t="s">
        <v>622</v>
      </c>
      <c r="Y166" s="9" t="s">
        <v>114</v>
      </c>
      <c r="Z166" s="9" t="s">
        <v>39</v>
      </c>
      <c r="AA166" s="9" t="s">
        <v>40</v>
      </c>
      <c r="AB166" s="9" t="n">
        <v>18854</v>
      </c>
      <c r="AC166" s="9" t="s">
        <v>36</v>
      </c>
      <c r="AD166" s="9"/>
      <c r="AE166" s="9"/>
      <c r="AF166" s="9"/>
      <c r="AG166" s="9"/>
      <c r="AH166" s="9"/>
      <c r="AI166" s="9"/>
      <c r="AJ166" s="9"/>
      <c r="AK166" s="9"/>
    </row>
    <row r="167" customFormat="false" ht="13.5" hidden="false" customHeight="true" outlineLevel="0" collapsed="false">
      <c r="A167" s="8" t="n">
        <v>38</v>
      </c>
      <c r="B167" s="9" t="s">
        <v>619</v>
      </c>
      <c r="C167" s="9" t="n">
        <v>2</v>
      </c>
      <c r="D167" s="9" t="str">
        <f aca="false">B167&amp;" "&amp;C167</f>
        <v>ISERE 2</v>
      </c>
      <c r="E167" s="9" t="str">
        <f aca="false">IF($W167="",P167,IF($U167&gt;$AB167,P167,W167))</f>
        <v>M</v>
      </c>
      <c r="F167" s="9" t="str">
        <f aca="false">IF($W167="",Q167,IF($U167&gt;$AB167,Q167,X167))</f>
        <v>ISSINDOU</v>
      </c>
      <c r="G167" s="9" t="str">
        <f aca="false">IF($W167="",R167,IF($U167&gt;$AB167,R167,Y167))</f>
        <v>MICHEL</v>
      </c>
      <c r="H167" s="9" t="str">
        <f aca="false">IF($W167="",S167,IF($U167&gt;$AB167,S167,Z167))</f>
        <v>PARTI SOCIALISTE</v>
      </c>
      <c r="I167" s="9" t="str">
        <f aca="false">IF($W167="",T167,IF($U167&gt;$AB167,T167,AA167))</f>
        <v>SOC</v>
      </c>
      <c r="J167" s="10" t="n">
        <f aca="false">IF($W167="",U167,IF($U167&gt;$AB167,U167,AB167))/M167</f>
        <v>0.65346821570642</v>
      </c>
      <c r="K167" s="9" t="n">
        <v>75154</v>
      </c>
      <c r="L167" s="9" t="n">
        <v>39098</v>
      </c>
      <c r="M167" s="9" t="n">
        <v>37959</v>
      </c>
      <c r="N167" s="9" t="n">
        <v>1139</v>
      </c>
      <c r="O167" s="11" t="n">
        <v>0.5202</v>
      </c>
      <c r="P167" s="9" t="s">
        <v>31</v>
      </c>
      <c r="Q167" s="9" t="s">
        <v>623</v>
      </c>
      <c r="R167" s="9" t="s">
        <v>42</v>
      </c>
      <c r="S167" s="9" t="s">
        <v>34</v>
      </c>
      <c r="T167" s="9" t="s">
        <v>35</v>
      </c>
      <c r="U167" s="9" t="n">
        <v>24805</v>
      </c>
      <c r="V167" s="9" t="s">
        <v>36</v>
      </c>
      <c r="W167" s="9" t="s">
        <v>60</v>
      </c>
      <c r="X167" s="9" t="s">
        <v>624</v>
      </c>
      <c r="Y167" s="9" t="s">
        <v>625</v>
      </c>
      <c r="Z167" s="9" t="s">
        <v>39</v>
      </c>
      <c r="AA167" s="9" t="s">
        <v>40</v>
      </c>
      <c r="AB167" s="9" t="n">
        <v>13154</v>
      </c>
      <c r="AC167" s="9" t="s">
        <v>36</v>
      </c>
      <c r="AD167" s="9"/>
      <c r="AE167" s="9"/>
      <c r="AF167" s="9"/>
      <c r="AG167" s="9"/>
      <c r="AH167" s="9"/>
      <c r="AI167" s="9"/>
      <c r="AJ167" s="9"/>
      <c r="AK167" s="9"/>
    </row>
    <row r="168" customFormat="false" ht="13.5" hidden="false" customHeight="true" outlineLevel="0" collapsed="false">
      <c r="A168" s="8" t="n">
        <v>38</v>
      </c>
      <c r="B168" s="9" t="s">
        <v>619</v>
      </c>
      <c r="C168" s="9" t="n">
        <v>3</v>
      </c>
      <c r="D168" s="9" t="str">
        <f aca="false">B168&amp;" "&amp;C168</f>
        <v>ISERE 3</v>
      </c>
      <c r="E168" s="9" t="str">
        <f aca="false">IF($W168="",P168,IF($U168&gt;$AB168,P168,W168))</f>
        <v>M</v>
      </c>
      <c r="F168" s="9" t="str">
        <f aca="false">IF($W168="",Q168,IF($U168&gt;$AB168,Q168,X168))</f>
        <v>DESTOT</v>
      </c>
      <c r="G168" s="9" t="str">
        <f aca="false">IF($W168="",R168,IF($U168&gt;$AB168,R168,Y168))</f>
        <v>MICHEL</v>
      </c>
      <c r="H168" s="9" t="str">
        <f aca="false">IF($W168="",S168,IF($U168&gt;$AB168,S168,Z168))</f>
        <v>PARTI SOCIALISTE</v>
      </c>
      <c r="I168" s="9" t="str">
        <f aca="false">IF($W168="",T168,IF($U168&gt;$AB168,T168,AA168))</f>
        <v>SOC</v>
      </c>
      <c r="J168" s="10" t="n">
        <f aca="false">IF($W168="",U168,IF($U168&gt;$AB168,U168,AB168))/M168</f>
        <v>0.661259012756517</v>
      </c>
      <c r="K168" s="9" t="n">
        <v>59259</v>
      </c>
      <c r="L168" s="9" t="n">
        <v>29999</v>
      </c>
      <c r="M168" s="9" t="n">
        <v>28848</v>
      </c>
      <c r="N168" s="9" t="n">
        <v>1151</v>
      </c>
      <c r="O168" s="11" t="n">
        <v>0.5062</v>
      </c>
      <c r="P168" s="9" t="s">
        <v>31</v>
      </c>
      <c r="Q168" s="9" t="s">
        <v>626</v>
      </c>
      <c r="R168" s="9" t="s">
        <v>42</v>
      </c>
      <c r="S168" s="9" t="s">
        <v>34</v>
      </c>
      <c r="T168" s="9" t="s">
        <v>35</v>
      </c>
      <c r="U168" s="9" t="n">
        <v>19076</v>
      </c>
      <c r="V168" s="9" t="s">
        <v>36</v>
      </c>
      <c r="W168" s="9" t="s">
        <v>60</v>
      </c>
      <c r="X168" s="9" t="s">
        <v>627</v>
      </c>
      <c r="Y168" s="9" t="s">
        <v>400</v>
      </c>
      <c r="Z168" s="9" t="s">
        <v>39</v>
      </c>
      <c r="AA168" s="9" t="s">
        <v>40</v>
      </c>
      <c r="AB168" s="9" t="n">
        <v>9772</v>
      </c>
      <c r="AC168" s="9" t="s">
        <v>36</v>
      </c>
      <c r="AD168" s="9"/>
      <c r="AE168" s="9"/>
      <c r="AF168" s="9"/>
      <c r="AG168" s="9"/>
      <c r="AH168" s="9"/>
      <c r="AI168" s="9"/>
      <c r="AJ168" s="9"/>
      <c r="AK168" s="9"/>
    </row>
    <row r="169" customFormat="false" ht="13.5" hidden="false" customHeight="true" outlineLevel="0" collapsed="false">
      <c r="A169" s="8" t="n">
        <v>38</v>
      </c>
      <c r="B169" s="9" t="s">
        <v>619</v>
      </c>
      <c r="C169" s="9" t="n">
        <v>4</v>
      </c>
      <c r="D169" s="9" t="str">
        <f aca="false">B169&amp;" "&amp;C169</f>
        <v>ISERE 4</v>
      </c>
      <c r="E169" s="9" t="str">
        <f aca="false">IF($W169="",P169,IF($U169&gt;$AB169,P169,W169))</f>
        <v>F</v>
      </c>
      <c r="F169" s="9" t="str">
        <f aca="false">IF($W169="",Q169,IF($U169&gt;$AB169,Q169,X169))</f>
        <v>BATTISTEL</v>
      </c>
      <c r="G169" s="9" t="str">
        <f aca="false">IF($W169="",R169,IF($U169&gt;$AB169,R169,Y169))</f>
        <v>MARIE-NOËLLE</v>
      </c>
      <c r="H169" s="9" t="str">
        <f aca="false">IF($W169="",S169,IF($U169&gt;$AB169,S169,Z169))</f>
        <v>PARTI SOCIALISTE</v>
      </c>
      <c r="I169" s="9" t="str">
        <f aca="false">IF($W169="",T169,IF($U169&gt;$AB169,T169,AA169))</f>
        <v>SOC</v>
      </c>
      <c r="J169" s="10" t="n">
        <f aca="false">IF($W169="",U169,IF($U169&gt;$AB169,U169,AB169))/M169</f>
        <v>0.579343688920893</v>
      </c>
      <c r="K169" s="9" t="n">
        <v>87944</v>
      </c>
      <c r="L169" s="9" t="n">
        <v>49665</v>
      </c>
      <c r="M169" s="9" t="n">
        <v>48605</v>
      </c>
      <c r="N169" s="9" t="n">
        <v>1060</v>
      </c>
      <c r="O169" s="11" t="n">
        <v>0.5647</v>
      </c>
      <c r="P169" s="9" t="s">
        <v>60</v>
      </c>
      <c r="Q169" s="9" t="s">
        <v>628</v>
      </c>
      <c r="R169" s="9" t="s">
        <v>629</v>
      </c>
      <c r="S169" s="9" t="s">
        <v>34</v>
      </c>
      <c r="T169" s="9" t="s">
        <v>35</v>
      </c>
      <c r="U169" s="9" t="n">
        <v>28159</v>
      </c>
      <c r="V169" s="9" t="s">
        <v>36</v>
      </c>
      <c r="W169" s="9" t="s">
        <v>60</v>
      </c>
      <c r="X169" s="9" t="s">
        <v>630</v>
      </c>
      <c r="Y169" s="9" t="s">
        <v>631</v>
      </c>
      <c r="Z169" s="9" t="s">
        <v>39</v>
      </c>
      <c r="AA169" s="9" t="s">
        <v>40</v>
      </c>
      <c r="AB169" s="9" t="n">
        <v>20446</v>
      </c>
      <c r="AC169" s="9" t="s">
        <v>36</v>
      </c>
      <c r="AD169" s="9"/>
      <c r="AE169" s="9"/>
      <c r="AF169" s="9"/>
      <c r="AG169" s="9"/>
      <c r="AH169" s="9"/>
      <c r="AI169" s="9"/>
      <c r="AJ169" s="9"/>
      <c r="AK169" s="9"/>
    </row>
    <row r="170" customFormat="false" ht="13.5" hidden="false" customHeight="true" outlineLevel="0" collapsed="false">
      <c r="A170" s="8" t="n">
        <v>38</v>
      </c>
      <c r="B170" s="9" t="s">
        <v>619</v>
      </c>
      <c r="C170" s="9" t="n">
        <v>5</v>
      </c>
      <c r="D170" s="9" t="str">
        <f aca="false">B170&amp;" "&amp;C170</f>
        <v>ISERE 5</v>
      </c>
      <c r="E170" s="9" t="str">
        <f aca="false">IF($W170="",P170,IF($U170&gt;$AB170,P170,W170))</f>
        <v>M</v>
      </c>
      <c r="F170" s="9" t="str">
        <f aca="false">IF($W170="",Q170,IF($U170&gt;$AB170,Q170,X170))</f>
        <v>BROTTES</v>
      </c>
      <c r="G170" s="9" t="str">
        <f aca="false">IF($W170="",R170,IF($U170&gt;$AB170,R170,Y170))</f>
        <v>FRANÇOIS</v>
      </c>
      <c r="H170" s="9" t="str">
        <f aca="false">IF($W170="",S170,IF($U170&gt;$AB170,S170,Z170))</f>
        <v>PARTI SOCIALISTE</v>
      </c>
      <c r="I170" s="9" t="str">
        <f aca="false">IF($W170="",T170,IF($U170&gt;$AB170,T170,AA170))</f>
        <v>SOC</v>
      </c>
      <c r="J170" s="10" t="n">
        <f aca="false">IF($W170="",U170,IF($U170&gt;$AB170,U170,AB170))/M170</f>
        <v>0.618536069628259</v>
      </c>
      <c r="K170" s="9" t="n">
        <v>97929</v>
      </c>
      <c r="L170" s="9" t="n">
        <v>54325</v>
      </c>
      <c r="M170" s="9" t="n">
        <v>52967</v>
      </c>
      <c r="N170" s="9" t="n">
        <v>1358</v>
      </c>
      <c r="O170" s="11" t="n">
        <v>0.5547</v>
      </c>
      <c r="P170" s="9" t="s">
        <v>31</v>
      </c>
      <c r="Q170" s="9" t="s">
        <v>632</v>
      </c>
      <c r="R170" s="9" t="s">
        <v>189</v>
      </c>
      <c r="S170" s="9" t="s">
        <v>34</v>
      </c>
      <c r="T170" s="9" t="s">
        <v>35</v>
      </c>
      <c r="U170" s="9" t="n">
        <v>32762</v>
      </c>
      <c r="V170" s="9" t="s">
        <v>36</v>
      </c>
      <c r="W170" s="9" t="s">
        <v>31</v>
      </c>
      <c r="X170" s="9" t="s">
        <v>99</v>
      </c>
      <c r="Y170" s="9" t="s">
        <v>42</v>
      </c>
      <c r="Z170" s="9" t="s">
        <v>39</v>
      </c>
      <c r="AA170" s="9" t="s">
        <v>40</v>
      </c>
      <c r="AB170" s="9" t="n">
        <v>20305</v>
      </c>
      <c r="AC170" s="9" t="s">
        <v>36</v>
      </c>
      <c r="AD170" s="9"/>
      <c r="AE170" s="9"/>
      <c r="AF170" s="9"/>
      <c r="AG170" s="9"/>
      <c r="AH170" s="9"/>
      <c r="AI170" s="9"/>
      <c r="AJ170" s="9"/>
      <c r="AK170" s="9"/>
    </row>
    <row r="171" customFormat="false" ht="13.5" hidden="false" customHeight="true" outlineLevel="0" collapsed="false">
      <c r="A171" s="8" t="n">
        <v>38</v>
      </c>
      <c r="B171" s="9" t="s">
        <v>619</v>
      </c>
      <c r="C171" s="9" t="n">
        <v>6</v>
      </c>
      <c r="D171" s="9" t="str">
        <f aca="false">B171&amp;" "&amp;C171</f>
        <v>ISERE 6</v>
      </c>
      <c r="E171" s="9" t="str">
        <f aca="false">IF($W171="",P171,IF($U171&gt;$AB171,P171,W171))</f>
        <v>M</v>
      </c>
      <c r="F171" s="9" t="str">
        <f aca="false">IF($W171="",Q171,IF($U171&gt;$AB171,Q171,X171))</f>
        <v>MOYNE-BRESSAND</v>
      </c>
      <c r="G171" s="9" t="str">
        <f aca="false">IF($W171="",R171,IF($U171&gt;$AB171,R171,Y171))</f>
        <v>ALAIN</v>
      </c>
      <c r="H171" s="9" t="str">
        <f aca="false">IF($W171="",S171,IF($U171&gt;$AB171,S171,Z171))</f>
        <v>UNION POUR UN MOUVEMENT POPULAIRE</v>
      </c>
      <c r="I171" s="9" t="str">
        <f aca="false">IF($W171="",T171,IF($U171&gt;$AB171,T171,AA171))</f>
        <v>UMP</v>
      </c>
      <c r="J171" s="10" t="n">
        <f aca="false">IF($W171="",U171,IF($U171&gt;$AB171,U171,AB171))/M171</f>
        <v>0.576994996715015</v>
      </c>
      <c r="K171" s="9" t="n">
        <v>77141</v>
      </c>
      <c r="L171" s="9" t="n">
        <v>40695</v>
      </c>
      <c r="M171" s="9" t="n">
        <v>39574</v>
      </c>
      <c r="N171" s="9" t="n">
        <v>1121</v>
      </c>
      <c r="O171" s="11" t="n">
        <v>0.5275</v>
      </c>
      <c r="P171" s="9" t="s">
        <v>60</v>
      </c>
      <c r="Q171" s="9" t="s">
        <v>633</v>
      </c>
      <c r="R171" s="9" t="s">
        <v>153</v>
      </c>
      <c r="S171" s="9" t="s">
        <v>34</v>
      </c>
      <c r="T171" s="9" t="s">
        <v>35</v>
      </c>
      <c r="U171" s="9" t="n">
        <v>16740</v>
      </c>
      <c r="V171" s="9" t="s">
        <v>36</v>
      </c>
      <c r="W171" s="9" t="s">
        <v>31</v>
      </c>
      <c r="X171" s="9" t="s">
        <v>634</v>
      </c>
      <c r="Y171" s="9" t="s">
        <v>174</v>
      </c>
      <c r="Z171" s="9" t="s">
        <v>39</v>
      </c>
      <c r="AA171" s="9" t="s">
        <v>40</v>
      </c>
      <c r="AB171" s="9" t="n">
        <v>22834</v>
      </c>
      <c r="AC171" s="9" t="s">
        <v>36</v>
      </c>
      <c r="AD171" s="9"/>
      <c r="AE171" s="9"/>
      <c r="AF171" s="9"/>
      <c r="AG171" s="9"/>
      <c r="AH171" s="9"/>
      <c r="AI171" s="9"/>
      <c r="AJ171" s="9"/>
      <c r="AK171" s="9"/>
    </row>
    <row r="172" customFormat="false" ht="13.5" hidden="false" customHeight="true" outlineLevel="0" collapsed="false">
      <c r="A172" s="8" t="n">
        <v>38</v>
      </c>
      <c r="B172" s="9" t="s">
        <v>619</v>
      </c>
      <c r="C172" s="9" t="n">
        <v>7</v>
      </c>
      <c r="D172" s="9" t="str">
        <f aca="false">B172&amp;" "&amp;C172</f>
        <v>ISERE 7</v>
      </c>
      <c r="E172" s="9" t="str">
        <f aca="false">IF($W172="",P172,IF($U172&gt;$AB172,P172,W172))</f>
        <v>M</v>
      </c>
      <c r="F172" s="9" t="str">
        <f aca="false">IF($W172="",Q172,IF($U172&gt;$AB172,Q172,X172))</f>
        <v>BARBIER</v>
      </c>
      <c r="G172" s="9" t="str">
        <f aca="false">IF($W172="",R172,IF($U172&gt;$AB172,R172,Y172))</f>
        <v>JEAN-PIERRE</v>
      </c>
      <c r="H172" s="9" t="str">
        <f aca="false">IF($W172="",S172,IF($U172&gt;$AB172,S172,Z172))</f>
        <v>UNION POUR UN MOUVEMENT POPULAIRE</v>
      </c>
      <c r="I172" s="9" t="str">
        <f aca="false">IF($W172="",T172,IF($U172&gt;$AB172,T172,AA172))</f>
        <v>UMP</v>
      </c>
      <c r="J172" s="10" t="n">
        <f aca="false">IF($W172="",U172,IF($U172&gt;$AB172,U172,AB172))/M172</f>
        <v>0.506241247031602</v>
      </c>
      <c r="K172" s="9" t="n">
        <v>87620</v>
      </c>
      <c r="L172" s="9" t="n">
        <v>50657</v>
      </c>
      <c r="M172" s="9" t="n">
        <v>49269</v>
      </c>
      <c r="N172" s="9" t="n">
        <v>1388</v>
      </c>
      <c r="O172" s="11" t="n">
        <v>0.5781</v>
      </c>
      <c r="P172" s="9" t="s">
        <v>31</v>
      </c>
      <c r="Q172" s="9" t="s">
        <v>635</v>
      </c>
      <c r="R172" s="9" t="s">
        <v>319</v>
      </c>
      <c r="S172" s="9" t="s">
        <v>34</v>
      </c>
      <c r="T172" s="9" t="s">
        <v>35</v>
      </c>
      <c r="U172" s="9" t="n">
        <v>24327</v>
      </c>
      <c r="V172" s="9" t="s">
        <v>36</v>
      </c>
      <c r="W172" s="9" t="s">
        <v>31</v>
      </c>
      <c r="X172" s="9" t="s">
        <v>615</v>
      </c>
      <c r="Y172" s="9" t="s">
        <v>216</v>
      </c>
      <c r="Z172" s="9" t="s">
        <v>39</v>
      </c>
      <c r="AA172" s="9" t="s">
        <v>40</v>
      </c>
      <c r="AB172" s="9" t="n">
        <v>24942</v>
      </c>
      <c r="AC172" s="9" t="s">
        <v>36</v>
      </c>
      <c r="AD172" s="9"/>
      <c r="AE172" s="9"/>
      <c r="AF172" s="9"/>
      <c r="AG172" s="9"/>
      <c r="AH172" s="9"/>
      <c r="AI172" s="9"/>
      <c r="AJ172" s="9"/>
      <c r="AK172" s="9"/>
    </row>
    <row r="173" customFormat="false" ht="13.5" hidden="false" customHeight="true" outlineLevel="0" collapsed="false">
      <c r="A173" s="8" t="n">
        <v>38</v>
      </c>
      <c r="B173" s="9" t="s">
        <v>619</v>
      </c>
      <c r="C173" s="9" t="n">
        <v>8</v>
      </c>
      <c r="D173" s="9" t="str">
        <f aca="false">B173&amp;" "&amp;C173</f>
        <v>ISERE 8</v>
      </c>
      <c r="E173" s="9" t="str">
        <f aca="false">IF($W173="",P173,IF($U173&gt;$AB173,P173,W173))</f>
        <v>M</v>
      </c>
      <c r="F173" s="9" t="str">
        <f aca="false">IF($W173="",Q173,IF($U173&gt;$AB173,Q173,X173))</f>
        <v>BINET</v>
      </c>
      <c r="G173" s="9" t="str">
        <f aca="false">IF($W173="",R173,IF($U173&gt;$AB173,R173,Y173))</f>
        <v>ERWANN</v>
      </c>
      <c r="H173" s="9" t="str">
        <f aca="false">IF($W173="",S173,IF($U173&gt;$AB173,S173,Z173))</f>
        <v>PARTI SOCIALISTE</v>
      </c>
      <c r="I173" s="9" t="str">
        <f aca="false">IF($W173="",T173,IF($U173&gt;$AB173,T173,AA173))</f>
        <v>SOC</v>
      </c>
      <c r="J173" s="10" t="n">
        <f aca="false">IF($W173="",U173,IF($U173&gt;$AB173,U173,AB173))/M173</f>
        <v>0.50569735091327</v>
      </c>
      <c r="K173" s="9" t="n">
        <v>75067</v>
      </c>
      <c r="L173" s="9" t="n">
        <v>42517</v>
      </c>
      <c r="M173" s="9" t="n">
        <v>41335</v>
      </c>
      <c r="N173" s="9" t="n">
        <v>1182</v>
      </c>
      <c r="O173" s="11" t="n">
        <v>0.5664</v>
      </c>
      <c r="P173" s="9" t="s">
        <v>31</v>
      </c>
      <c r="Q173" s="9" t="s">
        <v>636</v>
      </c>
      <c r="R173" s="9" t="s">
        <v>637</v>
      </c>
      <c r="S173" s="9" t="s">
        <v>34</v>
      </c>
      <c r="T173" s="9" t="s">
        <v>35</v>
      </c>
      <c r="U173" s="9" t="n">
        <v>20903</v>
      </c>
      <c r="V173" s="9" t="s">
        <v>36</v>
      </c>
      <c r="W173" s="9" t="s">
        <v>31</v>
      </c>
      <c r="X173" s="9" t="s">
        <v>638</v>
      </c>
      <c r="Y173" s="9" t="s">
        <v>88</v>
      </c>
      <c r="Z173" s="9" t="s">
        <v>39</v>
      </c>
      <c r="AA173" s="9" t="s">
        <v>40</v>
      </c>
      <c r="AB173" s="9" t="n">
        <v>20433</v>
      </c>
      <c r="AC173" s="9" t="s">
        <v>36</v>
      </c>
      <c r="AD173" s="9"/>
      <c r="AE173" s="9"/>
      <c r="AF173" s="9"/>
      <c r="AG173" s="9"/>
      <c r="AH173" s="9"/>
      <c r="AI173" s="9"/>
      <c r="AJ173" s="9"/>
      <c r="AK173" s="9"/>
    </row>
    <row r="174" customFormat="false" ht="13.5" hidden="false" customHeight="true" outlineLevel="0" collapsed="false">
      <c r="A174" s="8" t="n">
        <v>38</v>
      </c>
      <c r="B174" s="9" t="s">
        <v>619</v>
      </c>
      <c r="C174" s="9" t="n">
        <v>9</v>
      </c>
      <c r="D174" s="9" t="str">
        <f aca="false">B174&amp;" "&amp;C174</f>
        <v>ISERE 9</v>
      </c>
      <c r="E174" s="9" t="str">
        <f aca="false">IF($W174="",P174,IF($U174&gt;$AB174,P174,W174))</f>
        <v>F</v>
      </c>
      <c r="F174" s="9" t="str">
        <f aca="false">IF($W174="",Q174,IF($U174&gt;$AB174,Q174,X174))</f>
        <v>BONNETON</v>
      </c>
      <c r="G174" s="9" t="str">
        <f aca="false">IF($W174="",R174,IF($U174&gt;$AB174,R174,Y174))</f>
        <v>MICHÈLE</v>
      </c>
      <c r="H174" s="9" t="str">
        <f aca="false">IF($W174="",S174,IF($U174&gt;$AB174,S174,Z174))</f>
        <v>EUROPE-ECOLOGIE-LES VERTS</v>
      </c>
      <c r="I174" s="9" t="str">
        <f aca="false">IF($W174="",T174,IF($U174&gt;$AB174,T174,AA174))</f>
        <v>ECO</v>
      </c>
      <c r="J174" s="10" t="n">
        <f aca="false">IF($W174="",U174,IF($U174&gt;$AB174,U174,AB174))/M174</f>
        <v>0.5392855017555</v>
      </c>
      <c r="K174" s="9" t="n">
        <v>93416</v>
      </c>
      <c r="L174" s="9" t="n">
        <v>52237</v>
      </c>
      <c r="M174" s="9" t="n">
        <v>50413</v>
      </c>
      <c r="N174" s="9" t="n">
        <v>1824</v>
      </c>
      <c r="O174" s="11" t="n">
        <v>0.5592</v>
      </c>
      <c r="P174" s="9" t="s">
        <v>60</v>
      </c>
      <c r="Q174" s="9" t="s">
        <v>639</v>
      </c>
      <c r="R174" s="9" t="s">
        <v>153</v>
      </c>
      <c r="S174" s="9" t="s">
        <v>131</v>
      </c>
      <c r="T174" s="9" t="s">
        <v>132</v>
      </c>
      <c r="U174" s="9" t="n">
        <v>27187</v>
      </c>
      <c r="V174" s="9" t="s">
        <v>36</v>
      </c>
      <c r="W174" s="9" t="s">
        <v>31</v>
      </c>
      <c r="X174" s="9" t="s">
        <v>640</v>
      </c>
      <c r="Y174" s="9" t="s">
        <v>477</v>
      </c>
      <c r="Z174" s="9" t="s">
        <v>39</v>
      </c>
      <c r="AA174" s="9" t="s">
        <v>40</v>
      </c>
      <c r="AB174" s="9" t="n">
        <v>23226</v>
      </c>
      <c r="AC174" s="9" t="s">
        <v>36</v>
      </c>
      <c r="AD174" s="9"/>
      <c r="AE174" s="9"/>
      <c r="AF174" s="9"/>
      <c r="AG174" s="9"/>
      <c r="AH174" s="9"/>
      <c r="AI174" s="9"/>
      <c r="AJ174" s="9"/>
      <c r="AK174" s="9"/>
    </row>
    <row r="175" customFormat="false" ht="13.5" hidden="false" customHeight="true" outlineLevel="0" collapsed="false">
      <c r="A175" s="8" t="n">
        <v>38</v>
      </c>
      <c r="B175" s="9" t="s">
        <v>619</v>
      </c>
      <c r="C175" s="9" t="n">
        <v>10</v>
      </c>
      <c r="D175" s="9" t="str">
        <f aca="false">B175&amp;" "&amp;C175</f>
        <v>ISERE 10</v>
      </c>
      <c r="E175" s="9" t="str">
        <f aca="false">IF($W175="",P175,IF($U175&gt;$AB175,P175,W175))</f>
        <v>F</v>
      </c>
      <c r="F175" s="9" t="str">
        <f aca="false">IF($W175="",Q175,IF($U175&gt;$AB175,Q175,X175))</f>
        <v>HUILLIER</v>
      </c>
      <c r="G175" s="9" t="str">
        <f aca="false">IF($W175="",R175,IF($U175&gt;$AB175,R175,Y175))</f>
        <v>JOËLLE</v>
      </c>
      <c r="H175" s="9" t="str">
        <f aca="false">IF($W175="",S175,IF($U175&gt;$AB175,S175,Z175))</f>
        <v>PARTI SOCIALISTE</v>
      </c>
      <c r="I175" s="9" t="str">
        <f aca="false">IF($W175="",T175,IF($U175&gt;$AB175,T175,AA175))</f>
        <v>SOC</v>
      </c>
      <c r="J175" s="10" t="n">
        <f aca="false">IF($W175="",U175,IF($U175&gt;$AB175,U175,AB175))/M175</f>
        <v>0.509842696629213</v>
      </c>
      <c r="K175" s="9" t="n">
        <v>87766</v>
      </c>
      <c r="L175" s="9" t="n">
        <v>45981</v>
      </c>
      <c r="M175" s="9" t="n">
        <v>44500</v>
      </c>
      <c r="N175" s="9" t="n">
        <v>1481</v>
      </c>
      <c r="O175" s="11" t="n">
        <v>0.5239</v>
      </c>
      <c r="P175" s="9" t="s">
        <v>60</v>
      </c>
      <c r="Q175" s="9" t="s">
        <v>641</v>
      </c>
      <c r="R175" s="9" t="s">
        <v>243</v>
      </c>
      <c r="S175" s="9" t="s">
        <v>34</v>
      </c>
      <c r="T175" s="9" t="s">
        <v>35</v>
      </c>
      <c r="U175" s="9" t="n">
        <v>22688</v>
      </c>
      <c r="V175" s="9" t="s">
        <v>36</v>
      </c>
      <c r="W175" s="9" t="s">
        <v>31</v>
      </c>
      <c r="X175" s="9" t="s">
        <v>642</v>
      </c>
      <c r="Y175" s="9" t="s">
        <v>254</v>
      </c>
      <c r="Z175" s="9" t="s">
        <v>39</v>
      </c>
      <c r="AA175" s="9" t="s">
        <v>40</v>
      </c>
      <c r="AB175" s="9" t="n">
        <v>21812</v>
      </c>
      <c r="AC175" s="9" t="s">
        <v>36</v>
      </c>
      <c r="AD175" s="9"/>
      <c r="AE175" s="9"/>
      <c r="AF175" s="9"/>
      <c r="AG175" s="9"/>
      <c r="AH175" s="9"/>
      <c r="AI175" s="9"/>
      <c r="AJ175" s="9"/>
      <c r="AK175" s="9"/>
    </row>
    <row r="176" customFormat="false" ht="13.5" hidden="false" customHeight="true" outlineLevel="0" collapsed="false">
      <c r="A176" s="8" t="n">
        <v>39</v>
      </c>
      <c r="B176" s="9" t="s">
        <v>643</v>
      </c>
      <c r="C176" s="9" t="n">
        <v>1</v>
      </c>
      <c r="D176" s="9" t="str">
        <f aca="false">B176&amp;" "&amp;C176</f>
        <v>JURA 1</v>
      </c>
      <c r="E176" s="9" t="str">
        <f aca="false">IF($W176="",P176,IF($U176&gt;$AB176,P176,W176))</f>
        <v>M</v>
      </c>
      <c r="F176" s="9" t="str">
        <f aca="false">IF($W176="",Q176,IF($U176&gt;$AB176,Q176,X176))</f>
        <v>PELISSARD</v>
      </c>
      <c r="G176" s="9" t="str">
        <f aca="false">IF($W176="",R176,IF($U176&gt;$AB176,R176,Y176))</f>
        <v>JACQUES</v>
      </c>
      <c r="H176" s="9" t="str">
        <f aca="false">IF($W176="",S176,IF($U176&gt;$AB176,S176,Z176))</f>
        <v>UNION POUR UN MOUVEMENT POPULAIRE</v>
      </c>
      <c r="I176" s="9" t="str">
        <f aca="false">IF($W176="",T176,IF($U176&gt;$AB176,T176,AA176))</f>
        <v>UMP</v>
      </c>
      <c r="J176" s="10" t="n">
        <f aca="false">IF($W176="",U176,IF($U176&gt;$AB176,U176,AB176))/M176</f>
        <v>0.518745502816168</v>
      </c>
      <c r="K176" s="9" t="n">
        <v>65059</v>
      </c>
      <c r="L176" s="9" t="n">
        <v>41307</v>
      </c>
      <c r="M176" s="9" t="n">
        <v>40303</v>
      </c>
      <c r="N176" s="9" t="n">
        <v>1206</v>
      </c>
      <c r="O176" s="11" t="n">
        <v>0.6349</v>
      </c>
      <c r="P176" s="9" t="s">
        <v>60</v>
      </c>
      <c r="Q176" s="9" t="s">
        <v>644</v>
      </c>
      <c r="R176" s="9" t="s">
        <v>645</v>
      </c>
      <c r="S176" s="9" t="s">
        <v>34</v>
      </c>
      <c r="T176" s="9" t="s">
        <v>35</v>
      </c>
      <c r="U176" s="9" t="n">
        <v>19194</v>
      </c>
      <c r="V176" s="9" t="s">
        <v>36</v>
      </c>
      <c r="W176" s="9" t="s">
        <v>31</v>
      </c>
      <c r="X176" s="9" t="s">
        <v>646</v>
      </c>
      <c r="Y176" s="9" t="s">
        <v>88</v>
      </c>
      <c r="Z176" s="9" t="s">
        <v>39</v>
      </c>
      <c r="AA176" s="9" t="s">
        <v>40</v>
      </c>
      <c r="AB176" s="9" t="n">
        <v>20907</v>
      </c>
      <c r="AC176" s="9" t="s">
        <v>36</v>
      </c>
      <c r="AD176" s="9"/>
      <c r="AE176" s="9"/>
      <c r="AF176" s="9"/>
      <c r="AG176" s="9"/>
      <c r="AH176" s="9"/>
      <c r="AI176" s="9"/>
      <c r="AJ176" s="9"/>
      <c r="AK176" s="9"/>
    </row>
    <row r="177" customFormat="false" ht="13.5" hidden="false" customHeight="true" outlineLevel="0" collapsed="false">
      <c r="A177" s="8" t="n">
        <v>39</v>
      </c>
      <c r="B177" s="9" t="s">
        <v>643</v>
      </c>
      <c r="C177" s="9" t="n">
        <v>2</v>
      </c>
      <c r="D177" s="9" t="str">
        <f aca="false">B177&amp;" "&amp;C177</f>
        <v>JURA 2</v>
      </c>
      <c r="E177" s="9" t="str">
        <f aca="false">IF($W177="",P177,IF($U177&gt;$AB177,P177,W177))</f>
        <v>F</v>
      </c>
      <c r="F177" s="9" t="str">
        <f aca="false">IF($W177="",Q177,IF($U177&gt;$AB177,Q177,X177))</f>
        <v>DALLOZ</v>
      </c>
      <c r="G177" s="9" t="str">
        <f aca="false">IF($W177="",R177,IF($U177&gt;$AB177,R177,Y177))</f>
        <v>MARIE-CHRISTINE</v>
      </c>
      <c r="H177" s="9" t="str">
        <f aca="false">IF($W177="",S177,IF($U177&gt;$AB177,S177,Z177))</f>
        <v>UNION POUR UN MOUVEMENT POPULAIRE</v>
      </c>
      <c r="I177" s="9" t="str">
        <f aca="false">IF($W177="",T177,IF($U177&gt;$AB177,T177,AA177))</f>
        <v>UMP</v>
      </c>
      <c r="J177" s="10" t="n">
        <f aca="false">IF($W177="",U177,IF($U177&gt;$AB177,U177,AB177))/M177</f>
        <v>0.546070898172661</v>
      </c>
      <c r="K177" s="9" t="n">
        <v>54978</v>
      </c>
      <c r="L177" s="9" t="n">
        <v>31936</v>
      </c>
      <c r="M177" s="9" t="n">
        <v>30974</v>
      </c>
      <c r="N177" s="9" t="n">
        <v>962</v>
      </c>
      <c r="O177" s="11" t="n">
        <v>0.5809</v>
      </c>
      <c r="P177" s="9" t="s">
        <v>31</v>
      </c>
      <c r="Q177" s="9" t="s">
        <v>647</v>
      </c>
      <c r="R177" s="9" t="s">
        <v>648</v>
      </c>
      <c r="S177" s="9" t="s">
        <v>34</v>
      </c>
      <c r="T177" s="9" t="s">
        <v>35</v>
      </c>
      <c r="U177" s="9" t="n">
        <v>14060</v>
      </c>
      <c r="V177" s="9" t="s">
        <v>36</v>
      </c>
      <c r="W177" s="9" t="s">
        <v>60</v>
      </c>
      <c r="X177" s="9" t="s">
        <v>649</v>
      </c>
      <c r="Y177" s="9" t="s">
        <v>650</v>
      </c>
      <c r="Z177" s="9" t="s">
        <v>39</v>
      </c>
      <c r="AA177" s="9" t="s">
        <v>40</v>
      </c>
      <c r="AB177" s="9" t="n">
        <v>16914</v>
      </c>
      <c r="AC177" s="9" t="s">
        <v>36</v>
      </c>
      <c r="AD177" s="9"/>
      <c r="AE177" s="9"/>
      <c r="AF177" s="9"/>
      <c r="AG177" s="9"/>
      <c r="AH177" s="9"/>
      <c r="AI177" s="9"/>
      <c r="AJ177" s="9"/>
      <c r="AK177" s="9"/>
    </row>
    <row r="178" customFormat="false" ht="13.5" hidden="false" customHeight="true" outlineLevel="0" collapsed="false">
      <c r="A178" s="8" t="n">
        <v>39</v>
      </c>
      <c r="B178" s="9" t="s">
        <v>643</v>
      </c>
      <c r="C178" s="9" t="n">
        <v>3</v>
      </c>
      <c r="D178" s="9" t="str">
        <f aca="false">B178&amp;" "&amp;C178</f>
        <v>JURA 3</v>
      </c>
      <c r="E178" s="9" t="str">
        <f aca="false">IF($W178="",P178,IF($U178&gt;$AB178,P178,W178))</f>
        <v>M</v>
      </c>
      <c r="F178" s="9" t="str">
        <f aca="false">IF($W178="",Q178,IF($U178&gt;$AB178,Q178,X178))</f>
        <v>SERMIER</v>
      </c>
      <c r="G178" s="9" t="str">
        <f aca="false">IF($W178="",R178,IF($U178&gt;$AB178,R178,Y178))</f>
        <v>JEAN-MARIE</v>
      </c>
      <c r="H178" s="9" t="str">
        <f aca="false">IF($W178="",S178,IF($U178&gt;$AB178,S178,Z178))</f>
        <v>UNION POUR UN MOUVEMENT POPULAIRE</v>
      </c>
      <c r="I178" s="9" t="str">
        <f aca="false">IF($W178="",T178,IF($U178&gt;$AB178,T178,AA178))</f>
        <v>UMP</v>
      </c>
      <c r="J178" s="10" t="n">
        <f aca="false">IF($W178="",U178,IF($U178&gt;$AB178,U178,AB178))/M178</f>
        <v>0.531783500238436</v>
      </c>
      <c r="K178" s="9" t="n">
        <v>68319</v>
      </c>
      <c r="L178" s="9" t="n">
        <v>43367</v>
      </c>
      <c r="M178" s="9" t="n">
        <v>41940</v>
      </c>
      <c r="N178" s="9" t="n">
        <v>1427</v>
      </c>
      <c r="O178" s="11" t="n">
        <v>0.6348</v>
      </c>
      <c r="P178" s="9" t="s">
        <v>60</v>
      </c>
      <c r="Q178" s="9" t="s">
        <v>651</v>
      </c>
      <c r="R178" s="9" t="s">
        <v>220</v>
      </c>
      <c r="S178" s="9" t="s">
        <v>34</v>
      </c>
      <c r="T178" s="9" t="s">
        <v>35</v>
      </c>
      <c r="U178" s="9" t="n">
        <v>19637</v>
      </c>
      <c r="V178" s="9" t="s">
        <v>36</v>
      </c>
      <c r="W178" s="9" t="s">
        <v>31</v>
      </c>
      <c r="X178" s="9" t="s">
        <v>652</v>
      </c>
      <c r="Y178" s="9" t="s">
        <v>653</v>
      </c>
      <c r="Z178" s="9" t="s">
        <v>39</v>
      </c>
      <c r="AA178" s="9" t="s">
        <v>40</v>
      </c>
      <c r="AB178" s="9" t="n">
        <v>22303</v>
      </c>
      <c r="AC178" s="9" t="s">
        <v>36</v>
      </c>
      <c r="AD178" s="9"/>
      <c r="AE178" s="9"/>
      <c r="AF178" s="9"/>
      <c r="AG178" s="9"/>
      <c r="AH178" s="9"/>
      <c r="AI178" s="9"/>
      <c r="AJ178" s="9"/>
      <c r="AK178" s="9"/>
    </row>
    <row r="179" customFormat="false" ht="13.5" hidden="false" customHeight="true" outlineLevel="0" collapsed="false">
      <c r="A179" s="8" t="n">
        <v>40</v>
      </c>
      <c r="B179" s="9" t="s">
        <v>654</v>
      </c>
      <c r="C179" s="9" t="n">
        <v>1</v>
      </c>
      <c r="D179" s="9" t="str">
        <f aca="false">B179&amp;" "&amp;C179</f>
        <v>LANDES 1</v>
      </c>
      <c r="E179" s="9" t="str">
        <f aca="false">IF($W179="",P179,IF($U179&gt;$AB179,P179,W179))</f>
        <v>M</v>
      </c>
      <c r="F179" s="9" t="str">
        <f aca="false">IF($W179="",Q179,IF($U179&gt;$AB179,Q179,X179))</f>
        <v>VIDALIES</v>
      </c>
      <c r="G179" s="9" t="str">
        <f aca="false">IF($W179="",R179,IF($U179&gt;$AB179,R179,Y179))</f>
        <v>ALAIN</v>
      </c>
      <c r="H179" s="9" t="str">
        <f aca="false">IF($W179="",S179,IF($U179&gt;$AB179,S179,Z179))</f>
        <v>PARTI SOCIALISTE</v>
      </c>
      <c r="I179" s="9" t="str">
        <f aca="false">IF($W179="",T179,IF($U179&gt;$AB179,T179,AA179))</f>
        <v>SOC</v>
      </c>
      <c r="J179" s="10" t="n">
        <f aca="false">IF($W179="",U179,IF($U179&gt;$AB179,U179,AB179))/M179</f>
        <v>0.591209566606009</v>
      </c>
      <c r="K179" s="9" t="n">
        <v>97684</v>
      </c>
      <c r="L179" s="9" t="n">
        <v>55858</v>
      </c>
      <c r="M179" s="9" t="n">
        <v>53854</v>
      </c>
      <c r="N179" s="9" t="n">
        <v>2004</v>
      </c>
      <c r="O179" s="11" t="n">
        <v>0.5718</v>
      </c>
      <c r="P179" s="9" t="s">
        <v>31</v>
      </c>
      <c r="Q179" s="9" t="s">
        <v>655</v>
      </c>
      <c r="R179" s="9" t="s">
        <v>174</v>
      </c>
      <c r="S179" s="9" t="s">
        <v>34</v>
      </c>
      <c r="T179" s="9" t="s">
        <v>35</v>
      </c>
      <c r="U179" s="9" t="n">
        <v>31839</v>
      </c>
      <c r="V179" s="9" t="s">
        <v>36</v>
      </c>
      <c r="W179" s="9" t="s">
        <v>31</v>
      </c>
      <c r="X179" s="9" t="s">
        <v>656</v>
      </c>
      <c r="Y179" s="9" t="s">
        <v>174</v>
      </c>
      <c r="Z179" s="9" t="s">
        <v>39</v>
      </c>
      <c r="AA179" s="9" t="s">
        <v>40</v>
      </c>
      <c r="AB179" s="9" t="n">
        <v>22035</v>
      </c>
      <c r="AC179" s="9" t="s">
        <v>36</v>
      </c>
      <c r="AD179" s="9"/>
      <c r="AE179" s="9"/>
      <c r="AF179" s="9"/>
      <c r="AG179" s="9"/>
      <c r="AH179" s="9"/>
      <c r="AI179" s="9"/>
      <c r="AJ179" s="9"/>
      <c r="AK179" s="9"/>
    </row>
    <row r="180" customFormat="false" ht="13.5" hidden="false" customHeight="true" outlineLevel="0" collapsed="false">
      <c r="A180" s="8" t="n">
        <v>40</v>
      </c>
      <c r="B180" s="9" t="s">
        <v>654</v>
      </c>
      <c r="C180" s="9" t="n">
        <v>2</v>
      </c>
      <c r="D180" s="9" t="str">
        <f aca="false">B180&amp;" "&amp;C180</f>
        <v>LANDES 2</v>
      </c>
      <c r="E180" s="9" t="str">
        <f aca="false">IF($W180="",P180,IF($U180&gt;$AB180,P180,W180))</f>
        <v>M</v>
      </c>
      <c r="F180" s="9" t="str">
        <f aca="false">IF($W180="",Q180,IF($U180&gt;$AB180,Q180,X180))</f>
        <v>DUFAU</v>
      </c>
      <c r="G180" s="9" t="str">
        <f aca="false">IF($W180="",R180,IF($U180&gt;$AB180,R180,Y180))</f>
        <v>JEAN-PIERRE</v>
      </c>
      <c r="H180" s="9" t="str">
        <f aca="false">IF($W180="",S180,IF($U180&gt;$AB180,S180,Z180))</f>
        <v>PARTI SOCIALISTE</v>
      </c>
      <c r="I180" s="9" t="str">
        <f aca="false">IF($W180="",T180,IF($U180&gt;$AB180,T180,AA180))</f>
        <v>SOC</v>
      </c>
      <c r="J180" s="10" t="n">
        <f aca="false">IF($W180="",U180,IF($U180&gt;$AB180,U180,AB180))/M180</f>
        <v>0.607466043624571</v>
      </c>
      <c r="K180" s="9" t="n">
        <v>104777</v>
      </c>
      <c r="L180" s="9" t="n">
        <v>59716</v>
      </c>
      <c r="M180" s="9" t="n">
        <v>57353</v>
      </c>
      <c r="N180" s="9" t="n">
        <v>2363</v>
      </c>
      <c r="O180" s="11" t="n">
        <v>0.5699</v>
      </c>
      <c r="P180" s="9" t="s">
        <v>31</v>
      </c>
      <c r="Q180" s="9" t="s">
        <v>657</v>
      </c>
      <c r="R180" s="9" t="s">
        <v>216</v>
      </c>
      <c r="S180" s="9" t="s">
        <v>34</v>
      </c>
      <c r="T180" s="9" t="s">
        <v>35</v>
      </c>
      <c r="U180" s="9" t="n">
        <v>34840</v>
      </c>
      <c r="V180" s="9" t="s">
        <v>36</v>
      </c>
      <c r="W180" s="9" t="s">
        <v>31</v>
      </c>
      <c r="X180" s="9" t="s">
        <v>413</v>
      </c>
      <c r="Y180" s="9" t="s">
        <v>477</v>
      </c>
      <c r="Z180" s="9" t="s">
        <v>39</v>
      </c>
      <c r="AA180" s="9" t="s">
        <v>40</v>
      </c>
      <c r="AB180" s="9" t="n">
        <v>22513</v>
      </c>
      <c r="AC180" s="9" t="s">
        <v>36</v>
      </c>
      <c r="AD180" s="9"/>
      <c r="AE180" s="9"/>
      <c r="AF180" s="9"/>
      <c r="AG180" s="9"/>
      <c r="AH180" s="9"/>
      <c r="AI180" s="9"/>
      <c r="AJ180" s="9"/>
      <c r="AK180" s="9"/>
    </row>
    <row r="181" customFormat="false" ht="13.5" hidden="false" customHeight="true" outlineLevel="0" collapsed="false">
      <c r="A181" s="8" t="n">
        <v>41</v>
      </c>
      <c r="B181" s="9" t="s">
        <v>658</v>
      </c>
      <c r="C181" s="9" t="n">
        <v>1</v>
      </c>
      <c r="D181" s="9" t="str">
        <f aca="false">B181&amp;" "&amp;C181</f>
        <v>LOIR-ET-CHER 1</v>
      </c>
      <c r="E181" s="9" t="str">
        <f aca="false">IF($W181="",P181,IF($U181&gt;$AB181,P181,W181))</f>
        <v>M</v>
      </c>
      <c r="F181" s="9" t="str">
        <f aca="false">IF($W181="",Q181,IF($U181&gt;$AB181,Q181,X181))</f>
        <v>ROBILIARD</v>
      </c>
      <c r="G181" s="9" t="str">
        <f aca="false">IF($W181="",R181,IF($U181&gt;$AB181,R181,Y181))</f>
        <v>DENYS</v>
      </c>
      <c r="H181" s="9" t="str">
        <f aca="false">IF($W181="",S181,IF($U181&gt;$AB181,S181,Z181))</f>
        <v>PARTI SOCIALISTE</v>
      </c>
      <c r="I181" s="9" t="str">
        <f aca="false">IF($W181="",T181,IF($U181&gt;$AB181,T181,AA181))</f>
        <v>SOC</v>
      </c>
      <c r="J181" s="10" t="n">
        <f aca="false">IF($W181="",U181,IF($U181&gt;$AB181,U181,AB181))/M181</f>
        <v>0.519020503604911</v>
      </c>
      <c r="K181" s="9" t="n">
        <v>80495</v>
      </c>
      <c r="L181" s="9" t="n">
        <v>47691</v>
      </c>
      <c r="M181" s="9" t="n">
        <v>46187</v>
      </c>
      <c r="N181" s="9" t="n">
        <v>1504</v>
      </c>
      <c r="O181" s="11" t="n">
        <v>0.5925</v>
      </c>
      <c r="P181" s="9" t="s">
        <v>31</v>
      </c>
      <c r="Q181" s="9" t="s">
        <v>659</v>
      </c>
      <c r="R181" s="9" t="s">
        <v>660</v>
      </c>
      <c r="S181" s="9" t="s">
        <v>34</v>
      </c>
      <c r="T181" s="9" t="s">
        <v>35</v>
      </c>
      <c r="U181" s="9" t="n">
        <v>23972</v>
      </c>
      <c r="V181" s="9" t="s">
        <v>36</v>
      </c>
      <c r="W181" s="9" t="s">
        <v>31</v>
      </c>
      <c r="X181" s="9" t="s">
        <v>661</v>
      </c>
      <c r="Y181" s="9" t="s">
        <v>180</v>
      </c>
      <c r="Z181" s="9" t="s">
        <v>73</v>
      </c>
      <c r="AA181" s="9" t="s">
        <v>74</v>
      </c>
      <c r="AB181" s="9" t="n">
        <v>22215</v>
      </c>
      <c r="AC181" s="9" t="s">
        <v>36</v>
      </c>
      <c r="AD181" s="9"/>
      <c r="AE181" s="9"/>
      <c r="AF181" s="9"/>
      <c r="AG181" s="9"/>
      <c r="AH181" s="9"/>
      <c r="AI181" s="9"/>
      <c r="AJ181" s="9"/>
      <c r="AK181" s="9"/>
    </row>
    <row r="182" customFormat="false" ht="13.5" hidden="false" customHeight="true" outlineLevel="0" collapsed="false">
      <c r="A182" s="8" t="n">
        <v>41</v>
      </c>
      <c r="B182" s="9" t="s">
        <v>658</v>
      </c>
      <c r="C182" s="9" t="n">
        <v>2</v>
      </c>
      <c r="D182" s="9" t="str">
        <f aca="false">B182&amp;" "&amp;C182</f>
        <v>LOIR-ET-CHER 2</v>
      </c>
      <c r="E182" s="9" t="str">
        <f aca="false">IF($W182="",P182,IF($U182&gt;$AB182,P182,W182))</f>
        <v>M</v>
      </c>
      <c r="F182" s="9" t="str">
        <f aca="false">IF($W182="",Q182,IF($U182&gt;$AB182,Q182,X182))</f>
        <v>MARTIN-LALANDE</v>
      </c>
      <c r="G182" s="9" t="str">
        <f aca="false">IF($W182="",R182,IF($U182&gt;$AB182,R182,Y182))</f>
        <v>PATRICE</v>
      </c>
      <c r="H182" s="9" t="str">
        <f aca="false">IF($W182="",S182,IF($U182&gt;$AB182,S182,Z182))</f>
        <v>UNION POUR UN MOUVEMENT POPULAIRE</v>
      </c>
      <c r="I182" s="9" t="str">
        <f aca="false">IF($W182="",T182,IF($U182&gt;$AB182,T182,AA182))</f>
        <v>UMP</v>
      </c>
      <c r="J182" s="10" t="n">
        <f aca="false">IF($W182="",U182,IF($U182&gt;$AB182,U182,AB182))/M182</f>
        <v>0.531594140917353</v>
      </c>
      <c r="K182" s="9" t="n">
        <v>80386</v>
      </c>
      <c r="L182" s="9" t="n">
        <v>48378</v>
      </c>
      <c r="M182" s="9" t="n">
        <v>46765</v>
      </c>
      <c r="N182" s="9" t="n">
        <v>1613</v>
      </c>
      <c r="O182" s="11" t="n">
        <v>0.6018</v>
      </c>
      <c r="P182" s="9" t="s">
        <v>60</v>
      </c>
      <c r="Q182" s="9" t="s">
        <v>590</v>
      </c>
      <c r="R182" s="9" t="s">
        <v>662</v>
      </c>
      <c r="S182" s="9" t="s">
        <v>34</v>
      </c>
      <c r="T182" s="9" t="s">
        <v>35</v>
      </c>
      <c r="U182" s="9" t="n">
        <v>21905</v>
      </c>
      <c r="V182" s="9" t="s">
        <v>36</v>
      </c>
      <c r="W182" s="9" t="s">
        <v>31</v>
      </c>
      <c r="X182" s="9" t="s">
        <v>663</v>
      </c>
      <c r="Y182" s="9" t="s">
        <v>483</v>
      </c>
      <c r="Z182" s="9" t="s">
        <v>39</v>
      </c>
      <c r="AA182" s="9" t="s">
        <v>40</v>
      </c>
      <c r="AB182" s="9" t="n">
        <v>24860</v>
      </c>
      <c r="AC182" s="9" t="s">
        <v>36</v>
      </c>
      <c r="AD182" s="9"/>
      <c r="AE182" s="9"/>
      <c r="AF182" s="9"/>
      <c r="AG182" s="9"/>
      <c r="AH182" s="9"/>
      <c r="AI182" s="9"/>
      <c r="AJ182" s="9"/>
      <c r="AK182" s="9"/>
    </row>
    <row r="183" customFormat="false" ht="13.5" hidden="false" customHeight="true" outlineLevel="0" collapsed="false">
      <c r="A183" s="8" t="n">
        <v>41</v>
      </c>
      <c r="B183" s="9" t="s">
        <v>658</v>
      </c>
      <c r="C183" s="9" t="n">
        <v>3</v>
      </c>
      <c r="D183" s="9" t="str">
        <f aca="false">B183&amp;" "&amp;C183</f>
        <v>LOIR-ET-CHER 3</v>
      </c>
      <c r="E183" s="9" t="str">
        <f aca="false">IF($W183="",P183,IF($U183&gt;$AB183,P183,W183))</f>
        <v>M</v>
      </c>
      <c r="F183" s="9" t="str">
        <f aca="false">IF($W183="",Q183,IF($U183&gt;$AB183,Q183,X183))</f>
        <v>LEROY</v>
      </c>
      <c r="G183" s="9" t="str">
        <f aca="false">IF($W183="",R183,IF($U183&gt;$AB183,R183,Y183))</f>
        <v>MAURICE</v>
      </c>
      <c r="H183" s="9" t="str">
        <f aca="false">IF($W183="",S183,IF($U183&gt;$AB183,S183,Z183))</f>
        <v>NOUVEAU CENTRE</v>
      </c>
      <c r="I183" s="9" t="str">
        <f aca="false">IF($W183="",T183,IF($U183&gt;$AB183,T183,AA183))</f>
        <v>NouvC</v>
      </c>
      <c r="J183" s="10" t="n">
        <f aca="false">IF($W183="",U183,IF($U183&gt;$AB183,U183,AB183))/M183</f>
        <v>0.580457572891724</v>
      </c>
      <c r="K183" s="9" t="n">
        <v>82398</v>
      </c>
      <c r="L183" s="9" t="n">
        <v>51252</v>
      </c>
      <c r="M183" s="9" t="n">
        <v>49697</v>
      </c>
      <c r="N183" s="9" t="n">
        <v>1555</v>
      </c>
      <c r="O183" s="11" t="n">
        <v>0.622</v>
      </c>
      <c r="P183" s="9" t="s">
        <v>60</v>
      </c>
      <c r="Q183" s="9" t="s">
        <v>664</v>
      </c>
      <c r="R183" s="9" t="s">
        <v>117</v>
      </c>
      <c r="S183" s="9" t="s">
        <v>34</v>
      </c>
      <c r="T183" s="9" t="s">
        <v>35</v>
      </c>
      <c r="U183" s="9" t="n">
        <v>20850</v>
      </c>
      <c r="V183" s="9" t="s">
        <v>36</v>
      </c>
      <c r="W183" s="9" t="s">
        <v>31</v>
      </c>
      <c r="X183" s="9" t="s">
        <v>665</v>
      </c>
      <c r="Y183" s="9" t="s">
        <v>390</v>
      </c>
      <c r="Z183" s="9" t="s">
        <v>73</v>
      </c>
      <c r="AA183" s="9" t="s">
        <v>74</v>
      </c>
      <c r="AB183" s="9" t="n">
        <v>28847</v>
      </c>
      <c r="AC183" s="9" t="s">
        <v>36</v>
      </c>
      <c r="AD183" s="9"/>
      <c r="AE183" s="9"/>
      <c r="AF183" s="9"/>
      <c r="AG183" s="9"/>
      <c r="AH183" s="9"/>
      <c r="AI183" s="9"/>
      <c r="AJ183" s="9"/>
      <c r="AK183" s="9"/>
    </row>
    <row r="184" customFormat="false" ht="13.5" hidden="false" customHeight="true" outlineLevel="0" collapsed="false">
      <c r="A184" s="8" t="n">
        <v>42</v>
      </c>
      <c r="B184" s="9" t="s">
        <v>666</v>
      </c>
      <c r="C184" s="9" t="n">
        <v>1</v>
      </c>
      <c r="D184" s="9" t="str">
        <f aca="false">B184&amp;" "&amp;C184</f>
        <v>LOIRE 1</v>
      </c>
      <c r="E184" s="9" t="str">
        <f aca="false">IF($W184="",P184,IF($U184&gt;$AB184,P184,W184))</f>
        <v>M</v>
      </c>
      <c r="F184" s="9" t="str">
        <f aca="false">IF($W184="",Q184,IF($U184&gt;$AB184,Q184,X184))</f>
        <v>JUANICO</v>
      </c>
      <c r="G184" s="9" t="str">
        <f aca="false">IF($W184="",R184,IF($U184&gt;$AB184,R184,Y184))</f>
        <v>RÉGIS</v>
      </c>
      <c r="H184" s="9" t="str">
        <f aca="false">IF($W184="",S184,IF($U184&gt;$AB184,S184,Z184))</f>
        <v>PARTI SOCIALISTE</v>
      </c>
      <c r="I184" s="9" t="str">
        <f aca="false">IF($W184="",T184,IF($U184&gt;$AB184,T184,AA184))</f>
        <v>SOC</v>
      </c>
      <c r="J184" s="10" t="n">
        <f aca="false">IF($W184="",U184,IF($U184&gt;$AB184,U184,AB184))/M184</f>
        <v>0.574511026029145</v>
      </c>
      <c r="K184" s="9" t="n">
        <v>67995</v>
      </c>
      <c r="L184" s="9" t="n">
        <v>34776</v>
      </c>
      <c r="M184" s="9" t="n">
        <v>33693</v>
      </c>
      <c r="N184" s="9" t="n">
        <v>1083</v>
      </c>
      <c r="O184" s="11" t="n">
        <v>0.5114</v>
      </c>
      <c r="P184" s="9" t="s">
        <v>31</v>
      </c>
      <c r="Q184" s="9" t="s">
        <v>667</v>
      </c>
      <c r="R184" s="9" t="s">
        <v>668</v>
      </c>
      <c r="S184" s="9" t="s">
        <v>34</v>
      </c>
      <c r="T184" s="9" t="s">
        <v>35</v>
      </c>
      <c r="U184" s="9" t="n">
        <v>19357</v>
      </c>
      <c r="V184" s="9" t="s">
        <v>36</v>
      </c>
      <c r="W184" s="9" t="s">
        <v>31</v>
      </c>
      <c r="X184" s="9" t="s">
        <v>669</v>
      </c>
      <c r="Y184" s="9" t="s">
        <v>465</v>
      </c>
      <c r="Z184" s="9" t="s">
        <v>282</v>
      </c>
      <c r="AA184" s="9" t="s">
        <v>283</v>
      </c>
      <c r="AB184" s="9" t="n">
        <v>14336</v>
      </c>
      <c r="AC184" s="9" t="s">
        <v>36</v>
      </c>
      <c r="AD184" s="9"/>
      <c r="AE184" s="9"/>
      <c r="AF184" s="9"/>
      <c r="AG184" s="9"/>
      <c r="AH184" s="9"/>
      <c r="AI184" s="9"/>
      <c r="AJ184" s="9"/>
      <c r="AK184" s="9"/>
    </row>
    <row r="185" customFormat="false" ht="13.5" hidden="false" customHeight="true" outlineLevel="0" collapsed="false">
      <c r="A185" s="8" t="n">
        <v>42</v>
      </c>
      <c r="B185" s="9" t="s">
        <v>666</v>
      </c>
      <c r="C185" s="9" t="n">
        <v>2</v>
      </c>
      <c r="D185" s="9" t="str">
        <f aca="false">B185&amp;" "&amp;C185</f>
        <v>LOIRE 2</v>
      </c>
      <c r="E185" s="9" t="str">
        <f aca="false">IF($W185="",P185,IF($U185&gt;$AB185,P185,W185))</f>
        <v>M</v>
      </c>
      <c r="F185" s="9" t="str">
        <f aca="false">IF($W185="",Q185,IF($U185&gt;$AB185,Q185,X185))</f>
        <v>GAGNAIRE</v>
      </c>
      <c r="G185" s="9" t="str">
        <f aca="false">IF($W185="",R185,IF($U185&gt;$AB185,R185,Y185))</f>
        <v>JEAN-LOUIS</v>
      </c>
      <c r="H185" s="9" t="str">
        <f aca="false">IF($W185="",S185,IF($U185&gt;$AB185,S185,Z185))</f>
        <v>PARTI SOCIALISTE</v>
      </c>
      <c r="I185" s="9" t="str">
        <f aca="false">IF($W185="",T185,IF($U185&gt;$AB185,T185,AA185))</f>
        <v>SOC</v>
      </c>
      <c r="J185" s="10" t="n">
        <f aca="false">IF($W185="",U185,IF($U185&gt;$AB185,U185,AB185))/M185</f>
        <v>0.59929323472622</v>
      </c>
      <c r="K185" s="9" t="n">
        <v>57280</v>
      </c>
      <c r="L185" s="9" t="n">
        <v>28246</v>
      </c>
      <c r="M185" s="9" t="n">
        <v>27449</v>
      </c>
      <c r="N185" s="9" t="n">
        <v>797</v>
      </c>
      <c r="O185" s="11" t="n">
        <v>0.4931</v>
      </c>
      <c r="P185" s="9" t="s">
        <v>31</v>
      </c>
      <c r="Q185" s="9" t="s">
        <v>670</v>
      </c>
      <c r="R185" s="9" t="s">
        <v>79</v>
      </c>
      <c r="S185" s="9" t="s">
        <v>34</v>
      </c>
      <c r="T185" s="9" t="s">
        <v>35</v>
      </c>
      <c r="U185" s="9" t="n">
        <v>16450</v>
      </c>
      <c r="V185" s="9" t="s">
        <v>36</v>
      </c>
      <c r="W185" s="9" t="s">
        <v>60</v>
      </c>
      <c r="X185" s="9" t="s">
        <v>671</v>
      </c>
      <c r="Y185" s="9" t="s">
        <v>672</v>
      </c>
      <c r="Z185" s="9" t="s">
        <v>39</v>
      </c>
      <c r="AA185" s="9" t="s">
        <v>40</v>
      </c>
      <c r="AB185" s="9" t="n">
        <v>10999</v>
      </c>
      <c r="AC185" s="9" t="s">
        <v>36</v>
      </c>
      <c r="AD185" s="9"/>
      <c r="AE185" s="9"/>
      <c r="AF185" s="9"/>
      <c r="AG185" s="9"/>
      <c r="AH185" s="9"/>
      <c r="AI185" s="9"/>
      <c r="AJ185" s="9"/>
      <c r="AK185" s="9"/>
    </row>
    <row r="186" customFormat="false" ht="13.5" hidden="false" customHeight="true" outlineLevel="0" collapsed="false">
      <c r="A186" s="8" t="n">
        <v>42</v>
      </c>
      <c r="B186" s="9" t="s">
        <v>666</v>
      </c>
      <c r="C186" s="9" t="n">
        <v>3</v>
      </c>
      <c r="D186" s="9" t="str">
        <f aca="false">B186&amp;" "&amp;C186</f>
        <v>LOIRE 3</v>
      </c>
      <c r="E186" s="9" t="str">
        <f aca="false">IF($W186="",P186,IF($U186&gt;$AB186,P186,W186))</f>
        <v>M</v>
      </c>
      <c r="F186" s="9" t="str">
        <f aca="false">IF($W186="",Q186,IF($U186&gt;$AB186,Q186,X186))</f>
        <v>ROCHEBLOINE</v>
      </c>
      <c r="G186" s="9" t="str">
        <f aca="false">IF($W186="",R186,IF($U186&gt;$AB186,R186,Y186))</f>
        <v>FRANÇOIS</v>
      </c>
      <c r="H186" s="9" t="str">
        <f aca="false">IF($W186="",S186,IF($U186&gt;$AB186,S186,Z186))</f>
        <v>NOUVEAU CENTRE</v>
      </c>
      <c r="I186" s="9" t="str">
        <f aca="false">IF($W186="",T186,IF($U186&gt;$AB186,T186,AA186))</f>
        <v>NouvC</v>
      </c>
      <c r="J186" s="10" t="n">
        <f aca="false">IF($W186="",U186,IF($U186&gt;$AB186,U186,AB186))/M186</f>
        <v>0.523602745482561</v>
      </c>
      <c r="K186" s="9" t="n">
        <v>80453</v>
      </c>
      <c r="L186" s="9" t="n">
        <v>44540</v>
      </c>
      <c r="M186" s="9" t="n">
        <v>42834</v>
      </c>
      <c r="N186" s="9" t="n">
        <v>1706</v>
      </c>
      <c r="O186" s="11" t="n">
        <v>0.5536</v>
      </c>
      <c r="P186" s="9" t="s">
        <v>31</v>
      </c>
      <c r="Q186" s="9" t="s">
        <v>673</v>
      </c>
      <c r="R186" s="9" t="s">
        <v>176</v>
      </c>
      <c r="S186" s="9" t="s">
        <v>473</v>
      </c>
      <c r="T186" s="9" t="s">
        <v>35</v>
      </c>
      <c r="U186" s="9" t="n">
        <v>20406</v>
      </c>
      <c r="V186" s="9" t="s">
        <v>36</v>
      </c>
      <c r="W186" s="9" t="s">
        <v>31</v>
      </c>
      <c r="X186" s="9" t="s">
        <v>674</v>
      </c>
      <c r="Y186" s="9" t="s">
        <v>189</v>
      </c>
      <c r="Z186" s="9" t="s">
        <v>73</v>
      </c>
      <c r="AA186" s="9" t="s">
        <v>74</v>
      </c>
      <c r="AB186" s="9" t="n">
        <v>22428</v>
      </c>
      <c r="AC186" s="9" t="s">
        <v>36</v>
      </c>
      <c r="AD186" s="9"/>
      <c r="AE186" s="9"/>
      <c r="AF186" s="9"/>
      <c r="AG186" s="9"/>
      <c r="AH186" s="9"/>
      <c r="AI186" s="9"/>
      <c r="AJ186" s="9"/>
      <c r="AK186" s="9"/>
    </row>
    <row r="187" customFormat="false" ht="13.5" hidden="false" customHeight="true" outlineLevel="0" collapsed="false">
      <c r="A187" s="8" t="n">
        <v>42</v>
      </c>
      <c r="B187" s="9" t="s">
        <v>666</v>
      </c>
      <c r="C187" s="9" t="n">
        <v>4</v>
      </c>
      <c r="D187" s="9" t="str">
        <f aca="false">B187&amp;" "&amp;C187</f>
        <v>LOIRE 4</v>
      </c>
      <c r="E187" s="9" t="str">
        <f aca="false">IF($W187="",P187,IF($U187&gt;$AB187,P187,W187))</f>
        <v>M</v>
      </c>
      <c r="F187" s="9" t="str">
        <f aca="false">IF($W187="",Q187,IF($U187&gt;$AB187,Q187,X187))</f>
        <v>CINIERI</v>
      </c>
      <c r="G187" s="9" t="str">
        <f aca="false">IF($W187="",R187,IF($U187&gt;$AB187,R187,Y187))</f>
        <v>DINO</v>
      </c>
      <c r="H187" s="9" t="str">
        <f aca="false">IF($W187="",S187,IF($U187&gt;$AB187,S187,Z187))</f>
        <v>UNION POUR UN MOUVEMENT POPULAIRE</v>
      </c>
      <c r="I187" s="9" t="str">
        <f aca="false">IF($W187="",T187,IF($U187&gt;$AB187,T187,AA187))</f>
        <v>UMP</v>
      </c>
      <c r="J187" s="10" t="n">
        <f aca="false">IF($W187="",U187,IF($U187&gt;$AB187,U187,AB187))/M187</f>
        <v>0.419612002600335</v>
      </c>
      <c r="K187" s="9" t="n">
        <v>99109</v>
      </c>
      <c r="L187" s="9" t="n">
        <v>59535</v>
      </c>
      <c r="M187" s="9" t="n">
        <v>58454</v>
      </c>
      <c r="N187" s="9" t="n">
        <v>1081</v>
      </c>
      <c r="O187" s="11" t="n">
        <v>0.6007</v>
      </c>
      <c r="P187" s="9" t="s">
        <v>60</v>
      </c>
      <c r="Q187" s="9" t="s">
        <v>675</v>
      </c>
      <c r="R187" s="9" t="s">
        <v>676</v>
      </c>
      <c r="S187" s="9" t="s">
        <v>131</v>
      </c>
      <c r="T187" s="9" t="s">
        <v>132</v>
      </c>
      <c r="U187" s="9" t="n">
        <v>23195</v>
      </c>
      <c r="V187" s="9" t="s">
        <v>36</v>
      </c>
      <c r="W187" s="9" t="s">
        <v>31</v>
      </c>
      <c r="X187" s="9" t="s">
        <v>677</v>
      </c>
      <c r="Y187" s="9" t="s">
        <v>678</v>
      </c>
      <c r="Z187" s="9" t="s">
        <v>39</v>
      </c>
      <c r="AA187" s="9" t="s">
        <v>40</v>
      </c>
      <c r="AB187" s="9" t="n">
        <v>24528</v>
      </c>
      <c r="AC187" s="9" t="s">
        <v>36</v>
      </c>
      <c r="AD187" s="9" t="s">
        <v>31</v>
      </c>
      <c r="AE187" s="9" t="s">
        <v>679</v>
      </c>
      <c r="AF187" s="9" t="s">
        <v>192</v>
      </c>
      <c r="AG187" s="9" t="s">
        <v>49</v>
      </c>
      <c r="AH187" s="9" t="s">
        <v>50</v>
      </c>
      <c r="AI187" s="9" t="n">
        <v>10731</v>
      </c>
      <c r="AJ187" s="9" t="s">
        <v>36</v>
      </c>
      <c r="AK187" s="9"/>
    </row>
    <row r="188" customFormat="false" ht="13.5" hidden="false" customHeight="true" outlineLevel="0" collapsed="false">
      <c r="A188" s="8" t="n">
        <v>42</v>
      </c>
      <c r="B188" s="9" t="s">
        <v>666</v>
      </c>
      <c r="C188" s="9" t="n">
        <v>5</v>
      </c>
      <c r="D188" s="9" t="str">
        <f aca="false">B188&amp;" "&amp;C188</f>
        <v>LOIRE 5</v>
      </c>
      <c r="E188" s="9" t="str">
        <f aca="false">IF($W188="",P188,IF($U188&gt;$AB188,P188,W188))</f>
        <v>M</v>
      </c>
      <c r="F188" s="9" t="str">
        <f aca="false">IF($W188="",Q188,IF($U188&gt;$AB188,Q188,X188))</f>
        <v>NICOLIN</v>
      </c>
      <c r="G188" s="9" t="str">
        <f aca="false">IF($W188="",R188,IF($U188&gt;$AB188,R188,Y188))</f>
        <v>YVES</v>
      </c>
      <c r="H188" s="9" t="str">
        <f aca="false">IF($W188="",S188,IF($U188&gt;$AB188,S188,Z188))</f>
        <v>UNION POUR UN MOUVEMENT POPULAIRE</v>
      </c>
      <c r="I188" s="9" t="str">
        <f aca="false">IF($W188="",T188,IF($U188&gt;$AB188,T188,AA188))</f>
        <v>UMP</v>
      </c>
      <c r="J188" s="10" t="n">
        <f aca="false">IF($W188="",U188,IF($U188&gt;$AB188,U188,AB188))/M188</f>
        <v>0.563536004577352</v>
      </c>
      <c r="K188" s="9" t="n">
        <v>103386</v>
      </c>
      <c r="L188" s="9" t="n">
        <v>61553</v>
      </c>
      <c r="M188" s="9" t="n">
        <v>59423</v>
      </c>
      <c r="N188" s="9" t="n">
        <v>2130</v>
      </c>
      <c r="O188" s="11" t="n">
        <v>0.5954</v>
      </c>
      <c r="P188" s="9" t="s">
        <v>60</v>
      </c>
      <c r="Q188" s="9" t="s">
        <v>680</v>
      </c>
      <c r="R188" s="9" t="s">
        <v>425</v>
      </c>
      <c r="S188" s="9" t="s">
        <v>34</v>
      </c>
      <c r="T188" s="9" t="s">
        <v>35</v>
      </c>
      <c r="U188" s="9" t="n">
        <v>25936</v>
      </c>
      <c r="V188" s="9" t="s">
        <v>36</v>
      </c>
      <c r="W188" s="9" t="s">
        <v>31</v>
      </c>
      <c r="X188" s="9" t="s">
        <v>681</v>
      </c>
      <c r="Y188" s="9" t="s">
        <v>184</v>
      </c>
      <c r="Z188" s="9" t="s">
        <v>39</v>
      </c>
      <c r="AA188" s="9" t="s">
        <v>40</v>
      </c>
      <c r="AB188" s="9" t="n">
        <v>33487</v>
      </c>
      <c r="AC188" s="9" t="s">
        <v>36</v>
      </c>
      <c r="AD188" s="9"/>
      <c r="AE188" s="9"/>
      <c r="AF188" s="9"/>
      <c r="AG188" s="9"/>
      <c r="AH188" s="9"/>
      <c r="AI188" s="9"/>
      <c r="AJ188" s="9"/>
      <c r="AK188" s="9"/>
    </row>
    <row r="189" customFormat="false" ht="13.5" hidden="false" customHeight="true" outlineLevel="0" collapsed="false">
      <c r="A189" s="8" t="n">
        <v>42</v>
      </c>
      <c r="B189" s="9" t="s">
        <v>666</v>
      </c>
      <c r="C189" s="9" t="n">
        <v>6</v>
      </c>
      <c r="D189" s="9" t="str">
        <f aca="false">B189&amp;" "&amp;C189</f>
        <v>LOIRE 6</v>
      </c>
      <c r="E189" s="9" t="str">
        <f aca="false">IF($W189="",P189,IF($U189&gt;$AB189,P189,W189))</f>
        <v>M</v>
      </c>
      <c r="F189" s="9" t="str">
        <f aca="false">IF($W189="",Q189,IF($U189&gt;$AB189,Q189,X189))</f>
        <v>SALEN</v>
      </c>
      <c r="G189" s="9" t="str">
        <f aca="false">IF($W189="",R189,IF($U189&gt;$AB189,R189,Y189))</f>
        <v>PAUL</v>
      </c>
      <c r="H189" s="9" t="str">
        <f aca="false">IF($W189="",S189,IF($U189&gt;$AB189,S189,Z189))</f>
        <v>UNION POUR UN MOUVEMENT POPULAIRE</v>
      </c>
      <c r="I189" s="9" t="str">
        <f aca="false">IF($W189="",T189,IF($U189&gt;$AB189,T189,AA189))</f>
        <v>UMP</v>
      </c>
      <c r="J189" s="10" t="n">
        <f aca="false">IF($W189="",U189,IF($U189&gt;$AB189,U189,AB189))/M189</f>
        <v>0.533478967689494</v>
      </c>
      <c r="K189" s="9" t="n">
        <v>103990</v>
      </c>
      <c r="L189" s="9" t="n">
        <v>60822</v>
      </c>
      <c r="M189" s="9" t="n">
        <v>59052</v>
      </c>
      <c r="N189" s="9" t="n">
        <v>1770</v>
      </c>
      <c r="O189" s="11" t="n">
        <v>0.5849</v>
      </c>
      <c r="P189" s="9" t="s">
        <v>60</v>
      </c>
      <c r="Q189" s="9" t="s">
        <v>520</v>
      </c>
      <c r="R189" s="9" t="s">
        <v>387</v>
      </c>
      <c r="S189" s="9" t="s">
        <v>34</v>
      </c>
      <c r="T189" s="9" t="s">
        <v>35</v>
      </c>
      <c r="U189" s="9" t="n">
        <v>27549</v>
      </c>
      <c r="V189" s="9" t="s">
        <v>36</v>
      </c>
      <c r="W189" s="9" t="s">
        <v>31</v>
      </c>
      <c r="X189" s="9" t="s">
        <v>682</v>
      </c>
      <c r="Y189" s="9" t="s">
        <v>143</v>
      </c>
      <c r="Z189" s="9" t="s">
        <v>39</v>
      </c>
      <c r="AA189" s="9" t="s">
        <v>40</v>
      </c>
      <c r="AB189" s="9" t="n">
        <v>31503</v>
      </c>
      <c r="AC189" s="9" t="s">
        <v>36</v>
      </c>
      <c r="AD189" s="9"/>
      <c r="AE189" s="9"/>
      <c r="AF189" s="9"/>
      <c r="AG189" s="9"/>
      <c r="AH189" s="9"/>
      <c r="AI189" s="9"/>
      <c r="AJ189" s="9"/>
      <c r="AK189" s="9"/>
    </row>
    <row r="190" customFormat="false" ht="13.5" hidden="false" customHeight="true" outlineLevel="0" collapsed="false">
      <c r="A190" s="8" t="n">
        <v>43</v>
      </c>
      <c r="B190" s="9" t="s">
        <v>683</v>
      </c>
      <c r="C190" s="9" t="n">
        <v>1</v>
      </c>
      <c r="D190" s="9" t="str">
        <f aca="false">B190&amp;" "&amp;C190</f>
        <v>HAUTE-LOIRE 1</v>
      </c>
      <c r="E190" s="9" t="str">
        <f aca="false">IF($W190="",P190,IF($U190&gt;$AB190,P190,W190))</f>
        <v>M</v>
      </c>
      <c r="F190" s="9" t="str">
        <f aca="false">IF($W190="",Q190,IF($U190&gt;$AB190,Q190,X190))</f>
        <v>WAUQUIEZ</v>
      </c>
      <c r="G190" s="9" t="str">
        <f aca="false">IF($W190="",R190,IF($U190&gt;$AB190,R190,Y190))</f>
        <v>LAURENT</v>
      </c>
      <c r="H190" s="9" t="str">
        <f aca="false">IF($W190="",S190,IF($U190&gt;$AB190,S190,Z190))</f>
        <v>UNION POUR UN MOUVEMENT POPULAIRE</v>
      </c>
      <c r="I190" s="9" t="str">
        <f aca="false">IF($W190="",T190,IF($U190&gt;$AB190,T190,AA190))</f>
        <v>UMP</v>
      </c>
      <c r="J190" s="10" t="n">
        <f aca="false">IF($W190="",U190,IF($U190&gt;$AB190,U190,AB190))/M190</f>
        <v>0.639488423219863</v>
      </c>
      <c r="K190" s="9" t="n">
        <v>95797</v>
      </c>
      <c r="L190" s="9" t="n">
        <v>58892</v>
      </c>
      <c r="M190" s="9" t="n">
        <v>57313</v>
      </c>
      <c r="N190" s="9" t="n">
        <v>1579</v>
      </c>
      <c r="O190" s="11" t="n">
        <v>0.6148</v>
      </c>
      <c r="P190" s="9" t="s">
        <v>31</v>
      </c>
      <c r="Q190" s="9" t="s">
        <v>684</v>
      </c>
      <c r="R190" s="9" t="s">
        <v>95</v>
      </c>
      <c r="S190" s="9" t="s">
        <v>70</v>
      </c>
      <c r="T190" s="9" t="s">
        <v>44</v>
      </c>
      <c r="U190" s="9" t="n">
        <v>20662</v>
      </c>
      <c r="V190" s="9" t="s">
        <v>36</v>
      </c>
      <c r="W190" s="9" t="s">
        <v>31</v>
      </c>
      <c r="X190" s="9" t="s">
        <v>685</v>
      </c>
      <c r="Y190" s="9" t="s">
        <v>207</v>
      </c>
      <c r="Z190" s="9" t="s">
        <v>39</v>
      </c>
      <c r="AA190" s="9" t="s">
        <v>40</v>
      </c>
      <c r="AB190" s="9" t="n">
        <v>36651</v>
      </c>
      <c r="AC190" s="9" t="s">
        <v>36</v>
      </c>
      <c r="AD190" s="9"/>
      <c r="AE190" s="9"/>
      <c r="AF190" s="9"/>
      <c r="AG190" s="9"/>
      <c r="AH190" s="9"/>
      <c r="AI190" s="9"/>
      <c r="AJ190" s="9"/>
      <c r="AK190" s="9"/>
    </row>
    <row r="191" customFormat="false" ht="13.5" hidden="false" customHeight="true" outlineLevel="0" collapsed="false">
      <c r="A191" s="8" t="n">
        <v>43</v>
      </c>
      <c r="B191" s="9" t="s">
        <v>683</v>
      </c>
      <c r="C191" s="9" t="n">
        <v>2</v>
      </c>
      <c r="D191" s="9" t="str">
        <f aca="false">B191&amp;" "&amp;C191</f>
        <v>HAUTE-LOIRE 2</v>
      </c>
      <c r="E191" s="9" t="str">
        <f aca="false">IF($W191="",P191,IF($U191&gt;$AB191,P191,W191))</f>
        <v>M</v>
      </c>
      <c r="F191" s="9" t="str">
        <f aca="false">IF($W191="",Q191,IF($U191&gt;$AB191,Q191,X191))</f>
        <v>VIGIER</v>
      </c>
      <c r="G191" s="9" t="str">
        <f aca="false">IF($W191="",R191,IF($U191&gt;$AB191,R191,Y191))</f>
        <v>JEAN-PIERRE</v>
      </c>
      <c r="H191" s="9" t="str">
        <f aca="false">IF($W191="",S191,IF($U191&gt;$AB191,S191,Z191))</f>
        <v>UNION POUR UN MOUVEMENT POPULAIRE</v>
      </c>
      <c r="I191" s="9" t="str">
        <f aca="false">IF($W191="",T191,IF($U191&gt;$AB191,T191,AA191))</f>
        <v>UMP</v>
      </c>
      <c r="J191" s="10" t="n">
        <f aca="false">IF($W191="",U191,IF($U191&gt;$AB191,U191,AB191))/M191</f>
        <v>0.515164156689333</v>
      </c>
      <c r="K191" s="9" t="n">
        <v>80389</v>
      </c>
      <c r="L191" s="9" t="n">
        <v>49848</v>
      </c>
      <c r="M191" s="9" t="n">
        <v>47942</v>
      </c>
      <c r="N191" s="9" t="n">
        <v>1906</v>
      </c>
      <c r="O191" s="11" t="n">
        <v>0.6201</v>
      </c>
      <c r="P191" s="9" t="s">
        <v>31</v>
      </c>
      <c r="Q191" s="9" t="s">
        <v>686</v>
      </c>
      <c r="R191" s="9" t="s">
        <v>130</v>
      </c>
      <c r="S191" s="9" t="s">
        <v>34</v>
      </c>
      <c r="T191" s="9" t="s">
        <v>35</v>
      </c>
      <c r="U191" s="9" t="n">
        <v>23244</v>
      </c>
      <c r="V191" s="9" t="s">
        <v>36</v>
      </c>
      <c r="W191" s="9" t="s">
        <v>31</v>
      </c>
      <c r="X191" s="9" t="s">
        <v>687</v>
      </c>
      <c r="Y191" s="9" t="s">
        <v>216</v>
      </c>
      <c r="Z191" s="9" t="s">
        <v>39</v>
      </c>
      <c r="AA191" s="9" t="s">
        <v>40</v>
      </c>
      <c r="AB191" s="9" t="n">
        <v>24698</v>
      </c>
      <c r="AC191" s="9" t="s">
        <v>36</v>
      </c>
      <c r="AD191" s="9"/>
      <c r="AE191" s="9"/>
      <c r="AF191" s="9"/>
      <c r="AG191" s="9"/>
      <c r="AH191" s="9"/>
      <c r="AI191" s="9"/>
      <c r="AJ191" s="9"/>
      <c r="AK191" s="9"/>
    </row>
    <row r="192" customFormat="false" ht="13.5" hidden="false" customHeight="true" outlineLevel="0" collapsed="false">
      <c r="A192" s="8" t="n">
        <v>44</v>
      </c>
      <c r="B192" s="9" t="s">
        <v>688</v>
      </c>
      <c r="C192" s="9" t="n">
        <v>1</v>
      </c>
      <c r="D192" s="9" t="str">
        <f aca="false">B192&amp;" "&amp;C192</f>
        <v>LOIRE-ATLANTIQUE 1</v>
      </c>
      <c r="E192" s="9" t="str">
        <f aca="false">IF($W192="",P192,IF($U192&gt;$AB192,P192,W192))</f>
        <v>M</v>
      </c>
      <c r="F192" s="9" t="str">
        <f aca="false">IF($W192="",Q192,IF($U192&gt;$AB192,Q192,X192))</f>
        <v>DE RUGY</v>
      </c>
      <c r="G192" s="9" t="str">
        <f aca="false">IF($W192="",R192,IF($U192&gt;$AB192,R192,Y192))</f>
        <v>FRANÇOIS</v>
      </c>
      <c r="H192" s="9" t="str">
        <f aca="false">IF($W192="",S192,IF($U192&gt;$AB192,S192,Z192))</f>
        <v>EUROPE-ECOLOGIE-LES VERTS (SOUTIENT PS)</v>
      </c>
      <c r="I192" s="9" t="str">
        <f aca="false">IF($W192="",T192,IF($U192&gt;$AB192,T192,AA192))</f>
        <v>ECO</v>
      </c>
      <c r="J192" s="10" t="n">
        <f aca="false">IF($W192="",U192,IF($U192&gt;$AB192,U192,AB192))/M192</f>
        <v>0.589426987060998</v>
      </c>
      <c r="K192" s="9" t="n">
        <v>72772</v>
      </c>
      <c r="L192" s="9" t="n">
        <v>41518</v>
      </c>
      <c r="M192" s="9" t="n">
        <v>40575</v>
      </c>
      <c r="N192" s="9" t="n">
        <v>943</v>
      </c>
      <c r="O192" s="11" t="n">
        <v>0.5705</v>
      </c>
      <c r="P192" s="9" t="s">
        <v>31</v>
      </c>
      <c r="Q192" s="9" t="s">
        <v>689</v>
      </c>
      <c r="R192" s="9" t="s">
        <v>189</v>
      </c>
      <c r="S192" s="9" t="s">
        <v>370</v>
      </c>
      <c r="T192" s="9" t="s">
        <v>132</v>
      </c>
      <c r="U192" s="9" t="n">
        <v>23916</v>
      </c>
      <c r="V192" s="9" t="s">
        <v>36</v>
      </c>
      <c r="W192" s="9" t="s">
        <v>31</v>
      </c>
      <c r="X192" s="9" t="s">
        <v>690</v>
      </c>
      <c r="Y192" s="9" t="s">
        <v>189</v>
      </c>
      <c r="Z192" s="9" t="s">
        <v>39</v>
      </c>
      <c r="AA192" s="9" t="s">
        <v>40</v>
      </c>
      <c r="AB192" s="9" t="n">
        <v>16659</v>
      </c>
      <c r="AC192" s="9" t="s">
        <v>36</v>
      </c>
      <c r="AD192" s="9"/>
      <c r="AE192" s="9"/>
      <c r="AF192" s="9"/>
      <c r="AG192" s="9"/>
      <c r="AH192" s="9"/>
      <c r="AI192" s="9"/>
      <c r="AJ192" s="9"/>
      <c r="AK192" s="9"/>
    </row>
    <row r="193" customFormat="false" ht="13.5" hidden="false" customHeight="true" outlineLevel="0" collapsed="false">
      <c r="A193" s="8" t="n">
        <v>44</v>
      </c>
      <c r="B193" s="9" t="s">
        <v>688</v>
      </c>
      <c r="C193" s="9" t="n">
        <v>2</v>
      </c>
      <c r="D193" s="9" t="str">
        <f aca="false">B193&amp;" "&amp;C193</f>
        <v>LOIRE-ATLANTIQUE 2</v>
      </c>
      <c r="E193" s="9" t="str">
        <f aca="false">IF($W193="",P193,IF($U193&gt;$AB193,P193,W193))</f>
        <v>F</v>
      </c>
      <c r="F193" s="9" t="str">
        <f aca="false">IF($W193="",Q193,IF($U193&gt;$AB193,Q193,X193))</f>
        <v>CLERGEAU</v>
      </c>
      <c r="G193" s="9" t="str">
        <f aca="false">IF($W193="",R193,IF($U193&gt;$AB193,R193,Y193))</f>
        <v>MARIE-FRANÇOISE</v>
      </c>
      <c r="H193" s="9" t="str">
        <f aca="false">IF($W193="",S193,IF($U193&gt;$AB193,S193,Z193))</f>
        <v>PARTI SOCIALISTE</v>
      </c>
      <c r="I193" s="9" t="str">
        <f aca="false">IF($W193="",T193,IF($U193&gt;$AB193,T193,AA193))</f>
        <v>SOC</v>
      </c>
      <c r="J193" s="10" t="n">
        <f aca="false">IF($W193="",U193,IF($U193&gt;$AB193,U193,AB193))/M193</f>
        <v>0.622210086427961</v>
      </c>
      <c r="K193" s="9" t="n">
        <v>81582</v>
      </c>
      <c r="L193" s="9" t="n">
        <v>43051</v>
      </c>
      <c r="M193" s="9" t="n">
        <v>42116</v>
      </c>
      <c r="N193" s="9" t="n">
        <v>935</v>
      </c>
      <c r="O193" s="11" t="n">
        <v>0.5277</v>
      </c>
      <c r="P193" s="9" t="s">
        <v>60</v>
      </c>
      <c r="Q193" s="9" t="s">
        <v>691</v>
      </c>
      <c r="R193" s="9" t="s">
        <v>83</v>
      </c>
      <c r="S193" s="9" t="s">
        <v>34</v>
      </c>
      <c r="T193" s="9" t="s">
        <v>35</v>
      </c>
      <c r="U193" s="9" t="n">
        <v>26205</v>
      </c>
      <c r="V193" s="9" t="s">
        <v>36</v>
      </c>
      <c r="W193" s="9" t="s">
        <v>60</v>
      </c>
      <c r="X193" s="9" t="s">
        <v>692</v>
      </c>
      <c r="Y193" s="9" t="s">
        <v>279</v>
      </c>
      <c r="Z193" s="9" t="s">
        <v>39</v>
      </c>
      <c r="AA193" s="9" t="s">
        <v>40</v>
      </c>
      <c r="AB193" s="9" t="n">
        <v>15911</v>
      </c>
      <c r="AC193" s="9" t="s">
        <v>36</v>
      </c>
      <c r="AD193" s="9"/>
      <c r="AE193" s="9"/>
      <c r="AF193" s="9"/>
      <c r="AG193" s="9"/>
      <c r="AH193" s="9"/>
      <c r="AI193" s="9"/>
      <c r="AJ193" s="9"/>
      <c r="AK193" s="9"/>
    </row>
    <row r="194" customFormat="false" ht="13.5" hidden="false" customHeight="true" outlineLevel="0" collapsed="false">
      <c r="A194" s="8" t="n">
        <v>44</v>
      </c>
      <c r="B194" s="9" t="s">
        <v>688</v>
      </c>
      <c r="C194" s="9" t="n">
        <v>5</v>
      </c>
      <c r="D194" s="9" t="str">
        <f aca="false">B194&amp;" "&amp;C194</f>
        <v>LOIRE-ATLANTIQUE 5</v>
      </c>
      <c r="E194" s="9" t="str">
        <f aca="false">IF($W194="",P194,IF($U194&gt;$AB194,P194,W194))</f>
        <v>M</v>
      </c>
      <c r="F194" s="9" t="str">
        <f aca="false">IF($W194="",Q194,IF($U194&gt;$AB194,Q194,X194))</f>
        <v>MENARD</v>
      </c>
      <c r="G194" s="9" t="str">
        <f aca="false">IF($W194="",R194,IF($U194&gt;$AB194,R194,Y194))</f>
        <v>MICHEL</v>
      </c>
      <c r="H194" s="9" t="str">
        <f aca="false">IF($W194="",S194,IF($U194&gt;$AB194,S194,Z194))</f>
        <v>PARTI SOCIALISTE</v>
      </c>
      <c r="I194" s="9" t="str">
        <f aca="false">IF($W194="",T194,IF($U194&gt;$AB194,T194,AA194))</f>
        <v>SOC</v>
      </c>
      <c r="J194" s="10" t="n">
        <f aca="false">IF($W194="",U194,IF($U194&gt;$AB194,U194,AB194))/M194</f>
        <v>0.602312988836152</v>
      </c>
      <c r="K194" s="9" t="n">
        <v>105676</v>
      </c>
      <c r="L194" s="9" t="n">
        <v>61262</v>
      </c>
      <c r="M194" s="9" t="n">
        <v>59836</v>
      </c>
      <c r="N194" s="9" t="n">
        <v>1426</v>
      </c>
      <c r="O194" s="11" t="n">
        <v>0.5797</v>
      </c>
      <c r="P194" s="9" t="s">
        <v>31</v>
      </c>
      <c r="Q194" s="9" t="s">
        <v>693</v>
      </c>
      <c r="R194" s="9" t="s">
        <v>42</v>
      </c>
      <c r="S194" s="9" t="s">
        <v>34</v>
      </c>
      <c r="T194" s="9" t="s">
        <v>35</v>
      </c>
      <c r="U194" s="9" t="n">
        <v>36040</v>
      </c>
      <c r="V194" s="9" t="s">
        <v>36</v>
      </c>
      <c r="W194" s="9" t="s">
        <v>31</v>
      </c>
      <c r="X194" s="9" t="s">
        <v>694</v>
      </c>
      <c r="Y194" s="9" t="s">
        <v>390</v>
      </c>
      <c r="Z194" s="9" t="s">
        <v>586</v>
      </c>
      <c r="AA194" s="9" t="s">
        <v>587</v>
      </c>
      <c r="AB194" s="9" t="n">
        <v>23796</v>
      </c>
      <c r="AC194" s="9" t="s">
        <v>36</v>
      </c>
      <c r="AD194" s="9"/>
      <c r="AE194" s="9"/>
      <c r="AF194" s="9"/>
      <c r="AG194" s="9"/>
      <c r="AH194" s="9"/>
      <c r="AI194" s="9"/>
      <c r="AJ194" s="9"/>
      <c r="AK194" s="9"/>
    </row>
    <row r="195" customFormat="false" ht="13.5" hidden="false" customHeight="true" outlineLevel="0" collapsed="false">
      <c r="A195" s="8" t="n">
        <v>44</v>
      </c>
      <c r="B195" s="9" t="s">
        <v>688</v>
      </c>
      <c r="C195" s="9" t="n">
        <v>6</v>
      </c>
      <c r="D195" s="9" t="str">
        <f aca="false">B195&amp;" "&amp;C195</f>
        <v>LOIRE-ATLANTIQUE 6</v>
      </c>
      <c r="E195" s="9" t="str">
        <f aca="false">IF($W195="",P195,IF($U195&gt;$AB195,P195,W195))</f>
        <v>M</v>
      </c>
      <c r="F195" s="9" t="str">
        <f aca="false">IF($W195="",Q195,IF($U195&gt;$AB195,Q195,X195))</f>
        <v>DANIEL</v>
      </c>
      <c r="G195" s="9" t="str">
        <f aca="false">IF($W195="",R195,IF($U195&gt;$AB195,R195,Y195))</f>
        <v>YVES</v>
      </c>
      <c r="H195" s="9" t="str">
        <f aca="false">IF($W195="",S195,IF($U195&gt;$AB195,S195,Z195))</f>
        <v>PARTI SOCIALISTE</v>
      </c>
      <c r="I195" s="9" t="str">
        <f aca="false">IF($W195="",T195,IF($U195&gt;$AB195,T195,AA195))</f>
        <v>SOC</v>
      </c>
      <c r="J195" s="10" t="n">
        <f aca="false">IF($W195="",U195,IF($U195&gt;$AB195,U195,AB195))/M195</f>
        <v>0.526912181303116</v>
      </c>
      <c r="K195" s="9" t="n">
        <v>106907</v>
      </c>
      <c r="L195" s="9" t="n">
        <v>64631</v>
      </c>
      <c r="M195" s="9" t="n">
        <v>62481</v>
      </c>
      <c r="N195" s="9" t="n">
        <v>2150</v>
      </c>
      <c r="O195" s="11" t="n">
        <v>0.6046</v>
      </c>
      <c r="P195" s="9" t="s">
        <v>31</v>
      </c>
      <c r="Q195" s="9" t="s">
        <v>101</v>
      </c>
      <c r="R195" s="9" t="s">
        <v>184</v>
      </c>
      <c r="S195" s="9" t="s">
        <v>34</v>
      </c>
      <c r="T195" s="9" t="s">
        <v>35</v>
      </c>
      <c r="U195" s="9" t="n">
        <v>32922</v>
      </c>
      <c r="V195" s="9" t="s">
        <v>36</v>
      </c>
      <c r="W195" s="9" t="s">
        <v>31</v>
      </c>
      <c r="X195" s="9" t="s">
        <v>695</v>
      </c>
      <c r="Y195" s="9" t="s">
        <v>42</v>
      </c>
      <c r="Z195" s="9" t="s">
        <v>73</v>
      </c>
      <c r="AA195" s="9" t="s">
        <v>74</v>
      </c>
      <c r="AB195" s="9" t="n">
        <v>29559</v>
      </c>
      <c r="AC195" s="9" t="s">
        <v>36</v>
      </c>
      <c r="AD195" s="9"/>
      <c r="AE195" s="9"/>
      <c r="AF195" s="9"/>
      <c r="AG195" s="9"/>
      <c r="AH195" s="9"/>
      <c r="AI195" s="9"/>
      <c r="AJ195" s="9"/>
      <c r="AK195" s="9"/>
    </row>
    <row r="196" customFormat="false" ht="13.5" hidden="false" customHeight="true" outlineLevel="0" collapsed="false">
      <c r="A196" s="8" t="n">
        <v>44</v>
      </c>
      <c r="B196" s="9" t="s">
        <v>688</v>
      </c>
      <c r="C196" s="9" t="n">
        <v>7</v>
      </c>
      <c r="D196" s="9" t="str">
        <f aca="false">B196&amp;" "&amp;C196</f>
        <v>LOIRE-ATLANTIQUE 7</v>
      </c>
      <c r="E196" s="9" t="str">
        <f aca="false">IF($W196="",P196,IF($U196&gt;$AB196,P196,W196))</f>
        <v>M</v>
      </c>
      <c r="F196" s="9" t="str">
        <f aca="false">IF($W196="",Q196,IF($U196&gt;$AB196,Q196,X196))</f>
        <v>PRIOU</v>
      </c>
      <c r="G196" s="9" t="str">
        <f aca="false">IF($W196="",R196,IF($U196&gt;$AB196,R196,Y196))</f>
        <v>CHRISTOPHE</v>
      </c>
      <c r="H196" s="9" t="str">
        <f aca="false">IF($W196="",S196,IF($U196&gt;$AB196,S196,Z196))</f>
        <v>UNION POUR UN MOUVEMENT POPULAIRE</v>
      </c>
      <c r="I196" s="9" t="str">
        <f aca="false">IF($W196="",T196,IF($U196&gt;$AB196,T196,AA196))</f>
        <v>UMP</v>
      </c>
      <c r="J196" s="10" t="n">
        <f aca="false">IF($W196="",U196,IF($U196&gt;$AB196,U196,AB196))/M196</f>
        <v>0.52051756623814</v>
      </c>
      <c r="K196" s="9" t="n">
        <v>103050</v>
      </c>
      <c r="L196" s="9" t="n">
        <v>61257</v>
      </c>
      <c r="M196" s="9" t="n">
        <v>59973</v>
      </c>
      <c r="N196" s="9" t="n">
        <v>1284</v>
      </c>
      <c r="O196" s="11" t="n">
        <v>0.5944</v>
      </c>
      <c r="P196" s="9" t="s">
        <v>60</v>
      </c>
      <c r="Q196" s="9" t="s">
        <v>696</v>
      </c>
      <c r="R196" s="9" t="s">
        <v>697</v>
      </c>
      <c r="S196" s="9" t="s">
        <v>34</v>
      </c>
      <c r="T196" s="9" t="s">
        <v>35</v>
      </c>
      <c r="U196" s="9" t="n">
        <v>28756</v>
      </c>
      <c r="V196" s="9" t="s">
        <v>36</v>
      </c>
      <c r="W196" s="9" t="s">
        <v>31</v>
      </c>
      <c r="X196" s="9" t="s">
        <v>698</v>
      </c>
      <c r="Y196" s="9" t="s">
        <v>112</v>
      </c>
      <c r="Z196" s="9" t="s">
        <v>39</v>
      </c>
      <c r="AA196" s="9" t="s">
        <v>40</v>
      </c>
      <c r="AB196" s="9" t="n">
        <v>31217</v>
      </c>
      <c r="AC196" s="9" t="s">
        <v>36</v>
      </c>
      <c r="AD196" s="9"/>
      <c r="AE196" s="9"/>
      <c r="AF196" s="9"/>
      <c r="AG196" s="9"/>
      <c r="AH196" s="9"/>
      <c r="AI196" s="9"/>
      <c r="AJ196" s="9"/>
      <c r="AK196" s="9"/>
    </row>
    <row r="197" customFormat="false" ht="13.5" hidden="false" customHeight="true" outlineLevel="0" collapsed="false">
      <c r="A197" s="8" t="n">
        <v>44</v>
      </c>
      <c r="B197" s="9" t="s">
        <v>688</v>
      </c>
      <c r="C197" s="9" t="n">
        <v>9</v>
      </c>
      <c r="D197" s="9" t="str">
        <f aca="false">B197&amp;" "&amp;C197</f>
        <v>LOIRE-ATLANTIQUE 9</v>
      </c>
      <c r="E197" s="9" t="str">
        <f aca="false">IF($W197="",P197,IF($U197&gt;$AB197,P197,W197))</f>
        <v>F</v>
      </c>
      <c r="F197" s="9" t="str">
        <f aca="false">IF($W197="",Q197,IF($U197&gt;$AB197,Q197,X197))</f>
        <v>RABIN</v>
      </c>
      <c r="G197" s="9" t="str">
        <f aca="false">IF($W197="",R197,IF($U197&gt;$AB197,R197,Y197))</f>
        <v>MONIQUE</v>
      </c>
      <c r="H197" s="9" t="str">
        <f aca="false">IF($W197="",S197,IF($U197&gt;$AB197,S197,Z197))</f>
        <v>PARTI SOCIALISTE</v>
      </c>
      <c r="I197" s="9" t="str">
        <f aca="false">IF($W197="",T197,IF($U197&gt;$AB197,T197,AA197))</f>
        <v>SOC</v>
      </c>
      <c r="J197" s="10" t="n">
        <f aca="false">IF($W197="",U197,IF($U197&gt;$AB197,U197,AB197))/M197</f>
        <v>0.53261601567283</v>
      </c>
      <c r="K197" s="9" t="n">
        <v>107719</v>
      </c>
      <c r="L197" s="9" t="n">
        <v>67346</v>
      </c>
      <c r="M197" s="9" t="n">
        <v>65336</v>
      </c>
      <c r="N197" s="9" t="n">
        <v>2030</v>
      </c>
      <c r="O197" s="11" t="n">
        <v>0.6252</v>
      </c>
      <c r="P197" s="9" t="s">
        <v>60</v>
      </c>
      <c r="Q197" s="9" t="s">
        <v>699</v>
      </c>
      <c r="R197" s="9" t="s">
        <v>202</v>
      </c>
      <c r="S197" s="9" t="s">
        <v>34</v>
      </c>
      <c r="T197" s="9" t="s">
        <v>35</v>
      </c>
      <c r="U197" s="9" t="n">
        <v>34799</v>
      </c>
      <c r="V197" s="9" t="s">
        <v>36</v>
      </c>
      <c r="W197" s="9" t="s">
        <v>31</v>
      </c>
      <c r="X197" s="9" t="s">
        <v>700</v>
      </c>
      <c r="Y197" s="9" t="s">
        <v>176</v>
      </c>
      <c r="Z197" s="9" t="s">
        <v>39</v>
      </c>
      <c r="AA197" s="9" t="s">
        <v>40</v>
      </c>
      <c r="AB197" s="9" t="n">
        <v>30537</v>
      </c>
      <c r="AC197" s="9" t="s">
        <v>36</v>
      </c>
      <c r="AD197" s="9"/>
      <c r="AE197" s="9"/>
      <c r="AF197" s="9"/>
      <c r="AG197" s="9"/>
      <c r="AH197" s="9"/>
      <c r="AI197" s="9"/>
      <c r="AJ197" s="9"/>
      <c r="AK197" s="9"/>
    </row>
    <row r="198" customFormat="false" ht="13.5" hidden="false" customHeight="true" outlineLevel="0" collapsed="false">
      <c r="A198" s="8" t="n">
        <v>44</v>
      </c>
      <c r="B198" s="9" t="s">
        <v>688</v>
      </c>
      <c r="C198" s="9" t="n">
        <v>10</v>
      </c>
      <c r="D198" s="9" t="str">
        <f aca="false">B198&amp;" "&amp;C198</f>
        <v>LOIRE-ATLANTIQUE 10</v>
      </c>
      <c r="E198" s="9" t="str">
        <f aca="false">IF($W198="",P198,IF($U198&gt;$AB198,P198,W198))</f>
        <v>F</v>
      </c>
      <c r="F198" s="9" t="str">
        <f aca="false">IF($W198="",Q198,IF($U198&gt;$AB198,Q198,X198))</f>
        <v>ERRANTE</v>
      </c>
      <c r="G198" s="9" t="str">
        <f aca="false">IF($W198="",R198,IF($U198&gt;$AB198,R198,Y198))</f>
        <v>SOPHIE</v>
      </c>
      <c r="H198" s="9" t="str">
        <f aca="false">IF($W198="",S198,IF($U198&gt;$AB198,S198,Z198))</f>
        <v>PARTI SOCIALISTE</v>
      </c>
      <c r="I198" s="9" t="str">
        <f aca="false">IF($W198="",T198,IF($U198&gt;$AB198,T198,AA198))</f>
        <v>SOC</v>
      </c>
      <c r="J198" s="10" t="n">
        <f aca="false">IF($W198="",U198,IF($U198&gt;$AB198,U198,AB198))/M198</f>
        <v>0.525156003190441</v>
      </c>
      <c r="K198" s="9" t="n">
        <v>106661</v>
      </c>
      <c r="L198" s="9" t="n">
        <v>65335</v>
      </c>
      <c r="M198" s="9" t="n">
        <v>63941</v>
      </c>
      <c r="N198" s="9" t="n">
        <v>1394</v>
      </c>
      <c r="O198" s="11" t="n">
        <v>0.6125</v>
      </c>
      <c r="P198" s="9" t="s">
        <v>60</v>
      </c>
      <c r="Q198" s="9" t="s">
        <v>701</v>
      </c>
      <c r="R198" s="9" t="s">
        <v>385</v>
      </c>
      <c r="S198" s="9" t="s">
        <v>34</v>
      </c>
      <c r="T198" s="9" t="s">
        <v>35</v>
      </c>
      <c r="U198" s="9" t="n">
        <v>33579</v>
      </c>
      <c r="V198" s="9" t="s">
        <v>36</v>
      </c>
      <c r="W198" s="9" t="s">
        <v>31</v>
      </c>
      <c r="X198" s="9" t="s">
        <v>702</v>
      </c>
      <c r="Y198" s="9" t="s">
        <v>207</v>
      </c>
      <c r="Z198" s="9" t="s">
        <v>39</v>
      </c>
      <c r="AA198" s="9" t="s">
        <v>40</v>
      </c>
      <c r="AB198" s="9" t="n">
        <v>30362</v>
      </c>
      <c r="AC198" s="9" t="s">
        <v>36</v>
      </c>
      <c r="AD198" s="9"/>
      <c r="AE198" s="9"/>
      <c r="AF198" s="9"/>
      <c r="AG198" s="9"/>
      <c r="AH198" s="9"/>
      <c r="AI198" s="9"/>
      <c r="AJ198" s="9"/>
      <c r="AK198" s="9"/>
    </row>
    <row r="199" customFormat="false" ht="13.5" hidden="false" customHeight="true" outlineLevel="0" collapsed="false">
      <c r="A199" s="8" t="n">
        <v>45</v>
      </c>
      <c r="B199" s="9" t="s">
        <v>703</v>
      </c>
      <c r="C199" s="9" t="n">
        <v>1</v>
      </c>
      <c r="D199" s="9" t="str">
        <f aca="false">B199&amp;" "&amp;C199</f>
        <v>LOIRET 1</v>
      </c>
      <c r="E199" s="9" t="str">
        <f aca="false">IF($W199="",P199,IF($U199&gt;$AB199,P199,W199))</f>
        <v>M</v>
      </c>
      <c r="F199" s="9" t="str">
        <f aca="false">IF($W199="",Q199,IF($U199&gt;$AB199,Q199,X199))</f>
        <v>CARRE</v>
      </c>
      <c r="G199" s="9" t="str">
        <f aca="false">IF($W199="",R199,IF($U199&gt;$AB199,R199,Y199))</f>
        <v>OLIVIER</v>
      </c>
      <c r="H199" s="9" t="str">
        <f aca="false">IF($W199="",S199,IF($U199&gt;$AB199,S199,Z199))</f>
        <v>UNION POUR UN MOUVEMENT POPULAIRE</v>
      </c>
      <c r="I199" s="9" t="str">
        <f aca="false">IF($W199="",T199,IF($U199&gt;$AB199,T199,AA199))</f>
        <v>UMP</v>
      </c>
      <c r="J199" s="10" t="n">
        <f aca="false">IF($W199="",U199,IF($U199&gt;$AB199,U199,AB199))/M199</f>
        <v>0.518365603644647</v>
      </c>
      <c r="K199" s="9" t="n">
        <v>73261</v>
      </c>
      <c r="L199" s="9" t="n">
        <v>43311</v>
      </c>
      <c r="M199" s="9" t="n">
        <v>42144</v>
      </c>
      <c r="N199" s="9" t="n">
        <v>1167</v>
      </c>
      <c r="O199" s="11" t="n">
        <v>0.5912</v>
      </c>
      <c r="P199" s="9" t="s">
        <v>31</v>
      </c>
      <c r="Q199" s="9" t="s">
        <v>561</v>
      </c>
      <c r="R199" s="9" t="s">
        <v>704</v>
      </c>
      <c r="S199" s="9" t="s">
        <v>131</v>
      </c>
      <c r="T199" s="9" t="s">
        <v>132</v>
      </c>
      <c r="U199" s="9" t="n">
        <v>20398</v>
      </c>
      <c r="V199" s="9" t="s">
        <v>36</v>
      </c>
      <c r="W199" s="9" t="s">
        <v>31</v>
      </c>
      <c r="X199" s="9" t="s">
        <v>705</v>
      </c>
      <c r="Y199" s="9" t="s">
        <v>48</v>
      </c>
      <c r="Z199" s="9" t="s">
        <v>39</v>
      </c>
      <c r="AA199" s="9" t="s">
        <v>40</v>
      </c>
      <c r="AB199" s="9" t="n">
        <v>21846</v>
      </c>
      <c r="AC199" s="9" t="s">
        <v>36</v>
      </c>
      <c r="AD199" s="9"/>
      <c r="AE199" s="9"/>
      <c r="AF199" s="9"/>
      <c r="AG199" s="9"/>
      <c r="AH199" s="9"/>
      <c r="AI199" s="9"/>
      <c r="AJ199" s="9"/>
      <c r="AK199" s="9"/>
    </row>
    <row r="200" customFormat="false" ht="13.5" hidden="false" customHeight="true" outlineLevel="0" collapsed="false">
      <c r="A200" s="8" t="n">
        <v>45</v>
      </c>
      <c r="B200" s="9" t="s">
        <v>703</v>
      </c>
      <c r="C200" s="9" t="n">
        <v>2</v>
      </c>
      <c r="D200" s="9" t="str">
        <f aca="false">B200&amp;" "&amp;C200</f>
        <v>LOIRET 2</v>
      </c>
      <c r="E200" s="9" t="str">
        <f aca="false">IF($W200="",P200,IF($U200&gt;$AB200,P200,W200))</f>
        <v>M</v>
      </c>
      <c r="F200" s="9" t="str">
        <f aca="false">IF($W200="",Q200,IF($U200&gt;$AB200,Q200,X200))</f>
        <v>GROUARD</v>
      </c>
      <c r="G200" s="9" t="str">
        <f aca="false">IF($W200="",R200,IF($U200&gt;$AB200,R200,Y200))</f>
        <v>SERGE</v>
      </c>
      <c r="H200" s="9" t="str">
        <f aca="false">IF($W200="",S200,IF($U200&gt;$AB200,S200,Z200))</f>
        <v>UNION POUR UN MOUVEMENT POPULAIRE</v>
      </c>
      <c r="I200" s="9" t="str">
        <f aca="false">IF($W200="",T200,IF($U200&gt;$AB200,T200,AA200))</f>
        <v>UMP</v>
      </c>
      <c r="J200" s="10" t="n">
        <f aca="false">IF($W200="",U200,IF($U200&gt;$AB200,U200,AB200))/M200</f>
        <v>0.503728199511332</v>
      </c>
      <c r="K200" s="9" t="n">
        <v>81930</v>
      </c>
      <c r="L200" s="9" t="n">
        <v>48703</v>
      </c>
      <c r="M200" s="9" t="n">
        <v>47476</v>
      </c>
      <c r="N200" s="9" t="n">
        <v>1226</v>
      </c>
      <c r="O200" s="11" t="n">
        <v>0.5944</v>
      </c>
      <c r="P200" s="9" t="s">
        <v>31</v>
      </c>
      <c r="Q200" s="9" t="s">
        <v>706</v>
      </c>
      <c r="R200" s="9" t="s">
        <v>112</v>
      </c>
      <c r="S200" s="9" t="s">
        <v>34</v>
      </c>
      <c r="T200" s="9" t="s">
        <v>35</v>
      </c>
      <c r="U200" s="9" t="n">
        <v>23561</v>
      </c>
      <c r="V200" s="9" t="s">
        <v>36</v>
      </c>
      <c r="W200" s="9" t="s">
        <v>31</v>
      </c>
      <c r="X200" s="9" t="s">
        <v>707</v>
      </c>
      <c r="Y200" s="9" t="s">
        <v>708</v>
      </c>
      <c r="Z200" s="9" t="s">
        <v>39</v>
      </c>
      <c r="AA200" s="9" t="s">
        <v>40</v>
      </c>
      <c r="AB200" s="9" t="n">
        <v>23915</v>
      </c>
      <c r="AC200" s="9" t="s">
        <v>36</v>
      </c>
      <c r="AD200" s="9"/>
      <c r="AE200" s="9"/>
      <c r="AF200" s="9"/>
      <c r="AG200" s="9"/>
      <c r="AH200" s="9"/>
      <c r="AI200" s="9"/>
      <c r="AJ200" s="9"/>
      <c r="AK200" s="9"/>
    </row>
    <row r="201" customFormat="false" ht="13.5" hidden="false" customHeight="true" outlineLevel="0" collapsed="false">
      <c r="A201" s="8" t="n">
        <v>45</v>
      </c>
      <c r="B201" s="9" t="s">
        <v>703</v>
      </c>
      <c r="C201" s="9" t="n">
        <v>3</v>
      </c>
      <c r="D201" s="9" t="str">
        <f aca="false">B201&amp;" "&amp;C201</f>
        <v>LOIRET 3</v>
      </c>
      <c r="E201" s="9" t="str">
        <f aca="false">IF($W201="",P201,IF($U201&gt;$AB201,P201,W201))</f>
        <v>M</v>
      </c>
      <c r="F201" s="9" t="str">
        <f aca="false">IF($W201="",Q201,IF($U201&gt;$AB201,Q201,X201))</f>
        <v>DE GANAY</v>
      </c>
      <c r="G201" s="9" t="str">
        <f aca="false">IF($W201="",R201,IF($U201&gt;$AB201,R201,Y201))</f>
        <v>CLAUDE</v>
      </c>
      <c r="H201" s="9" t="str">
        <f aca="false">IF($W201="",S201,IF($U201&gt;$AB201,S201,Z201))</f>
        <v>UNION POUR UN MOUVEMENT POPULAIRE</v>
      </c>
      <c r="I201" s="9" t="str">
        <f aca="false">IF($W201="",T201,IF($U201&gt;$AB201,T201,AA201))</f>
        <v>UMP</v>
      </c>
      <c r="J201" s="10" t="n">
        <f aca="false">IF($W201="",U201,IF($U201&gt;$AB201,U201,AB201))/M201</f>
        <v>0.527251652362632</v>
      </c>
      <c r="K201" s="9" t="n">
        <v>71107</v>
      </c>
      <c r="L201" s="9" t="n">
        <v>42166</v>
      </c>
      <c r="M201" s="9" t="n">
        <v>40548</v>
      </c>
      <c r="N201" s="9" t="n">
        <v>1618</v>
      </c>
      <c r="O201" s="11" t="n">
        <v>0.593</v>
      </c>
      <c r="P201" s="9" t="s">
        <v>31</v>
      </c>
      <c r="Q201" s="9" t="s">
        <v>709</v>
      </c>
      <c r="R201" s="9" t="s">
        <v>176</v>
      </c>
      <c r="S201" s="9" t="s">
        <v>34</v>
      </c>
      <c r="T201" s="9" t="s">
        <v>35</v>
      </c>
      <c r="U201" s="9" t="n">
        <v>19169</v>
      </c>
      <c r="V201" s="9" t="s">
        <v>36</v>
      </c>
      <c r="W201" s="9" t="s">
        <v>31</v>
      </c>
      <c r="X201" s="9" t="s">
        <v>710</v>
      </c>
      <c r="Y201" s="9" t="s">
        <v>105</v>
      </c>
      <c r="Z201" s="9" t="s">
        <v>39</v>
      </c>
      <c r="AA201" s="9" t="s">
        <v>40</v>
      </c>
      <c r="AB201" s="9" t="n">
        <v>21379</v>
      </c>
      <c r="AC201" s="9" t="s">
        <v>36</v>
      </c>
      <c r="AD201" s="9"/>
      <c r="AE201" s="9"/>
      <c r="AF201" s="9"/>
      <c r="AG201" s="9"/>
      <c r="AH201" s="9"/>
      <c r="AI201" s="9"/>
      <c r="AJ201" s="9"/>
      <c r="AK201" s="9"/>
    </row>
    <row r="202" customFormat="false" ht="13.5" hidden="false" customHeight="true" outlineLevel="0" collapsed="false">
      <c r="A202" s="8" t="n">
        <v>45</v>
      </c>
      <c r="B202" s="9" t="s">
        <v>703</v>
      </c>
      <c r="C202" s="9" t="n">
        <v>4</v>
      </c>
      <c r="D202" s="9" t="str">
        <f aca="false">B202&amp;" "&amp;C202</f>
        <v>LOIRET 4</v>
      </c>
      <c r="E202" s="9" t="str">
        <f aca="false">IF($W202="",P202,IF($U202&gt;$AB202,P202,W202))</f>
        <v>M</v>
      </c>
      <c r="F202" s="9" t="str">
        <f aca="false">IF($W202="",Q202,IF($U202&gt;$AB202,Q202,X202))</f>
        <v>DOOR</v>
      </c>
      <c r="G202" s="9" t="str">
        <f aca="false">IF($W202="",R202,IF($U202&gt;$AB202,R202,Y202))</f>
        <v>JEAN-PIERRE</v>
      </c>
      <c r="H202" s="9" t="str">
        <f aca="false">IF($W202="",S202,IF($U202&gt;$AB202,S202,Z202))</f>
        <v>UNION POUR UN MOUVEMENT POPULAIRE</v>
      </c>
      <c r="I202" s="9" t="str">
        <f aca="false">IF($W202="",T202,IF($U202&gt;$AB202,T202,AA202))</f>
        <v>UMP</v>
      </c>
      <c r="J202" s="10" t="n">
        <f aca="false">IF($W202="",U202,IF($U202&gt;$AB202,U202,AB202))/M202</f>
        <v>0.5782331354826</v>
      </c>
      <c r="K202" s="9" t="n">
        <v>74996</v>
      </c>
      <c r="L202" s="9" t="n">
        <v>42289</v>
      </c>
      <c r="M202" s="9" t="n">
        <v>40603</v>
      </c>
      <c r="N202" s="9" t="n">
        <v>1686</v>
      </c>
      <c r="O202" s="11" t="n">
        <v>0.5639</v>
      </c>
      <c r="P202" s="9" t="s">
        <v>60</v>
      </c>
      <c r="Q202" s="9" t="s">
        <v>711</v>
      </c>
      <c r="R202" s="9" t="s">
        <v>712</v>
      </c>
      <c r="S202" s="9" t="s">
        <v>34</v>
      </c>
      <c r="T202" s="9" t="s">
        <v>35</v>
      </c>
      <c r="U202" s="9" t="n">
        <v>17125</v>
      </c>
      <c r="V202" s="9" t="s">
        <v>36</v>
      </c>
      <c r="W202" s="9" t="s">
        <v>31</v>
      </c>
      <c r="X202" s="9" t="s">
        <v>713</v>
      </c>
      <c r="Y202" s="9" t="s">
        <v>216</v>
      </c>
      <c r="Z202" s="9" t="s">
        <v>39</v>
      </c>
      <c r="AA202" s="9" t="s">
        <v>40</v>
      </c>
      <c r="AB202" s="9" t="n">
        <v>23478</v>
      </c>
      <c r="AC202" s="9" t="s">
        <v>36</v>
      </c>
      <c r="AD202" s="9"/>
      <c r="AE202" s="9"/>
      <c r="AF202" s="9"/>
      <c r="AG202" s="9"/>
      <c r="AH202" s="9"/>
      <c r="AI202" s="9"/>
      <c r="AJ202" s="9"/>
      <c r="AK202" s="9"/>
    </row>
    <row r="203" customFormat="false" ht="13.5" hidden="false" customHeight="true" outlineLevel="0" collapsed="false">
      <c r="A203" s="8" t="n">
        <v>45</v>
      </c>
      <c r="B203" s="9" t="s">
        <v>703</v>
      </c>
      <c r="C203" s="9" t="n">
        <v>5</v>
      </c>
      <c r="D203" s="9" t="str">
        <f aca="false">B203&amp;" "&amp;C203</f>
        <v>LOIRET 5</v>
      </c>
      <c r="E203" s="9" t="str">
        <f aca="false">IF($W203="",P203,IF($U203&gt;$AB203,P203,W203))</f>
        <v>F</v>
      </c>
      <c r="F203" s="9" t="str">
        <f aca="false">IF($W203="",Q203,IF($U203&gt;$AB203,Q203,X203))</f>
        <v>DUBOIS</v>
      </c>
      <c r="G203" s="9" t="str">
        <f aca="false">IF($W203="",R203,IF($U203&gt;$AB203,R203,Y203))</f>
        <v>MARIANNE</v>
      </c>
      <c r="H203" s="9" t="str">
        <f aca="false">IF($W203="",S203,IF($U203&gt;$AB203,S203,Z203))</f>
        <v>UNION POUR UN MOUVEMENT POPULAIRE</v>
      </c>
      <c r="I203" s="9" t="str">
        <f aca="false">IF($W203="",T203,IF($U203&gt;$AB203,T203,AA203))</f>
        <v>UMP</v>
      </c>
      <c r="J203" s="10" t="n">
        <f aca="false">IF($W203="",U203,IF($U203&gt;$AB203,U203,AB203))/M203</f>
        <v>0.535547136171161</v>
      </c>
      <c r="K203" s="9" t="n">
        <v>72691</v>
      </c>
      <c r="L203" s="9" t="n">
        <v>41656</v>
      </c>
      <c r="M203" s="9" t="n">
        <v>40383</v>
      </c>
      <c r="N203" s="9" t="n">
        <v>1473</v>
      </c>
      <c r="O203" s="11" t="n">
        <v>0.5731</v>
      </c>
      <c r="P203" s="9" t="s">
        <v>60</v>
      </c>
      <c r="Q203" s="9" t="s">
        <v>714</v>
      </c>
      <c r="R203" s="9" t="s">
        <v>715</v>
      </c>
      <c r="S203" s="9" t="s">
        <v>34</v>
      </c>
      <c r="T203" s="9" t="s">
        <v>35</v>
      </c>
      <c r="U203" s="9" t="n">
        <v>18556</v>
      </c>
      <c r="V203" s="9" t="s">
        <v>36</v>
      </c>
      <c r="W203" s="9" t="s">
        <v>60</v>
      </c>
      <c r="X203" s="9" t="s">
        <v>413</v>
      </c>
      <c r="Y203" s="9" t="s">
        <v>716</v>
      </c>
      <c r="Z203" s="9" t="s">
        <v>39</v>
      </c>
      <c r="AA203" s="9" t="s">
        <v>40</v>
      </c>
      <c r="AB203" s="9" t="n">
        <v>21627</v>
      </c>
      <c r="AC203" s="9" t="s">
        <v>36</v>
      </c>
      <c r="AD203" s="9"/>
      <c r="AE203" s="9"/>
      <c r="AF203" s="9"/>
      <c r="AG203" s="9"/>
      <c r="AH203" s="9"/>
      <c r="AI203" s="9"/>
      <c r="AJ203" s="9"/>
      <c r="AK203" s="9"/>
    </row>
    <row r="204" customFormat="false" ht="13.5" hidden="false" customHeight="true" outlineLevel="0" collapsed="false">
      <c r="A204" s="8" t="n">
        <v>45</v>
      </c>
      <c r="B204" s="9" t="s">
        <v>703</v>
      </c>
      <c r="C204" s="9" t="n">
        <v>6</v>
      </c>
      <c r="D204" s="9" t="str">
        <f aca="false">B204&amp;" "&amp;C204</f>
        <v>LOIRET 6</v>
      </c>
      <c r="E204" s="9" t="str">
        <f aca="false">IF($W204="",P204,IF($U204&gt;$AB204,P204,W204))</f>
        <v>F</v>
      </c>
      <c r="F204" s="9" t="str">
        <f aca="false">IF($W204="",Q204,IF($U204&gt;$AB204,Q204,X204))</f>
        <v>CORRE</v>
      </c>
      <c r="G204" s="9" t="str">
        <f aca="false">IF($W204="",R204,IF($U204&gt;$AB204,R204,Y204))</f>
        <v>VALÉRIE</v>
      </c>
      <c r="H204" s="9" t="str">
        <f aca="false">IF($W204="",S204,IF($U204&gt;$AB204,S204,Z204))</f>
        <v>PARTI SOCIALISTE</v>
      </c>
      <c r="I204" s="9" t="str">
        <f aca="false">IF($W204="",T204,IF($U204&gt;$AB204,T204,AA204))</f>
        <v>SOC</v>
      </c>
      <c r="J204" s="10" t="n">
        <f aca="false">IF($W204="",U204,IF($U204&gt;$AB204,U204,AB204))/M204</f>
        <v>0.501398547563448</v>
      </c>
      <c r="K204" s="9" t="n">
        <v>69209</v>
      </c>
      <c r="L204" s="9" t="n">
        <v>40317</v>
      </c>
      <c r="M204" s="9" t="n">
        <v>38969</v>
      </c>
      <c r="N204" s="9" t="n">
        <v>1348</v>
      </c>
      <c r="O204" s="11" t="n">
        <v>0.5825</v>
      </c>
      <c r="P204" s="9" t="s">
        <v>60</v>
      </c>
      <c r="Q204" s="9" t="s">
        <v>717</v>
      </c>
      <c r="R204" s="9" t="s">
        <v>214</v>
      </c>
      <c r="S204" s="9" t="s">
        <v>34</v>
      </c>
      <c r="T204" s="9" t="s">
        <v>35</v>
      </c>
      <c r="U204" s="9" t="n">
        <v>19539</v>
      </c>
      <c r="V204" s="9" t="s">
        <v>36</v>
      </c>
      <c r="W204" s="9" t="s">
        <v>31</v>
      </c>
      <c r="X204" s="9" t="s">
        <v>718</v>
      </c>
      <c r="Y204" s="9" t="s">
        <v>719</v>
      </c>
      <c r="Z204" s="9" t="s">
        <v>39</v>
      </c>
      <c r="AA204" s="9" t="s">
        <v>40</v>
      </c>
      <c r="AB204" s="9" t="n">
        <v>19430</v>
      </c>
      <c r="AC204" s="9" t="s">
        <v>36</v>
      </c>
      <c r="AD204" s="9"/>
      <c r="AE204" s="9"/>
      <c r="AF204" s="9"/>
      <c r="AG204" s="9"/>
      <c r="AH204" s="9"/>
      <c r="AI204" s="9"/>
      <c r="AJ204" s="9"/>
      <c r="AK204" s="9"/>
    </row>
    <row r="205" customFormat="false" ht="13.5" hidden="false" customHeight="true" outlineLevel="0" collapsed="false">
      <c r="A205" s="8" t="n">
        <v>46</v>
      </c>
      <c r="B205" s="9" t="s">
        <v>720</v>
      </c>
      <c r="C205" s="9" t="n">
        <v>1</v>
      </c>
      <c r="D205" s="9" t="str">
        <f aca="false">B205&amp;" "&amp;C205</f>
        <v>LOT 1</v>
      </c>
      <c r="E205" s="9" t="str">
        <f aca="false">IF($W205="",P205,IF($U205&gt;$AB205,P205,W205))</f>
        <v>F</v>
      </c>
      <c r="F205" s="9" t="str">
        <f aca="false">IF($W205="",Q205,IF($U205&gt;$AB205,Q205,X205))</f>
        <v>ORLIAC</v>
      </c>
      <c r="G205" s="9" t="str">
        <f aca="false">IF($W205="",R205,IF($U205&gt;$AB205,R205,Y205))</f>
        <v>DOMINIQUE</v>
      </c>
      <c r="H205" s="9" t="str">
        <f aca="false">IF($W205="",S205,IF($U205&gt;$AB205,S205,Z205))</f>
        <v>PARTI RADICAL DE GAUCHE</v>
      </c>
      <c r="I205" s="9" t="str">
        <f aca="false">IF($W205="",T205,IF($U205&gt;$AB205,T205,AA205))</f>
        <v>PRG</v>
      </c>
      <c r="J205" s="10" t="n">
        <f aca="false">IF($W205="",U205,IF($U205&gt;$AB205,U205,AB205))/M205</f>
        <v>0.598453274057609</v>
      </c>
      <c r="K205" s="9" t="n">
        <v>70388</v>
      </c>
      <c r="L205" s="9" t="n">
        <v>45037</v>
      </c>
      <c r="M205" s="9" t="n">
        <v>43188</v>
      </c>
      <c r="N205" s="9" t="n">
        <v>1839</v>
      </c>
      <c r="O205" s="11" t="n">
        <v>0.6398</v>
      </c>
      <c r="P205" s="9" t="s">
        <v>60</v>
      </c>
      <c r="Q205" s="9" t="s">
        <v>721</v>
      </c>
      <c r="R205" s="9" t="s">
        <v>218</v>
      </c>
      <c r="S205" s="9" t="s">
        <v>57</v>
      </c>
      <c r="T205" s="9" t="s">
        <v>58</v>
      </c>
      <c r="U205" s="9" t="n">
        <v>25846</v>
      </c>
      <c r="V205" s="9" t="s">
        <v>36</v>
      </c>
      <c r="W205" s="9" t="s">
        <v>31</v>
      </c>
      <c r="X205" s="9" t="s">
        <v>722</v>
      </c>
      <c r="Y205" s="9" t="s">
        <v>723</v>
      </c>
      <c r="Z205" s="9" t="s">
        <v>39</v>
      </c>
      <c r="AA205" s="9" t="s">
        <v>40</v>
      </c>
      <c r="AB205" s="9" t="n">
        <v>17342</v>
      </c>
      <c r="AC205" s="9" t="s">
        <v>36</v>
      </c>
      <c r="AD205" s="9"/>
      <c r="AE205" s="9"/>
      <c r="AF205" s="9"/>
      <c r="AG205" s="9"/>
      <c r="AH205" s="9"/>
      <c r="AI205" s="9"/>
      <c r="AJ205" s="9"/>
      <c r="AK205" s="9"/>
    </row>
    <row r="206" customFormat="false" ht="13.5" hidden="false" customHeight="true" outlineLevel="0" collapsed="false">
      <c r="A206" s="8" t="n">
        <v>47</v>
      </c>
      <c r="B206" s="9" t="s">
        <v>724</v>
      </c>
      <c r="C206" s="9" t="n">
        <v>1</v>
      </c>
      <c r="D206" s="9" t="str">
        <f aca="false">B206&amp;" "&amp;C206</f>
        <v>LOT-ET-GARONNE 1</v>
      </c>
      <c r="E206" s="9" t="str">
        <f aca="false">IF($W206="",P206,IF($U206&gt;$AB206,P206,W206))</f>
        <v>F</v>
      </c>
      <c r="F206" s="9" t="str">
        <f aca="false">IF($W206="",Q206,IF($U206&gt;$AB206,Q206,X206))</f>
        <v>LOUSTEAU</v>
      </c>
      <c r="G206" s="9" t="str">
        <f aca="false">IF($W206="",R206,IF($U206&gt;$AB206,R206,Y206))</f>
        <v>LUCETTE</v>
      </c>
      <c r="H206" s="9" t="str">
        <f aca="false">IF($W206="",S206,IF($U206&gt;$AB206,S206,Z206))</f>
        <v>PARTI SOCIALISTE</v>
      </c>
      <c r="I206" s="9" t="str">
        <f aca="false">IF($W206="",T206,IF($U206&gt;$AB206,T206,AA206))</f>
        <v>SOC</v>
      </c>
      <c r="J206" s="10" t="n">
        <f aca="false">IF($W206="",U206,IF($U206&gt;$AB206,U206,AB206))/M206</f>
        <v>0.520204339341063</v>
      </c>
      <c r="K206" s="9" t="n">
        <v>86724</v>
      </c>
      <c r="L206" s="9" t="n">
        <v>54952</v>
      </c>
      <c r="M206" s="9" t="n">
        <v>52266</v>
      </c>
      <c r="N206" s="9" t="n">
        <v>2686</v>
      </c>
      <c r="O206" s="11" t="n">
        <v>0.6336</v>
      </c>
      <c r="P206" s="9" t="s">
        <v>60</v>
      </c>
      <c r="Q206" s="9" t="s">
        <v>725</v>
      </c>
      <c r="R206" s="9" t="s">
        <v>726</v>
      </c>
      <c r="S206" s="9" t="s">
        <v>34</v>
      </c>
      <c r="T206" s="9" t="s">
        <v>35</v>
      </c>
      <c r="U206" s="9" t="n">
        <v>27189</v>
      </c>
      <c r="V206" s="9" t="s">
        <v>36</v>
      </c>
      <c r="W206" s="9" t="s">
        <v>31</v>
      </c>
      <c r="X206" s="9" t="s">
        <v>727</v>
      </c>
      <c r="Y206" s="9" t="s">
        <v>119</v>
      </c>
      <c r="Z206" s="9" t="s">
        <v>73</v>
      </c>
      <c r="AA206" s="9" t="s">
        <v>74</v>
      </c>
      <c r="AB206" s="9" t="n">
        <v>25077</v>
      </c>
      <c r="AC206" s="9" t="s">
        <v>36</v>
      </c>
      <c r="AD206" s="9"/>
      <c r="AE206" s="9"/>
      <c r="AF206" s="9"/>
      <c r="AG206" s="9"/>
      <c r="AH206" s="9"/>
      <c r="AI206" s="9"/>
      <c r="AJ206" s="9"/>
      <c r="AK206" s="9"/>
    </row>
    <row r="207" customFormat="false" ht="13.5" hidden="false" customHeight="true" outlineLevel="0" collapsed="false">
      <c r="A207" s="8" t="n">
        <v>47</v>
      </c>
      <c r="B207" s="9" t="s">
        <v>724</v>
      </c>
      <c r="C207" s="9" t="n">
        <v>2</v>
      </c>
      <c r="D207" s="9" t="str">
        <f aca="false">B207&amp;" "&amp;C207</f>
        <v>LOT-ET-GARONNE 2</v>
      </c>
      <c r="E207" s="9" t="str">
        <f aca="false">IF($W207="",P207,IF($U207&gt;$AB207,P207,W207))</f>
        <v>M</v>
      </c>
      <c r="F207" s="9" t="str">
        <f aca="false">IF($W207="",Q207,IF($U207&gt;$AB207,Q207,X207))</f>
        <v>FEKL</v>
      </c>
      <c r="G207" s="9" t="str">
        <f aca="false">IF($W207="",R207,IF($U207&gt;$AB207,R207,Y207))</f>
        <v>MATTHIAS</v>
      </c>
      <c r="H207" s="9" t="str">
        <f aca="false">IF($W207="",S207,IF($U207&gt;$AB207,S207,Z207))</f>
        <v>PARTI SOCIALISTE</v>
      </c>
      <c r="I207" s="9" t="str">
        <f aca="false">IF($W207="",T207,IF($U207&gt;$AB207,T207,AA207))</f>
        <v>SOC</v>
      </c>
      <c r="J207" s="10" t="n">
        <f aca="false">IF($W207="",U207,IF($U207&gt;$AB207,U207,AB207))/M207</f>
        <v>0.536497601096642</v>
      </c>
      <c r="K207" s="9" t="n">
        <v>77688</v>
      </c>
      <c r="L207" s="9" t="n">
        <v>48860</v>
      </c>
      <c r="M207" s="9" t="n">
        <v>46688</v>
      </c>
      <c r="N207" s="9" t="n">
        <v>2172</v>
      </c>
      <c r="O207" s="11" t="n">
        <v>0.6289</v>
      </c>
      <c r="P207" s="9" t="s">
        <v>31</v>
      </c>
      <c r="Q207" s="9" t="s">
        <v>728</v>
      </c>
      <c r="R207" s="9" t="s">
        <v>729</v>
      </c>
      <c r="S207" s="9" t="s">
        <v>34</v>
      </c>
      <c r="T207" s="9" t="s">
        <v>35</v>
      </c>
      <c r="U207" s="9" t="n">
        <v>25048</v>
      </c>
      <c r="V207" s="9" t="s">
        <v>36</v>
      </c>
      <c r="W207" s="9" t="s">
        <v>31</v>
      </c>
      <c r="X207" s="9" t="s">
        <v>730</v>
      </c>
      <c r="Y207" s="9" t="s">
        <v>42</v>
      </c>
      <c r="Z207" s="9" t="s">
        <v>39</v>
      </c>
      <c r="AA207" s="9" t="s">
        <v>40</v>
      </c>
      <c r="AB207" s="9" t="n">
        <v>21640</v>
      </c>
      <c r="AC207" s="9" t="s">
        <v>36</v>
      </c>
      <c r="AD207" s="9"/>
      <c r="AE207" s="9"/>
      <c r="AF207" s="9"/>
      <c r="AG207" s="9"/>
      <c r="AH207" s="9"/>
      <c r="AI207" s="9"/>
      <c r="AJ207" s="9"/>
      <c r="AK207" s="9"/>
    </row>
    <row r="208" customFormat="false" ht="13.5" hidden="false" customHeight="true" outlineLevel="0" collapsed="false">
      <c r="A208" s="8" t="n">
        <v>47</v>
      </c>
      <c r="B208" s="9" t="s">
        <v>724</v>
      </c>
      <c r="C208" s="9" t="n">
        <v>3</v>
      </c>
      <c r="D208" s="9" t="str">
        <f aca="false">B208&amp;" "&amp;C208</f>
        <v>LOT-ET-GARONNE 3</v>
      </c>
      <c r="E208" s="9" t="str">
        <f aca="false">IF($W208="",P208,IF($U208&gt;$AB208,P208,W208))</f>
        <v>M</v>
      </c>
      <c r="F208" s="9" t="str">
        <f aca="false">IF($W208="",Q208,IF($U208&gt;$AB208,Q208,X208))</f>
        <v>CAHUZAC</v>
      </c>
      <c r="G208" s="9" t="str">
        <f aca="false">IF($W208="",R208,IF($U208&gt;$AB208,R208,Y208))</f>
        <v>JÉRÔME</v>
      </c>
      <c r="H208" s="9" t="str">
        <f aca="false">IF($W208="",S208,IF($U208&gt;$AB208,S208,Z208))</f>
        <v>PARTI SOCIALISTE</v>
      </c>
      <c r="I208" s="9" t="str">
        <f aca="false">IF($W208="",T208,IF($U208&gt;$AB208,T208,AA208))</f>
        <v>SOC</v>
      </c>
      <c r="J208" s="10" t="n">
        <f aca="false">IF($W208="",U208,IF($U208&gt;$AB208,U208,AB208))/M208</f>
        <v>0.614834926151173</v>
      </c>
      <c r="K208" s="9" t="n">
        <v>76361</v>
      </c>
      <c r="L208" s="9" t="n">
        <v>47872</v>
      </c>
      <c r="M208" s="9" t="n">
        <v>46040</v>
      </c>
      <c r="N208" s="9" t="n">
        <v>1832</v>
      </c>
      <c r="O208" s="11" t="n">
        <v>0.6269</v>
      </c>
      <c r="P208" s="9" t="s">
        <v>31</v>
      </c>
      <c r="Q208" s="9" t="s">
        <v>731</v>
      </c>
      <c r="R208" s="9" t="s">
        <v>732</v>
      </c>
      <c r="S208" s="9" t="s">
        <v>34</v>
      </c>
      <c r="T208" s="9" t="s">
        <v>35</v>
      </c>
      <c r="U208" s="9" t="n">
        <v>28307</v>
      </c>
      <c r="V208" s="9" t="s">
        <v>36</v>
      </c>
      <c r="W208" s="9" t="s">
        <v>31</v>
      </c>
      <c r="X208" s="9" t="s">
        <v>733</v>
      </c>
      <c r="Y208" s="9" t="s">
        <v>79</v>
      </c>
      <c r="Z208" s="9" t="s">
        <v>39</v>
      </c>
      <c r="AA208" s="9" t="s">
        <v>40</v>
      </c>
      <c r="AB208" s="9" t="n">
        <v>17733</v>
      </c>
      <c r="AC208" s="9" t="s">
        <v>36</v>
      </c>
      <c r="AD208" s="9"/>
      <c r="AE208" s="9"/>
      <c r="AF208" s="9"/>
      <c r="AG208" s="9"/>
      <c r="AH208" s="9"/>
      <c r="AI208" s="9"/>
      <c r="AJ208" s="9"/>
      <c r="AK208" s="9"/>
    </row>
    <row r="209" customFormat="false" ht="13.5" hidden="false" customHeight="true" outlineLevel="0" collapsed="false">
      <c r="A209" s="8" t="n">
        <v>48</v>
      </c>
      <c r="B209" s="9" t="s">
        <v>734</v>
      </c>
      <c r="C209" s="9" t="n">
        <v>1</v>
      </c>
      <c r="D209" s="9" t="str">
        <f aca="false">B209&amp;" "&amp;C209</f>
        <v>LOZERE 1</v>
      </c>
      <c r="E209" s="9" t="str">
        <f aca="false">IF($W209="",P209,IF($U209&gt;$AB209,P209,W209))</f>
        <v>M</v>
      </c>
      <c r="F209" s="9" t="str">
        <f aca="false">IF($W209="",Q209,IF($U209&gt;$AB209,Q209,X209))</f>
        <v>MOREL-A-L'HUISSIER</v>
      </c>
      <c r="G209" s="9" t="str">
        <f aca="false">IF($W209="",R209,IF($U209&gt;$AB209,R209,Y209))</f>
        <v>PIERRE</v>
      </c>
      <c r="H209" s="9" t="str">
        <f aca="false">IF($W209="",S209,IF($U209&gt;$AB209,S209,Z209))</f>
        <v>UNION POUR UN MOUVEMENT POPULAIRE</v>
      </c>
      <c r="I209" s="9" t="str">
        <f aca="false">IF($W209="",T209,IF($U209&gt;$AB209,T209,AA209))</f>
        <v>UMP</v>
      </c>
      <c r="J209" s="10" t="n">
        <f aca="false">IF($W209="",U209,IF($U209&gt;$AB209,U209,AB209))/M209</f>
        <v>0.510172340265409</v>
      </c>
      <c r="K209" s="9" t="n">
        <v>59904</v>
      </c>
      <c r="L209" s="9" t="n">
        <v>41415</v>
      </c>
      <c r="M209" s="9" t="n">
        <v>39863</v>
      </c>
      <c r="N209" s="9" t="n">
        <v>1552</v>
      </c>
      <c r="O209" s="11" t="n">
        <v>0.6914</v>
      </c>
      <c r="P209" s="9" t="s">
        <v>60</v>
      </c>
      <c r="Q209" s="9" t="s">
        <v>735</v>
      </c>
      <c r="R209" s="9" t="s">
        <v>385</v>
      </c>
      <c r="S209" s="9" t="s">
        <v>34</v>
      </c>
      <c r="T209" s="9" t="s">
        <v>35</v>
      </c>
      <c r="U209" s="9" t="n">
        <v>19726</v>
      </c>
      <c r="V209" s="9" t="s">
        <v>36</v>
      </c>
      <c r="W209" s="9" t="s">
        <v>31</v>
      </c>
      <c r="X209" s="9" t="s">
        <v>736</v>
      </c>
      <c r="Y209" s="9" t="s">
        <v>231</v>
      </c>
      <c r="Z209" s="9" t="s">
        <v>39</v>
      </c>
      <c r="AA209" s="9" t="s">
        <v>40</v>
      </c>
      <c r="AB209" s="9" t="n">
        <v>20337</v>
      </c>
      <c r="AC209" s="9" t="s">
        <v>36</v>
      </c>
      <c r="AD209" s="9"/>
      <c r="AE209" s="9"/>
      <c r="AF209" s="9"/>
      <c r="AG209" s="9"/>
      <c r="AH209" s="9"/>
      <c r="AI209" s="9"/>
      <c r="AJ209" s="9"/>
      <c r="AK209" s="9"/>
    </row>
    <row r="210" customFormat="false" ht="13.5" hidden="false" customHeight="true" outlineLevel="0" collapsed="false">
      <c r="A210" s="8" t="n">
        <v>49</v>
      </c>
      <c r="B210" s="9" t="s">
        <v>737</v>
      </c>
      <c r="C210" s="9" t="n">
        <v>1</v>
      </c>
      <c r="D210" s="9" t="str">
        <f aca="false">B210&amp;" "&amp;C210</f>
        <v>MAINE-ET-LOIRE 1</v>
      </c>
      <c r="E210" s="9" t="str">
        <f aca="false">IF($W210="",P210,IF($U210&gt;$AB210,P210,W210))</f>
        <v>M</v>
      </c>
      <c r="F210" s="9" t="str">
        <f aca="false">IF($W210="",Q210,IF($U210&gt;$AB210,Q210,X210))</f>
        <v>BELOT</v>
      </c>
      <c r="G210" s="9" t="str">
        <f aca="false">IF($W210="",R210,IF($U210&gt;$AB210,R210,Y210))</f>
        <v>LUC</v>
      </c>
      <c r="H210" s="9" t="str">
        <f aca="false">IF($W210="",S210,IF($U210&gt;$AB210,S210,Z210))</f>
        <v>PARTI SOCIALISTE</v>
      </c>
      <c r="I210" s="9" t="str">
        <f aca="false">IF($W210="",T210,IF($U210&gt;$AB210,T210,AA210))</f>
        <v>SOC</v>
      </c>
      <c r="J210" s="10" t="n">
        <f aca="false">IF($W210="",U210,IF($U210&gt;$AB210,U210,AB210))/M210</f>
        <v>0.526405524981116</v>
      </c>
      <c r="K210" s="9" t="n">
        <v>80924</v>
      </c>
      <c r="L210" s="9" t="n">
        <v>47493</v>
      </c>
      <c r="M210" s="9" t="n">
        <v>46335</v>
      </c>
      <c r="N210" s="9" t="n">
        <v>1158</v>
      </c>
      <c r="O210" s="11" t="n">
        <v>0.5869</v>
      </c>
      <c r="P210" s="9" t="s">
        <v>31</v>
      </c>
      <c r="Q210" s="9" t="s">
        <v>738</v>
      </c>
      <c r="R210" s="9" t="s">
        <v>739</v>
      </c>
      <c r="S210" s="9" t="s">
        <v>34</v>
      </c>
      <c r="T210" s="9" t="s">
        <v>35</v>
      </c>
      <c r="U210" s="9" t="n">
        <v>24391</v>
      </c>
      <c r="V210" s="9" t="s">
        <v>36</v>
      </c>
      <c r="W210" s="9" t="s">
        <v>31</v>
      </c>
      <c r="X210" s="9" t="s">
        <v>740</v>
      </c>
      <c r="Y210" s="9" t="s">
        <v>143</v>
      </c>
      <c r="Z210" s="9" t="s">
        <v>39</v>
      </c>
      <c r="AA210" s="9" t="s">
        <v>40</v>
      </c>
      <c r="AB210" s="9" t="n">
        <v>21944</v>
      </c>
      <c r="AC210" s="9" t="s">
        <v>36</v>
      </c>
      <c r="AD210" s="9"/>
      <c r="AE210" s="9"/>
      <c r="AF210" s="9"/>
      <c r="AG210" s="9"/>
      <c r="AH210" s="9"/>
      <c r="AI210" s="9"/>
      <c r="AJ210" s="9"/>
      <c r="AK210" s="9"/>
    </row>
    <row r="211" customFormat="false" ht="13.5" hidden="false" customHeight="true" outlineLevel="0" collapsed="false">
      <c r="A211" s="8" t="n">
        <v>49</v>
      </c>
      <c r="B211" s="9" t="s">
        <v>737</v>
      </c>
      <c r="C211" s="9" t="n">
        <v>2</v>
      </c>
      <c r="D211" s="9" t="str">
        <f aca="false">B211&amp;" "&amp;C211</f>
        <v>MAINE-ET-LOIRE 2</v>
      </c>
      <c r="E211" s="9" t="str">
        <f aca="false">IF($W211="",P211,IF($U211&gt;$AB211,P211,W211))</f>
        <v>M</v>
      </c>
      <c r="F211" s="9" t="str">
        <f aca="false">IF($W211="",Q211,IF($U211&gt;$AB211,Q211,X211))</f>
        <v>GOUA</v>
      </c>
      <c r="G211" s="9" t="str">
        <f aca="false">IF($W211="",R211,IF($U211&gt;$AB211,R211,Y211))</f>
        <v>MARC</v>
      </c>
      <c r="H211" s="9" t="str">
        <f aca="false">IF($W211="",S211,IF($U211&gt;$AB211,S211,Z211))</f>
        <v>PARTI SOCIALISTE</v>
      </c>
      <c r="I211" s="9" t="str">
        <f aca="false">IF($W211="",T211,IF($U211&gt;$AB211,T211,AA211))</f>
        <v>SOC</v>
      </c>
      <c r="J211" s="10" t="n">
        <f aca="false">IF($W211="",U211,IF($U211&gt;$AB211,U211,AB211))/M211</f>
        <v>0.628015564202335</v>
      </c>
      <c r="K211" s="9" t="n">
        <v>87427</v>
      </c>
      <c r="L211" s="9" t="n">
        <v>48900</v>
      </c>
      <c r="M211" s="9" t="n">
        <v>47545</v>
      </c>
      <c r="N211" s="9" t="n">
        <v>1355</v>
      </c>
      <c r="O211" s="11" t="n">
        <v>0.5593</v>
      </c>
      <c r="P211" s="9" t="s">
        <v>31</v>
      </c>
      <c r="Q211" s="9" t="s">
        <v>741</v>
      </c>
      <c r="R211" s="9" t="s">
        <v>210</v>
      </c>
      <c r="S211" s="9" t="s">
        <v>34</v>
      </c>
      <c r="T211" s="9" t="s">
        <v>35</v>
      </c>
      <c r="U211" s="9" t="n">
        <v>29859</v>
      </c>
      <c r="V211" s="9" t="s">
        <v>36</v>
      </c>
      <c r="W211" s="9" t="s">
        <v>31</v>
      </c>
      <c r="X211" s="9" t="s">
        <v>742</v>
      </c>
      <c r="Y211" s="9" t="s">
        <v>743</v>
      </c>
      <c r="Z211" s="9" t="s">
        <v>39</v>
      </c>
      <c r="AA211" s="9" t="s">
        <v>40</v>
      </c>
      <c r="AB211" s="9" t="n">
        <v>17686</v>
      </c>
      <c r="AC211" s="9" t="s">
        <v>36</v>
      </c>
      <c r="AD211" s="9"/>
      <c r="AE211" s="9"/>
      <c r="AF211" s="9"/>
      <c r="AG211" s="9"/>
      <c r="AH211" s="9"/>
      <c r="AI211" s="9"/>
      <c r="AJ211" s="9"/>
      <c r="AK211" s="9"/>
    </row>
    <row r="212" customFormat="false" ht="13.5" hidden="false" customHeight="true" outlineLevel="0" collapsed="false">
      <c r="A212" s="8" t="n">
        <v>49</v>
      </c>
      <c r="B212" s="9" t="s">
        <v>737</v>
      </c>
      <c r="C212" s="9" t="n">
        <v>3</v>
      </c>
      <c r="D212" s="9" t="str">
        <f aca="false">B212&amp;" "&amp;C212</f>
        <v>MAINE-ET-LOIRE 3</v>
      </c>
      <c r="E212" s="9" t="str">
        <f aca="false">IF($W212="",P212,IF($U212&gt;$AB212,P212,W212))</f>
        <v>M</v>
      </c>
      <c r="F212" s="9" t="str">
        <f aca="false">IF($W212="",Q212,IF($U212&gt;$AB212,Q212,X212))</f>
        <v>TAUGOURDEAU</v>
      </c>
      <c r="G212" s="9" t="str">
        <f aca="false">IF($W212="",R212,IF($U212&gt;$AB212,R212,Y212))</f>
        <v>JEAN-CHARLES</v>
      </c>
      <c r="H212" s="9" t="str">
        <f aca="false">IF($W212="",S212,IF($U212&gt;$AB212,S212,Z212))</f>
        <v>UNION POUR UN MOUVEMENT POPULAIRE</v>
      </c>
      <c r="I212" s="9" t="str">
        <f aca="false">IF($W212="",T212,IF($U212&gt;$AB212,T212,AA212))</f>
        <v>UMP</v>
      </c>
      <c r="J212" s="10" t="n">
        <f aca="false">IF($W212="",U212,IF($U212&gt;$AB212,U212,AB212))/M212</f>
        <v>0.534473887316697</v>
      </c>
      <c r="K212" s="9" t="n">
        <v>68436</v>
      </c>
      <c r="L212" s="9" t="n">
        <v>39937</v>
      </c>
      <c r="M212" s="9" t="n">
        <v>38870</v>
      </c>
      <c r="N212" s="9" t="n">
        <v>1067</v>
      </c>
      <c r="O212" s="11" t="n">
        <v>0.5836</v>
      </c>
      <c r="P212" s="9" t="s">
        <v>31</v>
      </c>
      <c r="Q212" s="9" t="s">
        <v>744</v>
      </c>
      <c r="R212" s="9" t="s">
        <v>414</v>
      </c>
      <c r="S212" s="9" t="s">
        <v>57</v>
      </c>
      <c r="T212" s="9" t="s">
        <v>58</v>
      </c>
      <c r="U212" s="9" t="n">
        <v>18095</v>
      </c>
      <c r="V212" s="9" t="s">
        <v>36</v>
      </c>
      <c r="W212" s="9" t="s">
        <v>31</v>
      </c>
      <c r="X212" s="9" t="s">
        <v>745</v>
      </c>
      <c r="Y212" s="9" t="s">
        <v>746</v>
      </c>
      <c r="Z212" s="9" t="s">
        <v>39</v>
      </c>
      <c r="AA212" s="9" t="s">
        <v>40</v>
      </c>
      <c r="AB212" s="9" t="n">
        <v>20775</v>
      </c>
      <c r="AC212" s="9" t="s">
        <v>36</v>
      </c>
      <c r="AD212" s="9"/>
      <c r="AE212" s="9"/>
      <c r="AF212" s="9"/>
      <c r="AG212" s="9"/>
      <c r="AH212" s="9"/>
      <c r="AI212" s="9"/>
      <c r="AJ212" s="9"/>
      <c r="AK212" s="9"/>
    </row>
    <row r="213" customFormat="false" ht="13.5" hidden="false" customHeight="true" outlineLevel="0" collapsed="false">
      <c r="A213" s="8" t="n">
        <v>49</v>
      </c>
      <c r="B213" s="9" t="s">
        <v>737</v>
      </c>
      <c r="C213" s="9" t="n">
        <v>4</v>
      </c>
      <c r="D213" s="9" t="str">
        <f aca="false">B213&amp;" "&amp;C213</f>
        <v>MAINE-ET-LOIRE 4</v>
      </c>
      <c r="E213" s="9" t="str">
        <f aca="false">IF($W213="",P213,IF($U213&gt;$AB213,P213,W213))</f>
        <v>M</v>
      </c>
      <c r="F213" s="9" t="str">
        <f aca="false">IF($W213="",Q213,IF($U213&gt;$AB213,Q213,X213))</f>
        <v>PIRON</v>
      </c>
      <c r="G213" s="9" t="str">
        <f aca="false">IF($W213="",R213,IF($U213&gt;$AB213,R213,Y213))</f>
        <v>MICHEL</v>
      </c>
      <c r="H213" s="9" t="str">
        <f aca="false">IF($W213="",S213,IF($U213&gt;$AB213,S213,Z213))</f>
        <v>UNION POUR UN MOUVEMENT POPULAIRE</v>
      </c>
      <c r="I213" s="9" t="str">
        <f aca="false">IF($W213="",T213,IF($U213&gt;$AB213,T213,AA213))</f>
        <v>UMP</v>
      </c>
      <c r="J213" s="10" t="n">
        <f aca="false">IF($W213="",U213,IF($U213&gt;$AB213,U213,AB213))/M213</f>
        <v>0.551702532713208</v>
      </c>
      <c r="K213" s="9" t="n">
        <v>73568</v>
      </c>
      <c r="L213" s="9" t="n">
        <v>42703</v>
      </c>
      <c r="M213" s="9" t="n">
        <v>41497</v>
      </c>
      <c r="N213" s="9" t="n">
        <v>1204</v>
      </c>
      <c r="O213" s="11" t="n">
        <v>0.5805</v>
      </c>
      <c r="P213" s="9" t="s">
        <v>60</v>
      </c>
      <c r="Q213" s="9" t="s">
        <v>747</v>
      </c>
      <c r="R213" s="9" t="s">
        <v>385</v>
      </c>
      <c r="S213" s="9" t="s">
        <v>34</v>
      </c>
      <c r="T213" s="9" t="s">
        <v>35</v>
      </c>
      <c r="U213" s="9" t="n">
        <v>18603</v>
      </c>
      <c r="V213" s="9" t="s">
        <v>36</v>
      </c>
      <c r="W213" s="9" t="s">
        <v>31</v>
      </c>
      <c r="X213" s="9" t="s">
        <v>748</v>
      </c>
      <c r="Y213" s="9" t="s">
        <v>42</v>
      </c>
      <c r="Z213" s="9" t="s">
        <v>39</v>
      </c>
      <c r="AA213" s="9" t="s">
        <v>40</v>
      </c>
      <c r="AB213" s="9" t="n">
        <v>22894</v>
      </c>
      <c r="AC213" s="9" t="s">
        <v>36</v>
      </c>
      <c r="AD213" s="9"/>
      <c r="AE213" s="9"/>
      <c r="AF213" s="9"/>
      <c r="AG213" s="9"/>
      <c r="AH213" s="9"/>
      <c r="AI213" s="9"/>
      <c r="AJ213" s="9"/>
      <c r="AK213" s="9"/>
    </row>
    <row r="214" customFormat="false" ht="13.5" hidden="false" customHeight="true" outlineLevel="0" collapsed="false">
      <c r="A214" s="8" t="n">
        <v>49</v>
      </c>
      <c r="B214" s="9" t="s">
        <v>737</v>
      </c>
      <c r="C214" s="9" t="n">
        <v>5</v>
      </c>
      <c r="D214" s="9" t="str">
        <f aca="false">B214&amp;" "&amp;C214</f>
        <v>MAINE-ET-LOIRE 5</v>
      </c>
      <c r="E214" s="9" t="str">
        <f aca="false">IF($W214="",P214,IF($U214&gt;$AB214,P214,W214))</f>
        <v>M</v>
      </c>
      <c r="F214" s="9" t="str">
        <f aca="false">IF($W214="",Q214,IF($U214&gt;$AB214,Q214,X214))</f>
        <v>BOURDOULEIX</v>
      </c>
      <c r="G214" s="9" t="str">
        <f aca="false">IF($W214="",R214,IF($U214&gt;$AB214,R214,Y214))</f>
        <v>GILLES</v>
      </c>
      <c r="H214" s="9" t="str">
        <f aca="false">IF($W214="",S214,IF($U214&gt;$AB214,S214,Z214))</f>
        <v>UNION POUR UN MOUVEMENT POPULAIRE</v>
      </c>
      <c r="I214" s="9" t="str">
        <f aca="false">IF($W214="",T214,IF($U214&gt;$AB214,T214,AA214))</f>
        <v>UMP</v>
      </c>
      <c r="J214" s="10" t="n">
        <f aca="false">IF($W214="",U214,IF($U214&gt;$AB214,U214,AB214))/M214</f>
        <v>0.510675558967469</v>
      </c>
      <c r="K214" s="9" t="n">
        <v>75356</v>
      </c>
      <c r="L214" s="9" t="n">
        <v>42693</v>
      </c>
      <c r="M214" s="9" t="n">
        <v>41684</v>
      </c>
      <c r="N214" s="9" t="n">
        <v>1009</v>
      </c>
      <c r="O214" s="11" t="n">
        <v>0.5666</v>
      </c>
      <c r="P214" s="9" t="s">
        <v>60</v>
      </c>
      <c r="Q214" s="9" t="s">
        <v>749</v>
      </c>
      <c r="R214" s="9" t="s">
        <v>279</v>
      </c>
      <c r="S214" s="9" t="s">
        <v>34</v>
      </c>
      <c r="T214" s="9" t="s">
        <v>35</v>
      </c>
      <c r="U214" s="9" t="n">
        <v>20397</v>
      </c>
      <c r="V214" s="9" t="s">
        <v>36</v>
      </c>
      <c r="W214" s="9" t="s">
        <v>31</v>
      </c>
      <c r="X214" s="9" t="s">
        <v>750</v>
      </c>
      <c r="Y214" s="9" t="s">
        <v>465</v>
      </c>
      <c r="Z214" s="9" t="s">
        <v>39</v>
      </c>
      <c r="AA214" s="9" t="s">
        <v>40</v>
      </c>
      <c r="AB214" s="9" t="n">
        <v>21287</v>
      </c>
      <c r="AC214" s="9" t="s">
        <v>36</v>
      </c>
      <c r="AD214" s="9"/>
      <c r="AE214" s="9"/>
      <c r="AF214" s="9"/>
      <c r="AG214" s="9"/>
      <c r="AH214" s="9"/>
      <c r="AI214" s="9"/>
      <c r="AJ214" s="9"/>
      <c r="AK214" s="9"/>
    </row>
    <row r="215" customFormat="false" ht="13.5" hidden="false" customHeight="true" outlineLevel="0" collapsed="false">
      <c r="A215" s="8" t="n">
        <v>49</v>
      </c>
      <c r="B215" s="9" t="s">
        <v>737</v>
      </c>
      <c r="C215" s="9" t="n">
        <v>6</v>
      </c>
      <c r="D215" s="9" t="str">
        <f aca="false">B215&amp;" "&amp;C215</f>
        <v>MAINE-ET-LOIRE 6</v>
      </c>
      <c r="E215" s="9" t="str">
        <f aca="false">IF($W215="",P215,IF($U215&gt;$AB215,P215,W215))</f>
        <v>M</v>
      </c>
      <c r="F215" s="9" t="str">
        <f aca="false">IF($W215="",Q215,IF($U215&gt;$AB215,Q215,X215))</f>
        <v>BARDY</v>
      </c>
      <c r="G215" s="9" t="str">
        <f aca="false">IF($W215="",R215,IF($U215&gt;$AB215,R215,Y215))</f>
        <v>SERGE</v>
      </c>
      <c r="H215" s="9" t="str">
        <f aca="false">IF($W215="",S215,IF($U215&gt;$AB215,S215,Z215))</f>
        <v>SOCIALISTE DISSIDENT</v>
      </c>
      <c r="I215" s="9" t="str">
        <f aca="false">IF($W215="",T215,IF($U215&gt;$AB215,T215,AA215))</f>
        <v>DVG</v>
      </c>
      <c r="J215" s="10" t="n">
        <f aca="false">IF($W215="",U215,IF($U215&gt;$AB215,U215,AB215))/M215</f>
        <v>0.521806221067165</v>
      </c>
      <c r="K215" s="9" t="n">
        <v>92541</v>
      </c>
      <c r="L215" s="9" t="n">
        <v>52205</v>
      </c>
      <c r="M215" s="9" t="n">
        <v>49252</v>
      </c>
      <c r="N215" s="9" t="n">
        <v>2953</v>
      </c>
      <c r="O215" s="11" t="n">
        <v>0.5641</v>
      </c>
      <c r="P215" s="9" t="s">
        <v>31</v>
      </c>
      <c r="Q215" s="9" t="s">
        <v>751</v>
      </c>
      <c r="R215" s="9" t="s">
        <v>708</v>
      </c>
      <c r="S215" s="9" t="s">
        <v>70</v>
      </c>
      <c r="T215" s="9" t="s">
        <v>44</v>
      </c>
      <c r="U215" s="9" t="n">
        <v>25700</v>
      </c>
      <c r="V215" s="9" t="s">
        <v>36</v>
      </c>
      <c r="W215" s="9" t="s">
        <v>31</v>
      </c>
      <c r="X215" s="9" t="s">
        <v>752</v>
      </c>
      <c r="Y215" s="9" t="s">
        <v>397</v>
      </c>
      <c r="Z215" s="9" t="s">
        <v>73</v>
      </c>
      <c r="AA215" s="9" t="s">
        <v>74</v>
      </c>
      <c r="AB215" s="9" t="n">
        <v>23552</v>
      </c>
      <c r="AC215" s="9" t="s">
        <v>36</v>
      </c>
      <c r="AD215" s="9"/>
      <c r="AE215" s="9"/>
      <c r="AF215" s="9"/>
      <c r="AG215" s="9"/>
      <c r="AH215" s="9"/>
      <c r="AI215" s="9"/>
      <c r="AJ215" s="9"/>
      <c r="AK215" s="9"/>
    </row>
    <row r="216" customFormat="false" ht="13.5" hidden="false" customHeight="true" outlineLevel="0" collapsed="false">
      <c r="A216" s="8" t="n">
        <v>49</v>
      </c>
      <c r="B216" s="9" t="s">
        <v>737</v>
      </c>
      <c r="C216" s="9" t="n">
        <v>7</v>
      </c>
      <c r="D216" s="9" t="str">
        <f aca="false">B216&amp;" "&amp;C216</f>
        <v>MAINE-ET-LOIRE 7</v>
      </c>
      <c r="E216" s="9" t="str">
        <f aca="false">IF($W216="",P216,IF($U216&gt;$AB216,P216,W216))</f>
        <v>M</v>
      </c>
      <c r="F216" s="9" t="str">
        <f aca="false">IF($W216="",Q216,IF($U216&gt;$AB216,Q216,X216))</f>
        <v>LAFFINEUR</v>
      </c>
      <c r="G216" s="9" t="str">
        <f aca="false">IF($W216="",R216,IF($U216&gt;$AB216,R216,Y216))</f>
        <v>MARC</v>
      </c>
      <c r="H216" s="9" t="str">
        <f aca="false">IF($W216="",S216,IF($U216&gt;$AB216,S216,Z216))</f>
        <v>UNION POUR UN MOUVEMENT POPULAIRE</v>
      </c>
      <c r="I216" s="9" t="str">
        <f aca="false">IF($W216="",T216,IF($U216&gt;$AB216,T216,AA216))</f>
        <v>UMP</v>
      </c>
      <c r="J216" s="10" t="n">
        <f aca="false">IF($W216="",U216,IF($U216&gt;$AB216,U216,AB216))/M216</f>
        <v>0.500984297028796</v>
      </c>
      <c r="K216" s="9" t="n">
        <v>75333</v>
      </c>
      <c r="L216" s="9" t="n">
        <v>44835</v>
      </c>
      <c r="M216" s="9" t="n">
        <v>43686</v>
      </c>
      <c r="N216" s="9" t="n">
        <v>1149</v>
      </c>
      <c r="O216" s="11" t="n">
        <v>0.5952</v>
      </c>
      <c r="P216" s="9" t="s">
        <v>60</v>
      </c>
      <c r="Q216" s="9" t="s">
        <v>753</v>
      </c>
      <c r="R216" s="9" t="s">
        <v>754</v>
      </c>
      <c r="S216" s="9" t="s">
        <v>34</v>
      </c>
      <c r="T216" s="9" t="s">
        <v>35</v>
      </c>
      <c r="U216" s="9" t="n">
        <v>21800</v>
      </c>
      <c r="V216" s="9" t="s">
        <v>36</v>
      </c>
      <c r="W216" s="9" t="s">
        <v>31</v>
      </c>
      <c r="X216" s="9" t="s">
        <v>755</v>
      </c>
      <c r="Y216" s="9" t="s">
        <v>210</v>
      </c>
      <c r="Z216" s="9" t="s">
        <v>39</v>
      </c>
      <c r="AA216" s="9" t="s">
        <v>40</v>
      </c>
      <c r="AB216" s="9" t="n">
        <v>21886</v>
      </c>
      <c r="AC216" s="9" t="s">
        <v>36</v>
      </c>
      <c r="AD216" s="9"/>
      <c r="AE216" s="9"/>
      <c r="AF216" s="9"/>
      <c r="AG216" s="9"/>
      <c r="AH216" s="9"/>
      <c r="AI216" s="9"/>
      <c r="AJ216" s="9"/>
      <c r="AK216" s="9"/>
    </row>
    <row r="217" customFormat="false" ht="13.5" hidden="false" customHeight="true" outlineLevel="0" collapsed="false">
      <c r="A217" s="8" t="n">
        <v>50</v>
      </c>
      <c r="B217" s="9" t="s">
        <v>756</v>
      </c>
      <c r="C217" s="9" t="n">
        <v>1</v>
      </c>
      <c r="D217" s="9" t="str">
        <f aca="false">B217&amp;" "&amp;C217</f>
        <v>MANCHE 1</v>
      </c>
      <c r="E217" s="9" t="str">
        <f aca="false">IF($W217="",P217,IF($U217&gt;$AB217,P217,W217))</f>
        <v>M</v>
      </c>
      <c r="F217" s="9" t="str">
        <f aca="false">IF($W217="",Q217,IF($U217&gt;$AB217,Q217,X217))</f>
        <v>GOSSELIN</v>
      </c>
      <c r="G217" s="9" t="str">
        <f aca="false">IF($W217="",R217,IF($U217&gt;$AB217,R217,Y217))</f>
        <v>PHILIPPE</v>
      </c>
      <c r="H217" s="9" t="str">
        <f aca="false">IF($W217="",S217,IF($U217&gt;$AB217,S217,Z217))</f>
        <v>UNION POUR UN MOUVEMENT POPULAIRE</v>
      </c>
      <c r="I217" s="9" t="str">
        <f aca="false">IF($W217="",T217,IF($U217&gt;$AB217,T217,AA217))</f>
        <v>UMP</v>
      </c>
      <c r="J217" s="10" t="n">
        <f aca="false">IF($W217="",U217,IF($U217&gt;$AB217,U217,AB217))/M217</f>
        <v>0.525307850677854</v>
      </c>
      <c r="K217" s="9" t="n">
        <v>86504</v>
      </c>
      <c r="L217" s="9" t="n">
        <v>52610</v>
      </c>
      <c r="M217" s="9" t="n">
        <v>51486</v>
      </c>
      <c r="N217" s="9" t="n">
        <v>1124</v>
      </c>
      <c r="O217" s="11" t="n">
        <v>0.6082</v>
      </c>
      <c r="P217" s="9" t="s">
        <v>60</v>
      </c>
      <c r="Q217" s="9" t="s">
        <v>757</v>
      </c>
      <c r="R217" s="9" t="s">
        <v>136</v>
      </c>
      <c r="S217" s="9" t="s">
        <v>34</v>
      </c>
      <c r="T217" s="9" t="s">
        <v>35</v>
      </c>
      <c r="U217" s="9" t="n">
        <v>24440</v>
      </c>
      <c r="V217" s="9" t="s">
        <v>36</v>
      </c>
      <c r="W217" s="9" t="s">
        <v>31</v>
      </c>
      <c r="X217" s="9" t="s">
        <v>758</v>
      </c>
      <c r="Y217" s="9" t="s">
        <v>176</v>
      </c>
      <c r="Z217" s="9" t="s">
        <v>39</v>
      </c>
      <c r="AA217" s="9" t="s">
        <v>40</v>
      </c>
      <c r="AB217" s="9" t="n">
        <v>27046</v>
      </c>
      <c r="AC217" s="9" t="s">
        <v>36</v>
      </c>
      <c r="AD217" s="9"/>
      <c r="AE217" s="9"/>
      <c r="AF217" s="9"/>
      <c r="AG217" s="9"/>
      <c r="AH217" s="9"/>
      <c r="AI217" s="9"/>
      <c r="AJ217" s="9"/>
      <c r="AK217" s="9"/>
    </row>
    <row r="218" customFormat="false" ht="13.5" hidden="false" customHeight="true" outlineLevel="0" collapsed="false">
      <c r="A218" s="8" t="n">
        <v>50</v>
      </c>
      <c r="B218" s="9" t="s">
        <v>756</v>
      </c>
      <c r="C218" s="9" t="n">
        <v>2</v>
      </c>
      <c r="D218" s="9" t="str">
        <f aca="false">B218&amp;" "&amp;C218</f>
        <v>MANCHE 2</v>
      </c>
      <c r="E218" s="9" t="str">
        <f aca="false">IF($W218="",P218,IF($U218&gt;$AB218,P218,W218))</f>
        <v>M</v>
      </c>
      <c r="F218" s="9" t="str">
        <f aca="false">IF($W218="",Q218,IF($U218&gt;$AB218,Q218,X218))</f>
        <v>HUET</v>
      </c>
      <c r="G218" s="9" t="str">
        <f aca="false">IF($W218="",R218,IF($U218&gt;$AB218,R218,Y218))</f>
        <v>GUÉNHAËL</v>
      </c>
      <c r="H218" s="9" t="str">
        <f aca="false">IF($W218="",S218,IF($U218&gt;$AB218,S218,Z218))</f>
        <v>UNION POUR UN MOUVEMENT POPULAIRE</v>
      </c>
      <c r="I218" s="9" t="str">
        <f aca="false">IF($W218="",T218,IF($U218&gt;$AB218,T218,AA218))</f>
        <v>UMP</v>
      </c>
      <c r="J218" s="10" t="n">
        <f aca="false">IF($W218="",U218,IF($U218&gt;$AB218,U218,AB218))/M218</f>
        <v>0.607122409252262</v>
      </c>
      <c r="K218" s="9" t="n">
        <v>94632</v>
      </c>
      <c r="L218" s="9" t="n">
        <v>54888</v>
      </c>
      <c r="M218" s="9" t="n">
        <v>52398</v>
      </c>
      <c r="N218" s="9" t="n">
        <v>2490</v>
      </c>
      <c r="O218" s="11" t="n">
        <v>0.58</v>
      </c>
      <c r="P218" s="9" t="s">
        <v>31</v>
      </c>
      <c r="Q218" s="9" t="s">
        <v>759</v>
      </c>
      <c r="R218" s="9" t="s">
        <v>103</v>
      </c>
      <c r="S218" s="9" t="s">
        <v>89</v>
      </c>
      <c r="T218" s="9" t="s">
        <v>58</v>
      </c>
      <c r="U218" s="9" t="n">
        <v>20586</v>
      </c>
      <c r="V218" s="9" t="s">
        <v>36</v>
      </c>
      <c r="W218" s="9" t="s">
        <v>31</v>
      </c>
      <c r="X218" s="9" t="s">
        <v>760</v>
      </c>
      <c r="Y218" s="9" t="s">
        <v>761</v>
      </c>
      <c r="Z218" s="9" t="s">
        <v>39</v>
      </c>
      <c r="AA218" s="9" t="s">
        <v>40</v>
      </c>
      <c r="AB218" s="9" t="n">
        <v>31812</v>
      </c>
      <c r="AC218" s="9" t="s">
        <v>36</v>
      </c>
      <c r="AD218" s="9"/>
      <c r="AE218" s="9"/>
      <c r="AF218" s="9"/>
      <c r="AG218" s="9"/>
      <c r="AH218" s="9"/>
      <c r="AI218" s="9"/>
      <c r="AJ218" s="9"/>
      <c r="AK218" s="9"/>
    </row>
    <row r="219" customFormat="false" ht="13.5" hidden="false" customHeight="true" outlineLevel="0" collapsed="false">
      <c r="A219" s="8" t="n">
        <v>50</v>
      </c>
      <c r="B219" s="9" t="s">
        <v>756</v>
      </c>
      <c r="C219" s="9" t="n">
        <v>3</v>
      </c>
      <c r="D219" s="9" t="str">
        <f aca="false">B219&amp;" "&amp;C219</f>
        <v>MANCHE 3</v>
      </c>
      <c r="E219" s="9" t="str">
        <f aca="false">IF($W219="",P219,IF($U219&gt;$AB219,P219,W219))</f>
        <v>M</v>
      </c>
      <c r="F219" s="9" t="str">
        <f aca="false">IF($W219="",Q219,IF($U219&gt;$AB219,Q219,X219))</f>
        <v>TRAVERT</v>
      </c>
      <c r="G219" s="9" t="str">
        <f aca="false">IF($W219="",R219,IF($U219&gt;$AB219,R219,Y219))</f>
        <v>STÉPHANE</v>
      </c>
      <c r="H219" s="9" t="str">
        <f aca="false">IF($W219="",S219,IF($U219&gt;$AB219,S219,Z219))</f>
        <v>PARTI SOCIALISTE</v>
      </c>
      <c r="I219" s="9" t="str">
        <f aca="false">IF($W219="",T219,IF($U219&gt;$AB219,T219,AA219))</f>
        <v>SOC</v>
      </c>
      <c r="J219" s="10" t="n">
        <f aca="false">IF($W219="",U219,IF($U219&gt;$AB219,U219,AB219))/M219</f>
        <v>0.523821858153502</v>
      </c>
      <c r="K219" s="9" t="n">
        <v>105840</v>
      </c>
      <c r="L219" s="9" t="n">
        <v>63607</v>
      </c>
      <c r="M219" s="9" t="n">
        <v>61771</v>
      </c>
      <c r="N219" s="9" t="n">
        <v>1836</v>
      </c>
      <c r="O219" s="11" t="n">
        <v>0.601</v>
      </c>
      <c r="P219" s="9" t="s">
        <v>31</v>
      </c>
      <c r="Q219" s="9" t="s">
        <v>762</v>
      </c>
      <c r="R219" s="9" t="s">
        <v>222</v>
      </c>
      <c r="S219" s="9" t="s">
        <v>34</v>
      </c>
      <c r="T219" s="9" t="s">
        <v>35</v>
      </c>
      <c r="U219" s="9" t="n">
        <v>32357</v>
      </c>
      <c r="V219" s="9" t="s">
        <v>36</v>
      </c>
      <c r="W219" s="9" t="s">
        <v>31</v>
      </c>
      <c r="X219" s="9" t="s">
        <v>295</v>
      </c>
      <c r="Y219" s="9" t="s">
        <v>174</v>
      </c>
      <c r="Z219" s="9" t="s">
        <v>39</v>
      </c>
      <c r="AA219" s="9" t="s">
        <v>40</v>
      </c>
      <c r="AB219" s="9" t="n">
        <v>29414</v>
      </c>
      <c r="AC219" s="9" t="s">
        <v>36</v>
      </c>
      <c r="AD219" s="9"/>
      <c r="AE219" s="9"/>
      <c r="AF219" s="9"/>
      <c r="AG219" s="9"/>
      <c r="AH219" s="9"/>
      <c r="AI219" s="9"/>
      <c r="AJ219" s="9"/>
      <c r="AK219" s="9"/>
    </row>
    <row r="220" customFormat="false" ht="13.5" hidden="false" customHeight="true" outlineLevel="0" collapsed="false">
      <c r="A220" s="8" t="n">
        <v>51</v>
      </c>
      <c r="B220" s="9" t="s">
        <v>763</v>
      </c>
      <c r="C220" s="9" t="n">
        <v>1</v>
      </c>
      <c r="D220" s="9" t="str">
        <f aca="false">B220&amp;" "&amp;C220</f>
        <v>MARNE 1</v>
      </c>
      <c r="E220" s="9" t="str">
        <f aca="false">IF($W220="",P220,IF($U220&gt;$AB220,P220,W220))</f>
        <v>M</v>
      </c>
      <c r="F220" s="9" t="str">
        <f aca="false">IF($W220="",Q220,IF($U220&gt;$AB220,Q220,X220))</f>
        <v>ROBINET</v>
      </c>
      <c r="G220" s="9" t="str">
        <f aca="false">IF($W220="",R220,IF($U220&gt;$AB220,R220,Y220))</f>
        <v>ARNAUD</v>
      </c>
      <c r="H220" s="9" t="str">
        <f aca="false">IF($W220="",S220,IF($U220&gt;$AB220,S220,Z220))</f>
        <v>UNION POUR UN MOUVEMENT POPULAIRE</v>
      </c>
      <c r="I220" s="9" t="str">
        <f aca="false">IF($W220="",T220,IF($U220&gt;$AB220,T220,AA220))</f>
        <v>UMP</v>
      </c>
      <c r="J220" s="10" t="n">
        <f aca="false">IF($W220="",U220,IF($U220&gt;$AB220,U220,AB220))/M220</f>
        <v>0.527718398175859</v>
      </c>
      <c r="K220" s="9" t="n">
        <v>69253</v>
      </c>
      <c r="L220" s="9" t="n">
        <v>36066</v>
      </c>
      <c r="M220" s="9" t="n">
        <v>35085</v>
      </c>
      <c r="N220" s="9" t="n">
        <v>981</v>
      </c>
      <c r="O220" s="11" t="n">
        <v>0.5208</v>
      </c>
      <c r="P220" s="9" t="s">
        <v>60</v>
      </c>
      <c r="Q220" s="9" t="s">
        <v>764</v>
      </c>
      <c r="R220" s="9" t="s">
        <v>765</v>
      </c>
      <c r="S220" s="9" t="s">
        <v>34</v>
      </c>
      <c r="T220" s="9" t="s">
        <v>35</v>
      </c>
      <c r="U220" s="9" t="n">
        <v>16570</v>
      </c>
      <c r="V220" s="9" t="s">
        <v>36</v>
      </c>
      <c r="W220" s="9" t="s">
        <v>31</v>
      </c>
      <c r="X220" s="9" t="s">
        <v>766</v>
      </c>
      <c r="Y220" s="9" t="s">
        <v>380</v>
      </c>
      <c r="Z220" s="9" t="s">
        <v>39</v>
      </c>
      <c r="AA220" s="9" t="s">
        <v>40</v>
      </c>
      <c r="AB220" s="9" t="n">
        <v>18515</v>
      </c>
      <c r="AC220" s="9" t="s">
        <v>36</v>
      </c>
      <c r="AD220" s="9"/>
      <c r="AE220" s="9"/>
      <c r="AF220" s="9"/>
      <c r="AG220" s="9"/>
      <c r="AH220" s="9"/>
      <c r="AI220" s="9"/>
      <c r="AJ220" s="9"/>
      <c r="AK220" s="9"/>
    </row>
    <row r="221" customFormat="false" ht="13.5" hidden="false" customHeight="true" outlineLevel="0" collapsed="false">
      <c r="A221" s="8" t="n">
        <v>51</v>
      </c>
      <c r="B221" s="9" t="s">
        <v>763</v>
      </c>
      <c r="C221" s="9" t="n">
        <v>2</v>
      </c>
      <c r="D221" s="9" t="str">
        <f aca="false">B221&amp;" "&amp;C221</f>
        <v>MARNE 2</v>
      </c>
      <c r="E221" s="9" t="str">
        <f aca="false">IF($W221="",P221,IF($U221&gt;$AB221,P221,W221))</f>
        <v>F</v>
      </c>
      <c r="F221" s="9" t="str">
        <f aca="false">IF($W221="",Q221,IF($U221&gt;$AB221,Q221,X221))</f>
        <v>VAUTRIN-PENNAFORTE</v>
      </c>
      <c r="G221" s="9" t="str">
        <f aca="false">IF($W221="",R221,IF($U221&gt;$AB221,R221,Y221))</f>
        <v>CATHERINE</v>
      </c>
      <c r="H221" s="9" t="str">
        <f aca="false">IF($W221="",S221,IF($U221&gt;$AB221,S221,Z221))</f>
        <v>UNION POUR UN MOUVEMENT POPULAIRE</v>
      </c>
      <c r="I221" s="9" t="str">
        <f aca="false">IF($W221="",T221,IF($U221&gt;$AB221,T221,AA221))</f>
        <v>UMP</v>
      </c>
      <c r="J221" s="10" t="n">
        <f aca="false">IF($W221="",U221,IF($U221&gt;$AB221,U221,AB221))/M221</f>
        <v>0.53040037004677</v>
      </c>
      <c r="K221" s="9" t="n">
        <v>72607</v>
      </c>
      <c r="L221" s="9" t="n">
        <v>39858</v>
      </c>
      <c r="M221" s="9" t="n">
        <v>38914</v>
      </c>
      <c r="N221" s="9" t="n">
        <v>944</v>
      </c>
      <c r="O221" s="11" t="n">
        <v>0.549</v>
      </c>
      <c r="P221" s="9" t="s">
        <v>31</v>
      </c>
      <c r="Q221" s="9" t="s">
        <v>767</v>
      </c>
      <c r="R221" s="9" t="s">
        <v>128</v>
      </c>
      <c r="S221" s="9" t="s">
        <v>34</v>
      </c>
      <c r="T221" s="9" t="s">
        <v>35</v>
      </c>
      <c r="U221" s="9" t="n">
        <v>18274</v>
      </c>
      <c r="V221" s="9" t="s">
        <v>36</v>
      </c>
      <c r="W221" s="9" t="s">
        <v>60</v>
      </c>
      <c r="X221" s="9" t="s">
        <v>768</v>
      </c>
      <c r="Y221" s="9" t="s">
        <v>312</v>
      </c>
      <c r="Z221" s="9" t="s">
        <v>39</v>
      </c>
      <c r="AA221" s="9" t="s">
        <v>40</v>
      </c>
      <c r="AB221" s="9" t="n">
        <v>20640</v>
      </c>
      <c r="AC221" s="9" t="s">
        <v>36</v>
      </c>
      <c r="AD221" s="9"/>
      <c r="AE221" s="9"/>
      <c r="AF221" s="9"/>
      <c r="AG221" s="9"/>
      <c r="AH221" s="9"/>
      <c r="AI221" s="9"/>
      <c r="AJ221" s="9"/>
      <c r="AK221" s="9"/>
    </row>
    <row r="222" customFormat="false" ht="13.5" hidden="false" customHeight="true" outlineLevel="0" collapsed="false">
      <c r="A222" s="8" t="n">
        <v>51</v>
      </c>
      <c r="B222" s="9" t="s">
        <v>763</v>
      </c>
      <c r="C222" s="9" t="n">
        <v>3</v>
      </c>
      <c r="D222" s="9" t="str">
        <f aca="false">B222&amp;" "&amp;C222</f>
        <v>MARNE 3</v>
      </c>
      <c r="E222" s="9" t="str">
        <f aca="false">IF($W222="",P222,IF($U222&gt;$AB222,P222,W222))</f>
        <v>M</v>
      </c>
      <c r="F222" s="9" t="str">
        <f aca="false">IF($W222="",Q222,IF($U222&gt;$AB222,Q222,X222))</f>
        <v>MARTIN</v>
      </c>
      <c r="G222" s="9" t="str">
        <f aca="false">IF($W222="",R222,IF($U222&gt;$AB222,R222,Y222))</f>
        <v>PHILIPPE</v>
      </c>
      <c r="H222" s="9" t="str">
        <f aca="false">IF($W222="",S222,IF($U222&gt;$AB222,S222,Z222))</f>
        <v>UNION POUR UN MOUVEMENT POPULAIRE</v>
      </c>
      <c r="I222" s="9" t="str">
        <f aca="false">IF($W222="",T222,IF($U222&gt;$AB222,T222,AA222))</f>
        <v>UMP</v>
      </c>
      <c r="J222" s="10" t="n">
        <f aca="false">IF($W222="",U222,IF($U222&gt;$AB222,U222,AB222))/M222</f>
        <v>0.557768347960266</v>
      </c>
      <c r="K222" s="9" t="n">
        <v>81309</v>
      </c>
      <c r="L222" s="9" t="n">
        <v>42980</v>
      </c>
      <c r="M222" s="9" t="n">
        <v>41476</v>
      </c>
      <c r="N222" s="9" t="n">
        <v>1504</v>
      </c>
      <c r="O222" s="11" t="n">
        <v>0.5286</v>
      </c>
      <c r="P222" s="9" t="s">
        <v>31</v>
      </c>
      <c r="Q222" s="9" t="s">
        <v>769</v>
      </c>
      <c r="R222" s="9" t="s">
        <v>128</v>
      </c>
      <c r="S222" s="9" t="s">
        <v>494</v>
      </c>
      <c r="T222" s="9" t="s">
        <v>132</v>
      </c>
      <c r="U222" s="9" t="n">
        <v>18342</v>
      </c>
      <c r="V222" s="9" t="s">
        <v>36</v>
      </c>
      <c r="W222" s="9" t="s">
        <v>31</v>
      </c>
      <c r="X222" s="9" t="s">
        <v>770</v>
      </c>
      <c r="Y222" s="9" t="s">
        <v>176</v>
      </c>
      <c r="Z222" s="9" t="s">
        <v>39</v>
      </c>
      <c r="AA222" s="9" t="s">
        <v>40</v>
      </c>
      <c r="AB222" s="9" t="n">
        <v>23134</v>
      </c>
      <c r="AC222" s="9" t="s">
        <v>36</v>
      </c>
      <c r="AD222" s="9"/>
      <c r="AE222" s="9"/>
      <c r="AF222" s="9"/>
      <c r="AG222" s="9"/>
      <c r="AH222" s="9"/>
      <c r="AI222" s="9"/>
      <c r="AJ222" s="9"/>
      <c r="AK222" s="9"/>
    </row>
    <row r="223" customFormat="false" ht="13.5" hidden="false" customHeight="true" outlineLevel="0" collapsed="false">
      <c r="A223" s="8" t="n">
        <v>51</v>
      </c>
      <c r="B223" s="9" t="s">
        <v>763</v>
      </c>
      <c r="C223" s="9" t="n">
        <v>4</v>
      </c>
      <c r="D223" s="9" t="str">
        <f aca="false">B223&amp;" "&amp;C223</f>
        <v>MARNE 4</v>
      </c>
      <c r="E223" s="9" t="str">
        <f aca="false">IF($W223="",P223,IF($U223&gt;$AB223,P223,W223))</f>
        <v>M</v>
      </c>
      <c r="F223" s="9" t="str">
        <f aca="false">IF($W223="",Q223,IF($U223&gt;$AB223,Q223,X223))</f>
        <v>APPARU</v>
      </c>
      <c r="G223" s="9" t="str">
        <f aca="false">IF($W223="",R223,IF($U223&gt;$AB223,R223,Y223))</f>
        <v>BENOIST</v>
      </c>
      <c r="H223" s="9" t="str">
        <f aca="false">IF($W223="",S223,IF($U223&gt;$AB223,S223,Z223))</f>
        <v>UNION POUR UN MOUVEMENT POPULAIRE</v>
      </c>
      <c r="I223" s="9" t="str">
        <f aca="false">IF($W223="",T223,IF($U223&gt;$AB223,T223,AA223))</f>
        <v>UMP</v>
      </c>
      <c r="J223" s="10" t="n">
        <f aca="false">IF($W223="",U223,IF($U223&gt;$AB223,U223,AB223))/M223</f>
        <v>0.524881572158904</v>
      </c>
      <c r="K223" s="9" t="n">
        <v>80926</v>
      </c>
      <c r="L223" s="9" t="n">
        <v>44056</v>
      </c>
      <c r="M223" s="9" t="n">
        <v>42642</v>
      </c>
      <c r="N223" s="9" t="n">
        <v>1414</v>
      </c>
      <c r="O223" s="11" t="n">
        <v>0.5444</v>
      </c>
      <c r="P223" s="9" t="s">
        <v>31</v>
      </c>
      <c r="Q223" s="9" t="s">
        <v>771</v>
      </c>
      <c r="R223" s="9" t="s">
        <v>138</v>
      </c>
      <c r="S223" s="9" t="s">
        <v>34</v>
      </c>
      <c r="T223" s="9" t="s">
        <v>35</v>
      </c>
      <c r="U223" s="9" t="n">
        <v>20360</v>
      </c>
      <c r="V223" s="9" t="s">
        <v>36</v>
      </c>
      <c r="W223" s="9" t="s">
        <v>31</v>
      </c>
      <c r="X223" s="9" t="s">
        <v>772</v>
      </c>
      <c r="Y223" s="9" t="s">
        <v>773</v>
      </c>
      <c r="Z223" s="9" t="s">
        <v>39</v>
      </c>
      <c r="AA223" s="9" t="s">
        <v>40</v>
      </c>
      <c r="AB223" s="9" t="n">
        <v>22382</v>
      </c>
      <c r="AC223" s="9" t="s">
        <v>36</v>
      </c>
      <c r="AD223" s="9"/>
      <c r="AE223" s="9"/>
      <c r="AF223" s="9"/>
      <c r="AG223" s="9"/>
      <c r="AH223" s="9"/>
      <c r="AI223" s="9"/>
      <c r="AJ223" s="9"/>
      <c r="AK223" s="9"/>
    </row>
    <row r="224" customFormat="false" ht="13.5" hidden="false" customHeight="true" outlineLevel="0" collapsed="false">
      <c r="A224" s="8" t="n">
        <v>51</v>
      </c>
      <c r="B224" s="9" t="s">
        <v>763</v>
      </c>
      <c r="C224" s="9" t="n">
        <v>5</v>
      </c>
      <c r="D224" s="9" t="str">
        <f aca="false">B224&amp;" "&amp;C224</f>
        <v>MARNE 5</v>
      </c>
      <c r="E224" s="9" t="str">
        <f aca="false">IF($W224="",P224,IF($U224&gt;$AB224,P224,W224))</f>
        <v>M</v>
      </c>
      <c r="F224" s="9" t="str">
        <f aca="false">IF($W224="",Q224,IF($U224&gt;$AB224,Q224,X224))</f>
        <v>DE COURSON</v>
      </c>
      <c r="G224" s="9" t="str">
        <f aca="false">IF($W224="",R224,IF($U224&gt;$AB224,R224,Y224))</f>
        <v>CHARLES</v>
      </c>
      <c r="H224" s="9" t="str">
        <f aca="false">IF($W224="",S224,IF($U224&gt;$AB224,S224,Z224))</f>
        <v>NOUVEAU CENTRE</v>
      </c>
      <c r="I224" s="9" t="str">
        <f aca="false">IF($W224="",T224,IF($U224&gt;$AB224,T224,AA224))</f>
        <v>NouvC</v>
      </c>
      <c r="J224" s="10" t="n">
        <f aca="false">IF($W224="",U224,IF($U224&gt;$AB224,U224,AB224))/M224</f>
        <v>0.657908234635829</v>
      </c>
      <c r="K224" s="9" t="n">
        <v>78224</v>
      </c>
      <c r="L224" s="9" t="n">
        <v>44123</v>
      </c>
      <c r="M224" s="9" t="n">
        <v>42892</v>
      </c>
      <c r="N224" s="9" t="n">
        <v>1231</v>
      </c>
      <c r="O224" s="11" t="n">
        <v>0.5641</v>
      </c>
      <c r="P224" s="9" t="s">
        <v>60</v>
      </c>
      <c r="Q224" s="9" t="s">
        <v>774</v>
      </c>
      <c r="R224" s="9" t="s">
        <v>775</v>
      </c>
      <c r="S224" s="9" t="s">
        <v>34</v>
      </c>
      <c r="T224" s="9" t="s">
        <v>35</v>
      </c>
      <c r="U224" s="9" t="n">
        <v>14673</v>
      </c>
      <c r="V224" s="9" t="s">
        <v>36</v>
      </c>
      <c r="W224" s="9" t="s">
        <v>31</v>
      </c>
      <c r="X224" s="9" t="s">
        <v>776</v>
      </c>
      <c r="Y224" s="9" t="s">
        <v>46</v>
      </c>
      <c r="Z224" s="9" t="s">
        <v>73</v>
      </c>
      <c r="AA224" s="9" t="s">
        <v>74</v>
      </c>
      <c r="AB224" s="9" t="n">
        <v>28219</v>
      </c>
      <c r="AC224" s="9" t="s">
        <v>36</v>
      </c>
      <c r="AD224" s="9"/>
      <c r="AE224" s="9"/>
      <c r="AF224" s="9"/>
      <c r="AG224" s="9"/>
      <c r="AH224" s="9"/>
      <c r="AI224" s="9"/>
      <c r="AJ224" s="9"/>
      <c r="AK224" s="9"/>
    </row>
    <row r="225" customFormat="false" ht="13.5" hidden="false" customHeight="true" outlineLevel="0" collapsed="false">
      <c r="A225" s="8" t="n">
        <v>52</v>
      </c>
      <c r="B225" s="9" t="s">
        <v>777</v>
      </c>
      <c r="C225" s="9" t="n">
        <v>1</v>
      </c>
      <c r="D225" s="9" t="str">
        <f aca="false">B225&amp;" "&amp;C225</f>
        <v>HAUTE-MARNE 1</v>
      </c>
      <c r="E225" s="9" t="str">
        <f aca="false">IF($W225="",P225,IF($U225&gt;$AB225,P225,W225))</f>
        <v>M</v>
      </c>
      <c r="F225" s="9" t="str">
        <f aca="false">IF($W225="",Q225,IF($U225&gt;$AB225,Q225,X225))</f>
        <v>CHATEL</v>
      </c>
      <c r="G225" s="9" t="str">
        <f aca="false">IF($W225="",R225,IF($U225&gt;$AB225,R225,Y225))</f>
        <v>LUC</v>
      </c>
      <c r="H225" s="9" t="str">
        <f aca="false">IF($W225="",S225,IF($U225&gt;$AB225,S225,Z225))</f>
        <v>UNION POUR UN MOUVEMENT POPULAIRE</v>
      </c>
      <c r="I225" s="9" t="str">
        <f aca="false">IF($W225="",T225,IF($U225&gt;$AB225,T225,AA225))</f>
        <v>UMP</v>
      </c>
      <c r="J225" s="10" t="n">
        <f aca="false">IF($W225="",U225,IF($U225&gt;$AB225,U225,AB225))/M225</f>
        <v>0.550552904728523</v>
      </c>
      <c r="K225" s="9" t="n">
        <v>74519</v>
      </c>
      <c r="L225" s="9" t="n">
        <v>45592</v>
      </c>
      <c r="M225" s="9" t="n">
        <v>44221</v>
      </c>
      <c r="N225" s="9" t="n">
        <v>1371</v>
      </c>
      <c r="O225" s="11" t="n">
        <v>0.6118</v>
      </c>
      <c r="P225" s="9" t="s">
        <v>60</v>
      </c>
      <c r="Q225" s="9" t="s">
        <v>778</v>
      </c>
      <c r="R225" s="9" t="s">
        <v>432</v>
      </c>
      <c r="S225" s="9" t="s">
        <v>131</v>
      </c>
      <c r="T225" s="9" t="s">
        <v>132</v>
      </c>
      <c r="U225" s="9" t="n">
        <v>19875</v>
      </c>
      <c r="V225" s="9" t="s">
        <v>36</v>
      </c>
      <c r="W225" s="9" t="s">
        <v>31</v>
      </c>
      <c r="X225" s="9" t="s">
        <v>779</v>
      </c>
      <c r="Y225" s="9" t="s">
        <v>739</v>
      </c>
      <c r="Z225" s="9" t="s">
        <v>39</v>
      </c>
      <c r="AA225" s="9" t="s">
        <v>40</v>
      </c>
      <c r="AB225" s="9" t="n">
        <v>24346</v>
      </c>
      <c r="AC225" s="9" t="s">
        <v>36</v>
      </c>
      <c r="AD225" s="9"/>
      <c r="AE225" s="9"/>
      <c r="AF225" s="9"/>
      <c r="AG225" s="9"/>
      <c r="AH225" s="9"/>
      <c r="AI225" s="9"/>
      <c r="AJ225" s="9"/>
      <c r="AK225" s="9"/>
    </row>
    <row r="226" customFormat="false" ht="13.5" hidden="false" customHeight="true" outlineLevel="0" collapsed="false">
      <c r="A226" s="8" t="n">
        <v>52</v>
      </c>
      <c r="B226" s="9" t="s">
        <v>777</v>
      </c>
      <c r="C226" s="9" t="n">
        <v>2</v>
      </c>
      <c r="D226" s="9" t="str">
        <f aca="false">B226&amp;" "&amp;C226</f>
        <v>HAUTE-MARNE 2</v>
      </c>
      <c r="E226" s="9" t="str">
        <f aca="false">IF($W226="",P226,IF($U226&gt;$AB226,P226,W226))</f>
        <v>M</v>
      </c>
      <c r="F226" s="9" t="str">
        <f aca="false">IF($W226="",Q226,IF($U226&gt;$AB226,Q226,X226))</f>
        <v>CORNUT-GENTILLE</v>
      </c>
      <c r="G226" s="9" t="str">
        <f aca="false">IF($W226="",R226,IF($U226&gt;$AB226,R226,Y226))</f>
        <v>FRANÇOIS</v>
      </c>
      <c r="H226" s="9" t="str">
        <f aca="false">IF($W226="",S226,IF($U226&gt;$AB226,S226,Z226))</f>
        <v>UNION POUR UN MOUVEMENT POPULAIRE</v>
      </c>
      <c r="I226" s="9" t="str">
        <f aca="false">IF($W226="",T226,IF($U226&gt;$AB226,T226,AA226))</f>
        <v>UMP</v>
      </c>
      <c r="J226" s="10" t="n">
        <f aca="false">IF($W226="",U226,IF($U226&gt;$AB226,U226,AB226))/M226</f>
        <v>0.609763917225299</v>
      </c>
      <c r="K226" s="9" t="n">
        <v>64327</v>
      </c>
      <c r="L226" s="9" t="n">
        <v>35445</v>
      </c>
      <c r="M226" s="9" t="n">
        <v>34310</v>
      </c>
      <c r="N226" s="9" t="n">
        <v>1135</v>
      </c>
      <c r="O226" s="11" t="n">
        <v>0.551</v>
      </c>
      <c r="P226" s="9" t="s">
        <v>31</v>
      </c>
      <c r="Q226" s="9" t="s">
        <v>780</v>
      </c>
      <c r="R226" s="9" t="s">
        <v>781</v>
      </c>
      <c r="S226" s="9" t="s">
        <v>34</v>
      </c>
      <c r="T226" s="9" t="s">
        <v>35</v>
      </c>
      <c r="U226" s="9" t="n">
        <v>13389</v>
      </c>
      <c r="V226" s="9" t="s">
        <v>36</v>
      </c>
      <c r="W226" s="9" t="s">
        <v>31</v>
      </c>
      <c r="X226" s="9" t="s">
        <v>782</v>
      </c>
      <c r="Y226" s="9" t="s">
        <v>189</v>
      </c>
      <c r="Z226" s="9" t="s">
        <v>39</v>
      </c>
      <c r="AA226" s="9" t="s">
        <v>40</v>
      </c>
      <c r="AB226" s="9" t="n">
        <v>20921</v>
      </c>
      <c r="AC226" s="9" t="s">
        <v>36</v>
      </c>
      <c r="AD226" s="9"/>
      <c r="AE226" s="9"/>
      <c r="AF226" s="9"/>
      <c r="AG226" s="9"/>
      <c r="AH226" s="9"/>
      <c r="AI226" s="9"/>
      <c r="AJ226" s="9"/>
      <c r="AK226" s="9"/>
    </row>
    <row r="227" customFormat="false" ht="13.5" hidden="false" customHeight="true" outlineLevel="0" collapsed="false">
      <c r="A227" s="8" t="n">
        <v>53</v>
      </c>
      <c r="B227" s="9" t="s">
        <v>783</v>
      </c>
      <c r="C227" s="9" t="n">
        <v>1</v>
      </c>
      <c r="D227" s="9" t="str">
        <f aca="false">B227&amp;" "&amp;C227</f>
        <v>MAYENNE 1</v>
      </c>
      <c r="E227" s="9" t="str">
        <f aca="false">IF($W227="",P227,IF($U227&gt;$AB227,P227,W227))</f>
        <v>M</v>
      </c>
      <c r="F227" s="9" t="str">
        <f aca="false">IF($W227="",Q227,IF($U227&gt;$AB227,Q227,X227))</f>
        <v>GAROT</v>
      </c>
      <c r="G227" s="9" t="str">
        <f aca="false">IF($W227="",R227,IF($U227&gt;$AB227,R227,Y227))</f>
        <v>GUILLAUME</v>
      </c>
      <c r="H227" s="9" t="str">
        <f aca="false">IF($W227="",S227,IF($U227&gt;$AB227,S227,Z227))</f>
        <v>PARTI SOCIALISTE</v>
      </c>
      <c r="I227" s="9" t="str">
        <f aca="false">IF($W227="",T227,IF($U227&gt;$AB227,T227,AA227))</f>
        <v>SOC</v>
      </c>
      <c r="J227" s="10" t="n">
        <f aca="false">IF($W227="",U227,IF($U227&gt;$AB227,U227,AB227))/M227</f>
        <v>0.58324459523043</v>
      </c>
      <c r="K227" s="9" t="n">
        <v>72662</v>
      </c>
      <c r="L227" s="9" t="n">
        <v>41621</v>
      </c>
      <c r="M227" s="9" t="n">
        <v>40381</v>
      </c>
      <c r="N227" s="9" t="n">
        <v>1340</v>
      </c>
      <c r="O227" s="11" t="n">
        <v>0.5728</v>
      </c>
      <c r="P227" s="9" t="s">
        <v>31</v>
      </c>
      <c r="Q227" s="9" t="s">
        <v>784</v>
      </c>
      <c r="R227" s="9" t="s">
        <v>56</v>
      </c>
      <c r="S227" s="9" t="s">
        <v>34</v>
      </c>
      <c r="T227" s="9" t="s">
        <v>35</v>
      </c>
      <c r="U227" s="9" t="n">
        <v>23552</v>
      </c>
      <c r="V227" s="9" t="s">
        <v>36</v>
      </c>
      <c r="W227" s="9" t="s">
        <v>60</v>
      </c>
      <c r="X227" s="9" t="s">
        <v>785</v>
      </c>
      <c r="Y227" s="9" t="s">
        <v>786</v>
      </c>
      <c r="Z227" s="9" t="s">
        <v>39</v>
      </c>
      <c r="AA227" s="9" t="s">
        <v>40</v>
      </c>
      <c r="AB227" s="9" t="n">
        <v>16729</v>
      </c>
      <c r="AC227" s="9" t="s">
        <v>36</v>
      </c>
      <c r="AD227" s="9"/>
      <c r="AE227" s="9"/>
      <c r="AF227" s="9"/>
      <c r="AG227" s="9"/>
      <c r="AH227" s="9"/>
      <c r="AI227" s="9"/>
      <c r="AJ227" s="9"/>
      <c r="AK227" s="9"/>
    </row>
    <row r="228" customFormat="false" ht="13.5" hidden="false" customHeight="true" outlineLevel="0" collapsed="false">
      <c r="A228" s="8" t="n">
        <v>53</v>
      </c>
      <c r="B228" s="9" t="s">
        <v>783</v>
      </c>
      <c r="C228" s="9" t="n">
        <v>2</v>
      </c>
      <c r="D228" s="9" t="str">
        <f aca="false">B228&amp;" "&amp;C228</f>
        <v>MAYENNE 2</v>
      </c>
      <c r="E228" s="9" t="str">
        <f aca="false">IF($W228="",P228,IF($U228&gt;$AB228,P228,W228))</f>
        <v>M</v>
      </c>
      <c r="F228" s="9" t="str">
        <f aca="false">IF($W228="",Q228,IF($U228&gt;$AB228,Q228,X228))</f>
        <v>CHEVROLLIER</v>
      </c>
      <c r="G228" s="9" t="str">
        <f aca="false">IF($W228="",R228,IF($U228&gt;$AB228,R228,Y228))</f>
        <v>GUILLAUME</v>
      </c>
      <c r="H228" s="9" t="str">
        <f aca="false">IF($W228="",S228,IF($U228&gt;$AB228,S228,Z228))</f>
        <v>UNION POUR UN MOUVEMENT POPULAIRE</v>
      </c>
      <c r="I228" s="9" t="str">
        <f aca="false">IF($W228="",T228,IF($U228&gt;$AB228,T228,AA228))</f>
        <v>UMP</v>
      </c>
      <c r="J228" s="10" t="n">
        <f aca="false">IF($W228="",U228,IF($U228&gt;$AB228,U228,AB228))/M228</f>
        <v>0.517282085182737</v>
      </c>
      <c r="K228" s="9" t="n">
        <v>76721</v>
      </c>
      <c r="L228" s="9" t="n">
        <v>43828</v>
      </c>
      <c r="M228" s="9" t="n">
        <v>42356</v>
      </c>
      <c r="N228" s="9" t="n">
        <v>1472</v>
      </c>
      <c r="O228" s="11" t="n">
        <v>0.5713</v>
      </c>
      <c r="P228" s="9" t="s">
        <v>60</v>
      </c>
      <c r="Q228" s="9" t="s">
        <v>787</v>
      </c>
      <c r="R228" s="9" t="s">
        <v>629</v>
      </c>
      <c r="S228" s="9" t="s">
        <v>34</v>
      </c>
      <c r="T228" s="9" t="s">
        <v>35</v>
      </c>
      <c r="U228" s="9" t="n">
        <v>20446</v>
      </c>
      <c r="V228" s="9" t="s">
        <v>36</v>
      </c>
      <c r="W228" s="9" t="s">
        <v>31</v>
      </c>
      <c r="X228" s="9" t="s">
        <v>788</v>
      </c>
      <c r="Y228" s="9" t="s">
        <v>56</v>
      </c>
      <c r="Z228" s="9" t="s">
        <v>39</v>
      </c>
      <c r="AA228" s="9" t="s">
        <v>40</v>
      </c>
      <c r="AB228" s="9" t="n">
        <v>21910</v>
      </c>
      <c r="AC228" s="9" t="s">
        <v>36</v>
      </c>
      <c r="AD228" s="9"/>
      <c r="AE228" s="9"/>
      <c r="AF228" s="9"/>
      <c r="AG228" s="9"/>
      <c r="AH228" s="9"/>
      <c r="AI228" s="9"/>
      <c r="AJ228" s="9"/>
      <c r="AK228" s="9"/>
    </row>
    <row r="229" customFormat="false" ht="13.5" hidden="false" customHeight="true" outlineLevel="0" collapsed="false">
      <c r="A229" s="8" t="n">
        <v>54</v>
      </c>
      <c r="B229" s="9" t="s">
        <v>789</v>
      </c>
      <c r="C229" s="9" t="n">
        <v>1</v>
      </c>
      <c r="D229" s="9" t="str">
        <f aca="false">B229&amp;" "&amp;C229</f>
        <v>MEURTHE-ET-MOSELLE 1</v>
      </c>
      <c r="E229" s="9" t="str">
        <f aca="false">IF($W229="",P229,IF($U229&gt;$AB229,P229,W229))</f>
        <v>F</v>
      </c>
      <c r="F229" s="9" t="str">
        <f aca="false">IF($W229="",Q229,IF($U229&gt;$AB229,Q229,X229))</f>
        <v>KHIROUNI</v>
      </c>
      <c r="G229" s="9" t="str">
        <f aca="false">IF($W229="",R229,IF($U229&gt;$AB229,R229,Y229))</f>
        <v>CHAYNESSE</v>
      </c>
      <c r="H229" s="9" t="str">
        <f aca="false">IF($W229="",S229,IF($U229&gt;$AB229,S229,Z229))</f>
        <v>PARTI SOCIALISTE</v>
      </c>
      <c r="I229" s="9" t="str">
        <f aca="false">IF($W229="",T229,IF($U229&gt;$AB229,T229,AA229))</f>
        <v>SOC</v>
      </c>
      <c r="J229" s="10" t="n">
        <f aca="false">IF($W229="",U229,IF($U229&gt;$AB229,U229,AB229))/M229</f>
        <v>0.522305167063903</v>
      </c>
      <c r="K229" s="9" t="n">
        <v>80687</v>
      </c>
      <c r="L229" s="9" t="n">
        <v>45570</v>
      </c>
      <c r="M229" s="9" t="n">
        <v>44474</v>
      </c>
      <c r="N229" s="9" t="n">
        <v>1096</v>
      </c>
      <c r="O229" s="11" t="n">
        <v>0.5648</v>
      </c>
      <c r="P229" s="9" t="s">
        <v>60</v>
      </c>
      <c r="Q229" s="9" t="s">
        <v>790</v>
      </c>
      <c r="R229" s="9" t="s">
        <v>791</v>
      </c>
      <c r="S229" s="9" t="s">
        <v>34</v>
      </c>
      <c r="T229" s="9" t="s">
        <v>35</v>
      </c>
      <c r="U229" s="9" t="n">
        <v>23229</v>
      </c>
      <c r="V229" s="9" t="s">
        <v>36</v>
      </c>
      <c r="W229" s="9" t="s">
        <v>31</v>
      </c>
      <c r="X229" s="9" t="s">
        <v>792</v>
      </c>
      <c r="Y229" s="9" t="s">
        <v>207</v>
      </c>
      <c r="Z229" s="9" t="s">
        <v>394</v>
      </c>
      <c r="AA229" s="9" t="s">
        <v>395</v>
      </c>
      <c r="AB229" s="9" t="n">
        <v>21245</v>
      </c>
      <c r="AC229" s="9" t="s">
        <v>36</v>
      </c>
      <c r="AD229" s="9"/>
      <c r="AE229" s="9"/>
      <c r="AF229" s="9"/>
      <c r="AG229" s="9"/>
      <c r="AH229" s="9"/>
      <c r="AI229" s="9"/>
      <c r="AJ229" s="9"/>
      <c r="AK229" s="9"/>
    </row>
    <row r="230" customFormat="false" ht="13.5" hidden="false" customHeight="true" outlineLevel="0" collapsed="false">
      <c r="A230" s="8" t="n">
        <v>54</v>
      </c>
      <c r="B230" s="9" t="s">
        <v>789</v>
      </c>
      <c r="C230" s="9" t="n">
        <v>2</v>
      </c>
      <c r="D230" s="9" t="str">
        <f aca="false">B230&amp;" "&amp;C230</f>
        <v>MEURTHE-ET-MOSELLE 2</v>
      </c>
      <c r="E230" s="9" t="str">
        <f aca="false">IF($W230="",P230,IF($U230&gt;$AB230,P230,W230))</f>
        <v>M</v>
      </c>
      <c r="F230" s="9" t="str">
        <f aca="false">IF($W230="",Q230,IF($U230&gt;$AB230,Q230,X230))</f>
        <v>FERON</v>
      </c>
      <c r="G230" s="9" t="str">
        <f aca="false">IF($W230="",R230,IF($U230&gt;$AB230,R230,Y230))</f>
        <v>HERVÉ</v>
      </c>
      <c r="H230" s="9" t="str">
        <f aca="false">IF($W230="",S230,IF($U230&gt;$AB230,S230,Z230))</f>
        <v>PARTI SOCIALISTE</v>
      </c>
      <c r="I230" s="9" t="str">
        <f aca="false">IF($W230="",T230,IF($U230&gt;$AB230,T230,AA230))</f>
        <v>SOC</v>
      </c>
      <c r="J230" s="10" t="n">
        <f aca="false">IF($W230="",U230,IF($U230&gt;$AB230,U230,AB230))/M230</f>
        <v>0.540199697728005</v>
      </c>
      <c r="K230" s="9" t="n">
        <v>70929</v>
      </c>
      <c r="L230" s="9" t="n">
        <v>41254</v>
      </c>
      <c r="M230" s="9" t="n">
        <v>40361</v>
      </c>
      <c r="N230" s="9" t="n">
        <v>993</v>
      </c>
      <c r="O230" s="11" t="n">
        <v>0.5816</v>
      </c>
      <c r="P230" s="9" t="s">
        <v>31</v>
      </c>
      <c r="Q230" s="9" t="s">
        <v>793</v>
      </c>
      <c r="R230" s="9" t="s">
        <v>397</v>
      </c>
      <c r="S230" s="9" t="s">
        <v>34</v>
      </c>
      <c r="T230" s="9" t="s">
        <v>35</v>
      </c>
      <c r="U230" s="9" t="n">
        <v>21803</v>
      </c>
      <c r="V230" s="9" t="s">
        <v>36</v>
      </c>
      <c r="W230" s="9" t="s">
        <v>60</v>
      </c>
      <c r="X230" s="9" t="s">
        <v>794</v>
      </c>
      <c r="Y230" s="9" t="s">
        <v>214</v>
      </c>
      <c r="Z230" s="9" t="s">
        <v>39</v>
      </c>
      <c r="AA230" s="9" t="s">
        <v>40</v>
      </c>
      <c r="AB230" s="9" t="n">
        <v>18458</v>
      </c>
      <c r="AC230" s="9" t="s">
        <v>36</v>
      </c>
      <c r="AD230" s="9"/>
      <c r="AE230" s="9"/>
      <c r="AF230" s="9"/>
      <c r="AG230" s="9"/>
      <c r="AH230" s="9"/>
      <c r="AI230" s="9"/>
      <c r="AJ230" s="9"/>
      <c r="AK230" s="9"/>
    </row>
    <row r="231" customFormat="false" ht="13.5" hidden="false" customHeight="true" outlineLevel="0" collapsed="false">
      <c r="A231" s="8" t="n">
        <v>54</v>
      </c>
      <c r="B231" s="9" t="s">
        <v>789</v>
      </c>
      <c r="C231" s="9" t="n">
        <v>3</v>
      </c>
      <c r="D231" s="9" t="str">
        <f aca="false">B231&amp;" "&amp;C231</f>
        <v>MEURTHE-ET-MOSELLE 3</v>
      </c>
      <c r="E231" s="9" t="str">
        <f aca="false">IF($W231="",P231,IF($U231&gt;$AB231,P231,W231))</f>
        <v>M</v>
      </c>
      <c r="F231" s="9" t="str">
        <f aca="false">IF($W231="",Q231,IF($U231&gt;$AB231,Q231,X231))</f>
        <v>ECKERT</v>
      </c>
      <c r="G231" s="9" t="str">
        <f aca="false">IF($W231="",R231,IF($U231&gt;$AB231,R231,Y231))</f>
        <v>CHRISTIAN</v>
      </c>
      <c r="H231" s="9" t="str">
        <f aca="false">IF($W231="",S231,IF($U231&gt;$AB231,S231,Z231))</f>
        <v>PARTI SOCIALISTE</v>
      </c>
      <c r="I231" s="9" t="str">
        <f aca="false">IF($W231="",T231,IF($U231&gt;$AB231,T231,AA231))</f>
        <v>SOC</v>
      </c>
      <c r="J231" s="10" t="n">
        <f aca="false">IF($W231="",U231,IF($U231&gt;$AB231,U231,AB231))/M231</f>
        <v>0.663773706203793</v>
      </c>
      <c r="K231" s="9" t="n">
        <v>83073</v>
      </c>
      <c r="L231" s="9" t="n">
        <v>38743</v>
      </c>
      <c r="M231" s="9" t="n">
        <v>37332</v>
      </c>
      <c r="N231" s="9" t="n">
        <v>1411</v>
      </c>
      <c r="O231" s="11" t="n">
        <v>0.4664</v>
      </c>
      <c r="P231" s="9" t="s">
        <v>31</v>
      </c>
      <c r="Q231" s="9" t="s">
        <v>795</v>
      </c>
      <c r="R231" s="9" t="s">
        <v>145</v>
      </c>
      <c r="S231" s="9" t="s">
        <v>34</v>
      </c>
      <c r="T231" s="9" t="s">
        <v>35</v>
      </c>
      <c r="U231" s="9" t="n">
        <v>24780</v>
      </c>
      <c r="V231" s="9" t="s">
        <v>36</v>
      </c>
      <c r="W231" s="9" t="s">
        <v>31</v>
      </c>
      <c r="X231" s="9" t="s">
        <v>796</v>
      </c>
      <c r="Y231" s="9" t="s">
        <v>54</v>
      </c>
      <c r="Z231" s="9" t="s">
        <v>39</v>
      </c>
      <c r="AA231" s="9" t="s">
        <v>40</v>
      </c>
      <c r="AB231" s="9" t="n">
        <v>12552</v>
      </c>
      <c r="AC231" s="9" t="s">
        <v>36</v>
      </c>
      <c r="AD231" s="9"/>
      <c r="AE231" s="9"/>
      <c r="AF231" s="9"/>
      <c r="AG231" s="9"/>
      <c r="AH231" s="9"/>
      <c r="AI231" s="9"/>
      <c r="AJ231" s="9"/>
      <c r="AK231" s="9"/>
    </row>
    <row r="232" customFormat="false" ht="13.5" hidden="false" customHeight="true" outlineLevel="0" collapsed="false">
      <c r="A232" s="8" t="n">
        <v>54</v>
      </c>
      <c r="B232" s="9" t="s">
        <v>789</v>
      </c>
      <c r="C232" s="9" t="n">
        <v>4</v>
      </c>
      <c r="D232" s="9" t="str">
        <f aca="false">B232&amp;" "&amp;C232</f>
        <v>MEURTHE-ET-MOSELLE 4</v>
      </c>
      <c r="E232" s="9" t="str">
        <f aca="false">IF($W232="",P232,IF($U232&gt;$AB232,P232,W232))</f>
        <v>M</v>
      </c>
      <c r="F232" s="9" t="str">
        <f aca="false">IF($W232="",Q232,IF($U232&gt;$AB232,Q232,X232))</f>
        <v>LAMBLIN</v>
      </c>
      <c r="G232" s="9" t="str">
        <f aca="false">IF($W232="",R232,IF($U232&gt;$AB232,R232,Y232))</f>
        <v>JACQUES</v>
      </c>
      <c r="H232" s="9" t="str">
        <f aca="false">IF($W232="",S232,IF($U232&gt;$AB232,S232,Z232))</f>
        <v>UNION POUR UN MOUVEMENT POPULAIRE</v>
      </c>
      <c r="I232" s="9" t="str">
        <f aca="false">IF($W232="",T232,IF($U232&gt;$AB232,T232,AA232))</f>
        <v>UMP</v>
      </c>
      <c r="J232" s="10" t="n">
        <f aca="false">IF($W232="",U232,IF($U232&gt;$AB232,U232,AB232))/M232</f>
        <v>0.534887181681207</v>
      </c>
      <c r="K232" s="9" t="n">
        <v>97146</v>
      </c>
      <c r="L232" s="9" t="n">
        <v>55563</v>
      </c>
      <c r="M232" s="9" t="n">
        <v>53759</v>
      </c>
      <c r="N232" s="9" t="n">
        <v>1804</v>
      </c>
      <c r="O232" s="11" t="n">
        <v>0.572</v>
      </c>
      <c r="P232" s="9" t="s">
        <v>60</v>
      </c>
      <c r="Q232" s="9" t="s">
        <v>797</v>
      </c>
      <c r="R232" s="9" t="s">
        <v>798</v>
      </c>
      <c r="S232" s="9" t="s">
        <v>131</v>
      </c>
      <c r="T232" s="9" t="s">
        <v>132</v>
      </c>
      <c r="U232" s="9" t="n">
        <v>25004</v>
      </c>
      <c r="V232" s="9" t="s">
        <v>36</v>
      </c>
      <c r="W232" s="9" t="s">
        <v>31</v>
      </c>
      <c r="X232" s="9" t="s">
        <v>799</v>
      </c>
      <c r="Y232" s="9" t="s">
        <v>88</v>
      </c>
      <c r="Z232" s="9" t="s">
        <v>39</v>
      </c>
      <c r="AA232" s="9" t="s">
        <v>40</v>
      </c>
      <c r="AB232" s="9" t="n">
        <v>28755</v>
      </c>
      <c r="AC232" s="9" t="s">
        <v>36</v>
      </c>
      <c r="AD232" s="9"/>
      <c r="AE232" s="9"/>
      <c r="AF232" s="9"/>
      <c r="AG232" s="9"/>
      <c r="AH232" s="9"/>
      <c r="AI232" s="9"/>
      <c r="AJ232" s="9"/>
      <c r="AK232" s="9"/>
    </row>
    <row r="233" customFormat="false" ht="13.5" hidden="false" customHeight="true" outlineLevel="0" collapsed="false">
      <c r="A233" s="8" t="n">
        <v>54</v>
      </c>
      <c r="B233" s="9" t="s">
        <v>789</v>
      </c>
      <c r="C233" s="9" t="n">
        <v>5</v>
      </c>
      <c r="D233" s="9" t="str">
        <f aca="false">B233&amp;" "&amp;C233</f>
        <v>MEURTHE-ET-MOSELLE 5</v>
      </c>
      <c r="E233" s="9" t="str">
        <f aca="false">IF($W233="",P233,IF($U233&gt;$AB233,P233,W233))</f>
        <v>M</v>
      </c>
      <c r="F233" s="9" t="str">
        <f aca="false">IF($W233="",Q233,IF($U233&gt;$AB233,Q233,X233))</f>
        <v>POTIER</v>
      </c>
      <c r="G233" s="9" t="str">
        <f aca="false">IF($W233="",R233,IF($U233&gt;$AB233,R233,Y233))</f>
        <v>DOMINIQUE</v>
      </c>
      <c r="H233" s="9" t="str">
        <f aca="false">IF($W233="",S233,IF($U233&gt;$AB233,S233,Z233))</f>
        <v>PARTI SOCIALISTE</v>
      </c>
      <c r="I233" s="9" t="str">
        <f aca="false">IF($W233="",T233,IF($U233&gt;$AB233,T233,AA233))</f>
        <v>SOC</v>
      </c>
      <c r="J233" s="10" t="n">
        <f aca="false">IF($W233="",U233,IF($U233&gt;$AB233,U233,AB233))/M233</f>
        <v>0.556683212196419</v>
      </c>
      <c r="K233" s="9" t="n">
        <v>76718</v>
      </c>
      <c r="L233" s="9" t="n">
        <v>47046</v>
      </c>
      <c r="M233" s="9" t="n">
        <v>45128</v>
      </c>
      <c r="N233" s="9" t="n">
        <v>1918</v>
      </c>
      <c r="O233" s="11" t="n">
        <v>0.6132</v>
      </c>
      <c r="P233" s="9" t="s">
        <v>31</v>
      </c>
      <c r="Q233" s="9" t="s">
        <v>800</v>
      </c>
      <c r="R233" s="9" t="s">
        <v>218</v>
      </c>
      <c r="S233" s="9" t="s">
        <v>34</v>
      </c>
      <c r="T233" s="9" t="s">
        <v>35</v>
      </c>
      <c r="U233" s="9" t="n">
        <v>25122</v>
      </c>
      <c r="V233" s="9" t="s">
        <v>36</v>
      </c>
      <c r="W233" s="9" t="s">
        <v>60</v>
      </c>
      <c r="X233" s="9" t="s">
        <v>801</v>
      </c>
      <c r="Y233" s="9" t="s">
        <v>802</v>
      </c>
      <c r="Z233" s="9" t="s">
        <v>39</v>
      </c>
      <c r="AA233" s="9" t="s">
        <v>40</v>
      </c>
      <c r="AB233" s="9" t="n">
        <v>20006</v>
      </c>
      <c r="AC233" s="9" t="s">
        <v>36</v>
      </c>
      <c r="AD233" s="9"/>
      <c r="AE233" s="9"/>
      <c r="AF233" s="9"/>
      <c r="AG233" s="9"/>
      <c r="AH233" s="9"/>
      <c r="AI233" s="9"/>
      <c r="AJ233" s="9"/>
      <c r="AK233" s="9"/>
    </row>
    <row r="234" customFormat="false" ht="13.5" hidden="false" customHeight="true" outlineLevel="0" collapsed="false">
      <c r="A234" s="8" t="n">
        <v>54</v>
      </c>
      <c r="B234" s="9" t="s">
        <v>789</v>
      </c>
      <c r="C234" s="9" t="n">
        <v>6</v>
      </c>
      <c r="D234" s="9" t="str">
        <f aca="false">B234&amp;" "&amp;C234</f>
        <v>MEURTHE-ET-MOSELLE 6</v>
      </c>
      <c r="E234" s="9" t="str">
        <f aca="false">IF($W234="",P234,IF($U234&gt;$AB234,P234,W234))</f>
        <v>M</v>
      </c>
      <c r="F234" s="9" t="str">
        <f aca="false">IF($W234="",Q234,IF($U234&gt;$AB234,Q234,X234))</f>
        <v>LE DEAUT</v>
      </c>
      <c r="G234" s="9" t="str">
        <f aca="false">IF($W234="",R234,IF($U234&gt;$AB234,R234,Y234))</f>
        <v>JEAN-YVES</v>
      </c>
      <c r="H234" s="9" t="str">
        <f aca="false">IF($W234="",S234,IF($U234&gt;$AB234,S234,Z234))</f>
        <v>PARTI SOCIALISTE</v>
      </c>
      <c r="I234" s="9" t="str">
        <f aca="false">IF($W234="",T234,IF($U234&gt;$AB234,T234,AA234))</f>
        <v>SOC</v>
      </c>
      <c r="J234" s="10" t="n">
        <f aca="false">IF($W234="",U234,IF($U234&gt;$AB234,U234,AB234))/M234</f>
        <v>0.635793297011722</v>
      </c>
      <c r="K234" s="9" t="n">
        <v>87344</v>
      </c>
      <c r="L234" s="9" t="n">
        <v>44141</v>
      </c>
      <c r="M234" s="9" t="n">
        <v>42399</v>
      </c>
      <c r="N234" s="9" t="n">
        <v>1742</v>
      </c>
      <c r="O234" s="11" t="n">
        <v>0.5054</v>
      </c>
      <c r="P234" s="9" t="s">
        <v>31</v>
      </c>
      <c r="Q234" s="9" t="s">
        <v>803</v>
      </c>
      <c r="R234" s="9" t="s">
        <v>296</v>
      </c>
      <c r="S234" s="9" t="s">
        <v>34</v>
      </c>
      <c r="T234" s="9" t="s">
        <v>35</v>
      </c>
      <c r="U234" s="9" t="n">
        <v>26957</v>
      </c>
      <c r="V234" s="9" t="s">
        <v>36</v>
      </c>
      <c r="W234" s="9" t="s">
        <v>31</v>
      </c>
      <c r="X234" s="9" t="s">
        <v>804</v>
      </c>
      <c r="Y234" s="9" t="s">
        <v>222</v>
      </c>
      <c r="Z234" s="9" t="s">
        <v>39</v>
      </c>
      <c r="AA234" s="9" t="s">
        <v>40</v>
      </c>
      <c r="AB234" s="9" t="n">
        <v>15442</v>
      </c>
      <c r="AC234" s="9" t="s">
        <v>36</v>
      </c>
      <c r="AD234" s="9"/>
      <c r="AE234" s="9"/>
      <c r="AF234" s="9"/>
      <c r="AG234" s="9"/>
      <c r="AH234" s="9"/>
      <c r="AI234" s="9"/>
      <c r="AJ234" s="9"/>
      <c r="AK234" s="9"/>
    </row>
    <row r="235" customFormat="false" ht="13.5" hidden="false" customHeight="true" outlineLevel="0" collapsed="false">
      <c r="A235" s="8" t="n">
        <v>55</v>
      </c>
      <c r="B235" s="9" t="s">
        <v>805</v>
      </c>
      <c r="C235" s="9" t="n">
        <v>1</v>
      </c>
      <c r="D235" s="9" t="str">
        <f aca="false">B235&amp;" "&amp;C235</f>
        <v>MEUSE 1</v>
      </c>
      <c r="E235" s="9" t="str">
        <f aca="false">IF($W235="",P235,IF($U235&gt;$AB235,P235,W235))</f>
        <v>M</v>
      </c>
      <c r="F235" s="9" t="str">
        <f aca="false">IF($W235="",Q235,IF($U235&gt;$AB235,Q235,X235))</f>
        <v>PANCHER</v>
      </c>
      <c r="G235" s="9" t="str">
        <f aca="false">IF($W235="",R235,IF($U235&gt;$AB235,R235,Y235))</f>
        <v>BERTRAND</v>
      </c>
      <c r="H235" s="9" t="str">
        <f aca="false">IF($W235="",S235,IF($U235&gt;$AB235,S235,Z235))</f>
        <v>PARTI RADICAL</v>
      </c>
      <c r="I235" s="9" t="str">
        <f aca="false">IF($W235="",T235,IF($U235&gt;$AB235,T235,AA235))</f>
        <v>PRV</v>
      </c>
      <c r="J235" s="10" t="n">
        <f aca="false">IF($W235="",U235,IF($U235&gt;$AB235,U235,AB235))/M235</f>
        <v>0.546758284384351</v>
      </c>
      <c r="K235" s="9" t="n">
        <v>78861</v>
      </c>
      <c r="L235" s="9" t="n">
        <v>46975</v>
      </c>
      <c r="M235" s="9" t="n">
        <v>45115</v>
      </c>
      <c r="N235" s="9" t="n">
        <v>1860</v>
      </c>
      <c r="O235" s="11" t="n">
        <v>0.5957</v>
      </c>
      <c r="P235" s="9" t="s">
        <v>60</v>
      </c>
      <c r="Q235" s="9" t="s">
        <v>590</v>
      </c>
      <c r="R235" s="9" t="s">
        <v>806</v>
      </c>
      <c r="S235" s="9" t="s">
        <v>34</v>
      </c>
      <c r="T235" s="9" t="s">
        <v>35</v>
      </c>
      <c r="U235" s="9" t="n">
        <v>20448</v>
      </c>
      <c r="V235" s="9" t="s">
        <v>36</v>
      </c>
      <c r="W235" s="9" t="s">
        <v>31</v>
      </c>
      <c r="X235" s="9" t="s">
        <v>807</v>
      </c>
      <c r="Y235" s="9" t="s">
        <v>77</v>
      </c>
      <c r="Z235" s="9" t="s">
        <v>394</v>
      </c>
      <c r="AA235" s="9" t="s">
        <v>395</v>
      </c>
      <c r="AB235" s="9" t="n">
        <v>24667</v>
      </c>
      <c r="AC235" s="9" t="s">
        <v>36</v>
      </c>
      <c r="AD235" s="9"/>
      <c r="AE235" s="9"/>
      <c r="AF235" s="9"/>
      <c r="AG235" s="9"/>
      <c r="AH235" s="9"/>
      <c r="AI235" s="9"/>
      <c r="AJ235" s="9"/>
      <c r="AK235" s="9"/>
    </row>
    <row r="236" customFormat="false" ht="13.5" hidden="false" customHeight="true" outlineLevel="0" collapsed="false">
      <c r="A236" s="8" t="n">
        <v>55</v>
      </c>
      <c r="B236" s="9" t="s">
        <v>805</v>
      </c>
      <c r="C236" s="9" t="n">
        <v>2</v>
      </c>
      <c r="D236" s="9" t="str">
        <f aca="false">B236&amp;" "&amp;C236</f>
        <v>MEUSE 2</v>
      </c>
      <c r="E236" s="9" t="str">
        <f aca="false">IF($W236="",P236,IF($U236&gt;$AB236,P236,W236))</f>
        <v>M</v>
      </c>
      <c r="F236" s="9" t="str">
        <f aca="false">IF($W236="",Q236,IF($U236&gt;$AB236,Q236,X236))</f>
        <v>DUMONT</v>
      </c>
      <c r="G236" s="9" t="str">
        <f aca="false">IF($W236="",R236,IF($U236&gt;$AB236,R236,Y236))</f>
        <v>JEAN-LOUIS</v>
      </c>
      <c r="H236" s="9" t="str">
        <f aca="false">IF($W236="",S236,IF($U236&gt;$AB236,S236,Z236))</f>
        <v>PARTI SOCIALISTE</v>
      </c>
      <c r="I236" s="9" t="str">
        <f aca="false">IF($W236="",T236,IF($U236&gt;$AB236,T236,AA236))</f>
        <v>SOC</v>
      </c>
      <c r="J236" s="10" t="n">
        <f aca="false">IF($W236="",U236,IF($U236&gt;$AB236,U236,AB236))/M236</f>
        <v>0.515338520704767</v>
      </c>
      <c r="K236" s="9" t="n">
        <v>61296</v>
      </c>
      <c r="L236" s="9" t="n">
        <v>34878</v>
      </c>
      <c r="M236" s="9" t="n">
        <v>33543</v>
      </c>
      <c r="N236" s="9" t="n">
        <v>1335</v>
      </c>
      <c r="O236" s="11" t="n">
        <v>0.569</v>
      </c>
      <c r="P236" s="9" t="s">
        <v>31</v>
      </c>
      <c r="Q236" s="9" t="s">
        <v>278</v>
      </c>
      <c r="R236" s="9" t="s">
        <v>79</v>
      </c>
      <c r="S236" s="9" t="s">
        <v>34</v>
      </c>
      <c r="T236" s="9" t="s">
        <v>35</v>
      </c>
      <c r="U236" s="9" t="n">
        <v>17286</v>
      </c>
      <c r="V236" s="9" t="s">
        <v>36</v>
      </c>
      <c r="W236" s="9" t="s">
        <v>31</v>
      </c>
      <c r="X236" s="9" t="s">
        <v>169</v>
      </c>
      <c r="Y236" s="9" t="s">
        <v>105</v>
      </c>
      <c r="Z236" s="9" t="s">
        <v>39</v>
      </c>
      <c r="AA236" s="9" t="s">
        <v>40</v>
      </c>
      <c r="AB236" s="9" t="n">
        <v>16257</v>
      </c>
      <c r="AC236" s="9" t="s">
        <v>36</v>
      </c>
      <c r="AD236" s="9"/>
      <c r="AE236" s="9"/>
      <c r="AF236" s="9"/>
      <c r="AG236" s="9"/>
      <c r="AH236" s="9"/>
      <c r="AI236" s="9"/>
      <c r="AJ236" s="9"/>
      <c r="AK236" s="9"/>
    </row>
    <row r="237" customFormat="false" ht="13.5" hidden="false" customHeight="true" outlineLevel="0" collapsed="false">
      <c r="A237" s="8" t="n">
        <v>56</v>
      </c>
      <c r="B237" s="9" t="s">
        <v>808</v>
      </c>
      <c r="C237" s="9" t="n">
        <v>1</v>
      </c>
      <c r="D237" s="9" t="str">
        <f aca="false">B237&amp;" "&amp;C237</f>
        <v>MORBIHAN 1</v>
      </c>
      <c r="E237" s="9" t="str">
        <f aca="false">IF($W237="",P237,IF($U237&gt;$AB237,P237,W237))</f>
        <v>M</v>
      </c>
      <c r="F237" s="9" t="str">
        <f aca="false">IF($W237="",Q237,IF($U237&gt;$AB237,Q237,X237))</f>
        <v>PELLOIS</v>
      </c>
      <c r="G237" s="9" t="str">
        <f aca="false">IF($W237="",R237,IF($U237&gt;$AB237,R237,Y237))</f>
        <v>HERVÉ</v>
      </c>
      <c r="H237" s="9" t="str">
        <f aca="false">IF($W237="",S237,IF($U237&gt;$AB237,S237,Z237))</f>
        <v>SOCIALISTE DISSIDENT</v>
      </c>
      <c r="I237" s="9" t="str">
        <f aca="false">IF($W237="",T237,IF($U237&gt;$AB237,T237,AA237))</f>
        <v>DVG</v>
      </c>
      <c r="J237" s="10" t="n">
        <f aca="false">IF($W237="",U237,IF($U237&gt;$AB237,U237,AB237))/M237</f>
        <v>0.524466448759854</v>
      </c>
      <c r="K237" s="9" t="n">
        <v>98874</v>
      </c>
      <c r="L237" s="9" t="n">
        <v>63821</v>
      </c>
      <c r="M237" s="9" t="n">
        <v>62412</v>
      </c>
      <c r="N237" s="9" t="n">
        <v>1409</v>
      </c>
      <c r="O237" s="11" t="n">
        <v>0.6455</v>
      </c>
      <c r="P237" s="9" t="s">
        <v>31</v>
      </c>
      <c r="Q237" s="9" t="s">
        <v>809</v>
      </c>
      <c r="R237" s="9" t="s">
        <v>397</v>
      </c>
      <c r="S237" s="9" t="s">
        <v>70</v>
      </c>
      <c r="T237" s="9" t="s">
        <v>44</v>
      </c>
      <c r="U237" s="9" t="n">
        <v>32733</v>
      </c>
      <c r="V237" s="9" t="s">
        <v>36</v>
      </c>
      <c r="W237" s="9" t="s">
        <v>31</v>
      </c>
      <c r="X237" s="9" t="s">
        <v>810</v>
      </c>
      <c r="Y237" s="9" t="s">
        <v>189</v>
      </c>
      <c r="Z237" s="9" t="s">
        <v>39</v>
      </c>
      <c r="AA237" s="9" t="s">
        <v>40</v>
      </c>
      <c r="AB237" s="9" t="n">
        <v>29679</v>
      </c>
      <c r="AC237" s="9" t="s">
        <v>36</v>
      </c>
      <c r="AD237" s="9"/>
      <c r="AE237" s="9"/>
      <c r="AF237" s="9"/>
      <c r="AG237" s="9"/>
      <c r="AH237" s="9"/>
      <c r="AI237" s="9"/>
      <c r="AJ237" s="9"/>
      <c r="AK237" s="9"/>
    </row>
    <row r="238" customFormat="false" ht="13.5" hidden="false" customHeight="true" outlineLevel="0" collapsed="false">
      <c r="A238" s="8" t="n">
        <v>56</v>
      </c>
      <c r="B238" s="9" t="s">
        <v>808</v>
      </c>
      <c r="C238" s="9" t="n">
        <v>2</v>
      </c>
      <c r="D238" s="9" t="str">
        <f aca="false">B238&amp;" "&amp;C238</f>
        <v>MORBIHAN 2</v>
      </c>
      <c r="E238" s="9" t="str">
        <f aca="false">IF($W238="",P238,IF($U238&gt;$AB238,P238,W238))</f>
        <v>M</v>
      </c>
      <c r="F238" s="9" t="str">
        <f aca="false">IF($W238="",Q238,IF($U238&gt;$AB238,Q238,X238))</f>
        <v>LE RAY</v>
      </c>
      <c r="G238" s="9" t="str">
        <f aca="false">IF($W238="",R238,IF($U238&gt;$AB238,R238,Y238))</f>
        <v>PHILIPPE</v>
      </c>
      <c r="H238" s="9" t="str">
        <f aca="false">IF($W238="",S238,IF($U238&gt;$AB238,S238,Z238))</f>
        <v>UNION DIVERS DROITE - CENTRE</v>
      </c>
      <c r="I238" s="9" t="str">
        <f aca="false">IF($W238="",T238,IF($U238&gt;$AB238,T238,AA238))</f>
        <v>DVD</v>
      </c>
      <c r="J238" s="10" t="n">
        <f aca="false">IF($W238="",U238,IF($U238&gt;$AB238,U238,AB238))/M238</f>
        <v>0.518774767751575</v>
      </c>
      <c r="K238" s="9" t="n">
        <v>98524</v>
      </c>
      <c r="L238" s="9" t="n">
        <v>62935</v>
      </c>
      <c r="M238" s="9" t="n">
        <v>61572</v>
      </c>
      <c r="N238" s="9" t="n">
        <v>1363</v>
      </c>
      <c r="O238" s="11" t="n">
        <v>0.6388</v>
      </c>
      <c r="P238" s="9" t="s">
        <v>60</v>
      </c>
      <c r="Q238" s="9" t="s">
        <v>811</v>
      </c>
      <c r="R238" s="9" t="s">
        <v>400</v>
      </c>
      <c r="S238" s="9" t="s">
        <v>34</v>
      </c>
      <c r="T238" s="9" t="s">
        <v>35</v>
      </c>
      <c r="U238" s="9" t="n">
        <v>29630</v>
      </c>
      <c r="V238" s="9" t="s">
        <v>36</v>
      </c>
      <c r="W238" s="9" t="s">
        <v>31</v>
      </c>
      <c r="X238" s="9" t="s">
        <v>812</v>
      </c>
      <c r="Y238" s="9" t="s">
        <v>176</v>
      </c>
      <c r="Z238" s="9" t="s">
        <v>813</v>
      </c>
      <c r="AA238" s="9" t="s">
        <v>535</v>
      </c>
      <c r="AB238" s="9" t="n">
        <v>31942</v>
      </c>
      <c r="AC238" s="9" t="s">
        <v>36</v>
      </c>
      <c r="AD238" s="9"/>
      <c r="AE238" s="9"/>
      <c r="AF238" s="9"/>
      <c r="AG238" s="9"/>
      <c r="AH238" s="9"/>
      <c r="AI238" s="9"/>
      <c r="AJ238" s="9"/>
      <c r="AK238" s="9"/>
    </row>
    <row r="239" customFormat="false" ht="13.5" hidden="false" customHeight="true" outlineLevel="0" collapsed="false">
      <c r="A239" s="8" t="n">
        <v>56</v>
      </c>
      <c r="B239" s="9" t="s">
        <v>808</v>
      </c>
      <c r="C239" s="9" t="n">
        <v>3</v>
      </c>
      <c r="D239" s="9" t="str">
        <f aca="false">B239&amp;" "&amp;C239</f>
        <v>MORBIHAN 3</v>
      </c>
      <c r="E239" s="9" t="str">
        <f aca="false">IF($W239="",P239,IF($U239&gt;$AB239,P239,W239))</f>
        <v>M</v>
      </c>
      <c r="F239" s="9" t="str">
        <f aca="false">IF($W239="",Q239,IF($U239&gt;$AB239,Q239,X239))</f>
        <v>LE ROCH</v>
      </c>
      <c r="G239" s="9" t="str">
        <f aca="false">IF($W239="",R239,IF($U239&gt;$AB239,R239,Y239))</f>
        <v>JEAN-PIERRE</v>
      </c>
      <c r="H239" s="9" t="str">
        <f aca="false">IF($W239="",S239,IF($U239&gt;$AB239,S239,Z239))</f>
        <v>PARTI SOCIALISTE</v>
      </c>
      <c r="I239" s="9" t="str">
        <f aca="false">IF($W239="",T239,IF($U239&gt;$AB239,T239,AA239))</f>
        <v>SOC</v>
      </c>
      <c r="J239" s="10" t="n">
        <f aca="false">IF($W239="",U239,IF($U239&gt;$AB239,U239,AB239))/M239</f>
        <v>0.52943273723518</v>
      </c>
      <c r="K239" s="9" t="n">
        <v>86768</v>
      </c>
      <c r="L239" s="9" t="n">
        <v>54804</v>
      </c>
      <c r="M239" s="9" t="n">
        <v>53291</v>
      </c>
      <c r="N239" s="9" t="n">
        <v>1513</v>
      </c>
      <c r="O239" s="11" t="n">
        <v>0.6316</v>
      </c>
      <c r="P239" s="9" t="s">
        <v>31</v>
      </c>
      <c r="Q239" s="9" t="s">
        <v>814</v>
      </c>
      <c r="R239" s="9" t="s">
        <v>216</v>
      </c>
      <c r="S239" s="9" t="s">
        <v>34</v>
      </c>
      <c r="T239" s="9" t="s">
        <v>35</v>
      </c>
      <c r="U239" s="9" t="n">
        <v>28214</v>
      </c>
      <c r="V239" s="9" t="s">
        <v>36</v>
      </c>
      <c r="W239" s="9" t="s">
        <v>31</v>
      </c>
      <c r="X239" s="9" t="s">
        <v>434</v>
      </c>
      <c r="Y239" s="9" t="s">
        <v>184</v>
      </c>
      <c r="Z239" s="9" t="s">
        <v>39</v>
      </c>
      <c r="AA239" s="9" t="s">
        <v>40</v>
      </c>
      <c r="AB239" s="9" t="n">
        <v>25077</v>
      </c>
      <c r="AC239" s="9" t="s">
        <v>36</v>
      </c>
      <c r="AD239" s="9"/>
      <c r="AE239" s="9"/>
      <c r="AF239" s="9"/>
      <c r="AG239" s="9"/>
      <c r="AH239" s="9"/>
      <c r="AI239" s="9"/>
      <c r="AJ239" s="9"/>
      <c r="AK239" s="9"/>
    </row>
    <row r="240" customFormat="false" ht="13.5" hidden="false" customHeight="true" outlineLevel="0" collapsed="false">
      <c r="A240" s="8" t="n">
        <v>56</v>
      </c>
      <c r="B240" s="9" t="s">
        <v>808</v>
      </c>
      <c r="C240" s="9" t="n">
        <v>4</v>
      </c>
      <c r="D240" s="9" t="str">
        <f aca="false">B240&amp;" "&amp;C240</f>
        <v>MORBIHAN 4</v>
      </c>
      <c r="E240" s="9" t="str">
        <f aca="false">IF($W240="",P240,IF($U240&gt;$AB240,P240,W240))</f>
        <v>M</v>
      </c>
      <c r="F240" s="9" t="str">
        <f aca="false">IF($W240="",Q240,IF($U240&gt;$AB240,Q240,X240))</f>
        <v>MOLAC</v>
      </c>
      <c r="G240" s="9" t="str">
        <f aca="false">IF($W240="",R240,IF($U240&gt;$AB240,R240,Y240))</f>
        <v>PAUL</v>
      </c>
      <c r="H240" s="9" t="str">
        <f aca="false">IF($W240="",S240,IF($U240&gt;$AB240,S240,Z240))</f>
        <v>EUROPE-ECOLOGIE-LES VERTS (SOUTIEN PS)</v>
      </c>
      <c r="I240" s="9" t="str">
        <f aca="false">IF($W240="",T240,IF($U240&gt;$AB240,T240,AA240))</f>
        <v>ECO</v>
      </c>
      <c r="J240" s="10" t="n">
        <f aca="false">IF($W240="",U240,IF($U240&gt;$AB240,U240,AB240))/M240</f>
        <v>0.525570917875973</v>
      </c>
      <c r="K240" s="9" t="n">
        <v>103159</v>
      </c>
      <c r="L240" s="9" t="n">
        <v>63216</v>
      </c>
      <c r="M240" s="9" t="n">
        <v>61261</v>
      </c>
      <c r="N240" s="9" t="n">
        <v>1955</v>
      </c>
      <c r="O240" s="11" t="n">
        <v>0.6128</v>
      </c>
      <c r="P240" s="9" t="s">
        <v>31</v>
      </c>
      <c r="Q240" s="9" t="s">
        <v>815</v>
      </c>
      <c r="R240" s="9" t="s">
        <v>143</v>
      </c>
      <c r="S240" s="9" t="s">
        <v>494</v>
      </c>
      <c r="T240" s="9" t="s">
        <v>132</v>
      </c>
      <c r="U240" s="9" t="n">
        <v>32197</v>
      </c>
      <c r="V240" s="9" t="s">
        <v>36</v>
      </c>
      <c r="W240" s="9" t="s">
        <v>31</v>
      </c>
      <c r="X240" s="9" t="s">
        <v>816</v>
      </c>
      <c r="Y240" s="9" t="s">
        <v>189</v>
      </c>
      <c r="Z240" s="9" t="s">
        <v>39</v>
      </c>
      <c r="AA240" s="9" t="s">
        <v>40</v>
      </c>
      <c r="AB240" s="9" t="n">
        <v>29064</v>
      </c>
      <c r="AC240" s="9" t="s">
        <v>36</v>
      </c>
      <c r="AD240" s="9"/>
      <c r="AE240" s="9"/>
      <c r="AF240" s="9"/>
      <c r="AG240" s="9"/>
      <c r="AH240" s="9"/>
      <c r="AI240" s="9"/>
      <c r="AJ240" s="9"/>
      <c r="AK240" s="9"/>
    </row>
    <row r="241" customFormat="false" ht="13.5" hidden="false" customHeight="true" outlineLevel="0" collapsed="false">
      <c r="A241" s="8" t="n">
        <v>56</v>
      </c>
      <c r="B241" s="9" t="s">
        <v>808</v>
      </c>
      <c r="C241" s="9" t="n">
        <v>5</v>
      </c>
      <c r="D241" s="9" t="str">
        <f aca="false">B241&amp;" "&amp;C241</f>
        <v>MORBIHAN 5</v>
      </c>
      <c r="E241" s="9" t="str">
        <f aca="false">IF($W241="",P241,IF($U241&gt;$AB241,P241,W241))</f>
        <v>M</v>
      </c>
      <c r="F241" s="9" t="str">
        <f aca="false">IF($W241="",Q241,IF($U241&gt;$AB241,Q241,X241))</f>
        <v>ROUILLARD</v>
      </c>
      <c r="G241" s="9" t="str">
        <f aca="false">IF($W241="",R241,IF($U241&gt;$AB241,R241,Y241))</f>
        <v>GWENDAL</v>
      </c>
      <c r="H241" s="9" t="str">
        <f aca="false">IF($W241="",S241,IF($U241&gt;$AB241,S241,Z241))</f>
        <v>PARTI SOCIALISTE</v>
      </c>
      <c r="I241" s="9" t="str">
        <f aca="false">IF($W241="",T241,IF($U241&gt;$AB241,T241,AA241))</f>
        <v>SOC</v>
      </c>
      <c r="J241" s="10" t="n">
        <f aca="false">IF($W241="",U241,IF($U241&gt;$AB241,U241,AB241))/M241</f>
        <v>0.621854396879933</v>
      </c>
      <c r="K241" s="9" t="n">
        <v>80306</v>
      </c>
      <c r="L241" s="9" t="n">
        <v>44765</v>
      </c>
      <c r="M241" s="9" t="n">
        <v>43076</v>
      </c>
      <c r="N241" s="9" t="n">
        <v>1689</v>
      </c>
      <c r="O241" s="11" t="n">
        <v>0.5574</v>
      </c>
      <c r="P241" s="9" t="s">
        <v>31</v>
      </c>
      <c r="Q241" s="9" t="s">
        <v>817</v>
      </c>
      <c r="R241" s="9" t="s">
        <v>818</v>
      </c>
      <c r="S241" s="9" t="s">
        <v>34</v>
      </c>
      <c r="T241" s="9" t="s">
        <v>35</v>
      </c>
      <c r="U241" s="9" t="n">
        <v>26787</v>
      </c>
      <c r="V241" s="9" t="s">
        <v>36</v>
      </c>
      <c r="W241" s="9" t="s">
        <v>60</v>
      </c>
      <c r="X241" s="9" t="s">
        <v>819</v>
      </c>
      <c r="Y241" s="9" t="s">
        <v>369</v>
      </c>
      <c r="Z241" s="9" t="s">
        <v>39</v>
      </c>
      <c r="AA241" s="9" t="s">
        <v>40</v>
      </c>
      <c r="AB241" s="9" t="n">
        <v>16289</v>
      </c>
      <c r="AC241" s="9" t="s">
        <v>36</v>
      </c>
      <c r="AD241" s="9"/>
      <c r="AE241" s="9"/>
      <c r="AF241" s="9"/>
      <c r="AG241" s="9"/>
      <c r="AH241" s="9"/>
      <c r="AI241" s="9"/>
      <c r="AJ241" s="9"/>
      <c r="AK241" s="9"/>
    </row>
    <row r="242" customFormat="false" ht="13.5" hidden="false" customHeight="true" outlineLevel="0" collapsed="false">
      <c r="A242" s="8" t="n">
        <v>56</v>
      </c>
      <c r="B242" s="9" t="s">
        <v>808</v>
      </c>
      <c r="C242" s="9" t="n">
        <v>6</v>
      </c>
      <c r="D242" s="9" t="str">
        <f aca="false">B242&amp;" "&amp;C242</f>
        <v>MORBIHAN 6</v>
      </c>
      <c r="E242" s="9" t="str">
        <f aca="false">IF($W242="",P242,IF($U242&gt;$AB242,P242,W242))</f>
        <v>M</v>
      </c>
      <c r="F242" s="9" t="str">
        <f aca="false">IF($W242="",Q242,IF($U242&gt;$AB242,Q242,X242))</f>
        <v>NOGUES</v>
      </c>
      <c r="G242" s="9" t="str">
        <f aca="false">IF($W242="",R242,IF($U242&gt;$AB242,R242,Y242))</f>
        <v>PHILIPPE</v>
      </c>
      <c r="H242" s="9" t="str">
        <f aca="false">IF($W242="",S242,IF($U242&gt;$AB242,S242,Z242))</f>
        <v>PARTI SOCIALISTE</v>
      </c>
      <c r="I242" s="9" t="str">
        <f aca="false">IF($W242="",T242,IF($U242&gt;$AB242,T242,AA242))</f>
        <v>SOC</v>
      </c>
      <c r="J242" s="10" t="n">
        <f aca="false">IF($W242="",U242,IF($U242&gt;$AB242,U242,AB242))/M242</f>
        <v>0.514802867383513</v>
      </c>
      <c r="K242" s="9" t="n">
        <v>89073</v>
      </c>
      <c r="L242" s="9" t="n">
        <v>57240</v>
      </c>
      <c r="M242" s="9" t="n">
        <v>55800</v>
      </c>
      <c r="N242" s="9" t="n">
        <v>1440</v>
      </c>
      <c r="O242" s="11" t="n">
        <v>0.6426</v>
      </c>
      <c r="P242" s="9" t="s">
        <v>31</v>
      </c>
      <c r="Q242" s="9" t="s">
        <v>820</v>
      </c>
      <c r="R242" s="9" t="s">
        <v>176</v>
      </c>
      <c r="S242" s="9" t="s">
        <v>34</v>
      </c>
      <c r="T242" s="9" t="s">
        <v>35</v>
      </c>
      <c r="U242" s="9" t="n">
        <v>28726</v>
      </c>
      <c r="V242" s="9" t="s">
        <v>36</v>
      </c>
      <c r="W242" s="9" t="s">
        <v>31</v>
      </c>
      <c r="X242" s="9" t="s">
        <v>821</v>
      </c>
      <c r="Y242" s="9" t="s">
        <v>88</v>
      </c>
      <c r="Z242" s="9" t="s">
        <v>39</v>
      </c>
      <c r="AA242" s="9" t="s">
        <v>40</v>
      </c>
      <c r="AB242" s="9" t="n">
        <v>27074</v>
      </c>
      <c r="AC242" s="9" t="s">
        <v>36</v>
      </c>
      <c r="AD242" s="9"/>
      <c r="AE242" s="9"/>
      <c r="AF242" s="9"/>
      <c r="AG242" s="9"/>
      <c r="AH242" s="9"/>
      <c r="AI242" s="9"/>
      <c r="AJ242" s="9"/>
      <c r="AK242" s="9"/>
    </row>
    <row r="243" customFormat="false" ht="13.5" hidden="false" customHeight="true" outlineLevel="0" collapsed="false">
      <c r="A243" s="8" t="n">
        <v>57</v>
      </c>
      <c r="B243" s="9" t="s">
        <v>822</v>
      </c>
      <c r="C243" s="9" t="n">
        <v>1</v>
      </c>
      <c r="D243" s="9" t="str">
        <f aca="false">B243&amp;" "&amp;C243</f>
        <v>MOSELLE 1</v>
      </c>
      <c r="E243" s="9" t="str">
        <f aca="false">IF($W243="",P243,IF($U243&gt;$AB243,P243,W243))</f>
        <v>F</v>
      </c>
      <c r="F243" s="9" t="str">
        <f aca="false">IF($W243="",Q243,IF($U243&gt;$AB243,Q243,X243))</f>
        <v>FILIPPETTI</v>
      </c>
      <c r="G243" s="9" t="str">
        <f aca="false">IF($W243="",R243,IF($U243&gt;$AB243,R243,Y243))</f>
        <v>AURÉLIE</v>
      </c>
      <c r="H243" s="9" t="str">
        <f aca="false">IF($W243="",S243,IF($U243&gt;$AB243,S243,Z243))</f>
        <v>PARTI SOCIALISTE</v>
      </c>
      <c r="I243" s="9" t="str">
        <f aca="false">IF($W243="",T243,IF($U243&gt;$AB243,T243,AA243))</f>
        <v>SOC</v>
      </c>
      <c r="J243" s="10" t="n">
        <f aca="false">IF($W243="",U243,IF($U243&gt;$AB243,U243,AB243))/M243</f>
        <v>0.590392347150977</v>
      </c>
      <c r="K243" s="9" t="n">
        <v>88219</v>
      </c>
      <c r="L243" s="9" t="n">
        <v>44781</v>
      </c>
      <c r="M243" s="9" t="n">
        <v>43278</v>
      </c>
      <c r="N243" s="9" t="n">
        <v>1503</v>
      </c>
      <c r="O243" s="11" t="n">
        <v>0.5076</v>
      </c>
      <c r="P243" s="9" t="s">
        <v>60</v>
      </c>
      <c r="Q243" s="9" t="s">
        <v>823</v>
      </c>
      <c r="R243" s="9" t="s">
        <v>824</v>
      </c>
      <c r="S243" s="9" t="s">
        <v>34</v>
      </c>
      <c r="T243" s="9" t="s">
        <v>35</v>
      </c>
      <c r="U243" s="9" t="n">
        <v>25551</v>
      </c>
      <c r="V243" s="9" t="s">
        <v>36</v>
      </c>
      <c r="W243" s="9" t="s">
        <v>31</v>
      </c>
      <c r="X243" s="9" t="s">
        <v>825</v>
      </c>
      <c r="Y243" s="9" t="s">
        <v>477</v>
      </c>
      <c r="Z243" s="9" t="s">
        <v>39</v>
      </c>
      <c r="AA243" s="9" t="s">
        <v>40</v>
      </c>
      <c r="AB243" s="9" t="n">
        <v>17727</v>
      </c>
      <c r="AC243" s="9" t="s">
        <v>36</v>
      </c>
      <c r="AD243" s="9"/>
      <c r="AE243" s="9"/>
      <c r="AF243" s="9"/>
      <c r="AG243" s="9"/>
      <c r="AH243" s="9"/>
      <c r="AI243" s="9"/>
      <c r="AJ243" s="9"/>
      <c r="AK243" s="9"/>
    </row>
    <row r="244" customFormat="false" ht="13.5" hidden="false" customHeight="true" outlineLevel="0" collapsed="false">
      <c r="A244" s="8" t="n">
        <v>57</v>
      </c>
      <c r="B244" s="9" t="s">
        <v>822</v>
      </c>
      <c r="C244" s="9" t="n">
        <v>2</v>
      </c>
      <c r="D244" s="9" t="str">
        <f aca="false">B244&amp;" "&amp;C244</f>
        <v>MOSELLE 2</v>
      </c>
      <c r="E244" s="9" t="str">
        <f aca="false">IF($W244="",P244,IF($U244&gt;$AB244,P244,W244))</f>
        <v>M</v>
      </c>
      <c r="F244" s="9" t="str">
        <f aca="false">IF($W244="",Q244,IF($U244&gt;$AB244,Q244,X244))</f>
        <v>JACQUAT</v>
      </c>
      <c r="G244" s="9" t="str">
        <f aca="false">IF($W244="",R244,IF($U244&gt;$AB244,R244,Y244))</f>
        <v>DENIS</v>
      </c>
      <c r="H244" s="9" t="str">
        <f aca="false">IF($W244="",S244,IF($U244&gt;$AB244,S244,Z244))</f>
        <v>UNION POUR UN MOUVEMENT POPULAIRE</v>
      </c>
      <c r="I244" s="9" t="str">
        <f aca="false">IF($W244="",T244,IF($U244&gt;$AB244,T244,AA244))</f>
        <v>UMP</v>
      </c>
      <c r="J244" s="10" t="n">
        <f aca="false">IF($W244="",U244,IF($U244&gt;$AB244,U244,AB244))/M244</f>
        <v>0.50861844503463</v>
      </c>
      <c r="K244" s="9" t="n">
        <v>76232</v>
      </c>
      <c r="L244" s="9" t="n">
        <v>39757</v>
      </c>
      <c r="M244" s="9" t="n">
        <v>38406</v>
      </c>
      <c r="N244" s="9" t="n">
        <v>1351</v>
      </c>
      <c r="O244" s="11" t="n">
        <v>0.5215</v>
      </c>
      <c r="P244" s="9" t="s">
        <v>31</v>
      </c>
      <c r="Q244" s="9" t="s">
        <v>826</v>
      </c>
      <c r="R244" s="9" t="s">
        <v>414</v>
      </c>
      <c r="S244" s="9" t="s">
        <v>34</v>
      </c>
      <c r="T244" s="9" t="s">
        <v>35</v>
      </c>
      <c r="U244" s="9" t="n">
        <v>18872</v>
      </c>
      <c r="V244" s="9" t="s">
        <v>36</v>
      </c>
      <c r="W244" s="9" t="s">
        <v>31</v>
      </c>
      <c r="X244" s="9" t="s">
        <v>827</v>
      </c>
      <c r="Y244" s="9" t="s">
        <v>781</v>
      </c>
      <c r="Z244" s="9" t="s">
        <v>39</v>
      </c>
      <c r="AA244" s="9" t="s">
        <v>40</v>
      </c>
      <c r="AB244" s="9" t="n">
        <v>19534</v>
      </c>
      <c r="AC244" s="9" t="s">
        <v>36</v>
      </c>
      <c r="AD244" s="9"/>
      <c r="AE244" s="9"/>
      <c r="AF244" s="9"/>
      <c r="AG244" s="9"/>
      <c r="AH244" s="9"/>
      <c r="AI244" s="9"/>
      <c r="AJ244" s="9"/>
      <c r="AK244" s="9"/>
    </row>
    <row r="245" customFormat="false" ht="13.5" hidden="false" customHeight="true" outlineLevel="0" collapsed="false">
      <c r="A245" s="8" t="n">
        <v>57</v>
      </c>
      <c r="B245" s="9" t="s">
        <v>822</v>
      </c>
      <c r="C245" s="9" t="n">
        <v>3</v>
      </c>
      <c r="D245" s="9" t="str">
        <f aca="false">B245&amp;" "&amp;C245</f>
        <v>MOSELLE 3</v>
      </c>
      <c r="E245" s="9" t="str">
        <f aca="false">IF($W245="",P245,IF($U245&gt;$AB245,P245,W245))</f>
        <v>F</v>
      </c>
      <c r="F245" s="9" t="str">
        <f aca="false">IF($W245="",Q245,IF($U245&gt;$AB245,Q245,X245))</f>
        <v>ZIMMERMANN</v>
      </c>
      <c r="G245" s="9" t="str">
        <f aca="false">IF($W245="",R245,IF($U245&gt;$AB245,R245,Y245))</f>
        <v>MARIE-JO</v>
      </c>
      <c r="H245" s="9" t="str">
        <f aca="false">IF($W245="",S245,IF($U245&gt;$AB245,S245,Z245))</f>
        <v>UNION POUR UN MOUVEMENT POPULAIRE</v>
      </c>
      <c r="I245" s="9" t="str">
        <f aca="false">IF($W245="",T245,IF($U245&gt;$AB245,T245,AA245))</f>
        <v>UMP</v>
      </c>
      <c r="J245" s="10" t="n">
        <f aca="false">IF($W245="",U245,IF($U245&gt;$AB245,U245,AB245))/M245</f>
        <v>0.540195321855292</v>
      </c>
      <c r="K245" s="9" t="n">
        <v>74064</v>
      </c>
      <c r="L245" s="9" t="n">
        <v>38785</v>
      </c>
      <c r="M245" s="9" t="n">
        <v>37579</v>
      </c>
      <c r="N245" s="9" t="n">
        <v>1206</v>
      </c>
      <c r="O245" s="11" t="n">
        <v>0.5237</v>
      </c>
      <c r="P245" s="9" t="s">
        <v>60</v>
      </c>
      <c r="Q245" s="9" t="s">
        <v>828</v>
      </c>
      <c r="R245" s="9" t="s">
        <v>829</v>
      </c>
      <c r="S245" s="9" t="s">
        <v>34</v>
      </c>
      <c r="T245" s="9" t="s">
        <v>35</v>
      </c>
      <c r="U245" s="9" t="n">
        <v>17379</v>
      </c>
      <c r="V245" s="9" t="s">
        <v>36</v>
      </c>
      <c r="W245" s="9" t="s">
        <v>60</v>
      </c>
      <c r="X245" s="9" t="s">
        <v>830</v>
      </c>
      <c r="Y245" s="9" t="s">
        <v>831</v>
      </c>
      <c r="Z245" s="9" t="s">
        <v>39</v>
      </c>
      <c r="AA245" s="9" t="s">
        <v>40</v>
      </c>
      <c r="AB245" s="9" t="n">
        <v>20300</v>
      </c>
      <c r="AC245" s="9" t="s">
        <v>36</v>
      </c>
      <c r="AD245" s="9"/>
      <c r="AE245" s="9"/>
      <c r="AF245" s="9"/>
      <c r="AG245" s="9"/>
      <c r="AH245" s="9"/>
      <c r="AI245" s="9"/>
      <c r="AJ245" s="9"/>
      <c r="AK245" s="9"/>
    </row>
    <row r="246" customFormat="false" ht="13.5" hidden="false" customHeight="true" outlineLevel="0" collapsed="false">
      <c r="A246" s="8" t="n">
        <v>57</v>
      </c>
      <c r="B246" s="9" t="s">
        <v>822</v>
      </c>
      <c r="C246" s="9" t="n">
        <v>4</v>
      </c>
      <c r="D246" s="9" t="str">
        <f aca="false">B246&amp;" "&amp;C246</f>
        <v>MOSELLE 4</v>
      </c>
      <c r="E246" s="9" t="str">
        <f aca="false">IF($W246="",P246,IF($U246&gt;$AB246,P246,W246))</f>
        <v>M</v>
      </c>
      <c r="F246" s="9" t="str">
        <f aca="false">IF($W246="",Q246,IF($U246&gt;$AB246,Q246,X246))</f>
        <v>MARTY</v>
      </c>
      <c r="G246" s="9" t="str">
        <f aca="false">IF($W246="",R246,IF($U246&gt;$AB246,R246,Y246))</f>
        <v>ALAIN</v>
      </c>
      <c r="H246" s="9" t="str">
        <f aca="false">IF($W246="",S246,IF($U246&gt;$AB246,S246,Z246))</f>
        <v>UNION POUR UN MOUVEMENT POPULAIRE</v>
      </c>
      <c r="I246" s="9" t="str">
        <f aca="false">IF($W246="",T246,IF($U246&gt;$AB246,T246,AA246))</f>
        <v>UMP</v>
      </c>
      <c r="J246" s="10" t="n">
        <f aca="false">IF($W246="",U246,IF($U246&gt;$AB246,U246,AB246))/M246</f>
        <v>0.413859004917434</v>
      </c>
      <c r="K246" s="9" t="n">
        <v>81176</v>
      </c>
      <c r="L246" s="9" t="n">
        <v>47350</v>
      </c>
      <c r="M246" s="9" t="n">
        <v>46569</v>
      </c>
      <c r="N246" s="9" t="n">
        <v>781</v>
      </c>
      <c r="O246" s="11" t="n">
        <v>0.5833</v>
      </c>
      <c r="P246" s="9" t="s">
        <v>31</v>
      </c>
      <c r="Q246" s="9" t="s">
        <v>832</v>
      </c>
      <c r="R246" s="9" t="s">
        <v>296</v>
      </c>
      <c r="S246" s="9" t="s">
        <v>34</v>
      </c>
      <c r="T246" s="9" t="s">
        <v>35</v>
      </c>
      <c r="U246" s="9" t="n">
        <v>15940</v>
      </c>
      <c r="V246" s="9" t="s">
        <v>36</v>
      </c>
      <c r="W246" s="9" t="s">
        <v>31</v>
      </c>
      <c r="X246" s="9" t="s">
        <v>833</v>
      </c>
      <c r="Y246" s="9" t="s">
        <v>174</v>
      </c>
      <c r="Z246" s="9" t="s">
        <v>39</v>
      </c>
      <c r="AA246" s="9" t="s">
        <v>40</v>
      </c>
      <c r="AB246" s="9" t="n">
        <v>19273</v>
      </c>
      <c r="AC246" s="9" t="s">
        <v>36</v>
      </c>
      <c r="AD246" s="9" t="s">
        <v>60</v>
      </c>
      <c r="AE246" s="9" t="s">
        <v>834</v>
      </c>
      <c r="AF246" s="9" t="s">
        <v>835</v>
      </c>
      <c r="AG246" s="9" t="s">
        <v>49</v>
      </c>
      <c r="AH246" s="9" t="s">
        <v>50</v>
      </c>
      <c r="AI246" s="9" t="n">
        <v>11356</v>
      </c>
      <c r="AJ246" s="9" t="s">
        <v>36</v>
      </c>
      <c r="AK246" s="9"/>
    </row>
    <row r="247" customFormat="false" ht="13.5" hidden="false" customHeight="true" outlineLevel="0" collapsed="false">
      <c r="A247" s="8" t="n">
        <v>57</v>
      </c>
      <c r="B247" s="9" t="s">
        <v>822</v>
      </c>
      <c r="C247" s="9" t="n">
        <v>5</v>
      </c>
      <c r="D247" s="9" t="str">
        <f aca="false">B247&amp;" "&amp;C247</f>
        <v>MOSELLE 5</v>
      </c>
      <c r="E247" s="9" t="str">
        <f aca="false">IF($W247="",P247,IF($U247&gt;$AB247,P247,W247))</f>
        <v>M</v>
      </c>
      <c r="F247" s="9" t="str">
        <f aca="false">IF($W247="",Q247,IF($U247&gt;$AB247,Q247,X247))</f>
        <v>LETT</v>
      </c>
      <c r="G247" s="9" t="str">
        <f aca="false">IF($W247="",R247,IF($U247&gt;$AB247,R247,Y247))</f>
        <v>CÉLESTE</v>
      </c>
      <c r="H247" s="9" t="str">
        <f aca="false">IF($W247="",S247,IF($U247&gt;$AB247,S247,Z247))</f>
        <v>UNION POUR UN MOUVEMENT POPULAIRE</v>
      </c>
      <c r="I247" s="9" t="str">
        <f aca="false">IF($W247="",T247,IF($U247&gt;$AB247,T247,AA247))</f>
        <v>UMP</v>
      </c>
      <c r="J247" s="10" t="n">
        <f aca="false">IF($W247="",U247,IF($U247&gt;$AB247,U247,AB247))/M247</f>
        <v>0.602418661415139</v>
      </c>
      <c r="K247" s="9" t="n">
        <v>74623</v>
      </c>
      <c r="L247" s="9" t="n">
        <v>37840</v>
      </c>
      <c r="M247" s="9" t="n">
        <v>36053</v>
      </c>
      <c r="N247" s="9" t="n">
        <v>1787</v>
      </c>
      <c r="O247" s="11" t="n">
        <v>0.5071</v>
      </c>
      <c r="P247" s="9" t="s">
        <v>60</v>
      </c>
      <c r="Q247" s="9" t="s">
        <v>836</v>
      </c>
      <c r="R247" s="9" t="s">
        <v>837</v>
      </c>
      <c r="S247" s="9" t="s">
        <v>34</v>
      </c>
      <c r="T247" s="9" t="s">
        <v>35</v>
      </c>
      <c r="U247" s="9" t="n">
        <v>14334</v>
      </c>
      <c r="V247" s="9" t="s">
        <v>36</v>
      </c>
      <c r="W247" s="9" t="s">
        <v>31</v>
      </c>
      <c r="X247" s="9" t="s">
        <v>838</v>
      </c>
      <c r="Y247" s="9" t="s">
        <v>839</v>
      </c>
      <c r="Z247" s="9" t="s">
        <v>39</v>
      </c>
      <c r="AA247" s="9" t="s">
        <v>40</v>
      </c>
      <c r="AB247" s="9" t="n">
        <v>21719</v>
      </c>
      <c r="AC247" s="9" t="s">
        <v>36</v>
      </c>
      <c r="AD247" s="9"/>
      <c r="AE247" s="9"/>
      <c r="AF247" s="9"/>
      <c r="AG247" s="9"/>
      <c r="AH247" s="9"/>
      <c r="AI247" s="9"/>
      <c r="AJ247" s="9"/>
      <c r="AK247" s="9"/>
    </row>
    <row r="248" customFormat="false" ht="13.5" hidden="false" customHeight="true" outlineLevel="0" collapsed="false">
      <c r="A248" s="8" t="n">
        <v>57</v>
      </c>
      <c r="B248" s="9" t="s">
        <v>822</v>
      </c>
      <c r="C248" s="9" t="n">
        <v>6</v>
      </c>
      <c r="D248" s="9" t="str">
        <f aca="false">B248&amp;" "&amp;C248</f>
        <v>MOSELLE 6</v>
      </c>
      <c r="E248" s="9" t="str">
        <f aca="false">IF($W248="",P248,IF($U248&gt;$AB248,P248,W248))</f>
        <v>M</v>
      </c>
      <c r="F248" s="9" t="str">
        <f aca="false">IF($W248="",Q248,IF($U248&gt;$AB248,Q248,X248))</f>
        <v>KALINOWSKI</v>
      </c>
      <c r="G248" s="9" t="str">
        <f aca="false">IF($W248="",R248,IF($U248&gt;$AB248,R248,Y248))</f>
        <v>LAURENT</v>
      </c>
      <c r="H248" s="9" t="str">
        <f aca="false">IF($W248="",S248,IF($U248&gt;$AB248,S248,Z248))</f>
        <v>PARTI SOCIALISTE</v>
      </c>
      <c r="I248" s="9" t="str">
        <f aca="false">IF($W248="",T248,IF($U248&gt;$AB248,T248,AA248))</f>
        <v>SOC</v>
      </c>
      <c r="J248" s="10" t="n">
        <f aca="false">IF($W248="",U248,IF($U248&gt;$AB248,U248,AB248))/M248</f>
        <v>0.536956981770912</v>
      </c>
      <c r="K248" s="9" t="n">
        <v>72286</v>
      </c>
      <c r="L248" s="9" t="n">
        <v>34916</v>
      </c>
      <c r="M248" s="9" t="n">
        <v>33079</v>
      </c>
      <c r="N248" s="9" t="n">
        <v>1837</v>
      </c>
      <c r="O248" s="11" t="n">
        <v>0.483</v>
      </c>
      <c r="P248" s="9" t="s">
        <v>31</v>
      </c>
      <c r="Q248" s="9" t="s">
        <v>840</v>
      </c>
      <c r="R248" s="9" t="s">
        <v>207</v>
      </c>
      <c r="S248" s="9" t="s">
        <v>34</v>
      </c>
      <c r="T248" s="9" t="s">
        <v>35</v>
      </c>
      <c r="U248" s="9" t="n">
        <v>17762</v>
      </c>
      <c r="V248" s="9" t="s">
        <v>36</v>
      </c>
      <c r="W248" s="9" t="s">
        <v>31</v>
      </c>
      <c r="X248" s="9" t="s">
        <v>841</v>
      </c>
      <c r="Y248" s="9" t="s">
        <v>529</v>
      </c>
      <c r="Z248" s="9" t="s">
        <v>49</v>
      </c>
      <c r="AA248" s="9" t="s">
        <v>50</v>
      </c>
      <c r="AB248" s="9" t="n">
        <v>15317</v>
      </c>
      <c r="AC248" s="9" t="s">
        <v>36</v>
      </c>
      <c r="AD248" s="9"/>
      <c r="AE248" s="9"/>
      <c r="AF248" s="9"/>
      <c r="AG248" s="9"/>
      <c r="AH248" s="9"/>
      <c r="AI248" s="9"/>
      <c r="AJ248" s="9"/>
      <c r="AK248" s="9"/>
    </row>
    <row r="249" customFormat="false" ht="13.5" hidden="false" customHeight="true" outlineLevel="0" collapsed="false">
      <c r="A249" s="8" t="n">
        <v>57</v>
      </c>
      <c r="B249" s="9" t="s">
        <v>822</v>
      </c>
      <c r="C249" s="9" t="n">
        <v>7</v>
      </c>
      <c r="D249" s="9" t="str">
        <f aca="false">B249&amp;" "&amp;C249</f>
        <v>MOSELLE 7</v>
      </c>
      <c r="E249" s="9" t="str">
        <f aca="false">IF($W249="",P249,IF($U249&gt;$AB249,P249,W249))</f>
        <v>F</v>
      </c>
      <c r="F249" s="9" t="str">
        <f aca="false">IF($W249="",Q249,IF($U249&gt;$AB249,Q249,X249))</f>
        <v>ZANETTI</v>
      </c>
      <c r="G249" s="9" t="str">
        <f aca="false">IF($W249="",R249,IF($U249&gt;$AB249,R249,Y249))</f>
        <v>PAOLA</v>
      </c>
      <c r="H249" s="9" t="str">
        <f aca="false">IF($W249="",S249,IF($U249&gt;$AB249,S249,Z249))</f>
        <v>PARTI SOCIALISTE</v>
      </c>
      <c r="I249" s="9" t="str">
        <f aca="false">IF($W249="",T249,IF($U249&gt;$AB249,T249,AA249))</f>
        <v>SOC</v>
      </c>
      <c r="J249" s="10" t="n">
        <f aca="false">IF($W249="",U249,IF($U249&gt;$AB249,U249,AB249))/M249</f>
        <v>0.384945445629521</v>
      </c>
      <c r="K249" s="9" t="n">
        <v>91558</v>
      </c>
      <c r="L249" s="9" t="n">
        <v>49837</v>
      </c>
      <c r="M249" s="9" t="n">
        <v>48942</v>
      </c>
      <c r="N249" s="9" t="n">
        <v>895</v>
      </c>
      <c r="O249" s="11" t="n">
        <v>0.5443</v>
      </c>
      <c r="P249" s="9" t="s">
        <v>60</v>
      </c>
      <c r="Q249" s="9" t="s">
        <v>842</v>
      </c>
      <c r="R249" s="9" t="s">
        <v>843</v>
      </c>
      <c r="S249" s="9" t="s">
        <v>34</v>
      </c>
      <c r="T249" s="9" t="s">
        <v>35</v>
      </c>
      <c r="U249" s="9" t="n">
        <v>18840</v>
      </c>
      <c r="V249" s="9" t="s">
        <v>36</v>
      </c>
      <c r="W249" s="9" t="s">
        <v>31</v>
      </c>
      <c r="X249" s="9" t="s">
        <v>844</v>
      </c>
      <c r="Y249" s="9" t="s">
        <v>130</v>
      </c>
      <c r="Z249" s="9" t="s">
        <v>394</v>
      </c>
      <c r="AA249" s="9" t="s">
        <v>395</v>
      </c>
      <c r="AB249" s="9" t="n">
        <v>18471</v>
      </c>
      <c r="AC249" s="9" t="s">
        <v>36</v>
      </c>
      <c r="AD249" s="9" t="s">
        <v>60</v>
      </c>
      <c r="AE249" s="9" t="s">
        <v>845</v>
      </c>
      <c r="AF249" s="9" t="s">
        <v>400</v>
      </c>
      <c r="AG249" s="9" t="s">
        <v>49</v>
      </c>
      <c r="AH249" s="9" t="s">
        <v>50</v>
      </c>
      <c r="AI249" s="9" t="n">
        <v>11631</v>
      </c>
      <c r="AJ249" s="9" t="s">
        <v>36</v>
      </c>
      <c r="AK249" s="9"/>
    </row>
    <row r="250" customFormat="false" ht="13.5" hidden="false" customHeight="true" outlineLevel="0" collapsed="false">
      <c r="A250" s="8" t="n">
        <v>57</v>
      </c>
      <c r="B250" s="9" t="s">
        <v>822</v>
      </c>
      <c r="C250" s="9" t="n">
        <v>8</v>
      </c>
      <c r="D250" s="9" t="str">
        <f aca="false">B250&amp;" "&amp;C250</f>
        <v>MOSELLE 8</v>
      </c>
      <c r="E250" s="9" t="str">
        <f aca="false">IF($W250="",P250,IF($U250&gt;$AB250,P250,W250))</f>
        <v>M</v>
      </c>
      <c r="F250" s="9" t="str">
        <f aca="false">IF($W250="",Q250,IF($U250&gt;$AB250,Q250,X250))</f>
        <v>LIEBGOTT</v>
      </c>
      <c r="G250" s="9" t="str">
        <f aca="false">IF($W250="",R250,IF($U250&gt;$AB250,R250,Y250))</f>
        <v>MICHEL</v>
      </c>
      <c r="H250" s="9" t="str">
        <f aca="false">IF($W250="",S250,IF($U250&gt;$AB250,S250,Z250))</f>
        <v>PARTI SOCIALISTE</v>
      </c>
      <c r="I250" s="9" t="str">
        <f aca="false">IF($W250="",T250,IF($U250&gt;$AB250,T250,AA250))</f>
        <v>SOC</v>
      </c>
      <c r="J250" s="10" t="n">
        <f aca="false">IF($W250="",U250,IF($U250&gt;$AB250,U250,AB250))/M250</f>
        <v>0.644008604327471</v>
      </c>
      <c r="K250" s="9" t="n">
        <v>91177</v>
      </c>
      <c r="L250" s="9" t="n">
        <v>41639</v>
      </c>
      <c r="M250" s="9" t="n">
        <v>39515</v>
      </c>
      <c r="N250" s="9" t="n">
        <v>2124</v>
      </c>
      <c r="O250" s="11" t="n">
        <v>0.4567</v>
      </c>
      <c r="P250" s="9" t="s">
        <v>31</v>
      </c>
      <c r="Q250" s="9" t="s">
        <v>846</v>
      </c>
      <c r="R250" s="9" t="s">
        <v>42</v>
      </c>
      <c r="S250" s="9" t="s">
        <v>34</v>
      </c>
      <c r="T250" s="9" t="s">
        <v>35</v>
      </c>
      <c r="U250" s="9" t="n">
        <v>25448</v>
      </c>
      <c r="V250" s="9" t="s">
        <v>36</v>
      </c>
      <c r="W250" s="9" t="s">
        <v>31</v>
      </c>
      <c r="X250" s="9" t="s">
        <v>847</v>
      </c>
      <c r="Y250" s="9" t="s">
        <v>848</v>
      </c>
      <c r="Z250" s="9" t="s">
        <v>49</v>
      </c>
      <c r="AA250" s="9" t="s">
        <v>50</v>
      </c>
      <c r="AB250" s="9" t="n">
        <v>14067</v>
      </c>
      <c r="AC250" s="9" t="s">
        <v>36</v>
      </c>
      <c r="AD250" s="9"/>
      <c r="AE250" s="9"/>
      <c r="AF250" s="9"/>
      <c r="AG250" s="9"/>
      <c r="AH250" s="9"/>
      <c r="AI250" s="9"/>
      <c r="AJ250" s="9"/>
      <c r="AK250" s="9"/>
    </row>
    <row r="251" customFormat="false" ht="13.5" hidden="false" customHeight="true" outlineLevel="0" collapsed="false">
      <c r="A251" s="8" t="n">
        <v>57</v>
      </c>
      <c r="B251" s="9" t="s">
        <v>822</v>
      </c>
      <c r="C251" s="9" t="n">
        <v>9</v>
      </c>
      <c r="D251" s="9" t="str">
        <f aca="false">B251&amp;" "&amp;C251</f>
        <v>MOSELLE 9</v>
      </c>
      <c r="E251" s="9" t="str">
        <f aca="false">IF($W251="",P251,IF($U251&gt;$AB251,P251,W251))</f>
        <v>F</v>
      </c>
      <c r="F251" s="9" t="str">
        <f aca="false">IF($W251="",Q251,IF($U251&gt;$AB251,Q251,X251))</f>
        <v>GROMMERCH-BRANDENBURGER</v>
      </c>
      <c r="G251" s="9" t="str">
        <f aca="false">IF($W251="",R251,IF($U251&gt;$AB251,R251,Y251))</f>
        <v>ANNE</v>
      </c>
      <c r="H251" s="9" t="str">
        <f aca="false">IF($W251="",S251,IF($U251&gt;$AB251,S251,Z251))</f>
        <v>UNION POUR UN MOUVEMENT POPULAIRE</v>
      </c>
      <c r="I251" s="9" t="str">
        <f aca="false">IF($W251="",T251,IF($U251&gt;$AB251,T251,AA251))</f>
        <v>UMP</v>
      </c>
      <c r="J251" s="10" t="n">
        <f aca="false">IF($W251="",U251,IF($U251&gt;$AB251,U251,AB251))/M251</f>
        <v>0.530740903814594</v>
      </c>
      <c r="K251" s="9" t="n">
        <v>97052</v>
      </c>
      <c r="L251" s="9" t="n">
        <v>51184</v>
      </c>
      <c r="M251" s="9" t="n">
        <v>49966</v>
      </c>
      <c r="N251" s="9" t="n">
        <v>1218</v>
      </c>
      <c r="O251" s="11" t="n">
        <v>0.5274</v>
      </c>
      <c r="P251" s="9" t="s">
        <v>31</v>
      </c>
      <c r="Q251" s="9" t="s">
        <v>849</v>
      </c>
      <c r="R251" s="9" t="s">
        <v>77</v>
      </c>
      <c r="S251" s="9" t="s">
        <v>34</v>
      </c>
      <c r="T251" s="9" t="s">
        <v>35</v>
      </c>
      <c r="U251" s="9" t="n">
        <v>23447</v>
      </c>
      <c r="V251" s="9" t="s">
        <v>36</v>
      </c>
      <c r="W251" s="9" t="s">
        <v>60</v>
      </c>
      <c r="X251" s="9" t="s">
        <v>850</v>
      </c>
      <c r="Y251" s="9" t="s">
        <v>76</v>
      </c>
      <c r="Z251" s="9" t="s">
        <v>39</v>
      </c>
      <c r="AA251" s="9" t="s">
        <v>40</v>
      </c>
      <c r="AB251" s="9" t="n">
        <v>26519</v>
      </c>
      <c r="AC251" s="9" t="s">
        <v>36</v>
      </c>
      <c r="AD251" s="9"/>
      <c r="AE251" s="9"/>
      <c r="AF251" s="9"/>
      <c r="AG251" s="9"/>
      <c r="AH251" s="9"/>
      <c r="AI251" s="9"/>
      <c r="AJ251" s="9"/>
      <c r="AK251" s="9"/>
    </row>
    <row r="252" customFormat="false" ht="13.5" hidden="false" customHeight="true" outlineLevel="0" collapsed="false">
      <c r="A252" s="8" t="n">
        <v>58</v>
      </c>
      <c r="B252" s="9" t="s">
        <v>851</v>
      </c>
      <c r="C252" s="9" t="n">
        <v>1</v>
      </c>
      <c r="D252" s="9" t="str">
        <f aca="false">B252&amp;" "&amp;C252</f>
        <v>NIEVRE 1</v>
      </c>
      <c r="E252" s="9" t="str">
        <f aca="false">IF($W252="",P252,IF($U252&gt;$AB252,P252,W252))</f>
        <v>F</v>
      </c>
      <c r="F252" s="9" t="str">
        <f aca="false">IF($W252="",Q252,IF($U252&gt;$AB252,Q252,X252))</f>
        <v>CARRILLON-COUVREUR</v>
      </c>
      <c r="G252" s="9" t="str">
        <f aca="false">IF($W252="",R252,IF($U252&gt;$AB252,R252,Y252))</f>
        <v>MARTINE</v>
      </c>
      <c r="H252" s="9" t="str">
        <f aca="false">IF($W252="",S252,IF($U252&gt;$AB252,S252,Z252))</f>
        <v>PARTI SOCIALISTE</v>
      </c>
      <c r="I252" s="9" t="str">
        <f aca="false">IF($W252="",T252,IF($U252&gt;$AB252,T252,AA252))</f>
        <v>SOC</v>
      </c>
      <c r="J252" s="10" t="n">
        <f aca="false">IF($W252="",U252,IF($U252&gt;$AB252,U252,AB252))/M252</f>
        <v>0.613446205335171</v>
      </c>
      <c r="K252" s="9" t="n">
        <v>78228</v>
      </c>
      <c r="L252" s="9" t="n">
        <v>42700</v>
      </c>
      <c r="M252" s="9" t="n">
        <v>40636</v>
      </c>
      <c r="N252" s="9" t="n">
        <v>2064</v>
      </c>
      <c r="O252" s="11" t="n">
        <v>0.5458</v>
      </c>
      <c r="P252" s="9" t="s">
        <v>60</v>
      </c>
      <c r="Q252" s="9" t="s">
        <v>852</v>
      </c>
      <c r="R252" s="9" t="s">
        <v>505</v>
      </c>
      <c r="S252" s="9" t="s">
        <v>34</v>
      </c>
      <c r="T252" s="9" t="s">
        <v>35</v>
      </c>
      <c r="U252" s="9" t="n">
        <v>24928</v>
      </c>
      <c r="V252" s="9" t="s">
        <v>36</v>
      </c>
      <c r="W252" s="9" t="s">
        <v>31</v>
      </c>
      <c r="X252" s="9" t="s">
        <v>853</v>
      </c>
      <c r="Y252" s="9" t="s">
        <v>435</v>
      </c>
      <c r="Z252" s="9" t="s">
        <v>39</v>
      </c>
      <c r="AA252" s="9" t="s">
        <v>40</v>
      </c>
      <c r="AB252" s="9" t="n">
        <v>15708</v>
      </c>
      <c r="AC252" s="9" t="s">
        <v>36</v>
      </c>
      <c r="AD252" s="9"/>
      <c r="AE252" s="9"/>
      <c r="AF252" s="9"/>
      <c r="AG252" s="9"/>
      <c r="AH252" s="9"/>
      <c r="AI252" s="9"/>
      <c r="AJ252" s="9"/>
      <c r="AK252" s="9"/>
    </row>
    <row r="253" customFormat="false" ht="13.5" hidden="false" customHeight="true" outlineLevel="0" collapsed="false">
      <c r="A253" s="8" t="n">
        <v>58</v>
      </c>
      <c r="B253" s="9" t="s">
        <v>851</v>
      </c>
      <c r="C253" s="9" t="n">
        <v>2</v>
      </c>
      <c r="D253" s="9" t="str">
        <f aca="false">B253&amp;" "&amp;C253</f>
        <v>NIEVRE 2</v>
      </c>
      <c r="E253" s="9" t="str">
        <f aca="false">IF($W253="",P253,IF($U253&gt;$AB253,P253,W253))</f>
        <v>M</v>
      </c>
      <c r="F253" s="9" t="str">
        <f aca="false">IF($W253="",Q253,IF($U253&gt;$AB253,Q253,X253))</f>
        <v>PAUL</v>
      </c>
      <c r="G253" s="9" t="str">
        <f aca="false">IF($W253="",R253,IF($U253&gt;$AB253,R253,Y253))</f>
        <v>CHRISTIAN</v>
      </c>
      <c r="H253" s="9" t="str">
        <f aca="false">IF($W253="",S253,IF($U253&gt;$AB253,S253,Z253))</f>
        <v>PARTI SOCIALISTE</v>
      </c>
      <c r="I253" s="9" t="str">
        <f aca="false">IF($W253="",T253,IF($U253&gt;$AB253,T253,AA253))</f>
        <v>SOC</v>
      </c>
      <c r="J253" s="10" t="n">
        <f aca="false">IF($W253="",U253,IF($U253&gt;$AB253,U253,AB253))/M253</f>
        <v>0.655536577237127</v>
      </c>
      <c r="K253" s="9" t="n">
        <v>86663</v>
      </c>
      <c r="L253" s="9" t="n">
        <v>50306</v>
      </c>
      <c r="M253" s="9" t="n">
        <v>48008</v>
      </c>
      <c r="N253" s="9" t="n">
        <v>2098</v>
      </c>
      <c r="O253" s="11" t="n">
        <v>0.5805</v>
      </c>
      <c r="P253" s="9" t="s">
        <v>31</v>
      </c>
      <c r="Q253" s="9" t="s">
        <v>143</v>
      </c>
      <c r="R253" s="9" t="s">
        <v>145</v>
      </c>
      <c r="S253" s="9" t="s">
        <v>34</v>
      </c>
      <c r="T253" s="9" t="s">
        <v>35</v>
      </c>
      <c r="U253" s="9" t="n">
        <v>31471</v>
      </c>
      <c r="V253" s="9" t="s">
        <v>36</v>
      </c>
      <c r="W253" s="9" t="s">
        <v>60</v>
      </c>
      <c r="X253" s="9" t="s">
        <v>854</v>
      </c>
      <c r="Y253" s="9" t="s">
        <v>153</v>
      </c>
      <c r="Z253" s="9" t="s">
        <v>39</v>
      </c>
      <c r="AA253" s="9" t="s">
        <v>40</v>
      </c>
      <c r="AB253" s="9" t="n">
        <v>16537</v>
      </c>
      <c r="AC253" s="9" t="s">
        <v>36</v>
      </c>
      <c r="AD253" s="9"/>
      <c r="AE253" s="9"/>
      <c r="AF253" s="9"/>
      <c r="AG253" s="9"/>
      <c r="AH253" s="9"/>
      <c r="AI253" s="9"/>
      <c r="AJ253" s="9"/>
      <c r="AK253" s="9"/>
    </row>
    <row r="254" customFormat="false" ht="13.5" hidden="false" customHeight="true" outlineLevel="0" collapsed="false">
      <c r="A254" s="8" t="n">
        <v>59</v>
      </c>
      <c r="B254" s="9" t="s">
        <v>855</v>
      </c>
      <c r="C254" s="9" t="n">
        <v>1</v>
      </c>
      <c r="D254" s="9" t="str">
        <f aca="false">B254&amp;" "&amp;C254</f>
        <v>NORD 1</v>
      </c>
      <c r="E254" s="9" t="str">
        <f aca="false">IF($W254="",P254,IF($U254&gt;$AB254,P254,W254))</f>
        <v>M</v>
      </c>
      <c r="F254" s="9" t="str">
        <f aca="false">IF($W254="",Q254,IF($U254&gt;$AB254,Q254,X254))</f>
        <v>ROMAN</v>
      </c>
      <c r="G254" s="9" t="str">
        <f aca="false">IF($W254="",R254,IF($U254&gt;$AB254,R254,Y254))</f>
        <v>BERNARD</v>
      </c>
      <c r="H254" s="9" t="str">
        <f aca="false">IF($W254="",S254,IF($U254&gt;$AB254,S254,Z254))</f>
        <v>PARTI SOCIALISTE</v>
      </c>
      <c r="I254" s="9" t="str">
        <f aca="false">IF($W254="",T254,IF($U254&gt;$AB254,T254,AA254))</f>
        <v>SOC</v>
      </c>
      <c r="J254" s="10" t="n">
        <f aca="false">IF($W254="",U254,IF($U254&gt;$AB254,U254,AB254))/M254</f>
        <v>0.648517439689297</v>
      </c>
      <c r="K254" s="9" t="n">
        <v>60531</v>
      </c>
      <c r="L254" s="9" t="n">
        <v>27808</v>
      </c>
      <c r="M254" s="9" t="n">
        <v>26778</v>
      </c>
      <c r="N254" s="9" t="n">
        <v>1030</v>
      </c>
      <c r="O254" s="11" t="n">
        <v>0.4594</v>
      </c>
      <c r="P254" s="9" t="s">
        <v>31</v>
      </c>
      <c r="Q254" s="9" t="s">
        <v>856</v>
      </c>
      <c r="R254" s="9" t="s">
        <v>99</v>
      </c>
      <c r="S254" s="9" t="s">
        <v>34</v>
      </c>
      <c r="T254" s="9" t="s">
        <v>35</v>
      </c>
      <c r="U254" s="9" t="n">
        <v>17366</v>
      </c>
      <c r="V254" s="9" t="s">
        <v>36</v>
      </c>
      <c r="W254" s="9" t="s">
        <v>31</v>
      </c>
      <c r="X254" s="9" t="s">
        <v>857</v>
      </c>
      <c r="Y254" s="9" t="s">
        <v>858</v>
      </c>
      <c r="Z254" s="9" t="s">
        <v>39</v>
      </c>
      <c r="AA254" s="9" t="s">
        <v>40</v>
      </c>
      <c r="AB254" s="9" t="n">
        <v>9412</v>
      </c>
      <c r="AC254" s="9" t="s">
        <v>36</v>
      </c>
      <c r="AD254" s="9"/>
      <c r="AE254" s="9"/>
      <c r="AF254" s="9"/>
      <c r="AG254" s="9"/>
      <c r="AH254" s="9"/>
      <c r="AI254" s="9"/>
      <c r="AJ254" s="9"/>
      <c r="AK254" s="9"/>
    </row>
    <row r="255" customFormat="false" ht="13.5" hidden="false" customHeight="true" outlineLevel="0" collapsed="false">
      <c r="A255" s="8" t="n">
        <v>59</v>
      </c>
      <c r="B255" s="9" t="s">
        <v>855</v>
      </c>
      <c r="C255" s="9" t="n">
        <v>2</v>
      </c>
      <c r="D255" s="9" t="str">
        <f aca="false">B255&amp;" "&amp;C255</f>
        <v>NORD 2</v>
      </c>
      <c r="E255" s="9" t="str">
        <f aca="false">IF($W255="",P255,IF($U255&gt;$AB255,P255,W255))</f>
        <v>F</v>
      </c>
      <c r="F255" s="9" t="str">
        <f aca="false">IF($W255="",Q255,IF($U255&gt;$AB255,Q255,X255))</f>
        <v>LINKENHELD</v>
      </c>
      <c r="G255" s="9" t="str">
        <f aca="false">IF($W255="",R255,IF($U255&gt;$AB255,R255,Y255))</f>
        <v>AUDREY</v>
      </c>
      <c r="H255" s="9" t="str">
        <f aca="false">IF($W255="",S255,IF($U255&gt;$AB255,S255,Z255))</f>
        <v>PARTI SOCIALISTE</v>
      </c>
      <c r="I255" s="9" t="str">
        <f aca="false">IF($W255="",T255,IF($U255&gt;$AB255,T255,AA255))</f>
        <v>SOC</v>
      </c>
      <c r="J255" s="10" t="n">
        <f aca="false">IF($W255="",U255,IF($U255&gt;$AB255,U255,AB255))/M255</f>
        <v>0.646935817313404</v>
      </c>
      <c r="K255" s="9" t="n">
        <v>87326</v>
      </c>
      <c r="L255" s="9" t="n">
        <v>43743</v>
      </c>
      <c r="M255" s="9" t="n">
        <v>42083</v>
      </c>
      <c r="N255" s="9" t="n">
        <v>1660</v>
      </c>
      <c r="O255" s="11" t="n">
        <v>0.5009</v>
      </c>
      <c r="P255" s="9" t="s">
        <v>60</v>
      </c>
      <c r="Q255" s="9" t="s">
        <v>859</v>
      </c>
      <c r="R255" s="9" t="s">
        <v>860</v>
      </c>
      <c r="S255" s="9" t="s">
        <v>34</v>
      </c>
      <c r="T255" s="9" t="s">
        <v>35</v>
      </c>
      <c r="U255" s="9" t="n">
        <v>27225</v>
      </c>
      <c r="V255" s="9" t="s">
        <v>36</v>
      </c>
      <c r="W255" s="9" t="s">
        <v>60</v>
      </c>
      <c r="X255" s="9" t="s">
        <v>861</v>
      </c>
      <c r="Y255" s="9" t="s">
        <v>862</v>
      </c>
      <c r="Z255" s="9" t="s">
        <v>39</v>
      </c>
      <c r="AA255" s="9" t="s">
        <v>40</v>
      </c>
      <c r="AB255" s="9" t="n">
        <v>14858</v>
      </c>
      <c r="AC255" s="9" t="s">
        <v>36</v>
      </c>
      <c r="AD255" s="9"/>
      <c r="AE255" s="9"/>
      <c r="AF255" s="9"/>
      <c r="AG255" s="9"/>
      <c r="AH255" s="9"/>
      <c r="AI255" s="9"/>
      <c r="AJ255" s="9"/>
      <c r="AK255" s="9"/>
    </row>
    <row r="256" customFormat="false" ht="13.5" hidden="false" customHeight="true" outlineLevel="0" collapsed="false">
      <c r="A256" s="8" t="n">
        <v>59</v>
      </c>
      <c r="B256" s="9" t="s">
        <v>855</v>
      </c>
      <c r="C256" s="9" t="n">
        <v>3</v>
      </c>
      <c r="D256" s="9" t="str">
        <f aca="false">B256&amp;" "&amp;C256</f>
        <v>NORD 3</v>
      </c>
      <c r="E256" s="9" t="str">
        <f aca="false">IF($W256="",P256,IF($U256&gt;$AB256,P256,W256))</f>
        <v>M</v>
      </c>
      <c r="F256" s="9" t="str">
        <f aca="false">IF($W256="",Q256,IF($U256&gt;$AB256,Q256,X256))</f>
        <v>PAUVROS</v>
      </c>
      <c r="G256" s="9" t="str">
        <f aca="false">IF($W256="",R256,IF($U256&gt;$AB256,R256,Y256))</f>
        <v>RÉMI</v>
      </c>
      <c r="H256" s="9" t="str">
        <f aca="false">IF($W256="",S256,IF($U256&gt;$AB256,S256,Z256))</f>
        <v>PARTI SOCIALISTE</v>
      </c>
      <c r="I256" s="9" t="str">
        <f aca="false">IF($W256="",T256,IF($U256&gt;$AB256,T256,AA256))</f>
        <v>SOC</v>
      </c>
      <c r="J256" s="10" t="n">
        <f aca="false">IF($W256="",U256,IF($U256&gt;$AB256,U256,AB256))/M256</f>
        <v>0.521615749567685</v>
      </c>
      <c r="K256" s="9" t="n">
        <v>96578</v>
      </c>
      <c r="L256" s="9" t="n">
        <v>47871</v>
      </c>
      <c r="M256" s="9" t="n">
        <v>45106</v>
      </c>
      <c r="N256" s="9" t="n">
        <v>2765</v>
      </c>
      <c r="O256" s="11" t="n">
        <v>0.4957</v>
      </c>
      <c r="P256" s="9" t="s">
        <v>31</v>
      </c>
      <c r="Q256" s="9" t="s">
        <v>863</v>
      </c>
      <c r="R256" s="9" t="s">
        <v>337</v>
      </c>
      <c r="S256" s="9" t="s">
        <v>34</v>
      </c>
      <c r="T256" s="9" t="s">
        <v>35</v>
      </c>
      <c r="U256" s="9" t="n">
        <v>23528</v>
      </c>
      <c r="V256" s="9" t="s">
        <v>36</v>
      </c>
      <c r="W256" s="9" t="s">
        <v>60</v>
      </c>
      <c r="X256" s="9" t="s">
        <v>864</v>
      </c>
      <c r="Y256" s="9" t="s">
        <v>136</v>
      </c>
      <c r="Z256" s="9" t="s">
        <v>39</v>
      </c>
      <c r="AA256" s="9" t="s">
        <v>40</v>
      </c>
      <c r="AB256" s="9" t="n">
        <v>21578</v>
      </c>
      <c r="AC256" s="9" t="s">
        <v>36</v>
      </c>
      <c r="AD256" s="9"/>
      <c r="AE256" s="9"/>
      <c r="AF256" s="9"/>
      <c r="AG256" s="9"/>
      <c r="AH256" s="9"/>
      <c r="AI256" s="9"/>
      <c r="AJ256" s="9"/>
      <c r="AK256" s="9"/>
    </row>
    <row r="257" customFormat="false" ht="13.5" hidden="false" customHeight="true" outlineLevel="0" collapsed="false">
      <c r="A257" s="8" t="n">
        <v>59</v>
      </c>
      <c r="B257" s="9" t="s">
        <v>855</v>
      </c>
      <c r="C257" s="9" t="n">
        <v>4</v>
      </c>
      <c r="D257" s="9" t="str">
        <f aca="false">B257&amp;" "&amp;C257</f>
        <v>NORD 4</v>
      </c>
      <c r="E257" s="9" t="str">
        <f aca="false">IF($W257="",P257,IF($U257&gt;$AB257,P257,W257))</f>
        <v>M</v>
      </c>
      <c r="F257" s="9" t="str">
        <f aca="false">IF($W257="",Q257,IF($U257&gt;$AB257,Q257,X257))</f>
        <v>DAUBRESSE</v>
      </c>
      <c r="G257" s="9" t="str">
        <f aca="false">IF($W257="",R257,IF($U257&gt;$AB257,R257,Y257))</f>
        <v>MARC-PHILIPPE</v>
      </c>
      <c r="H257" s="9" t="str">
        <f aca="false">IF($W257="",S257,IF($U257&gt;$AB257,S257,Z257))</f>
        <v>UNION POUR UN MOUVEMENT POPULAIRE</v>
      </c>
      <c r="I257" s="9" t="str">
        <f aca="false">IF($W257="",T257,IF($U257&gt;$AB257,T257,AA257))</f>
        <v>UMP</v>
      </c>
      <c r="J257" s="10" t="n">
        <f aca="false">IF($W257="",U257,IF($U257&gt;$AB257,U257,AB257))/M257</f>
        <v>0.533110394681511</v>
      </c>
      <c r="K257" s="9" t="n">
        <v>97181</v>
      </c>
      <c r="L257" s="9" t="n">
        <v>51365</v>
      </c>
      <c r="M257" s="9" t="n">
        <v>49939</v>
      </c>
      <c r="N257" s="9" t="n">
        <v>1426</v>
      </c>
      <c r="O257" s="11" t="n">
        <v>0.5285</v>
      </c>
      <c r="P257" s="9" t="s">
        <v>60</v>
      </c>
      <c r="Q257" s="9" t="s">
        <v>865</v>
      </c>
      <c r="R257" s="9" t="s">
        <v>697</v>
      </c>
      <c r="S257" s="9" t="s">
        <v>34</v>
      </c>
      <c r="T257" s="9" t="s">
        <v>35</v>
      </c>
      <c r="U257" s="9" t="n">
        <v>23316</v>
      </c>
      <c r="V257" s="9" t="s">
        <v>36</v>
      </c>
      <c r="W257" s="9" t="s">
        <v>31</v>
      </c>
      <c r="X257" s="9" t="s">
        <v>866</v>
      </c>
      <c r="Y257" s="9" t="s">
        <v>867</v>
      </c>
      <c r="Z257" s="9" t="s">
        <v>39</v>
      </c>
      <c r="AA257" s="9" t="s">
        <v>40</v>
      </c>
      <c r="AB257" s="9" t="n">
        <v>26623</v>
      </c>
      <c r="AC257" s="9" t="s">
        <v>36</v>
      </c>
      <c r="AD257" s="9"/>
      <c r="AE257" s="9"/>
      <c r="AF257" s="9"/>
      <c r="AG257" s="9"/>
      <c r="AH257" s="9"/>
      <c r="AI257" s="9"/>
      <c r="AJ257" s="9"/>
      <c r="AK257" s="9"/>
    </row>
    <row r="258" customFormat="false" ht="13.5" hidden="false" customHeight="true" outlineLevel="0" collapsed="false">
      <c r="A258" s="8" t="n">
        <v>59</v>
      </c>
      <c r="B258" s="9" t="s">
        <v>855</v>
      </c>
      <c r="C258" s="9" t="n">
        <v>5</v>
      </c>
      <c r="D258" s="9" t="str">
        <f aca="false">B258&amp;" "&amp;C258</f>
        <v>NORD 5</v>
      </c>
      <c r="E258" s="9" t="str">
        <f aca="false">IF($W258="",P258,IF($U258&gt;$AB258,P258,W258))</f>
        <v>M</v>
      </c>
      <c r="F258" s="9" t="str">
        <f aca="false">IF($W258="",Q258,IF($U258&gt;$AB258,Q258,X258))</f>
        <v>HUYGHE</v>
      </c>
      <c r="G258" s="9" t="str">
        <f aca="false">IF($W258="",R258,IF($U258&gt;$AB258,R258,Y258))</f>
        <v>SÉBASTIEN</v>
      </c>
      <c r="H258" s="9" t="str">
        <f aca="false">IF($W258="",S258,IF($U258&gt;$AB258,S258,Z258))</f>
        <v>UNION POUR UN MOUVEMENT POPULAIRE</v>
      </c>
      <c r="I258" s="9" t="str">
        <f aca="false">IF($W258="",T258,IF($U258&gt;$AB258,T258,AA258))</f>
        <v>UMP</v>
      </c>
      <c r="J258" s="10" t="n">
        <f aca="false">IF($W258="",U258,IF($U258&gt;$AB258,U258,AB258))/M258</f>
        <v>0.514263510055538</v>
      </c>
      <c r="K258" s="9" t="n">
        <v>96486</v>
      </c>
      <c r="L258" s="9" t="n">
        <v>54806</v>
      </c>
      <c r="M258" s="9" t="n">
        <v>52757</v>
      </c>
      <c r="N258" s="9" t="n">
        <v>2049</v>
      </c>
      <c r="O258" s="11" t="n">
        <v>0.568</v>
      </c>
      <c r="P258" s="9" t="s">
        <v>31</v>
      </c>
      <c r="Q258" s="9" t="s">
        <v>868</v>
      </c>
      <c r="R258" s="9" t="s">
        <v>174</v>
      </c>
      <c r="S258" s="9" t="s">
        <v>34</v>
      </c>
      <c r="T258" s="9" t="s">
        <v>35</v>
      </c>
      <c r="U258" s="9" t="n">
        <v>25626</v>
      </c>
      <c r="V258" s="9" t="s">
        <v>36</v>
      </c>
      <c r="W258" s="9" t="s">
        <v>31</v>
      </c>
      <c r="X258" s="9" t="s">
        <v>869</v>
      </c>
      <c r="Y258" s="9" t="s">
        <v>574</v>
      </c>
      <c r="Z258" s="9" t="s">
        <v>39</v>
      </c>
      <c r="AA258" s="9" t="s">
        <v>40</v>
      </c>
      <c r="AB258" s="9" t="n">
        <v>27131</v>
      </c>
      <c r="AC258" s="9" t="s">
        <v>36</v>
      </c>
      <c r="AD258" s="9"/>
      <c r="AE258" s="9"/>
      <c r="AF258" s="9"/>
      <c r="AG258" s="9"/>
      <c r="AH258" s="9"/>
      <c r="AI258" s="9"/>
      <c r="AJ258" s="9"/>
      <c r="AK258" s="9"/>
    </row>
    <row r="259" customFormat="false" ht="13.5" hidden="false" customHeight="true" outlineLevel="0" collapsed="false">
      <c r="A259" s="8" t="n">
        <v>59</v>
      </c>
      <c r="B259" s="9" t="s">
        <v>855</v>
      </c>
      <c r="C259" s="9" t="n">
        <v>6</v>
      </c>
      <c r="D259" s="9" t="str">
        <f aca="false">B259&amp;" "&amp;C259</f>
        <v>NORD 6</v>
      </c>
      <c r="E259" s="9" t="str">
        <f aca="false">IF($W259="",P259,IF($U259&gt;$AB259,P259,W259))</f>
        <v>M</v>
      </c>
      <c r="F259" s="9" t="str">
        <f aca="false">IF($W259="",Q259,IF($U259&gt;$AB259,Q259,X259))</f>
        <v>LAZARO</v>
      </c>
      <c r="G259" s="9" t="str">
        <f aca="false">IF($W259="",R259,IF($U259&gt;$AB259,R259,Y259))</f>
        <v>THIERRY</v>
      </c>
      <c r="H259" s="9" t="str">
        <f aca="false">IF($W259="",S259,IF($U259&gt;$AB259,S259,Z259))</f>
        <v>UNION POUR UN MOUVEMENT POPULAIRE</v>
      </c>
      <c r="I259" s="9" t="str">
        <f aca="false">IF($W259="",T259,IF($U259&gt;$AB259,T259,AA259))</f>
        <v>UMP</v>
      </c>
      <c r="J259" s="10" t="n">
        <f aca="false">IF($W259="",U259,IF($U259&gt;$AB259,U259,AB259))/M259</f>
        <v>0.549839424366844</v>
      </c>
      <c r="K259" s="9" t="n">
        <v>84779</v>
      </c>
      <c r="L259" s="9" t="n">
        <v>50852</v>
      </c>
      <c r="M259" s="9" t="n">
        <v>49198</v>
      </c>
      <c r="N259" s="9" t="n">
        <v>1654</v>
      </c>
      <c r="O259" s="11" t="n">
        <v>0.5998</v>
      </c>
      <c r="P259" s="9" t="s">
        <v>60</v>
      </c>
      <c r="Q259" s="9" t="s">
        <v>870</v>
      </c>
      <c r="R259" s="9" t="s">
        <v>871</v>
      </c>
      <c r="S259" s="9" t="s">
        <v>34</v>
      </c>
      <c r="T259" s="9" t="s">
        <v>35</v>
      </c>
      <c r="U259" s="9" t="n">
        <v>22147</v>
      </c>
      <c r="V259" s="9" t="s">
        <v>36</v>
      </c>
      <c r="W259" s="9" t="s">
        <v>31</v>
      </c>
      <c r="X259" s="9" t="s">
        <v>872</v>
      </c>
      <c r="Y259" s="9" t="s">
        <v>541</v>
      </c>
      <c r="Z259" s="9" t="s">
        <v>39</v>
      </c>
      <c r="AA259" s="9" t="s">
        <v>40</v>
      </c>
      <c r="AB259" s="9" t="n">
        <v>27051</v>
      </c>
      <c r="AC259" s="9" t="s">
        <v>36</v>
      </c>
      <c r="AD259" s="9"/>
      <c r="AE259" s="9"/>
      <c r="AF259" s="9"/>
      <c r="AG259" s="9"/>
      <c r="AH259" s="9"/>
      <c r="AI259" s="9"/>
      <c r="AJ259" s="9"/>
      <c r="AK259" s="9"/>
    </row>
    <row r="260" customFormat="false" ht="13.5" hidden="false" customHeight="true" outlineLevel="0" collapsed="false">
      <c r="A260" s="8" t="n">
        <v>59</v>
      </c>
      <c r="B260" s="9" t="s">
        <v>855</v>
      </c>
      <c r="C260" s="9" t="n">
        <v>7</v>
      </c>
      <c r="D260" s="9" t="str">
        <f aca="false">B260&amp;" "&amp;C260</f>
        <v>NORD 7</v>
      </c>
      <c r="E260" s="9" t="str">
        <f aca="false">IF($W260="",P260,IF($U260&gt;$AB260,P260,W260))</f>
        <v>M</v>
      </c>
      <c r="F260" s="9" t="str">
        <f aca="false">IF($W260="",Q260,IF($U260&gt;$AB260,Q260,X260))</f>
        <v>VERCAMER</v>
      </c>
      <c r="G260" s="9" t="str">
        <f aca="false">IF($W260="",R260,IF($U260&gt;$AB260,R260,Y260))</f>
        <v>FRANCIS</v>
      </c>
      <c r="H260" s="9" t="str">
        <f aca="false">IF($W260="",S260,IF($U260&gt;$AB260,S260,Z260))</f>
        <v>NOUVEAU CENTRE</v>
      </c>
      <c r="I260" s="9" t="str">
        <f aca="false">IF($W260="",T260,IF($U260&gt;$AB260,T260,AA260))</f>
        <v>NouvC</v>
      </c>
      <c r="J260" s="10" t="n">
        <f aca="false">IF($W260="",U260,IF($U260&gt;$AB260,U260,AB260))/M260</f>
        <v>0.550730337078652</v>
      </c>
      <c r="K260" s="9" t="n">
        <v>72159</v>
      </c>
      <c r="L260" s="9" t="n">
        <v>36631</v>
      </c>
      <c r="M260" s="9" t="n">
        <v>35600</v>
      </c>
      <c r="N260" s="9" t="n">
        <v>1031</v>
      </c>
      <c r="O260" s="11" t="n">
        <v>0.5076</v>
      </c>
      <c r="P260" s="9" t="s">
        <v>60</v>
      </c>
      <c r="Q260" s="9" t="s">
        <v>873</v>
      </c>
      <c r="R260" s="9" t="s">
        <v>874</v>
      </c>
      <c r="S260" s="9" t="s">
        <v>34</v>
      </c>
      <c r="T260" s="9" t="s">
        <v>35</v>
      </c>
      <c r="U260" s="9" t="n">
        <v>15994</v>
      </c>
      <c r="V260" s="9" t="s">
        <v>36</v>
      </c>
      <c r="W260" s="9" t="s">
        <v>31</v>
      </c>
      <c r="X260" s="9" t="s">
        <v>875</v>
      </c>
      <c r="Y260" s="9" t="s">
        <v>876</v>
      </c>
      <c r="Z260" s="9" t="s">
        <v>73</v>
      </c>
      <c r="AA260" s="9" t="s">
        <v>74</v>
      </c>
      <c r="AB260" s="9" t="n">
        <v>19606</v>
      </c>
      <c r="AC260" s="9" t="s">
        <v>36</v>
      </c>
      <c r="AD260" s="9"/>
      <c r="AE260" s="9"/>
      <c r="AF260" s="9"/>
      <c r="AG260" s="9"/>
      <c r="AH260" s="9"/>
      <c r="AI260" s="9"/>
      <c r="AJ260" s="9"/>
      <c r="AK260" s="9"/>
    </row>
    <row r="261" customFormat="false" ht="13.5" hidden="false" customHeight="true" outlineLevel="0" collapsed="false">
      <c r="A261" s="8" t="n">
        <v>59</v>
      </c>
      <c r="B261" s="9" t="s">
        <v>855</v>
      </c>
      <c r="C261" s="9" t="n">
        <v>8</v>
      </c>
      <c r="D261" s="9" t="str">
        <f aca="false">B261&amp;" "&amp;C261</f>
        <v>NORD 8</v>
      </c>
      <c r="E261" s="9" t="str">
        <f aca="false">IF($W261="",P261,IF($U261&gt;$AB261,P261,W261))</f>
        <v>M</v>
      </c>
      <c r="F261" s="9" t="str">
        <f aca="false">IF($W261="",Q261,IF($U261&gt;$AB261,Q261,X261))</f>
        <v>BAERT</v>
      </c>
      <c r="G261" s="9" t="str">
        <f aca="false">IF($W261="",R261,IF($U261&gt;$AB261,R261,Y261))</f>
        <v>DOMINIQUE</v>
      </c>
      <c r="H261" s="9" t="str">
        <f aca="false">IF($W261="",S261,IF($U261&gt;$AB261,S261,Z261))</f>
        <v>SOCIALISTE DISSIDENTE</v>
      </c>
      <c r="I261" s="9" t="str">
        <f aca="false">IF($W261="",T261,IF($U261&gt;$AB261,T261,AA261))</f>
        <v>DVG</v>
      </c>
      <c r="J261" s="10" t="n">
        <f aca="false">IF($W261="",U261,IF($U261&gt;$AB261,U261,AB261))/M261</f>
        <v>0.695483524080191</v>
      </c>
      <c r="K261" s="9" t="n">
        <v>69044</v>
      </c>
      <c r="L261" s="9" t="n">
        <v>28066</v>
      </c>
      <c r="M261" s="9" t="n">
        <v>26038</v>
      </c>
      <c r="N261" s="9" t="n">
        <v>2038</v>
      </c>
      <c r="O261" s="11" t="n">
        <v>0.4065</v>
      </c>
      <c r="P261" s="9" t="s">
        <v>31</v>
      </c>
      <c r="Q261" s="9" t="s">
        <v>877</v>
      </c>
      <c r="R261" s="9" t="s">
        <v>218</v>
      </c>
      <c r="S261" s="9" t="s">
        <v>357</v>
      </c>
      <c r="T261" s="9" t="s">
        <v>44</v>
      </c>
      <c r="U261" s="9" t="n">
        <v>18109</v>
      </c>
      <c r="V261" s="9" t="s">
        <v>36</v>
      </c>
      <c r="W261" s="9" t="s">
        <v>31</v>
      </c>
      <c r="X261" s="9" t="s">
        <v>878</v>
      </c>
      <c r="Y261" s="9" t="s">
        <v>879</v>
      </c>
      <c r="Z261" s="9" t="s">
        <v>494</v>
      </c>
      <c r="AA261" s="9" t="s">
        <v>132</v>
      </c>
      <c r="AB261" s="9" t="n">
        <v>7919</v>
      </c>
      <c r="AC261" s="9" t="s">
        <v>36</v>
      </c>
      <c r="AD261" s="9"/>
      <c r="AE261" s="9"/>
      <c r="AF261" s="9"/>
      <c r="AG261" s="9"/>
      <c r="AH261" s="9"/>
      <c r="AI261" s="9"/>
      <c r="AJ261" s="9"/>
      <c r="AK261" s="9"/>
    </row>
    <row r="262" customFormat="false" ht="13.5" hidden="false" customHeight="true" outlineLevel="0" collapsed="false">
      <c r="A262" s="8" t="n">
        <v>59</v>
      </c>
      <c r="B262" s="9" t="s">
        <v>855</v>
      </c>
      <c r="C262" s="9" t="n">
        <v>9</v>
      </c>
      <c r="D262" s="9" t="str">
        <f aca="false">B262&amp;" "&amp;C262</f>
        <v>NORD 9</v>
      </c>
      <c r="E262" s="9" t="str">
        <f aca="false">IF($W262="",P262,IF($U262&gt;$AB262,P262,W262))</f>
        <v>M</v>
      </c>
      <c r="F262" s="9" t="str">
        <f aca="false">IF($W262="",Q262,IF($U262&gt;$AB262,Q262,X262))</f>
        <v>GERARD</v>
      </c>
      <c r="G262" s="9" t="str">
        <f aca="false">IF($W262="",R262,IF($U262&gt;$AB262,R262,Y262))</f>
        <v>BERNARD</v>
      </c>
      <c r="H262" s="9" t="str">
        <f aca="false">IF($W262="",S262,IF($U262&gt;$AB262,S262,Z262))</f>
        <v>UNION POUR UN MOUVEMENT POPULAIRE</v>
      </c>
      <c r="I262" s="9" t="str">
        <f aca="false">IF($W262="",T262,IF($U262&gt;$AB262,T262,AA262))</f>
        <v>UMP</v>
      </c>
      <c r="J262" s="10" t="n">
        <f aca="false">IF($W262="",U262,IF($U262&gt;$AB262,U262,AB262))/M262</f>
        <v>0.612084367821426</v>
      </c>
      <c r="K262" s="9" t="n">
        <v>89257</v>
      </c>
      <c r="L262" s="9" t="n">
        <v>44181</v>
      </c>
      <c r="M262" s="9" t="n">
        <v>43097</v>
      </c>
      <c r="N262" s="9" t="n">
        <v>1084</v>
      </c>
      <c r="O262" s="11" t="n">
        <v>0.495</v>
      </c>
      <c r="P262" s="9" t="s">
        <v>31</v>
      </c>
      <c r="Q262" s="9" t="s">
        <v>880</v>
      </c>
      <c r="R262" s="9" t="s">
        <v>88</v>
      </c>
      <c r="S262" s="9" t="s">
        <v>89</v>
      </c>
      <c r="T262" s="9" t="s">
        <v>58</v>
      </c>
      <c r="U262" s="9" t="n">
        <v>16718</v>
      </c>
      <c r="V262" s="9" t="s">
        <v>36</v>
      </c>
      <c r="W262" s="9" t="s">
        <v>31</v>
      </c>
      <c r="X262" s="9" t="s">
        <v>881</v>
      </c>
      <c r="Y262" s="9" t="s">
        <v>99</v>
      </c>
      <c r="Z262" s="9" t="s">
        <v>39</v>
      </c>
      <c r="AA262" s="9" t="s">
        <v>40</v>
      </c>
      <c r="AB262" s="9" t="n">
        <v>26379</v>
      </c>
      <c r="AC262" s="9" t="s">
        <v>36</v>
      </c>
      <c r="AD262" s="9"/>
      <c r="AE262" s="9"/>
      <c r="AF262" s="9"/>
      <c r="AG262" s="9"/>
      <c r="AH262" s="9"/>
      <c r="AI262" s="9"/>
      <c r="AJ262" s="9"/>
      <c r="AK262" s="9"/>
    </row>
    <row r="263" customFormat="false" ht="13.5" hidden="false" customHeight="true" outlineLevel="0" collapsed="false">
      <c r="A263" s="8" t="n">
        <v>59</v>
      </c>
      <c r="B263" s="9" t="s">
        <v>855</v>
      </c>
      <c r="C263" s="9" t="n">
        <v>10</v>
      </c>
      <c r="D263" s="9" t="str">
        <f aca="false">B263&amp;" "&amp;C263</f>
        <v>NORD 10</v>
      </c>
      <c r="E263" s="9" t="str">
        <f aca="false">IF($W263="",P263,IF($U263&gt;$AB263,P263,W263))</f>
        <v>M</v>
      </c>
      <c r="F263" s="9" t="str">
        <f aca="false">IF($W263="",Q263,IF($U263&gt;$AB263,Q263,X263))</f>
        <v>DARMANIN</v>
      </c>
      <c r="G263" s="9" t="str">
        <f aca="false">IF($W263="",R263,IF($U263&gt;$AB263,R263,Y263))</f>
        <v>GÉRALD</v>
      </c>
      <c r="H263" s="9" t="str">
        <f aca="false">IF($W263="",S263,IF($U263&gt;$AB263,S263,Z263))</f>
        <v>UNION POUR UN MOUVEMENT POPULAIRE</v>
      </c>
      <c r="I263" s="9" t="str">
        <f aca="false">IF($W263="",T263,IF($U263&gt;$AB263,T263,AA263))</f>
        <v>UMP</v>
      </c>
      <c r="J263" s="10" t="n">
        <f aca="false">IF($W263="",U263,IF($U263&gt;$AB263,U263,AB263))/M263</f>
        <v>0.548830040633319</v>
      </c>
      <c r="K263" s="9" t="n">
        <v>80361</v>
      </c>
      <c r="L263" s="9" t="n">
        <v>37312</v>
      </c>
      <c r="M263" s="9" t="n">
        <v>35685</v>
      </c>
      <c r="N263" s="9" t="n">
        <v>1627</v>
      </c>
      <c r="O263" s="11" t="n">
        <v>0.4643</v>
      </c>
      <c r="P263" s="9" t="s">
        <v>60</v>
      </c>
      <c r="Q263" s="9" t="s">
        <v>882</v>
      </c>
      <c r="R263" s="9" t="s">
        <v>883</v>
      </c>
      <c r="S263" s="9" t="s">
        <v>34</v>
      </c>
      <c r="T263" s="9" t="s">
        <v>35</v>
      </c>
      <c r="U263" s="9" t="n">
        <v>16100</v>
      </c>
      <c r="V263" s="9" t="s">
        <v>36</v>
      </c>
      <c r="W263" s="9" t="s">
        <v>31</v>
      </c>
      <c r="X263" s="9" t="s">
        <v>884</v>
      </c>
      <c r="Y263" s="9" t="s">
        <v>240</v>
      </c>
      <c r="Z263" s="9" t="s">
        <v>39</v>
      </c>
      <c r="AA263" s="9" t="s">
        <v>40</v>
      </c>
      <c r="AB263" s="9" t="n">
        <v>19585</v>
      </c>
      <c r="AC263" s="9" t="s">
        <v>36</v>
      </c>
      <c r="AD263" s="9"/>
      <c r="AE263" s="9"/>
      <c r="AF263" s="9"/>
      <c r="AG263" s="9"/>
      <c r="AH263" s="9"/>
      <c r="AI263" s="9"/>
      <c r="AJ263" s="9"/>
      <c r="AK263" s="9"/>
    </row>
    <row r="264" customFormat="false" ht="13.5" hidden="false" customHeight="true" outlineLevel="0" collapsed="false">
      <c r="A264" s="8" t="n">
        <v>59</v>
      </c>
      <c r="B264" s="9" t="s">
        <v>855</v>
      </c>
      <c r="C264" s="9" t="n">
        <v>11</v>
      </c>
      <c r="D264" s="9" t="str">
        <f aca="false">B264&amp;" "&amp;C264</f>
        <v>NORD 11</v>
      </c>
      <c r="E264" s="9" t="str">
        <f aca="false">IF($W264="",P264,IF($U264&gt;$AB264,P264,W264))</f>
        <v>M</v>
      </c>
      <c r="F264" s="9" t="str">
        <f aca="false">IF($W264="",Q264,IF($U264&gt;$AB264,Q264,X264))</f>
        <v>DURAND</v>
      </c>
      <c r="G264" s="9" t="str">
        <f aca="false">IF($W264="",R264,IF($U264&gt;$AB264,R264,Y264))</f>
        <v>YVES</v>
      </c>
      <c r="H264" s="9" t="str">
        <f aca="false">IF($W264="",S264,IF($U264&gt;$AB264,S264,Z264))</f>
        <v>PARTI SOCIALISTE</v>
      </c>
      <c r="I264" s="9" t="str">
        <f aca="false">IF($W264="",T264,IF($U264&gt;$AB264,T264,AA264))</f>
        <v>SOC</v>
      </c>
      <c r="J264" s="10" t="n">
        <f aca="false">IF($W264="",U264,IF($U264&gt;$AB264,U264,AB264))/M264</f>
        <v>0.581148121899362</v>
      </c>
      <c r="K264" s="9" t="n">
        <v>90403</v>
      </c>
      <c r="L264" s="9" t="n">
        <v>45360</v>
      </c>
      <c r="M264" s="9" t="n">
        <v>43741</v>
      </c>
      <c r="N264" s="9" t="n">
        <v>1619</v>
      </c>
      <c r="O264" s="11" t="n">
        <v>0.5018</v>
      </c>
      <c r="P264" s="9" t="s">
        <v>31</v>
      </c>
      <c r="Q264" s="9" t="s">
        <v>885</v>
      </c>
      <c r="R264" s="9" t="s">
        <v>184</v>
      </c>
      <c r="S264" s="9" t="s">
        <v>34</v>
      </c>
      <c r="T264" s="9" t="s">
        <v>35</v>
      </c>
      <c r="U264" s="9" t="n">
        <v>25420</v>
      </c>
      <c r="V264" s="9" t="s">
        <v>36</v>
      </c>
      <c r="W264" s="9" t="s">
        <v>31</v>
      </c>
      <c r="X264" s="9" t="s">
        <v>886</v>
      </c>
      <c r="Y264" s="9" t="s">
        <v>541</v>
      </c>
      <c r="Z264" s="9" t="s">
        <v>73</v>
      </c>
      <c r="AA264" s="9" t="s">
        <v>74</v>
      </c>
      <c r="AB264" s="9" t="n">
        <v>18321</v>
      </c>
      <c r="AC264" s="9" t="s">
        <v>36</v>
      </c>
      <c r="AD264" s="9"/>
      <c r="AE264" s="9"/>
      <c r="AF264" s="9"/>
      <c r="AG264" s="9"/>
      <c r="AH264" s="9"/>
      <c r="AI264" s="9"/>
      <c r="AJ264" s="9"/>
      <c r="AK264" s="9"/>
    </row>
    <row r="265" customFormat="false" ht="13.5" hidden="false" customHeight="true" outlineLevel="0" collapsed="false">
      <c r="A265" s="8" t="n">
        <v>59</v>
      </c>
      <c r="B265" s="9" t="s">
        <v>855</v>
      </c>
      <c r="C265" s="9" t="n">
        <v>12</v>
      </c>
      <c r="D265" s="9" t="str">
        <f aca="false">B265&amp;" "&amp;C265</f>
        <v>NORD 12</v>
      </c>
      <c r="E265" s="9" t="str">
        <f aca="false">IF($W265="",P265,IF($U265&gt;$AB265,P265,W265))</f>
        <v>M</v>
      </c>
      <c r="F265" s="9" t="str">
        <f aca="false">IF($W265="",Q265,IF($U265&gt;$AB265,Q265,X265))</f>
        <v>BATAILLE</v>
      </c>
      <c r="G265" s="9" t="str">
        <f aca="false">IF($W265="",R265,IF($U265&gt;$AB265,R265,Y265))</f>
        <v>CHRISTIAN</v>
      </c>
      <c r="H265" s="9" t="str">
        <f aca="false">IF($W265="",S265,IF($U265&gt;$AB265,S265,Z265))</f>
        <v>PARTI SOCIALISTE</v>
      </c>
      <c r="I265" s="9" t="str">
        <f aca="false">IF($W265="",T265,IF($U265&gt;$AB265,T265,AA265))</f>
        <v>SOC</v>
      </c>
      <c r="J265" s="10" t="n">
        <f aca="false">IF($W265="",U265,IF($U265&gt;$AB265,U265,AB265))/M265</f>
        <v>0.574657374653138</v>
      </c>
      <c r="K265" s="9" t="n">
        <v>93678</v>
      </c>
      <c r="L265" s="9" t="n">
        <v>51037</v>
      </c>
      <c r="M265" s="9" t="n">
        <v>47209</v>
      </c>
      <c r="N265" s="9" t="n">
        <v>3808</v>
      </c>
      <c r="O265" s="11" t="n">
        <v>0.5448</v>
      </c>
      <c r="P265" s="9" t="s">
        <v>31</v>
      </c>
      <c r="Q265" s="9" t="s">
        <v>887</v>
      </c>
      <c r="R265" s="9" t="s">
        <v>145</v>
      </c>
      <c r="S265" s="9" t="s">
        <v>34</v>
      </c>
      <c r="T265" s="9" t="s">
        <v>35</v>
      </c>
      <c r="U265" s="9" t="n">
        <v>27129</v>
      </c>
      <c r="V265" s="9" t="s">
        <v>36</v>
      </c>
      <c r="W265" s="9" t="s">
        <v>60</v>
      </c>
      <c r="X265" s="9" t="s">
        <v>888</v>
      </c>
      <c r="Y265" s="9" t="s">
        <v>889</v>
      </c>
      <c r="Z265" s="9" t="s">
        <v>49</v>
      </c>
      <c r="AA265" s="9" t="s">
        <v>50</v>
      </c>
      <c r="AB265" s="9" t="n">
        <v>20080</v>
      </c>
      <c r="AC265" s="9" t="s">
        <v>36</v>
      </c>
      <c r="AD265" s="9"/>
      <c r="AE265" s="9"/>
      <c r="AF265" s="9"/>
      <c r="AG265" s="9"/>
      <c r="AH265" s="9"/>
      <c r="AI265" s="9"/>
      <c r="AJ265" s="9"/>
      <c r="AK265" s="9"/>
    </row>
    <row r="266" customFormat="false" ht="13.5" hidden="false" customHeight="true" outlineLevel="0" collapsed="false">
      <c r="A266" s="8" t="n">
        <v>59</v>
      </c>
      <c r="B266" s="9" t="s">
        <v>855</v>
      </c>
      <c r="C266" s="9" t="n">
        <v>13</v>
      </c>
      <c r="D266" s="9" t="str">
        <f aca="false">B266&amp;" "&amp;C266</f>
        <v>NORD 13</v>
      </c>
      <c r="E266" s="9" t="str">
        <f aca="false">IF($W266="",P266,IF($U266&gt;$AB266,P266,W266))</f>
        <v>M</v>
      </c>
      <c r="F266" s="9" t="str">
        <f aca="false">IF($W266="",Q266,IF($U266&gt;$AB266,Q266,X266))</f>
        <v>HUTIN</v>
      </c>
      <c r="G266" s="9" t="str">
        <f aca="false">IF($W266="",R266,IF($U266&gt;$AB266,R266,Y266))</f>
        <v>CHRISTIAN</v>
      </c>
      <c r="H266" s="9" t="str">
        <f aca="false">IF($W266="",S266,IF($U266&gt;$AB266,S266,Z266))</f>
        <v>MOUVEMENT RÉPUBLICAIN ET CITOYEN (SOUTIEN PS)</v>
      </c>
      <c r="I266" s="9" t="str">
        <f aca="false">IF($W266="",T266,IF($U266&gt;$AB266,T266,AA266))</f>
        <v>DVG</v>
      </c>
      <c r="J266" s="10" t="n">
        <f aca="false">IF($W266="",U266,IF($U266&gt;$AB266,U266,AB266))/M266</f>
        <v>0.64734104564613</v>
      </c>
      <c r="K266" s="9" t="n">
        <v>90529</v>
      </c>
      <c r="L266" s="9" t="n">
        <v>47203</v>
      </c>
      <c r="M266" s="9" t="n">
        <v>44604</v>
      </c>
      <c r="N266" s="9" t="n">
        <v>2599</v>
      </c>
      <c r="O266" s="11" t="n">
        <v>0.5214</v>
      </c>
      <c r="P266" s="9" t="s">
        <v>31</v>
      </c>
      <c r="Q266" s="9" t="s">
        <v>890</v>
      </c>
      <c r="R266" s="9" t="s">
        <v>145</v>
      </c>
      <c r="S266" s="9" t="s">
        <v>84</v>
      </c>
      <c r="T266" s="9" t="s">
        <v>44</v>
      </c>
      <c r="U266" s="9" t="n">
        <v>28874</v>
      </c>
      <c r="V266" s="9" t="s">
        <v>36</v>
      </c>
      <c r="W266" s="9" t="s">
        <v>31</v>
      </c>
      <c r="X266" s="9" t="s">
        <v>891</v>
      </c>
      <c r="Y266" s="9" t="s">
        <v>176</v>
      </c>
      <c r="Z266" s="9" t="s">
        <v>49</v>
      </c>
      <c r="AA266" s="9" t="s">
        <v>50</v>
      </c>
      <c r="AB266" s="9" t="n">
        <v>15730</v>
      </c>
      <c r="AC266" s="9" t="s">
        <v>36</v>
      </c>
      <c r="AD266" s="9"/>
      <c r="AE266" s="9"/>
      <c r="AF266" s="9"/>
      <c r="AG266" s="9"/>
      <c r="AH266" s="9"/>
      <c r="AI266" s="9"/>
      <c r="AJ266" s="9"/>
      <c r="AK266" s="9"/>
    </row>
    <row r="267" customFormat="false" ht="13.5" hidden="false" customHeight="true" outlineLevel="0" collapsed="false">
      <c r="A267" s="8" t="n">
        <v>59</v>
      </c>
      <c r="B267" s="9" t="s">
        <v>855</v>
      </c>
      <c r="C267" s="9" t="n">
        <v>14</v>
      </c>
      <c r="D267" s="9" t="str">
        <f aca="false">B267&amp;" "&amp;C267</f>
        <v>NORD 14</v>
      </c>
      <c r="E267" s="9" t="str">
        <f aca="false">IF($W267="",P267,IF($U267&gt;$AB267,P267,W267))</f>
        <v>M</v>
      </c>
      <c r="F267" s="9" t="str">
        <f aca="false">IF($W267="",Q267,IF($U267&gt;$AB267,Q267,X267))</f>
        <v>DECOOL</v>
      </c>
      <c r="G267" s="9" t="str">
        <f aca="false">IF($W267="",R267,IF($U267&gt;$AB267,R267,Y267))</f>
        <v>JEAN-PIERRE</v>
      </c>
      <c r="H267" s="9" t="str">
        <f aca="false">IF($W267="",S267,IF($U267&gt;$AB267,S267,Z267))</f>
        <v>UNION POUR UN MOUVEMENT POPULAIRE</v>
      </c>
      <c r="I267" s="9" t="str">
        <f aca="false">IF($W267="",T267,IF($U267&gt;$AB267,T267,AA267))</f>
        <v>UMP</v>
      </c>
      <c r="J267" s="10" t="n">
        <f aca="false">IF($W267="",U267,IF($U267&gt;$AB267,U267,AB267))/M267</f>
        <v>0.534420636716506</v>
      </c>
      <c r="K267" s="9" t="n">
        <v>98765</v>
      </c>
      <c r="L267" s="9" t="n">
        <v>59315</v>
      </c>
      <c r="M267" s="9" t="n">
        <v>57451</v>
      </c>
      <c r="N267" s="9" t="n">
        <v>1864</v>
      </c>
      <c r="O267" s="11" t="n">
        <v>0.6006</v>
      </c>
      <c r="P267" s="9" t="s">
        <v>31</v>
      </c>
      <c r="Q267" s="9" t="s">
        <v>892</v>
      </c>
      <c r="R267" s="9" t="s">
        <v>119</v>
      </c>
      <c r="S267" s="9" t="s">
        <v>34</v>
      </c>
      <c r="T267" s="9" t="s">
        <v>35</v>
      </c>
      <c r="U267" s="9" t="n">
        <v>26748</v>
      </c>
      <c r="V267" s="9" t="s">
        <v>36</v>
      </c>
      <c r="W267" s="9" t="s">
        <v>31</v>
      </c>
      <c r="X267" s="9" t="s">
        <v>893</v>
      </c>
      <c r="Y267" s="9" t="s">
        <v>216</v>
      </c>
      <c r="Z267" s="9" t="s">
        <v>39</v>
      </c>
      <c r="AA267" s="9" t="s">
        <v>40</v>
      </c>
      <c r="AB267" s="9" t="n">
        <v>30703</v>
      </c>
      <c r="AC267" s="9" t="s">
        <v>36</v>
      </c>
      <c r="AD267" s="9"/>
      <c r="AE267" s="9"/>
      <c r="AF267" s="9"/>
      <c r="AG267" s="9"/>
      <c r="AH267" s="9"/>
      <c r="AI267" s="9"/>
      <c r="AJ267" s="9"/>
      <c r="AK267" s="9"/>
    </row>
    <row r="268" customFormat="false" ht="13.5" hidden="false" customHeight="true" outlineLevel="0" collapsed="false">
      <c r="A268" s="8" t="n">
        <v>59</v>
      </c>
      <c r="B268" s="9" t="s">
        <v>855</v>
      </c>
      <c r="C268" s="9" t="n">
        <v>15</v>
      </c>
      <c r="D268" s="9" t="str">
        <f aca="false">B268&amp;" "&amp;C268</f>
        <v>NORD 15</v>
      </c>
      <c r="E268" s="9" t="str">
        <f aca="false">IF($W268="",P268,IF($U268&gt;$AB268,P268,W268))</f>
        <v>M</v>
      </c>
      <c r="F268" s="9" t="str">
        <f aca="false">IF($W268="",Q268,IF($U268&gt;$AB268,Q268,X268))</f>
        <v>ALLOSSERY</v>
      </c>
      <c r="G268" s="9" t="str">
        <f aca="false">IF($W268="",R268,IF($U268&gt;$AB268,R268,Y268))</f>
        <v>JEAN-PIERRE</v>
      </c>
      <c r="H268" s="9" t="str">
        <f aca="false">IF($W268="",S268,IF($U268&gt;$AB268,S268,Z268))</f>
        <v>PARTI SOCIALISTE</v>
      </c>
      <c r="I268" s="9" t="str">
        <f aca="false">IF($W268="",T268,IF($U268&gt;$AB268,T268,AA268))</f>
        <v>SOC</v>
      </c>
      <c r="J268" s="10" t="n">
        <f aca="false">IF($W268="",U268,IF($U268&gt;$AB268,U268,AB268))/M268</f>
        <v>0.521303580619072</v>
      </c>
      <c r="K268" s="9" t="n">
        <v>95226</v>
      </c>
      <c r="L268" s="9" t="n">
        <v>56648</v>
      </c>
      <c r="M268" s="9" t="n">
        <v>54404</v>
      </c>
      <c r="N268" s="9" t="n">
        <v>2244</v>
      </c>
      <c r="O268" s="11" t="n">
        <v>0.5949</v>
      </c>
      <c r="P268" s="9" t="s">
        <v>31</v>
      </c>
      <c r="Q268" s="9" t="s">
        <v>894</v>
      </c>
      <c r="R268" s="9" t="s">
        <v>216</v>
      </c>
      <c r="S268" s="9" t="s">
        <v>34</v>
      </c>
      <c r="T268" s="9" t="s">
        <v>35</v>
      </c>
      <c r="U268" s="9" t="n">
        <v>28361</v>
      </c>
      <c r="V268" s="9" t="s">
        <v>36</v>
      </c>
      <c r="W268" s="9" t="s">
        <v>31</v>
      </c>
      <c r="X268" s="9" t="s">
        <v>887</v>
      </c>
      <c r="Y268" s="9" t="s">
        <v>216</v>
      </c>
      <c r="Z268" s="9" t="s">
        <v>601</v>
      </c>
      <c r="AA268" s="9" t="s">
        <v>535</v>
      </c>
      <c r="AB268" s="9" t="n">
        <v>26043</v>
      </c>
      <c r="AC268" s="9" t="s">
        <v>36</v>
      </c>
      <c r="AD268" s="9"/>
      <c r="AE268" s="9"/>
      <c r="AF268" s="9"/>
      <c r="AG268" s="9"/>
      <c r="AH268" s="9"/>
      <c r="AI268" s="9"/>
      <c r="AJ268" s="9"/>
      <c r="AK268" s="9"/>
    </row>
    <row r="269" customFormat="false" ht="13.5" hidden="false" customHeight="true" outlineLevel="0" collapsed="false">
      <c r="A269" s="8" t="n">
        <v>59</v>
      </c>
      <c r="B269" s="9" t="s">
        <v>855</v>
      </c>
      <c r="C269" s="9" t="n">
        <v>16</v>
      </c>
      <c r="D269" s="9" t="str">
        <f aca="false">B269&amp;" "&amp;C269</f>
        <v>NORD 16</v>
      </c>
      <c r="E269" s="9" t="str">
        <f aca="false">IF($W269="",P269,IF($U269&gt;$AB269,P269,W269))</f>
        <v>M</v>
      </c>
      <c r="F269" s="9" t="str">
        <f aca="false">IF($W269="",Q269,IF($U269&gt;$AB269,Q269,X269))</f>
        <v>CANDELIER</v>
      </c>
      <c r="G269" s="9" t="str">
        <f aca="false">IF($W269="",R269,IF($U269&gt;$AB269,R269,Y269))</f>
        <v>JEAN-JACQUES</v>
      </c>
      <c r="H269" s="9" t="str">
        <f aca="false">IF($W269="",S269,IF($U269&gt;$AB269,S269,Z269))</f>
        <v>FRONT DE GAUCHE</v>
      </c>
      <c r="I269" s="9" t="str">
        <f aca="false">IF($W269="",T269,IF($U269&gt;$AB269,T269,AA269))</f>
        <v>FDG</v>
      </c>
      <c r="J269" s="10" t="n">
        <f aca="false">IF($W269="",U269,IF($U269&gt;$AB269,U269,AB269))/M269</f>
        <v>1</v>
      </c>
      <c r="K269" s="9" t="n">
        <v>83611</v>
      </c>
      <c r="L269" s="9" t="n">
        <v>30505</v>
      </c>
      <c r="M269" s="9" t="n">
        <v>23461</v>
      </c>
      <c r="N269" s="9" t="n">
        <v>7044</v>
      </c>
      <c r="O269" s="11" t="n">
        <v>0.3648</v>
      </c>
      <c r="P269" s="9" t="s">
        <v>31</v>
      </c>
      <c r="Q269" s="9" t="s">
        <v>895</v>
      </c>
      <c r="R269" s="9" t="s">
        <v>428</v>
      </c>
      <c r="S269" s="9" t="s">
        <v>259</v>
      </c>
      <c r="T269" s="9" t="s">
        <v>260</v>
      </c>
      <c r="U269" s="9" t="n">
        <v>23461</v>
      </c>
      <c r="V269" s="9" t="s">
        <v>36</v>
      </c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</row>
    <row r="270" customFormat="false" ht="13.5" hidden="false" customHeight="true" outlineLevel="0" collapsed="false">
      <c r="A270" s="8" t="n">
        <v>59</v>
      </c>
      <c r="B270" s="9" t="s">
        <v>855</v>
      </c>
      <c r="C270" s="9" t="n">
        <v>17</v>
      </c>
      <c r="D270" s="9" t="str">
        <f aca="false">B270&amp;" "&amp;C270</f>
        <v>NORD 17</v>
      </c>
      <c r="E270" s="9" t="str">
        <f aca="false">IF($W270="",P270,IF($U270&gt;$AB270,P270,W270))</f>
        <v>M</v>
      </c>
      <c r="F270" s="9" t="str">
        <f aca="false">IF($W270="",Q270,IF($U270&gt;$AB270,Q270,X270))</f>
        <v>DOLEZ</v>
      </c>
      <c r="G270" s="9" t="str">
        <f aca="false">IF($W270="",R270,IF($U270&gt;$AB270,R270,Y270))</f>
        <v>MARC</v>
      </c>
      <c r="H270" s="9" t="str">
        <f aca="false">IF($W270="",S270,IF($U270&gt;$AB270,S270,Z270))</f>
        <v>FRONT DE GAUCHE</v>
      </c>
      <c r="I270" s="9" t="str">
        <f aca="false">IF($W270="",T270,IF($U270&gt;$AB270,T270,AA270))</f>
        <v>FDG</v>
      </c>
      <c r="J270" s="10" t="n">
        <f aca="false">IF($W270="",U270,IF($U270&gt;$AB270,U270,AB270))/M270</f>
        <v>1</v>
      </c>
      <c r="K270" s="9" t="n">
        <v>75067</v>
      </c>
      <c r="L270" s="9" t="n">
        <v>26897</v>
      </c>
      <c r="M270" s="9" t="n">
        <v>19764</v>
      </c>
      <c r="N270" s="9" t="n">
        <v>7133</v>
      </c>
      <c r="O270" s="11" t="n">
        <v>0.3583</v>
      </c>
      <c r="P270" s="9" t="s">
        <v>31</v>
      </c>
      <c r="Q270" s="9" t="s">
        <v>896</v>
      </c>
      <c r="R270" s="9" t="s">
        <v>210</v>
      </c>
      <c r="S270" s="9" t="s">
        <v>259</v>
      </c>
      <c r="T270" s="9" t="s">
        <v>260</v>
      </c>
      <c r="U270" s="9" t="n">
        <v>19764</v>
      </c>
      <c r="V270" s="9" t="s">
        <v>36</v>
      </c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</row>
    <row r="271" customFormat="false" ht="13.5" hidden="false" customHeight="true" outlineLevel="0" collapsed="false">
      <c r="A271" s="8" t="n">
        <v>59</v>
      </c>
      <c r="B271" s="9" t="s">
        <v>855</v>
      </c>
      <c r="C271" s="9" t="n">
        <v>18</v>
      </c>
      <c r="D271" s="9" t="str">
        <f aca="false">B271&amp;" "&amp;C271</f>
        <v>NORD 18</v>
      </c>
      <c r="E271" s="9" t="str">
        <f aca="false">IF($W271="",P271,IF($U271&gt;$AB271,P271,W271))</f>
        <v>M</v>
      </c>
      <c r="F271" s="9" t="str">
        <f aca="false">IF($W271="",Q271,IF($U271&gt;$AB271,Q271,X271))</f>
        <v>VILLAIN</v>
      </c>
      <c r="G271" s="9" t="str">
        <f aca="false">IF($W271="",R271,IF($U271&gt;$AB271,R271,Y271))</f>
        <v>FRANÇOIS-XAVIER</v>
      </c>
      <c r="H271" s="9" t="str">
        <f aca="false">IF($W271="",S271,IF($U271&gt;$AB271,S271,Z271))</f>
        <v>UNION POUR UN MOUVEMENT POPULAIRE</v>
      </c>
      <c r="I271" s="9" t="str">
        <f aca="false">IF($W271="",T271,IF($U271&gt;$AB271,T271,AA271))</f>
        <v>UMP</v>
      </c>
      <c r="J271" s="10" t="n">
        <f aca="false">IF($W271="",U271,IF($U271&gt;$AB271,U271,AB271))/M271</f>
        <v>0.576318074430063</v>
      </c>
      <c r="K271" s="9" t="n">
        <v>92037</v>
      </c>
      <c r="L271" s="9" t="n">
        <v>51168</v>
      </c>
      <c r="M271" s="9" t="n">
        <v>49523</v>
      </c>
      <c r="N271" s="9" t="n">
        <v>1645</v>
      </c>
      <c r="O271" s="11" t="n">
        <v>0.556</v>
      </c>
      <c r="P271" s="9" t="s">
        <v>60</v>
      </c>
      <c r="Q271" s="9" t="s">
        <v>897</v>
      </c>
      <c r="R271" s="9" t="s">
        <v>505</v>
      </c>
      <c r="S271" s="9" t="s">
        <v>34</v>
      </c>
      <c r="T271" s="9" t="s">
        <v>35</v>
      </c>
      <c r="U271" s="9" t="n">
        <v>20982</v>
      </c>
      <c r="V271" s="9" t="s">
        <v>36</v>
      </c>
      <c r="W271" s="9" t="s">
        <v>31</v>
      </c>
      <c r="X271" s="9" t="s">
        <v>898</v>
      </c>
      <c r="Y271" s="9" t="s">
        <v>411</v>
      </c>
      <c r="Z271" s="9" t="s">
        <v>39</v>
      </c>
      <c r="AA271" s="9" t="s">
        <v>40</v>
      </c>
      <c r="AB271" s="9" t="n">
        <v>28541</v>
      </c>
      <c r="AC271" s="9" t="s">
        <v>36</v>
      </c>
      <c r="AD271" s="9"/>
      <c r="AE271" s="9"/>
      <c r="AF271" s="9"/>
      <c r="AG271" s="9"/>
      <c r="AH271" s="9"/>
      <c r="AI271" s="9"/>
      <c r="AJ271" s="9"/>
      <c r="AK271" s="9"/>
    </row>
    <row r="272" customFormat="false" ht="13.5" hidden="false" customHeight="true" outlineLevel="0" collapsed="false">
      <c r="A272" s="8" t="n">
        <v>59</v>
      </c>
      <c r="B272" s="9" t="s">
        <v>855</v>
      </c>
      <c r="C272" s="9" t="n">
        <v>19</v>
      </c>
      <c r="D272" s="9" t="str">
        <f aca="false">B272&amp;" "&amp;C272</f>
        <v>NORD 19</v>
      </c>
      <c r="E272" s="9" t="str">
        <f aca="false">IF($W272="",P272,IF($U272&gt;$AB272,P272,W272))</f>
        <v>F</v>
      </c>
      <c r="F272" s="9" t="str">
        <f aca="false">IF($W272="",Q272,IF($U272&gt;$AB272,Q272,X272))</f>
        <v>DUFOUR-TONINI</v>
      </c>
      <c r="G272" s="9" t="str">
        <f aca="false">IF($W272="",R272,IF($U272&gt;$AB272,R272,Y272))</f>
        <v>ANNE-LISE</v>
      </c>
      <c r="H272" s="9" t="str">
        <f aca="false">IF($W272="",S272,IF($U272&gt;$AB272,S272,Z272))</f>
        <v>PARTI SOCIALISTE</v>
      </c>
      <c r="I272" s="9" t="str">
        <f aca="false">IF($W272="",T272,IF($U272&gt;$AB272,T272,AA272))</f>
        <v>SOC</v>
      </c>
      <c r="J272" s="10" t="n">
        <f aca="false">IF($W272="",U272,IF($U272&gt;$AB272,U272,AB272))/M272</f>
        <v>1</v>
      </c>
      <c r="K272" s="9" t="n">
        <v>79055</v>
      </c>
      <c r="L272" s="9" t="n">
        <v>26660</v>
      </c>
      <c r="M272" s="9" t="n">
        <v>19873</v>
      </c>
      <c r="N272" s="9" t="n">
        <v>6787</v>
      </c>
      <c r="O272" s="11" t="n">
        <v>0.3372</v>
      </c>
      <c r="P272" s="9" t="s">
        <v>60</v>
      </c>
      <c r="Q272" s="9" t="s">
        <v>899</v>
      </c>
      <c r="R272" s="9" t="s">
        <v>533</v>
      </c>
      <c r="S272" s="9" t="s">
        <v>34</v>
      </c>
      <c r="T272" s="9" t="s">
        <v>35</v>
      </c>
      <c r="U272" s="9" t="n">
        <v>19873</v>
      </c>
      <c r="V272" s="9" t="s">
        <v>36</v>
      </c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</row>
    <row r="273" customFormat="false" ht="13.5" hidden="false" customHeight="true" outlineLevel="0" collapsed="false">
      <c r="A273" s="8" t="n">
        <v>59</v>
      </c>
      <c r="B273" s="9" t="s">
        <v>855</v>
      </c>
      <c r="C273" s="9" t="n">
        <v>20</v>
      </c>
      <c r="D273" s="9" t="str">
        <f aca="false">B273&amp;" "&amp;C273</f>
        <v>NORD 20</v>
      </c>
      <c r="E273" s="9" t="str">
        <f aca="false">IF($W273="",P273,IF($U273&gt;$AB273,P273,W273))</f>
        <v>F</v>
      </c>
      <c r="F273" s="9" t="str">
        <f aca="false">IF($W273="",Q273,IF($U273&gt;$AB273,Q273,X273))</f>
        <v>BOCQUET</v>
      </c>
      <c r="G273" s="9" t="str">
        <f aca="false">IF($W273="",R273,IF($U273&gt;$AB273,R273,Y273))</f>
        <v>ALAIN</v>
      </c>
      <c r="H273" s="9" t="str">
        <f aca="false">IF($W273="",S273,IF($U273&gt;$AB273,S273,Z273))</f>
        <v>FRONT DE GAUCHE</v>
      </c>
      <c r="I273" s="9" t="str">
        <f aca="false">IF($W273="",T273,IF($U273&gt;$AB273,T273,AA273))</f>
        <v>FDG</v>
      </c>
      <c r="J273" s="10" t="n">
        <f aca="false">IF($W273="",U273,IF($U273&gt;$AB273,U273,AB273))/M273</f>
        <v>0.662652536929994</v>
      </c>
      <c r="K273" s="9" t="n">
        <v>80858</v>
      </c>
      <c r="L273" s="9" t="n">
        <v>39207</v>
      </c>
      <c r="M273" s="9" t="n">
        <v>37368</v>
      </c>
      <c r="N273" s="9" t="n">
        <v>1839</v>
      </c>
      <c r="O273" s="11" t="n">
        <v>0.4849</v>
      </c>
      <c r="P273" s="9" t="s">
        <v>60</v>
      </c>
      <c r="Q273" s="9" t="s">
        <v>900</v>
      </c>
      <c r="R273" s="9" t="s">
        <v>174</v>
      </c>
      <c r="S273" s="9" t="s">
        <v>259</v>
      </c>
      <c r="T273" s="9" t="s">
        <v>260</v>
      </c>
      <c r="U273" s="9" t="n">
        <v>24762</v>
      </c>
      <c r="V273" s="9" t="s">
        <v>36</v>
      </c>
      <c r="W273" s="9" t="s">
        <v>60</v>
      </c>
      <c r="X273" s="9" t="s">
        <v>901</v>
      </c>
      <c r="Y273" s="9" t="s">
        <v>400</v>
      </c>
      <c r="Z273" s="9" t="s">
        <v>49</v>
      </c>
      <c r="AA273" s="9" t="s">
        <v>50</v>
      </c>
      <c r="AB273" s="9" t="n">
        <v>12606</v>
      </c>
      <c r="AC273" s="9" t="s">
        <v>36</v>
      </c>
      <c r="AD273" s="9"/>
      <c r="AE273" s="9"/>
      <c r="AF273" s="9"/>
      <c r="AG273" s="9"/>
      <c r="AH273" s="9"/>
      <c r="AI273" s="9"/>
      <c r="AJ273" s="9"/>
      <c r="AK273" s="9"/>
    </row>
    <row r="274" customFormat="false" ht="13.5" hidden="false" customHeight="true" outlineLevel="0" collapsed="false">
      <c r="A274" s="8" t="n">
        <v>59</v>
      </c>
      <c r="B274" s="9" t="s">
        <v>855</v>
      </c>
      <c r="C274" s="9" t="n">
        <v>21</v>
      </c>
      <c r="D274" s="9" t="str">
        <f aca="false">B274&amp;" "&amp;C274</f>
        <v>NORD 21</v>
      </c>
      <c r="E274" s="9" t="str">
        <f aca="false">IF($W274="",P274,IF($U274&gt;$AB274,P274,W274))</f>
        <v>M</v>
      </c>
      <c r="F274" s="9" t="str">
        <f aca="false">IF($W274="",Q274,IF($U274&gt;$AB274,Q274,X274))</f>
        <v>BORLOO</v>
      </c>
      <c r="G274" s="9" t="str">
        <f aca="false">IF($W274="",R274,IF($U274&gt;$AB274,R274,Y274))</f>
        <v>JEAN-LOUIS</v>
      </c>
      <c r="H274" s="9" t="str">
        <f aca="false">IF($W274="",S274,IF($U274&gt;$AB274,S274,Z274))</f>
        <v>PARTI RADICAL</v>
      </c>
      <c r="I274" s="9" t="str">
        <f aca="false">IF($W274="",T274,IF($U274&gt;$AB274,T274,AA274))</f>
        <v>PRV</v>
      </c>
      <c r="J274" s="10" t="n">
        <f aca="false">IF($W274="",U274,IF($U274&gt;$AB274,U274,AB274))/M274</f>
        <v>0.558273556231003</v>
      </c>
      <c r="K274" s="9" t="n">
        <v>81076</v>
      </c>
      <c r="L274" s="9" t="n">
        <v>42346</v>
      </c>
      <c r="M274" s="9" t="n">
        <v>41125</v>
      </c>
      <c r="N274" s="9" t="n">
        <v>1221</v>
      </c>
      <c r="O274" s="11" t="n">
        <v>0.5223</v>
      </c>
      <c r="P274" s="9" t="s">
        <v>31</v>
      </c>
      <c r="Q274" s="9" t="s">
        <v>902</v>
      </c>
      <c r="R274" s="9" t="s">
        <v>848</v>
      </c>
      <c r="S274" s="9" t="s">
        <v>259</v>
      </c>
      <c r="T274" s="9" t="s">
        <v>260</v>
      </c>
      <c r="U274" s="9" t="n">
        <v>18166</v>
      </c>
      <c r="V274" s="9" t="s">
        <v>36</v>
      </c>
      <c r="W274" s="9" t="s">
        <v>31</v>
      </c>
      <c r="X274" s="9" t="s">
        <v>903</v>
      </c>
      <c r="Y274" s="9" t="s">
        <v>79</v>
      </c>
      <c r="Z274" s="9" t="s">
        <v>394</v>
      </c>
      <c r="AA274" s="9" t="s">
        <v>395</v>
      </c>
      <c r="AB274" s="9" t="n">
        <v>22959</v>
      </c>
      <c r="AC274" s="9" t="s">
        <v>36</v>
      </c>
      <c r="AD274" s="9"/>
      <c r="AE274" s="9"/>
      <c r="AF274" s="9"/>
      <c r="AG274" s="9"/>
      <c r="AH274" s="9"/>
      <c r="AI274" s="9"/>
      <c r="AJ274" s="9"/>
      <c r="AK274" s="9"/>
    </row>
    <row r="275" customFormat="false" ht="13.5" hidden="false" customHeight="true" outlineLevel="0" collapsed="false">
      <c r="A275" s="8" t="n">
        <v>60</v>
      </c>
      <c r="B275" s="9" t="s">
        <v>904</v>
      </c>
      <c r="C275" s="9" t="n">
        <v>1</v>
      </c>
      <c r="D275" s="9" t="str">
        <f aca="false">B275&amp;" "&amp;C275</f>
        <v>OISE 1</v>
      </c>
      <c r="E275" s="9" t="str">
        <f aca="false">IF($W275="",P275,IF($U275&gt;$AB275,P275,W275))</f>
        <v>M</v>
      </c>
      <c r="F275" s="9" t="str">
        <f aca="false">IF($W275="",Q275,IF($U275&gt;$AB275,Q275,X275))</f>
        <v>DASSAULT</v>
      </c>
      <c r="G275" s="9" t="str">
        <f aca="false">IF($W275="",R275,IF($U275&gt;$AB275,R275,Y275))</f>
        <v>OLIVIER</v>
      </c>
      <c r="H275" s="9" t="str">
        <f aca="false">IF($W275="",S275,IF($U275&gt;$AB275,S275,Z275))</f>
        <v>UNION POUR UN MOUVEMENT POPULAIRE</v>
      </c>
      <c r="I275" s="9" t="str">
        <f aca="false">IF($W275="",T275,IF($U275&gt;$AB275,T275,AA275))</f>
        <v>UMP</v>
      </c>
      <c r="J275" s="10" t="n">
        <f aca="false">IF($W275="",U275,IF($U275&gt;$AB275,U275,AB275))/M275</f>
        <v>0.580462143773232</v>
      </c>
      <c r="K275" s="9" t="n">
        <v>80790</v>
      </c>
      <c r="L275" s="9" t="n">
        <v>47355</v>
      </c>
      <c r="M275" s="9" t="n">
        <v>46003</v>
      </c>
      <c r="N275" s="9" t="n">
        <v>1354</v>
      </c>
      <c r="O275" s="11" t="n">
        <v>0.5861</v>
      </c>
      <c r="P275" s="9" t="s">
        <v>60</v>
      </c>
      <c r="Q275" s="9" t="s">
        <v>905</v>
      </c>
      <c r="R275" s="9" t="s">
        <v>906</v>
      </c>
      <c r="S275" s="9" t="s">
        <v>34</v>
      </c>
      <c r="T275" s="9" t="s">
        <v>35</v>
      </c>
      <c r="U275" s="9" t="n">
        <v>19299</v>
      </c>
      <c r="V275" s="9" t="s">
        <v>36</v>
      </c>
      <c r="W275" s="9" t="s">
        <v>31</v>
      </c>
      <c r="X275" s="9" t="s">
        <v>907</v>
      </c>
      <c r="Y275" s="9" t="s">
        <v>48</v>
      </c>
      <c r="Z275" s="9" t="s">
        <v>39</v>
      </c>
      <c r="AA275" s="9" t="s">
        <v>40</v>
      </c>
      <c r="AB275" s="9" t="n">
        <v>26703</v>
      </c>
      <c r="AC275" s="9" t="s">
        <v>36</v>
      </c>
      <c r="AD275" s="9"/>
      <c r="AE275" s="9"/>
      <c r="AF275" s="9"/>
      <c r="AG275" s="9"/>
      <c r="AH275" s="9"/>
      <c r="AI275" s="9"/>
      <c r="AJ275" s="9"/>
      <c r="AK275" s="9"/>
    </row>
    <row r="276" customFormat="false" ht="13.5" hidden="false" customHeight="true" outlineLevel="0" collapsed="false">
      <c r="A276" s="8" t="n">
        <v>60</v>
      </c>
      <c r="B276" s="9" t="s">
        <v>904</v>
      </c>
      <c r="C276" s="9" t="n">
        <v>2</v>
      </c>
      <c r="D276" s="9" t="str">
        <f aca="false">B276&amp;" "&amp;C276</f>
        <v>OISE 2</v>
      </c>
      <c r="E276" s="9" t="str">
        <f aca="false">IF($W276="",P276,IF($U276&gt;$AB276,P276,W276))</f>
        <v>M</v>
      </c>
      <c r="F276" s="9" t="str">
        <f aca="false">IF($W276="",Q276,IF($U276&gt;$AB276,Q276,X276))</f>
        <v>MANCEL</v>
      </c>
      <c r="G276" s="9" t="str">
        <f aca="false">IF($W276="",R276,IF($U276&gt;$AB276,R276,Y276))</f>
        <v>JEAN-FRANÇOIS</v>
      </c>
      <c r="H276" s="9" t="str">
        <f aca="false">IF($W276="",S276,IF($U276&gt;$AB276,S276,Z276))</f>
        <v>UNION POUR UN MOUVEMENT POPULAIRE</v>
      </c>
      <c r="I276" s="9" t="str">
        <f aca="false">IF($W276="",T276,IF($U276&gt;$AB276,T276,AA276))</f>
        <v>UMP</v>
      </c>
      <c r="J276" s="10" t="n">
        <f aca="false">IF($W276="",U276,IF($U276&gt;$AB276,U276,AB276))/M276</f>
        <v>0.389728336307753</v>
      </c>
      <c r="K276" s="9" t="n">
        <v>86048</v>
      </c>
      <c r="L276" s="9" t="n">
        <v>51410</v>
      </c>
      <c r="M276" s="9" t="n">
        <v>50430</v>
      </c>
      <c r="N276" s="9" t="n">
        <v>980</v>
      </c>
      <c r="O276" s="11" t="n">
        <v>0.5975</v>
      </c>
      <c r="P276" s="9" t="s">
        <v>60</v>
      </c>
      <c r="Q276" s="9" t="s">
        <v>908</v>
      </c>
      <c r="R276" s="9" t="s">
        <v>220</v>
      </c>
      <c r="S276" s="9" t="s">
        <v>34</v>
      </c>
      <c r="T276" s="9" t="s">
        <v>35</v>
      </c>
      <c r="U276" s="9" t="n">
        <v>19591</v>
      </c>
      <c r="V276" s="9" t="s">
        <v>36</v>
      </c>
      <c r="W276" s="9" t="s">
        <v>31</v>
      </c>
      <c r="X276" s="9" t="s">
        <v>909</v>
      </c>
      <c r="Y276" s="9" t="s">
        <v>33</v>
      </c>
      <c r="Z276" s="9" t="s">
        <v>39</v>
      </c>
      <c r="AA276" s="9" t="s">
        <v>40</v>
      </c>
      <c r="AB276" s="9" t="n">
        <v>19654</v>
      </c>
      <c r="AC276" s="9" t="s">
        <v>36</v>
      </c>
      <c r="AD276" s="9" t="s">
        <v>60</v>
      </c>
      <c r="AE276" s="9" t="s">
        <v>910</v>
      </c>
      <c r="AF276" s="9" t="s">
        <v>911</v>
      </c>
      <c r="AG276" s="9" t="s">
        <v>49</v>
      </c>
      <c r="AH276" s="9" t="s">
        <v>50</v>
      </c>
      <c r="AI276" s="9" t="n">
        <v>11185</v>
      </c>
      <c r="AJ276" s="9" t="s">
        <v>36</v>
      </c>
      <c r="AK276" s="9"/>
    </row>
    <row r="277" customFormat="false" ht="13.5" hidden="false" customHeight="true" outlineLevel="0" collapsed="false">
      <c r="A277" s="8" t="n">
        <v>60</v>
      </c>
      <c r="B277" s="9" t="s">
        <v>904</v>
      </c>
      <c r="C277" s="9" t="n">
        <v>3</v>
      </c>
      <c r="D277" s="9" t="str">
        <f aca="false">B277&amp;" "&amp;C277</f>
        <v>OISE 3</v>
      </c>
      <c r="E277" s="9" t="str">
        <f aca="false">IF($W277="",P277,IF($U277&gt;$AB277,P277,W277))</f>
        <v>M</v>
      </c>
      <c r="F277" s="9" t="str">
        <f aca="false">IF($W277="",Q277,IF($U277&gt;$AB277,Q277,X277))</f>
        <v>FRANCAIX</v>
      </c>
      <c r="G277" s="9" t="str">
        <f aca="false">IF($W277="",R277,IF($U277&gt;$AB277,R277,Y277))</f>
        <v>MICHEL</v>
      </c>
      <c r="H277" s="9" t="str">
        <f aca="false">IF($W277="",S277,IF($U277&gt;$AB277,S277,Z277))</f>
        <v>PARTI SOCIALISTE</v>
      </c>
      <c r="I277" s="9" t="str">
        <f aca="false">IF($W277="",T277,IF($U277&gt;$AB277,T277,AA277))</f>
        <v>SOC</v>
      </c>
      <c r="J277" s="10" t="n">
        <f aca="false">IF($W277="",U277,IF($U277&gt;$AB277,U277,AB277))/M277</f>
        <v>0.578608868111631</v>
      </c>
      <c r="K277" s="9" t="n">
        <v>71318</v>
      </c>
      <c r="L277" s="9" t="n">
        <v>36624</v>
      </c>
      <c r="M277" s="9" t="n">
        <v>35295</v>
      </c>
      <c r="N277" s="9" t="n">
        <v>1329</v>
      </c>
      <c r="O277" s="11" t="n">
        <v>0.5135</v>
      </c>
      <c r="P277" s="9" t="s">
        <v>31</v>
      </c>
      <c r="Q277" s="9" t="s">
        <v>912</v>
      </c>
      <c r="R277" s="9" t="s">
        <v>42</v>
      </c>
      <c r="S277" s="9" t="s">
        <v>34</v>
      </c>
      <c r="T277" s="9" t="s">
        <v>35</v>
      </c>
      <c r="U277" s="9" t="n">
        <v>20422</v>
      </c>
      <c r="V277" s="9" t="s">
        <v>36</v>
      </c>
      <c r="W277" s="9" t="s">
        <v>60</v>
      </c>
      <c r="X277" s="9" t="s">
        <v>913</v>
      </c>
      <c r="Y277" s="9" t="s">
        <v>650</v>
      </c>
      <c r="Z277" s="9" t="s">
        <v>39</v>
      </c>
      <c r="AA277" s="9" t="s">
        <v>40</v>
      </c>
      <c r="AB277" s="9" t="n">
        <v>14873</v>
      </c>
      <c r="AC277" s="9" t="s">
        <v>36</v>
      </c>
      <c r="AD277" s="9"/>
      <c r="AE277" s="9"/>
      <c r="AF277" s="9"/>
      <c r="AG277" s="9"/>
      <c r="AH277" s="9"/>
      <c r="AI277" s="9"/>
      <c r="AJ277" s="9"/>
      <c r="AK277" s="9"/>
    </row>
    <row r="278" customFormat="false" ht="13.5" hidden="false" customHeight="true" outlineLevel="0" collapsed="false">
      <c r="A278" s="8" t="n">
        <v>60</v>
      </c>
      <c r="B278" s="9" t="s">
        <v>904</v>
      </c>
      <c r="C278" s="9" t="n">
        <v>4</v>
      </c>
      <c r="D278" s="9" t="str">
        <f aca="false">B278&amp;" "&amp;C278</f>
        <v>OISE 4</v>
      </c>
      <c r="E278" s="9" t="str">
        <f aca="false">IF($W278="",P278,IF($U278&gt;$AB278,P278,W278))</f>
        <v>M</v>
      </c>
      <c r="F278" s="9" t="str">
        <f aca="false">IF($W278="",Q278,IF($U278&gt;$AB278,Q278,X278))</f>
        <v>WOERTH</v>
      </c>
      <c r="G278" s="9" t="str">
        <f aca="false">IF($W278="",R278,IF($U278&gt;$AB278,R278,Y278))</f>
        <v>ERIC</v>
      </c>
      <c r="H278" s="9" t="str">
        <f aca="false">IF($W278="",S278,IF($U278&gt;$AB278,S278,Z278))</f>
        <v>UNION POUR UN MOUVEMENT POPULAIRE</v>
      </c>
      <c r="I278" s="9" t="str">
        <f aca="false">IF($W278="",T278,IF($U278&gt;$AB278,T278,AA278))</f>
        <v>UMP</v>
      </c>
      <c r="J278" s="10" t="n">
        <f aca="false">IF($W278="",U278,IF($U278&gt;$AB278,U278,AB278))/M278</f>
        <v>0.592254676731211</v>
      </c>
      <c r="K278" s="9" t="n">
        <v>90388</v>
      </c>
      <c r="L278" s="9" t="n">
        <v>47772</v>
      </c>
      <c r="M278" s="9" t="n">
        <v>45705</v>
      </c>
      <c r="N278" s="9" t="n">
        <v>2067</v>
      </c>
      <c r="O278" s="11" t="n">
        <v>0.5285</v>
      </c>
      <c r="P278" s="9" t="s">
        <v>31</v>
      </c>
      <c r="Q278" s="9" t="s">
        <v>914</v>
      </c>
      <c r="R278" s="9" t="s">
        <v>126</v>
      </c>
      <c r="S278" s="9" t="s">
        <v>131</v>
      </c>
      <c r="T278" s="9" t="s">
        <v>132</v>
      </c>
      <c r="U278" s="9" t="n">
        <v>18636</v>
      </c>
      <c r="V278" s="9" t="s">
        <v>36</v>
      </c>
      <c r="W278" s="9" t="s">
        <v>31</v>
      </c>
      <c r="X278" s="9" t="s">
        <v>915</v>
      </c>
      <c r="Y278" s="9" t="s">
        <v>128</v>
      </c>
      <c r="Z278" s="9" t="s">
        <v>39</v>
      </c>
      <c r="AA278" s="9" t="s">
        <v>40</v>
      </c>
      <c r="AB278" s="9" t="n">
        <v>27069</v>
      </c>
      <c r="AC278" s="9" t="s">
        <v>36</v>
      </c>
      <c r="AD278" s="9"/>
      <c r="AE278" s="9"/>
      <c r="AF278" s="9"/>
      <c r="AG278" s="9"/>
      <c r="AH278" s="9"/>
      <c r="AI278" s="9"/>
      <c r="AJ278" s="9"/>
      <c r="AK278" s="9"/>
    </row>
    <row r="279" customFormat="false" ht="13.5" hidden="false" customHeight="true" outlineLevel="0" collapsed="false">
      <c r="A279" s="8" t="n">
        <v>60</v>
      </c>
      <c r="B279" s="9" t="s">
        <v>904</v>
      </c>
      <c r="C279" s="9" t="n">
        <v>5</v>
      </c>
      <c r="D279" s="9" t="str">
        <f aca="false">B279&amp;" "&amp;C279</f>
        <v>OISE 5</v>
      </c>
      <c r="E279" s="9" t="str">
        <f aca="false">IF($W279="",P279,IF($U279&gt;$AB279,P279,W279))</f>
        <v>M</v>
      </c>
      <c r="F279" s="9" t="str">
        <f aca="false">IF($W279="",Q279,IF($U279&gt;$AB279,Q279,X279))</f>
        <v>DEGAUCHY</v>
      </c>
      <c r="G279" s="9" t="str">
        <f aca="false">IF($W279="",R279,IF($U279&gt;$AB279,R279,Y279))</f>
        <v>LUCIEN</v>
      </c>
      <c r="H279" s="9" t="str">
        <f aca="false">IF($W279="",S279,IF($U279&gt;$AB279,S279,Z279))</f>
        <v>UNION POUR UN MOUVEMENT POPULAIRE</v>
      </c>
      <c r="I279" s="9" t="str">
        <f aca="false">IF($W279="",T279,IF($U279&gt;$AB279,T279,AA279))</f>
        <v>UMP</v>
      </c>
      <c r="J279" s="10" t="n">
        <f aca="false">IF($W279="",U279,IF($U279&gt;$AB279,U279,AB279))/M279</f>
        <v>0.57850426132684</v>
      </c>
      <c r="K279" s="9" t="n">
        <v>71394</v>
      </c>
      <c r="L279" s="9" t="n">
        <v>39706</v>
      </c>
      <c r="M279" s="9" t="n">
        <v>38603</v>
      </c>
      <c r="N279" s="9" t="n">
        <v>1105</v>
      </c>
      <c r="O279" s="11" t="n">
        <v>0.5562</v>
      </c>
      <c r="P279" s="9" t="s">
        <v>31</v>
      </c>
      <c r="Q279" s="9" t="s">
        <v>916</v>
      </c>
      <c r="R279" s="9" t="s">
        <v>487</v>
      </c>
      <c r="S279" s="9" t="s">
        <v>89</v>
      </c>
      <c r="T279" s="9" t="s">
        <v>58</v>
      </c>
      <c r="U279" s="9" t="n">
        <v>16269</v>
      </c>
      <c r="V279" s="9" t="s">
        <v>36</v>
      </c>
      <c r="W279" s="9" t="s">
        <v>31</v>
      </c>
      <c r="X279" s="9" t="s">
        <v>917</v>
      </c>
      <c r="Y279" s="9" t="s">
        <v>918</v>
      </c>
      <c r="Z279" s="9" t="s">
        <v>39</v>
      </c>
      <c r="AA279" s="9" t="s">
        <v>40</v>
      </c>
      <c r="AB279" s="9" t="n">
        <v>22332</v>
      </c>
      <c r="AC279" s="9" t="s">
        <v>36</v>
      </c>
      <c r="AD279" s="9"/>
      <c r="AE279" s="9"/>
      <c r="AF279" s="9"/>
      <c r="AG279" s="9"/>
      <c r="AH279" s="9"/>
      <c r="AI279" s="9"/>
      <c r="AJ279" s="9"/>
      <c r="AK279" s="9"/>
    </row>
    <row r="280" customFormat="false" ht="13.5" hidden="false" customHeight="true" outlineLevel="0" collapsed="false">
      <c r="A280" s="8" t="n">
        <v>60</v>
      </c>
      <c r="B280" s="9" t="s">
        <v>904</v>
      </c>
      <c r="C280" s="9" t="n">
        <v>6</v>
      </c>
      <c r="D280" s="9" t="str">
        <f aca="false">B280&amp;" "&amp;C280</f>
        <v>OISE 6</v>
      </c>
      <c r="E280" s="9" t="str">
        <f aca="false">IF($W280="",P280,IF($U280&gt;$AB280,P280,W280))</f>
        <v>M</v>
      </c>
      <c r="F280" s="9" t="str">
        <f aca="false">IF($W280="",Q280,IF($U280&gt;$AB280,Q280,X280))</f>
        <v>CARVALHO</v>
      </c>
      <c r="G280" s="9" t="str">
        <f aca="false">IF($W280="",R280,IF($U280&gt;$AB280,R280,Y280))</f>
        <v>PATRICE</v>
      </c>
      <c r="H280" s="9" t="str">
        <f aca="false">IF($W280="",S280,IF($U280&gt;$AB280,S280,Z280))</f>
        <v>FRONT DE GAUCHE</v>
      </c>
      <c r="I280" s="9" t="str">
        <f aca="false">IF($W280="",T280,IF($U280&gt;$AB280,T280,AA280))</f>
        <v>FDG</v>
      </c>
      <c r="J280" s="10" t="n">
        <f aca="false">IF($W280="",U280,IF($U280&gt;$AB280,U280,AB280))/M280</f>
        <v>0.427070471753058</v>
      </c>
      <c r="K280" s="9" t="n">
        <v>74661</v>
      </c>
      <c r="L280" s="9" t="n">
        <v>43987</v>
      </c>
      <c r="M280" s="9" t="n">
        <v>42925</v>
      </c>
      <c r="N280" s="9" t="n">
        <v>1062</v>
      </c>
      <c r="O280" s="11" t="n">
        <v>0.5892</v>
      </c>
      <c r="P280" s="9" t="s">
        <v>31</v>
      </c>
      <c r="Q280" s="9" t="s">
        <v>919</v>
      </c>
      <c r="R280" s="9" t="s">
        <v>483</v>
      </c>
      <c r="S280" s="9" t="s">
        <v>259</v>
      </c>
      <c r="T280" s="9" t="s">
        <v>260</v>
      </c>
      <c r="U280" s="9" t="n">
        <v>18332</v>
      </c>
      <c r="V280" s="9" t="s">
        <v>36</v>
      </c>
      <c r="W280" s="9" t="s">
        <v>31</v>
      </c>
      <c r="X280" s="9" t="s">
        <v>920</v>
      </c>
      <c r="Y280" s="9" t="s">
        <v>245</v>
      </c>
      <c r="Z280" s="9" t="s">
        <v>39</v>
      </c>
      <c r="AA280" s="9" t="s">
        <v>40</v>
      </c>
      <c r="AB280" s="9" t="n">
        <v>15862</v>
      </c>
      <c r="AC280" s="9" t="s">
        <v>36</v>
      </c>
      <c r="AD280" s="9" t="s">
        <v>31</v>
      </c>
      <c r="AE280" s="9" t="s">
        <v>921</v>
      </c>
      <c r="AF280" s="9" t="s">
        <v>42</v>
      </c>
      <c r="AG280" s="9" t="s">
        <v>49</v>
      </c>
      <c r="AH280" s="9" t="s">
        <v>50</v>
      </c>
      <c r="AI280" s="9" t="n">
        <v>8731</v>
      </c>
      <c r="AJ280" s="9" t="s">
        <v>36</v>
      </c>
      <c r="AK280" s="9"/>
    </row>
    <row r="281" customFormat="false" ht="13.5" hidden="false" customHeight="true" outlineLevel="0" collapsed="false">
      <c r="A281" s="8" t="n">
        <v>60</v>
      </c>
      <c r="B281" s="9" t="s">
        <v>904</v>
      </c>
      <c r="C281" s="9" t="n">
        <v>7</v>
      </c>
      <c r="D281" s="9" t="str">
        <f aca="false">B281&amp;" "&amp;C281</f>
        <v>OISE 7</v>
      </c>
      <c r="E281" s="9" t="str">
        <f aca="false">IF($W281="",P281,IF($U281&gt;$AB281,P281,W281))</f>
        <v>M</v>
      </c>
      <c r="F281" s="9" t="str">
        <f aca="false">IF($W281="",Q281,IF($U281&gt;$AB281,Q281,X281))</f>
        <v>COURTIAL</v>
      </c>
      <c r="G281" s="9" t="str">
        <f aca="false">IF($W281="",R281,IF($U281&gt;$AB281,R281,Y281))</f>
        <v>EDOUARD</v>
      </c>
      <c r="H281" s="9" t="str">
        <f aca="false">IF($W281="",S281,IF($U281&gt;$AB281,S281,Z281))</f>
        <v>UNION POUR UN MOUVEMENT POPULAIRE</v>
      </c>
      <c r="I281" s="9" t="str">
        <f aca="false">IF($W281="",T281,IF($U281&gt;$AB281,T281,AA281))</f>
        <v>UMP</v>
      </c>
      <c r="J281" s="10" t="n">
        <f aca="false">IF($W281="",U281,IF($U281&gt;$AB281,U281,AB281))/M281</f>
        <v>0.53868215559626</v>
      </c>
      <c r="K281" s="9" t="n">
        <v>75109</v>
      </c>
      <c r="L281" s="9" t="n">
        <v>42798</v>
      </c>
      <c r="M281" s="9" t="n">
        <v>41492</v>
      </c>
      <c r="N281" s="9" t="n">
        <v>1306</v>
      </c>
      <c r="O281" s="11" t="n">
        <v>0.5698</v>
      </c>
      <c r="P281" s="9" t="s">
        <v>31</v>
      </c>
      <c r="Q281" s="9" t="s">
        <v>922</v>
      </c>
      <c r="R281" s="9" t="s">
        <v>105</v>
      </c>
      <c r="S281" s="9" t="s">
        <v>34</v>
      </c>
      <c r="T281" s="9" t="s">
        <v>35</v>
      </c>
      <c r="U281" s="9" t="n">
        <v>19141</v>
      </c>
      <c r="V281" s="9" t="s">
        <v>36</v>
      </c>
      <c r="W281" s="9" t="s">
        <v>31</v>
      </c>
      <c r="X281" s="9" t="s">
        <v>923</v>
      </c>
      <c r="Y281" s="9" t="s">
        <v>924</v>
      </c>
      <c r="Z281" s="9" t="s">
        <v>39</v>
      </c>
      <c r="AA281" s="9" t="s">
        <v>40</v>
      </c>
      <c r="AB281" s="9" t="n">
        <v>22351</v>
      </c>
      <c r="AC281" s="9" t="s">
        <v>36</v>
      </c>
      <c r="AD281" s="9"/>
      <c r="AE281" s="9"/>
      <c r="AF281" s="9"/>
      <c r="AG281" s="9"/>
      <c r="AH281" s="9"/>
      <c r="AI281" s="9"/>
      <c r="AJ281" s="9"/>
      <c r="AK281" s="9"/>
    </row>
    <row r="282" customFormat="false" ht="13.5" hidden="false" customHeight="true" outlineLevel="0" collapsed="false">
      <c r="A282" s="8" t="n">
        <v>61</v>
      </c>
      <c r="B282" s="9" t="s">
        <v>925</v>
      </c>
      <c r="C282" s="9" t="n">
        <v>1</v>
      </c>
      <c r="D282" s="9" t="str">
        <f aca="false">B282&amp;" "&amp;C282</f>
        <v>ORNE 1</v>
      </c>
      <c r="E282" s="9" t="str">
        <f aca="false">IF($W282="",P282,IF($U282&gt;$AB282,P282,W282))</f>
        <v>M</v>
      </c>
      <c r="F282" s="9" t="str">
        <f aca="false">IF($W282="",Q282,IF($U282&gt;$AB282,Q282,X282))</f>
        <v>PUEYO</v>
      </c>
      <c r="G282" s="9" t="str">
        <f aca="false">IF($W282="",R282,IF($U282&gt;$AB282,R282,Y282))</f>
        <v>JOAQUIM</v>
      </c>
      <c r="H282" s="9" t="str">
        <f aca="false">IF($W282="",S282,IF($U282&gt;$AB282,S282,Z282))</f>
        <v>PARTI SOCIALISTE</v>
      </c>
      <c r="I282" s="9" t="str">
        <f aca="false">IF($W282="",T282,IF($U282&gt;$AB282,T282,AA282))</f>
        <v>SOC</v>
      </c>
      <c r="J282" s="10" t="n">
        <f aca="false">IF($W282="",U282,IF($U282&gt;$AB282,U282,AB282))/M282</f>
        <v>0.530549972150243</v>
      </c>
      <c r="K282" s="9" t="n">
        <v>71221</v>
      </c>
      <c r="L282" s="9" t="n">
        <v>42742</v>
      </c>
      <c r="M282" s="9" t="n">
        <v>41293</v>
      </c>
      <c r="N282" s="9" t="n">
        <v>1449</v>
      </c>
      <c r="O282" s="11" t="n">
        <v>0.6001</v>
      </c>
      <c r="P282" s="9" t="s">
        <v>31</v>
      </c>
      <c r="Q282" s="9" t="s">
        <v>926</v>
      </c>
      <c r="R282" s="9" t="s">
        <v>927</v>
      </c>
      <c r="S282" s="9" t="s">
        <v>34</v>
      </c>
      <c r="T282" s="9" t="s">
        <v>35</v>
      </c>
      <c r="U282" s="9" t="n">
        <v>21908</v>
      </c>
      <c r="V282" s="9" t="s">
        <v>36</v>
      </c>
      <c r="W282" s="9" t="s">
        <v>31</v>
      </c>
      <c r="X282" s="9" t="s">
        <v>928</v>
      </c>
      <c r="Y282" s="9" t="s">
        <v>77</v>
      </c>
      <c r="Z282" s="9" t="s">
        <v>39</v>
      </c>
      <c r="AA282" s="9" t="s">
        <v>40</v>
      </c>
      <c r="AB282" s="9" t="n">
        <v>19385</v>
      </c>
      <c r="AC282" s="9" t="s">
        <v>36</v>
      </c>
      <c r="AD282" s="9"/>
      <c r="AE282" s="9"/>
      <c r="AF282" s="9"/>
      <c r="AG282" s="9"/>
      <c r="AH282" s="9"/>
      <c r="AI282" s="9"/>
      <c r="AJ282" s="9"/>
      <c r="AK282" s="9"/>
    </row>
    <row r="283" customFormat="false" ht="13.5" hidden="false" customHeight="true" outlineLevel="0" collapsed="false">
      <c r="A283" s="8" t="n">
        <v>61</v>
      </c>
      <c r="B283" s="9" t="s">
        <v>925</v>
      </c>
      <c r="C283" s="9" t="n">
        <v>2</v>
      </c>
      <c r="D283" s="9" t="str">
        <f aca="false">B283&amp;" "&amp;C283</f>
        <v>ORNE 2</v>
      </c>
      <c r="E283" s="9" t="str">
        <f aca="false">IF($W283="",P283,IF($U283&gt;$AB283,P283,W283))</f>
        <v>F</v>
      </c>
      <c r="F283" s="9" t="str">
        <f aca="false">IF($W283="",Q283,IF($U283&gt;$AB283,Q283,X283))</f>
        <v>LOUWAGIE</v>
      </c>
      <c r="G283" s="9" t="str">
        <f aca="false">IF($W283="",R283,IF($U283&gt;$AB283,R283,Y283))</f>
        <v>VÉRONIQUE</v>
      </c>
      <c r="H283" s="9" t="str">
        <f aca="false">IF($W283="",S283,IF($U283&gt;$AB283,S283,Z283))</f>
        <v>UNION POUR UN MOUVEMENT POPULAIRE</v>
      </c>
      <c r="I283" s="9" t="str">
        <f aca="false">IF($W283="",T283,IF($U283&gt;$AB283,T283,AA283))</f>
        <v>UMP</v>
      </c>
      <c r="J283" s="10" t="n">
        <f aca="false">IF($W283="",U283,IF($U283&gt;$AB283,U283,AB283))/M283</f>
        <v>0.600005180944486</v>
      </c>
      <c r="K283" s="9" t="n">
        <v>68837</v>
      </c>
      <c r="L283" s="9" t="n">
        <v>40308</v>
      </c>
      <c r="M283" s="9" t="n">
        <v>38603</v>
      </c>
      <c r="N283" s="9" t="n">
        <v>1605</v>
      </c>
      <c r="O283" s="11" t="n">
        <v>0.5856</v>
      </c>
      <c r="P283" s="9" t="s">
        <v>60</v>
      </c>
      <c r="Q283" s="9" t="s">
        <v>929</v>
      </c>
      <c r="R283" s="9" t="s">
        <v>930</v>
      </c>
      <c r="S283" s="9" t="s">
        <v>34</v>
      </c>
      <c r="T283" s="9" t="s">
        <v>35</v>
      </c>
      <c r="U283" s="9" t="n">
        <v>15441</v>
      </c>
      <c r="V283" s="9" t="s">
        <v>36</v>
      </c>
      <c r="W283" s="9" t="s">
        <v>60</v>
      </c>
      <c r="X283" s="9" t="s">
        <v>931</v>
      </c>
      <c r="Y283" s="9" t="s">
        <v>932</v>
      </c>
      <c r="Z283" s="9" t="s">
        <v>39</v>
      </c>
      <c r="AA283" s="9" t="s">
        <v>40</v>
      </c>
      <c r="AB283" s="9" t="n">
        <v>23162</v>
      </c>
      <c r="AC283" s="9" t="s">
        <v>36</v>
      </c>
      <c r="AD283" s="9"/>
      <c r="AE283" s="9"/>
      <c r="AF283" s="9"/>
      <c r="AG283" s="9"/>
      <c r="AH283" s="9"/>
      <c r="AI283" s="9"/>
      <c r="AJ283" s="9"/>
      <c r="AK283" s="9"/>
    </row>
    <row r="284" customFormat="false" ht="13.5" hidden="false" customHeight="true" outlineLevel="0" collapsed="false">
      <c r="A284" s="8" t="n">
        <v>61</v>
      </c>
      <c r="B284" s="9" t="s">
        <v>925</v>
      </c>
      <c r="C284" s="9" t="n">
        <v>3</v>
      </c>
      <c r="D284" s="9" t="str">
        <f aca="false">B284&amp;" "&amp;C284</f>
        <v>ORNE 3</v>
      </c>
      <c r="E284" s="9" t="str">
        <f aca="false">IF($W284="",P284,IF($U284&gt;$AB284,P284,W284))</f>
        <v>M</v>
      </c>
      <c r="F284" s="9" t="str">
        <f aca="false">IF($W284="",Q284,IF($U284&gt;$AB284,Q284,X284))</f>
        <v>GOASDOUE</v>
      </c>
      <c r="G284" s="9" t="str">
        <f aca="false">IF($W284="",R284,IF($U284&gt;$AB284,R284,Y284))</f>
        <v>YVES</v>
      </c>
      <c r="H284" s="9" t="str">
        <f aca="false">IF($W284="",S284,IF($U284&gt;$AB284,S284,Z284))</f>
        <v>SOCIALISTE DISSIDENT</v>
      </c>
      <c r="I284" s="9" t="str">
        <f aca="false">IF($W284="",T284,IF($U284&gt;$AB284,T284,AA284))</f>
        <v>DVG</v>
      </c>
      <c r="J284" s="10" t="n">
        <f aca="false">IF($W284="",U284,IF($U284&gt;$AB284,U284,AB284))/M284</f>
        <v>0.509856153436335</v>
      </c>
      <c r="K284" s="9" t="n">
        <v>72534</v>
      </c>
      <c r="L284" s="9" t="n">
        <v>46198</v>
      </c>
      <c r="M284" s="9" t="n">
        <v>45048</v>
      </c>
      <c r="N284" s="9" t="n">
        <v>1150</v>
      </c>
      <c r="O284" s="11" t="n">
        <v>0.6369</v>
      </c>
      <c r="P284" s="9" t="s">
        <v>31</v>
      </c>
      <c r="Q284" s="9" t="s">
        <v>933</v>
      </c>
      <c r="R284" s="9" t="s">
        <v>184</v>
      </c>
      <c r="S284" s="9" t="s">
        <v>70</v>
      </c>
      <c r="T284" s="9" t="s">
        <v>44</v>
      </c>
      <c r="U284" s="9" t="n">
        <v>22968</v>
      </c>
      <c r="V284" s="9" t="s">
        <v>36</v>
      </c>
      <c r="W284" s="9" t="s">
        <v>31</v>
      </c>
      <c r="X284" s="9" t="s">
        <v>934</v>
      </c>
      <c r="Y284" s="9" t="s">
        <v>732</v>
      </c>
      <c r="Z284" s="9" t="s">
        <v>39</v>
      </c>
      <c r="AA284" s="9" t="s">
        <v>40</v>
      </c>
      <c r="AB284" s="9" t="n">
        <v>22080</v>
      </c>
      <c r="AC284" s="9" t="s">
        <v>36</v>
      </c>
      <c r="AD284" s="9"/>
      <c r="AE284" s="9"/>
      <c r="AF284" s="9"/>
      <c r="AG284" s="9"/>
      <c r="AH284" s="9"/>
      <c r="AI284" s="9"/>
      <c r="AJ284" s="9"/>
      <c r="AK284" s="9"/>
    </row>
    <row r="285" customFormat="false" ht="13.5" hidden="false" customHeight="true" outlineLevel="0" collapsed="false">
      <c r="A285" s="8" t="n">
        <v>62</v>
      </c>
      <c r="B285" s="9" t="s">
        <v>935</v>
      </c>
      <c r="C285" s="9" t="n">
        <v>1</v>
      </c>
      <c r="D285" s="9" t="str">
        <f aca="false">B285&amp;" "&amp;C285</f>
        <v>PAS-DE-CALAIS 1</v>
      </c>
      <c r="E285" s="9" t="str">
        <f aca="false">IF($W285="",P285,IF($U285&gt;$AB285,P285,W285))</f>
        <v>M</v>
      </c>
      <c r="F285" s="9" t="str">
        <f aca="false">IF($W285="",Q285,IF($U285&gt;$AB285,Q285,X285))</f>
        <v>COTTEL</v>
      </c>
      <c r="G285" s="9" t="str">
        <f aca="false">IF($W285="",R285,IF($U285&gt;$AB285,R285,Y285))</f>
        <v>JEAN-JACQUES</v>
      </c>
      <c r="H285" s="9" t="str">
        <f aca="false">IF($W285="",S285,IF($U285&gt;$AB285,S285,Z285))</f>
        <v>PARTI SOCIALISTE</v>
      </c>
      <c r="I285" s="9" t="str">
        <f aca="false">IF($W285="",T285,IF($U285&gt;$AB285,T285,AA285))</f>
        <v>SOC</v>
      </c>
      <c r="J285" s="10" t="n">
        <f aca="false">IF($W285="",U285,IF($U285&gt;$AB285,U285,AB285))/M285</f>
        <v>0.52418246543588</v>
      </c>
      <c r="K285" s="9" t="n">
        <v>103081</v>
      </c>
      <c r="L285" s="9" t="n">
        <v>62883</v>
      </c>
      <c r="M285" s="9" t="n">
        <v>60395</v>
      </c>
      <c r="N285" s="9" t="n">
        <v>2688</v>
      </c>
      <c r="O285" s="11" t="n">
        <v>0.61</v>
      </c>
      <c r="P285" s="9" t="s">
        <v>31</v>
      </c>
      <c r="Q285" s="9" t="s">
        <v>936</v>
      </c>
      <c r="R285" s="9" t="s">
        <v>428</v>
      </c>
      <c r="S285" s="9" t="s">
        <v>34</v>
      </c>
      <c r="T285" s="9" t="s">
        <v>35</v>
      </c>
      <c r="U285" s="9" t="n">
        <v>31658</v>
      </c>
      <c r="V285" s="9" t="s">
        <v>36</v>
      </c>
      <c r="W285" s="9" t="s">
        <v>31</v>
      </c>
      <c r="X285" s="9" t="s">
        <v>937</v>
      </c>
      <c r="Y285" s="9" t="s">
        <v>42</v>
      </c>
      <c r="Z285" s="9" t="s">
        <v>39</v>
      </c>
      <c r="AA285" s="9" t="s">
        <v>40</v>
      </c>
      <c r="AB285" s="9" t="n">
        <v>28537</v>
      </c>
      <c r="AC285" s="9" t="s">
        <v>36</v>
      </c>
      <c r="AD285" s="9"/>
      <c r="AE285" s="9"/>
      <c r="AF285" s="9"/>
      <c r="AG285" s="9"/>
      <c r="AH285" s="9"/>
      <c r="AI285" s="9"/>
      <c r="AJ285" s="9"/>
      <c r="AK285" s="9"/>
    </row>
    <row r="286" customFormat="false" ht="13.5" hidden="false" customHeight="true" outlineLevel="0" collapsed="false">
      <c r="A286" s="8" t="n">
        <v>62</v>
      </c>
      <c r="B286" s="9" t="s">
        <v>935</v>
      </c>
      <c r="C286" s="9" t="n">
        <v>2</v>
      </c>
      <c r="D286" s="9" t="str">
        <f aca="false">B286&amp;" "&amp;C286</f>
        <v>PAS-DE-CALAIS 2</v>
      </c>
      <c r="E286" s="9" t="str">
        <f aca="false">IF($W286="",P286,IF($U286&gt;$AB286,P286,W286))</f>
        <v>F</v>
      </c>
      <c r="F286" s="9" t="str">
        <f aca="false">IF($W286="",Q286,IF($U286&gt;$AB286,Q286,X286))</f>
        <v>MAQUET</v>
      </c>
      <c r="G286" s="9" t="str">
        <f aca="false">IF($W286="",R286,IF($U286&gt;$AB286,R286,Y286))</f>
        <v>JACQUELINE</v>
      </c>
      <c r="H286" s="9" t="str">
        <f aca="false">IF($W286="",S286,IF($U286&gt;$AB286,S286,Z286))</f>
        <v>PARTI SOCIALISTE</v>
      </c>
      <c r="I286" s="9" t="str">
        <f aca="false">IF($W286="",T286,IF($U286&gt;$AB286,T286,AA286))</f>
        <v>SOC</v>
      </c>
      <c r="J286" s="10" t="n">
        <f aca="false">IF($W286="",U286,IF($U286&gt;$AB286,U286,AB286))/M286</f>
        <v>0.592730861654652</v>
      </c>
      <c r="K286" s="9" t="n">
        <v>84287</v>
      </c>
      <c r="L286" s="9" t="n">
        <v>49285</v>
      </c>
      <c r="M286" s="9" t="n">
        <v>46608</v>
      </c>
      <c r="N286" s="9" t="n">
        <v>2677</v>
      </c>
      <c r="O286" s="11" t="n">
        <v>0.5847</v>
      </c>
      <c r="P286" s="9" t="s">
        <v>60</v>
      </c>
      <c r="Q286" s="9" t="s">
        <v>938</v>
      </c>
      <c r="R286" s="9" t="s">
        <v>939</v>
      </c>
      <c r="S286" s="9" t="s">
        <v>34</v>
      </c>
      <c r="T286" s="9" t="s">
        <v>35</v>
      </c>
      <c r="U286" s="9" t="n">
        <v>27626</v>
      </c>
      <c r="V286" s="9" t="s">
        <v>36</v>
      </c>
      <c r="W286" s="9" t="s">
        <v>31</v>
      </c>
      <c r="X286" s="9" t="s">
        <v>940</v>
      </c>
      <c r="Y286" s="9" t="s">
        <v>653</v>
      </c>
      <c r="Z286" s="9" t="s">
        <v>39</v>
      </c>
      <c r="AA286" s="9" t="s">
        <v>40</v>
      </c>
      <c r="AB286" s="9" t="n">
        <v>18982</v>
      </c>
      <c r="AC286" s="9" t="s">
        <v>36</v>
      </c>
      <c r="AD286" s="9"/>
      <c r="AE286" s="9"/>
      <c r="AF286" s="9"/>
      <c r="AG286" s="9"/>
      <c r="AH286" s="9"/>
      <c r="AI286" s="9"/>
      <c r="AJ286" s="9"/>
      <c r="AK286" s="9"/>
    </row>
    <row r="287" customFormat="false" ht="13.5" hidden="false" customHeight="true" outlineLevel="0" collapsed="false">
      <c r="A287" s="8" t="n">
        <v>62</v>
      </c>
      <c r="B287" s="9" t="s">
        <v>935</v>
      </c>
      <c r="C287" s="9" t="n">
        <v>3</v>
      </c>
      <c r="D287" s="9" t="str">
        <f aca="false">B287&amp;" "&amp;C287</f>
        <v>PAS-DE-CALAIS 3</v>
      </c>
      <c r="E287" s="9" t="str">
        <f aca="false">IF($W287="",P287,IF($U287&gt;$AB287,P287,W287))</f>
        <v>M</v>
      </c>
      <c r="F287" s="9" t="str">
        <f aca="false">IF($W287="",Q287,IF($U287&gt;$AB287,Q287,X287))</f>
        <v>DELCOURT</v>
      </c>
      <c r="G287" s="9" t="str">
        <f aca="false">IF($W287="",R287,IF($U287&gt;$AB287,R287,Y287))</f>
        <v>GUY</v>
      </c>
      <c r="H287" s="9" t="str">
        <f aca="false">IF($W287="",S287,IF($U287&gt;$AB287,S287,Z287))</f>
        <v>PARTI SOCIALISTE</v>
      </c>
      <c r="I287" s="9" t="str">
        <f aca="false">IF($W287="",T287,IF($U287&gt;$AB287,T287,AA287))</f>
        <v>SOC</v>
      </c>
      <c r="J287" s="10" t="n">
        <f aca="false">IF($W287="",U287,IF($U287&gt;$AB287,U287,AB287))/M287</f>
        <v>0.595328907096106</v>
      </c>
      <c r="K287" s="9" t="n">
        <v>87344</v>
      </c>
      <c r="L287" s="9" t="n">
        <v>45235</v>
      </c>
      <c r="M287" s="9" t="n">
        <v>42474</v>
      </c>
      <c r="N287" s="9" t="n">
        <v>2761</v>
      </c>
      <c r="O287" s="11" t="n">
        <v>0.5179</v>
      </c>
      <c r="P287" s="9" t="s">
        <v>31</v>
      </c>
      <c r="Q287" s="9" t="s">
        <v>941</v>
      </c>
      <c r="R287" s="9" t="s">
        <v>95</v>
      </c>
      <c r="S287" s="9" t="s">
        <v>34</v>
      </c>
      <c r="T287" s="9" t="s">
        <v>35</v>
      </c>
      <c r="U287" s="9" t="n">
        <v>25286</v>
      </c>
      <c r="V287" s="9" t="s">
        <v>36</v>
      </c>
      <c r="W287" s="9" t="s">
        <v>31</v>
      </c>
      <c r="X287" s="9" t="s">
        <v>942</v>
      </c>
      <c r="Y287" s="9" t="s">
        <v>943</v>
      </c>
      <c r="Z287" s="9" t="s">
        <v>49</v>
      </c>
      <c r="AA287" s="9" t="s">
        <v>50</v>
      </c>
      <c r="AB287" s="9" t="n">
        <v>17188</v>
      </c>
      <c r="AC287" s="9" t="s">
        <v>36</v>
      </c>
      <c r="AD287" s="9"/>
      <c r="AE287" s="9"/>
      <c r="AF287" s="9"/>
      <c r="AG287" s="9"/>
      <c r="AH287" s="9"/>
      <c r="AI287" s="9"/>
      <c r="AJ287" s="9"/>
      <c r="AK287" s="9"/>
    </row>
    <row r="288" customFormat="false" ht="13.5" hidden="false" customHeight="true" outlineLevel="0" collapsed="false">
      <c r="A288" s="8" t="n">
        <v>62</v>
      </c>
      <c r="B288" s="9" t="s">
        <v>935</v>
      </c>
      <c r="C288" s="9" t="n">
        <v>4</v>
      </c>
      <c r="D288" s="9" t="str">
        <f aca="false">B288&amp;" "&amp;C288</f>
        <v>PAS-DE-CALAIS 4</v>
      </c>
      <c r="E288" s="9" t="str">
        <f aca="false">IF($W288="",P288,IF($U288&gt;$AB288,P288,W288))</f>
        <v>M</v>
      </c>
      <c r="F288" s="9" t="str">
        <f aca="false">IF($W288="",Q288,IF($U288&gt;$AB288,Q288,X288))</f>
        <v>FASQUELLE</v>
      </c>
      <c r="G288" s="9" t="str">
        <f aca="false">IF($W288="",R288,IF($U288&gt;$AB288,R288,Y288))</f>
        <v>DANIEL</v>
      </c>
      <c r="H288" s="9" t="str">
        <f aca="false">IF($W288="",S288,IF($U288&gt;$AB288,S288,Z288))</f>
        <v>UNION POUR UN MOUVEMENT POPULAIRE</v>
      </c>
      <c r="I288" s="9" t="str">
        <f aca="false">IF($W288="",T288,IF($U288&gt;$AB288,T288,AA288))</f>
        <v>UMP</v>
      </c>
      <c r="J288" s="10" t="n">
        <f aca="false">IF($W288="",U288,IF($U288&gt;$AB288,U288,AB288))/M288</f>
        <v>0.548749713236981</v>
      </c>
      <c r="K288" s="9" t="n">
        <v>87387</v>
      </c>
      <c r="L288" s="9" t="n">
        <v>54047</v>
      </c>
      <c r="M288" s="9" t="n">
        <v>52308</v>
      </c>
      <c r="N288" s="9" t="n">
        <v>1739</v>
      </c>
      <c r="O288" s="11" t="n">
        <v>0.6185</v>
      </c>
      <c r="P288" s="9" t="s">
        <v>31</v>
      </c>
      <c r="Q288" s="9" t="s">
        <v>944</v>
      </c>
      <c r="R288" s="9" t="s">
        <v>254</v>
      </c>
      <c r="S288" s="9" t="s">
        <v>34</v>
      </c>
      <c r="T288" s="9" t="s">
        <v>35</v>
      </c>
      <c r="U288" s="9" t="n">
        <v>23604</v>
      </c>
      <c r="V288" s="9" t="s">
        <v>36</v>
      </c>
      <c r="W288" s="9" t="s">
        <v>31</v>
      </c>
      <c r="X288" s="9" t="s">
        <v>945</v>
      </c>
      <c r="Y288" s="9" t="s">
        <v>101</v>
      </c>
      <c r="Z288" s="9" t="s">
        <v>39</v>
      </c>
      <c r="AA288" s="9" t="s">
        <v>40</v>
      </c>
      <c r="AB288" s="9" t="n">
        <v>28704</v>
      </c>
      <c r="AC288" s="9" t="s">
        <v>36</v>
      </c>
      <c r="AD288" s="9"/>
      <c r="AE288" s="9"/>
      <c r="AF288" s="9"/>
      <c r="AG288" s="9"/>
      <c r="AH288" s="9"/>
      <c r="AI288" s="9"/>
      <c r="AJ288" s="9"/>
      <c r="AK288" s="9"/>
    </row>
    <row r="289" customFormat="false" ht="13.5" hidden="false" customHeight="true" outlineLevel="0" collapsed="false">
      <c r="A289" s="8" t="n">
        <v>62</v>
      </c>
      <c r="B289" s="9" t="s">
        <v>935</v>
      </c>
      <c r="C289" s="9" t="n">
        <v>6</v>
      </c>
      <c r="D289" s="9" t="str">
        <f aca="false">B289&amp;" "&amp;C289</f>
        <v>PAS-DE-CALAIS 6</v>
      </c>
      <c r="E289" s="9" t="str">
        <f aca="false">IF($W289="",P289,IF($U289&gt;$AB289,P289,W289))</f>
        <v>F</v>
      </c>
      <c r="F289" s="9" t="str">
        <f aca="false">IF($W289="",Q289,IF($U289&gt;$AB289,Q289,X289))</f>
        <v>BOURGUIGNON</v>
      </c>
      <c r="G289" s="9" t="str">
        <f aca="false">IF($W289="",R289,IF($U289&gt;$AB289,R289,Y289))</f>
        <v>BRIGITTE</v>
      </c>
      <c r="H289" s="9" t="str">
        <f aca="false">IF($W289="",S289,IF($U289&gt;$AB289,S289,Z289))</f>
        <v>PARTI SOCIALISTE</v>
      </c>
      <c r="I289" s="9" t="str">
        <f aca="false">IF($W289="",T289,IF($U289&gt;$AB289,T289,AA289))</f>
        <v>SOC</v>
      </c>
      <c r="J289" s="10" t="n">
        <f aca="false">IF($W289="",U289,IF($U289&gt;$AB289,U289,AB289))/M289</f>
        <v>0.541985035822732</v>
      </c>
      <c r="K289" s="9" t="n">
        <v>89031</v>
      </c>
      <c r="L289" s="9" t="n">
        <v>53675</v>
      </c>
      <c r="M289" s="9" t="n">
        <v>50387</v>
      </c>
      <c r="N289" s="9" t="n">
        <v>3388</v>
      </c>
      <c r="O289" s="11" t="n">
        <v>0.6029</v>
      </c>
      <c r="P289" s="9" t="s">
        <v>60</v>
      </c>
      <c r="Q289" s="9" t="s">
        <v>946</v>
      </c>
      <c r="R289" s="9" t="s">
        <v>369</v>
      </c>
      <c r="S289" s="9" t="s">
        <v>34</v>
      </c>
      <c r="T289" s="9" t="s">
        <v>35</v>
      </c>
      <c r="U289" s="9" t="n">
        <v>27309</v>
      </c>
      <c r="V289" s="9" t="s">
        <v>36</v>
      </c>
      <c r="W289" s="9" t="s">
        <v>31</v>
      </c>
      <c r="X289" s="9" t="s">
        <v>947</v>
      </c>
      <c r="Y289" s="9" t="s">
        <v>81</v>
      </c>
      <c r="Z289" s="9" t="s">
        <v>39</v>
      </c>
      <c r="AA289" s="9" t="s">
        <v>40</v>
      </c>
      <c r="AB289" s="9" t="n">
        <v>22978</v>
      </c>
      <c r="AC289" s="9" t="s">
        <v>36</v>
      </c>
      <c r="AD289" s="9"/>
      <c r="AE289" s="9"/>
      <c r="AF289" s="9"/>
      <c r="AG289" s="9"/>
      <c r="AH289" s="9"/>
      <c r="AI289" s="9"/>
      <c r="AJ289" s="9"/>
      <c r="AK289" s="9"/>
    </row>
    <row r="290" customFormat="false" ht="13.5" hidden="false" customHeight="true" outlineLevel="0" collapsed="false">
      <c r="A290" s="8" t="n">
        <v>62</v>
      </c>
      <c r="B290" s="9" t="s">
        <v>935</v>
      </c>
      <c r="C290" s="9" t="n">
        <v>7</v>
      </c>
      <c r="D290" s="9" t="str">
        <f aca="false">B290&amp;" "&amp;C290</f>
        <v>PAS-DE-CALAIS 7</v>
      </c>
      <c r="E290" s="9" t="str">
        <f aca="false">IF($W290="",P290,IF($U290&gt;$AB290,P290,W290))</f>
        <v>M</v>
      </c>
      <c r="F290" s="9" t="str">
        <f aca="false">IF($W290="",Q290,IF($U290&gt;$AB290,Q290,X290))</f>
        <v>CAPET</v>
      </c>
      <c r="G290" s="9" t="str">
        <f aca="false">IF($W290="",R290,IF($U290&gt;$AB290,R290,Y290))</f>
        <v>YANN</v>
      </c>
      <c r="H290" s="9" t="str">
        <f aca="false">IF($W290="",S290,IF($U290&gt;$AB290,S290,Z290))</f>
        <v>PARTI SOCIALISTE</v>
      </c>
      <c r="I290" s="9" t="str">
        <f aca="false">IF($W290="",T290,IF($U290&gt;$AB290,T290,AA290))</f>
        <v>SOC</v>
      </c>
      <c r="J290" s="10" t="n">
        <f aca="false">IF($W290="",U290,IF($U290&gt;$AB290,U290,AB290))/M290</f>
        <v>0.614415115055584</v>
      </c>
      <c r="K290" s="9" t="n">
        <v>92392</v>
      </c>
      <c r="L290" s="9" t="n">
        <v>45908</v>
      </c>
      <c r="M290" s="9" t="n">
        <v>43718</v>
      </c>
      <c r="N290" s="9" t="n">
        <v>2190</v>
      </c>
      <c r="O290" s="11" t="n">
        <v>0.4969</v>
      </c>
      <c r="P290" s="9" t="s">
        <v>31</v>
      </c>
      <c r="Q290" s="9" t="s">
        <v>948</v>
      </c>
      <c r="R290" s="9" t="s">
        <v>326</v>
      </c>
      <c r="S290" s="9" t="s">
        <v>34</v>
      </c>
      <c r="T290" s="9" t="s">
        <v>35</v>
      </c>
      <c r="U290" s="9" t="n">
        <v>26861</v>
      </c>
      <c r="V290" s="9" t="s">
        <v>36</v>
      </c>
      <c r="W290" s="9" t="s">
        <v>31</v>
      </c>
      <c r="X290" s="9" t="s">
        <v>949</v>
      </c>
      <c r="Y290" s="9" t="s">
        <v>176</v>
      </c>
      <c r="Z290" s="9" t="s">
        <v>39</v>
      </c>
      <c r="AA290" s="9" t="s">
        <v>40</v>
      </c>
      <c r="AB290" s="9" t="n">
        <v>16857</v>
      </c>
      <c r="AC290" s="9" t="s">
        <v>36</v>
      </c>
      <c r="AD290" s="9"/>
      <c r="AE290" s="9"/>
      <c r="AF290" s="9"/>
      <c r="AG290" s="9"/>
      <c r="AH290" s="9"/>
      <c r="AI290" s="9"/>
      <c r="AJ290" s="9"/>
      <c r="AK290" s="9"/>
    </row>
    <row r="291" customFormat="false" ht="13.5" hidden="false" customHeight="true" outlineLevel="0" collapsed="false">
      <c r="A291" s="8" t="n">
        <v>62</v>
      </c>
      <c r="B291" s="9" t="s">
        <v>935</v>
      </c>
      <c r="C291" s="9" t="n">
        <v>8</v>
      </c>
      <c r="D291" s="9" t="str">
        <f aca="false">B291&amp;" "&amp;C291</f>
        <v>PAS-DE-CALAIS 8</v>
      </c>
      <c r="E291" s="9" t="str">
        <f aca="false">IF($W291="",P291,IF($U291&gt;$AB291,P291,W291))</f>
        <v>M</v>
      </c>
      <c r="F291" s="9" t="str">
        <f aca="false">IF($W291="",Q291,IF($U291&gt;$AB291,Q291,X291))</f>
        <v>LEFAIT</v>
      </c>
      <c r="G291" s="9" t="str">
        <f aca="false">IF($W291="",R291,IF($U291&gt;$AB291,R291,Y291))</f>
        <v>MICHEL</v>
      </c>
      <c r="H291" s="9" t="str">
        <f aca="false">IF($W291="",S291,IF($U291&gt;$AB291,S291,Z291))</f>
        <v>PARTI SOCIALISTE</v>
      </c>
      <c r="I291" s="9" t="str">
        <f aca="false">IF($W291="",T291,IF($U291&gt;$AB291,T291,AA291))</f>
        <v>SOC</v>
      </c>
      <c r="J291" s="10" t="n">
        <f aca="false">IF($W291="",U291,IF($U291&gt;$AB291,U291,AB291))/M291</f>
        <v>0.656446190611203</v>
      </c>
      <c r="K291" s="9" t="n">
        <v>93191</v>
      </c>
      <c r="L291" s="9" t="n">
        <v>51736</v>
      </c>
      <c r="M291" s="9" t="n">
        <v>49378</v>
      </c>
      <c r="N291" s="9" t="n">
        <v>2358</v>
      </c>
      <c r="O291" s="11" t="n">
        <v>0.5552</v>
      </c>
      <c r="P291" s="9" t="s">
        <v>31</v>
      </c>
      <c r="Q291" s="9" t="s">
        <v>950</v>
      </c>
      <c r="R291" s="9" t="s">
        <v>42</v>
      </c>
      <c r="S291" s="9" t="s">
        <v>34</v>
      </c>
      <c r="T291" s="9" t="s">
        <v>35</v>
      </c>
      <c r="U291" s="9" t="n">
        <v>32414</v>
      </c>
      <c r="V291" s="9" t="s">
        <v>36</v>
      </c>
      <c r="W291" s="9" t="s">
        <v>31</v>
      </c>
      <c r="X291" s="9" t="s">
        <v>951</v>
      </c>
      <c r="Y291" s="9" t="s">
        <v>189</v>
      </c>
      <c r="Z291" s="9" t="s">
        <v>73</v>
      </c>
      <c r="AA291" s="9" t="s">
        <v>74</v>
      </c>
      <c r="AB291" s="9" t="n">
        <v>16964</v>
      </c>
      <c r="AC291" s="9" t="s">
        <v>36</v>
      </c>
      <c r="AD291" s="9"/>
      <c r="AE291" s="9"/>
      <c r="AF291" s="9"/>
      <c r="AG291" s="9"/>
      <c r="AH291" s="9"/>
      <c r="AI291" s="9"/>
      <c r="AJ291" s="9"/>
      <c r="AK291" s="9"/>
    </row>
    <row r="292" customFormat="false" ht="13.5" hidden="false" customHeight="true" outlineLevel="0" collapsed="false">
      <c r="A292" s="8" t="n">
        <v>62</v>
      </c>
      <c r="B292" s="9" t="s">
        <v>935</v>
      </c>
      <c r="C292" s="9" t="n">
        <v>9</v>
      </c>
      <c r="D292" s="9" t="str">
        <f aca="false">B292&amp;" "&amp;C292</f>
        <v>PAS-DE-CALAIS 9</v>
      </c>
      <c r="E292" s="9" t="str">
        <f aca="false">IF($W292="",P292,IF($U292&gt;$AB292,P292,W292))</f>
        <v>M</v>
      </c>
      <c r="F292" s="9" t="str">
        <f aca="false">IF($W292="",Q292,IF($U292&gt;$AB292,Q292,X292))</f>
        <v>SAINT-ANDRE</v>
      </c>
      <c r="G292" s="9" t="str">
        <f aca="false">IF($W292="",R292,IF($U292&gt;$AB292,R292,Y292))</f>
        <v>STÉPHANE</v>
      </c>
      <c r="H292" s="9" t="str">
        <f aca="false">IF($W292="",S292,IF($U292&gt;$AB292,S292,Z292))</f>
        <v>PARTI RADICAL DE GAUCHE (SOUTIEN PS)</v>
      </c>
      <c r="I292" s="9" t="str">
        <f aca="false">IF($W292="",T292,IF($U292&gt;$AB292,T292,AA292))</f>
        <v>PRG</v>
      </c>
      <c r="J292" s="10" t="n">
        <f aca="false">IF($W292="",U292,IF($U292&gt;$AB292,U292,AB292))/M292</f>
        <v>0.508294734852065</v>
      </c>
      <c r="K292" s="9" t="n">
        <v>79278</v>
      </c>
      <c r="L292" s="9" t="n">
        <v>44830</v>
      </c>
      <c r="M292" s="9" t="n">
        <v>42316</v>
      </c>
      <c r="N292" s="9" t="n">
        <v>2514</v>
      </c>
      <c r="O292" s="11" t="n">
        <v>0.5655</v>
      </c>
      <c r="P292" s="9" t="s">
        <v>31</v>
      </c>
      <c r="Q292" s="9" t="s">
        <v>952</v>
      </c>
      <c r="R292" s="9" t="s">
        <v>222</v>
      </c>
      <c r="S292" s="9" t="s">
        <v>89</v>
      </c>
      <c r="T292" s="9" t="s">
        <v>58</v>
      </c>
      <c r="U292" s="9" t="n">
        <v>21509</v>
      </c>
      <c r="V292" s="9" t="s">
        <v>36</v>
      </c>
      <c r="W292" s="9" t="s">
        <v>31</v>
      </c>
      <c r="X292" s="9" t="s">
        <v>953</v>
      </c>
      <c r="Y292" s="9" t="s">
        <v>130</v>
      </c>
      <c r="Z292" s="9" t="s">
        <v>39</v>
      </c>
      <c r="AA292" s="9" t="s">
        <v>40</v>
      </c>
      <c r="AB292" s="9" t="n">
        <v>20807</v>
      </c>
      <c r="AC292" s="9" t="s">
        <v>36</v>
      </c>
      <c r="AD292" s="9"/>
      <c r="AE292" s="9"/>
      <c r="AF292" s="9"/>
      <c r="AG292" s="9"/>
      <c r="AH292" s="9"/>
      <c r="AI292" s="9"/>
      <c r="AJ292" s="9"/>
      <c r="AK292" s="9"/>
    </row>
    <row r="293" customFormat="false" ht="13.5" hidden="false" customHeight="true" outlineLevel="0" collapsed="false">
      <c r="A293" s="8" t="n">
        <v>62</v>
      </c>
      <c r="B293" s="9" t="s">
        <v>935</v>
      </c>
      <c r="C293" s="9" t="n">
        <v>10</v>
      </c>
      <c r="D293" s="9" t="str">
        <f aca="false">B293&amp;" "&amp;C293</f>
        <v>PAS-DE-CALAIS 10</v>
      </c>
      <c r="E293" s="9" t="str">
        <f aca="false">IF($W293="",P293,IF($U293&gt;$AB293,P293,W293))</f>
        <v>M</v>
      </c>
      <c r="F293" s="9" t="str">
        <f aca="false">IF($W293="",Q293,IF($U293&gt;$AB293,Q293,X293))</f>
        <v>JANQUIN</v>
      </c>
      <c r="G293" s="9" t="str">
        <f aca="false">IF($W293="",R293,IF($U293&gt;$AB293,R293,Y293))</f>
        <v>SERGE</v>
      </c>
      <c r="H293" s="9" t="str">
        <f aca="false">IF($W293="",S293,IF($U293&gt;$AB293,S293,Z293))</f>
        <v>PARTI SOCIALISTE</v>
      </c>
      <c r="I293" s="9" t="str">
        <f aca="false">IF($W293="",T293,IF($U293&gt;$AB293,T293,AA293))</f>
        <v>SOC</v>
      </c>
      <c r="J293" s="10" t="n">
        <f aca="false">IF($W293="",U293,IF($U293&gt;$AB293,U293,AB293))/M293</f>
        <v>0.63409777694488</v>
      </c>
      <c r="K293" s="9" t="n">
        <v>89833</v>
      </c>
      <c r="L293" s="9" t="n">
        <v>45462</v>
      </c>
      <c r="M293" s="9" t="n">
        <v>42689</v>
      </c>
      <c r="N293" s="9" t="n">
        <v>2773</v>
      </c>
      <c r="O293" s="11" t="n">
        <v>0.5061</v>
      </c>
      <c r="P293" s="9" t="s">
        <v>31</v>
      </c>
      <c r="Q293" s="9" t="s">
        <v>954</v>
      </c>
      <c r="R293" s="9" t="s">
        <v>708</v>
      </c>
      <c r="S293" s="9" t="s">
        <v>34</v>
      </c>
      <c r="T293" s="9" t="s">
        <v>35</v>
      </c>
      <c r="U293" s="9" t="n">
        <v>27069</v>
      </c>
      <c r="V293" s="9" t="s">
        <v>36</v>
      </c>
      <c r="W293" s="9" t="s">
        <v>60</v>
      </c>
      <c r="X293" s="9" t="s">
        <v>955</v>
      </c>
      <c r="Y293" s="9" t="s">
        <v>202</v>
      </c>
      <c r="Z293" s="9" t="s">
        <v>49</v>
      </c>
      <c r="AA293" s="9" t="s">
        <v>50</v>
      </c>
      <c r="AB293" s="9" t="n">
        <v>15620</v>
      </c>
      <c r="AC293" s="9" t="s">
        <v>36</v>
      </c>
      <c r="AD293" s="9"/>
      <c r="AE293" s="9"/>
      <c r="AF293" s="9"/>
      <c r="AG293" s="9"/>
      <c r="AH293" s="9"/>
      <c r="AI293" s="9"/>
      <c r="AJ293" s="9"/>
      <c r="AK293" s="9"/>
    </row>
    <row r="294" customFormat="false" ht="13.5" hidden="false" customHeight="true" outlineLevel="0" collapsed="false">
      <c r="A294" s="8" t="n">
        <v>62</v>
      </c>
      <c r="B294" s="9" t="s">
        <v>935</v>
      </c>
      <c r="C294" s="9" t="n">
        <v>11</v>
      </c>
      <c r="D294" s="9" t="str">
        <f aca="false">B294&amp;" "&amp;C294</f>
        <v>PAS-DE-CALAIS 11</v>
      </c>
      <c r="E294" s="9" t="str">
        <f aca="false">IF($W294="",P294,IF($U294&gt;$AB294,P294,W294))</f>
        <v>M</v>
      </c>
      <c r="F294" s="9" t="str">
        <f aca="false">IF($W294="",Q294,IF($U294&gt;$AB294,Q294,X294))</f>
        <v>KEMEL</v>
      </c>
      <c r="G294" s="9" t="str">
        <f aca="false">IF($W294="",R294,IF($U294&gt;$AB294,R294,Y294))</f>
        <v>PHILIPPE</v>
      </c>
      <c r="H294" s="9" t="str">
        <f aca="false">IF($W294="",S294,IF($U294&gt;$AB294,S294,Z294))</f>
        <v>PARTI SOCIALISTE</v>
      </c>
      <c r="I294" s="9" t="str">
        <f aca="false">IF($W294="",T294,IF($U294&gt;$AB294,T294,AA294))</f>
        <v>SOC</v>
      </c>
      <c r="J294" s="10" t="n">
        <f aca="false">IF($W294="",U294,IF($U294&gt;$AB294,U294,AB294))/M294</f>
        <v>0.5011025976453</v>
      </c>
      <c r="K294" s="9" t="n">
        <v>94135</v>
      </c>
      <c r="L294" s="9" t="n">
        <v>55683</v>
      </c>
      <c r="M294" s="9" t="n">
        <v>53510</v>
      </c>
      <c r="N294" s="9" t="n">
        <v>2173</v>
      </c>
      <c r="O294" s="11" t="n">
        <v>0.5915</v>
      </c>
      <c r="P294" s="9" t="s">
        <v>31</v>
      </c>
      <c r="Q294" s="9" t="s">
        <v>956</v>
      </c>
      <c r="R294" s="9" t="s">
        <v>176</v>
      </c>
      <c r="S294" s="9" t="s">
        <v>34</v>
      </c>
      <c r="T294" s="9" t="s">
        <v>35</v>
      </c>
      <c r="U294" s="9" t="n">
        <v>26814</v>
      </c>
      <c r="V294" s="9" t="s">
        <v>36</v>
      </c>
      <c r="W294" s="9" t="s">
        <v>60</v>
      </c>
      <c r="X294" s="9" t="s">
        <v>957</v>
      </c>
      <c r="Y294" s="9" t="s">
        <v>958</v>
      </c>
      <c r="Z294" s="9" t="s">
        <v>49</v>
      </c>
      <c r="AA294" s="9" t="s">
        <v>50</v>
      </c>
      <c r="AB294" s="9" t="n">
        <v>26696</v>
      </c>
      <c r="AC294" s="9" t="s">
        <v>36</v>
      </c>
      <c r="AD294" s="9"/>
      <c r="AE294" s="9"/>
      <c r="AF294" s="9"/>
      <c r="AG294" s="9"/>
      <c r="AH294" s="9"/>
      <c r="AI294" s="9"/>
      <c r="AJ294" s="9"/>
      <c r="AK294" s="9"/>
    </row>
    <row r="295" customFormat="false" ht="13.5" hidden="false" customHeight="true" outlineLevel="0" collapsed="false">
      <c r="A295" s="8" t="n">
        <v>62</v>
      </c>
      <c r="B295" s="9" t="s">
        <v>935</v>
      </c>
      <c r="C295" s="9" t="n">
        <v>12</v>
      </c>
      <c r="D295" s="9" t="str">
        <f aca="false">B295&amp;" "&amp;C295</f>
        <v>PAS-DE-CALAIS 12</v>
      </c>
      <c r="E295" s="9" t="str">
        <f aca="false">IF($W295="",P295,IF($U295&gt;$AB295,P295,W295))</f>
        <v>M</v>
      </c>
      <c r="F295" s="9" t="str">
        <f aca="false">IF($W295="",Q295,IF($U295&gt;$AB295,Q295,X295))</f>
        <v>BAYS</v>
      </c>
      <c r="G295" s="9" t="str">
        <f aca="false">IF($W295="",R295,IF($U295&gt;$AB295,R295,Y295))</f>
        <v>NICOLAS</v>
      </c>
      <c r="H295" s="9" t="str">
        <f aca="false">IF($W295="",S295,IF($U295&gt;$AB295,S295,Z295))</f>
        <v>PARTI SOCIALISTE</v>
      </c>
      <c r="I295" s="9" t="str">
        <f aca="false">IF($W295="",T295,IF($U295&gt;$AB295,T295,AA295))</f>
        <v>SOC</v>
      </c>
      <c r="J295" s="10" t="n">
        <f aca="false">IF($W295="",U295,IF($U295&gt;$AB295,U295,AB295))/M295</f>
        <v>0.568417857375165</v>
      </c>
      <c r="K295" s="9" t="n">
        <v>94598</v>
      </c>
      <c r="L295" s="9" t="n">
        <v>49423</v>
      </c>
      <c r="M295" s="9" t="n">
        <v>46121</v>
      </c>
      <c r="N295" s="9" t="n">
        <v>3303</v>
      </c>
      <c r="O295" s="11" t="n">
        <v>0.5225</v>
      </c>
      <c r="P295" s="9" t="s">
        <v>31</v>
      </c>
      <c r="Q295" s="9" t="s">
        <v>959</v>
      </c>
      <c r="R295" s="9" t="s">
        <v>180</v>
      </c>
      <c r="S295" s="9" t="s">
        <v>34</v>
      </c>
      <c r="T295" s="9" t="s">
        <v>35</v>
      </c>
      <c r="U295" s="9" t="n">
        <v>26216</v>
      </c>
      <c r="V295" s="9" t="s">
        <v>36</v>
      </c>
      <c r="W295" s="9" t="s">
        <v>60</v>
      </c>
      <c r="X295" s="9" t="s">
        <v>960</v>
      </c>
      <c r="Y295" s="9" t="s">
        <v>961</v>
      </c>
      <c r="Z295" s="9" t="s">
        <v>49</v>
      </c>
      <c r="AA295" s="9" t="s">
        <v>50</v>
      </c>
      <c r="AB295" s="9" t="n">
        <v>19905</v>
      </c>
      <c r="AC295" s="9" t="s">
        <v>36</v>
      </c>
      <c r="AD295" s="9"/>
      <c r="AE295" s="9"/>
      <c r="AF295" s="9"/>
      <c r="AG295" s="9"/>
      <c r="AH295" s="9"/>
      <c r="AI295" s="9"/>
      <c r="AJ295" s="9"/>
      <c r="AK295" s="9"/>
    </row>
    <row r="296" customFormat="false" ht="13.5" hidden="false" customHeight="true" outlineLevel="0" collapsed="false">
      <c r="A296" s="8" t="n">
        <v>63</v>
      </c>
      <c r="B296" s="9" t="s">
        <v>962</v>
      </c>
      <c r="C296" s="9" t="n">
        <v>1</v>
      </c>
      <c r="D296" s="9" t="str">
        <f aca="false">B296&amp;" "&amp;C296</f>
        <v>PUY-DE-DOME 1</v>
      </c>
      <c r="E296" s="9" t="str">
        <f aca="false">IF($W296="",P296,IF($U296&gt;$AB296,P296,W296))</f>
        <v>F</v>
      </c>
      <c r="F296" s="9" t="str">
        <f aca="false">IF($W296="",Q296,IF($U296&gt;$AB296,Q296,X296))</f>
        <v>SAUGUES</v>
      </c>
      <c r="G296" s="9" t="str">
        <f aca="false">IF($W296="",R296,IF($U296&gt;$AB296,R296,Y296))</f>
        <v>ODILE</v>
      </c>
      <c r="H296" s="9" t="str">
        <f aca="false">IF($W296="",S296,IF($U296&gt;$AB296,S296,Z296))</f>
        <v>PARTI SOCIALISTE</v>
      </c>
      <c r="I296" s="9" t="str">
        <f aca="false">IF($W296="",T296,IF($U296&gt;$AB296,T296,AA296))</f>
        <v>SOC</v>
      </c>
      <c r="J296" s="10" t="n">
        <f aca="false">IF($W296="",U296,IF($U296&gt;$AB296,U296,AB296))/M296</f>
        <v>0.676326167154306</v>
      </c>
      <c r="K296" s="9" t="n">
        <v>80629</v>
      </c>
      <c r="L296" s="9" t="n">
        <v>41123</v>
      </c>
      <c r="M296" s="9" t="n">
        <v>39305</v>
      </c>
      <c r="N296" s="9" t="n">
        <v>1818</v>
      </c>
      <c r="O296" s="11" t="n">
        <v>0.51</v>
      </c>
      <c r="P296" s="9" t="s">
        <v>60</v>
      </c>
      <c r="Q296" s="9" t="s">
        <v>963</v>
      </c>
      <c r="R296" s="9" t="s">
        <v>964</v>
      </c>
      <c r="S296" s="9" t="s">
        <v>34</v>
      </c>
      <c r="T296" s="9" t="s">
        <v>35</v>
      </c>
      <c r="U296" s="9" t="n">
        <v>26583</v>
      </c>
      <c r="V296" s="9" t="s">
        <v>36</v>
      </c>
      <c r="W296" s="9" t="s">
        <v>31</v>
      </c>
      <c r="X296" s="9" t="s">
        <v>965</v>
      </c>
      <c r="Y296" s="9" t="s">
        <v>216</v>
      </c>
      <c r="Z296" s="9" t="s">
        <v>39</v>
      </c>
      <c r="AA296" s="9" t="s">
        <v>40</v>
      </c>
      <c r="AB296" s="9" t="n">
        <v>12722</v>
      </c>
      <c r="AC296" s="9" t="s">
        <v>36</v>
      </c>
      <c r="AD296" s="9"/>
      <c r="AE296" s="9"/>
      <c r="AF296" s="9"/>
      <c r="AG296" s="9"/>
      <c r="AH296" s="9"/>
      <c r="AI296" s="9"/>
      <c r="AJ296" s="9"/>
      <c r="AK296" s="9"/>
    </row>
    <row r="297" customFormat="false" ht="13.5" hidden="false" customHeight="true" outlineLevel="0" collapsed="false">
      <c r="A297" s="8" t="n">
        <v>63</v>
      </c>
      <c r="B297" s="9" t="s">
        <v>962</v>
      </c>
      <c r="C297" s="9" t="n">
        <v>2</v>
      </c>
      <c r="D297" s="9" t="str">
        <f aca="false">B297&amp;" "&amp;C297</f>
        <v>PUY-DE-DOME 2</v>
      </c>
      <c r="E297" s="9" t="str">
        <f aca="false">IF($W297="",P297,IF($U297&gt;$AB297,P297,W297))</f>
        <v>F</v>
      </c>
      <c r="F297" s="9" t="str">
        <f aca="false">IF($W297="",Q297,IF($U297&gt;$AB297,Q297,X297))</f>
        <v>PIRES BEAUNE</v>
      </c>
      <c r="G297" s="9" t="str">
        <f aca="false">IF($W297="",R297,IF($U297&gt;$AB297,R297,Y297))</f>
        <v>CHRISTINE</v>
      </c>
      <c r="H297" s="9" t="str">
        <f aca="false">IF($W297="",S297,IF($U297&gt;$AB297,S297,Z297))</f>
        <v>PARTI SOCIALISTE</v>
      </c>
      <c r="I297" s="9" t="str">
        <f aca="false">IF($W297="",T297,IF($U297&gt;$AB297,T297,AA297))</f>
        <v>SOC</v>
      </c>
      <c r="J297" s="10" t="n">
        <f aca="false">IF($W297="",U297,IF($U297&gt;$AB297,U297,AB297))/M297</f>
        <v>0.59521157040946</v>
      </c>
      <c r="K297" s="9" t="n">
        <v>86122</v>
      </c>
      <c r="L297" s="9" t="n">
        <v>52993</v>
      </c>
      <c r="M297" s="9" t="n">
        <v>51165</v>
      </c>
      <c r="N297" s="9" t="n">
        <v>1828</v>
      </c>
      <c r="O297" s="11" t="n">
        <v>0.6153</v>
      </c>
      <c r="P297" s="9" t="s">
        <v>60</v>
      </c>
      <c r="Q297" s="9" t="s">
        <v>966</v>
      </c>
      <c r="R297" s="9" t="s">
        <v>136</v>
      </c>
      <c r="S297" s="9" t="s">
        <v>34</v>
      </c>
      <c r="T297" s="9" t="s">
        <v>35</v>
      </c>
      <c r="U297" s="9" t="n">
        <v>30454</v>
      </c>
      <c r="V297" s="9" t="s">
        <v>36</v>
      </c>
      <c r="W297" s="9" t="s">
        <v>31</v>
      </c>
      <c r="X297" s="9" t="s">
        <v>967</v>
      </c>
      <c r="Y297" s="9" t="s">
        <v>968</v>
      </c>
      <c r="Z297" s="9" t="s">
        <v>39</v>
      </c>
      <c r="AA297" s="9" t="s">
        <v>40</v>
      </c>
      <c r="AB297" s="9" t="n">
        <v>20711</v>
      </c>
      <c r="AC297" s="9" t="s">
        <v>36</v>
      </c>
      <c r="AD297" s="9"/>
      <c r="AE297" s="9"/>
      <c r="AF297" s="9"/>
      <c r="AG297" s="9"/>
      <c r="AH297" s="9"/>
      <c r="AI297" s="9"/>
      <c r="AJ297" s="9"/>
      <c r="AK297" s="9"/>
    </row>
    <row r="298" customFormat="false" ht="13.5" hidden="false" customHeight="true" outlineLevel="0" collapsed="false">
      <c r="A298" s="8" t="n">
        <v>63</v>
      </c>
      <c r="B298" s="9" t="s">
        <v>962</v>
      </c>
      <c r="C298" s="9" t="n">
        <v>3</v>
      </c>
      <c r="D298" s="9" t="str">
        <f aca="false">B298&amp;" "&amp;C298</f>
        <v>PUY-DE-DOME 3</v>
      </c>
      <c r="E298" s="9" t="str">
        <f aca="false">IF($W298="",P298,IF($U298&gt;$AB298,P298,W298))</f>
        <v>F</v>
      </c>
      <c r="F298" s="9" t="str">
        <f aca="false">IF($W298="",Q298,IF($U298&gt;$AB298,Q298,X298))</f>
        <v>AUROI</v>
      </c>
      <c r="G298" s="9" t="str">
        <f aca="false">IF($W298="",R298,IF($U298&gt;$AB298,R298,Y298))</f>
        <v>DANIELLE</v>
      </c>
      <c r="H298" s="9" t="str">
        <f aca="false">IF($W298="",S298,IF($U298&gt;$AB298,S298,Z298))</f>
        <v>EUROPE-ECOLOGIE-LES VERTS</v>
      </c>
      <c r="I298" s="9" t="str">
        <f aca="false">IF($W298="",T298,IF($U298&gt;$AB298,T298,AA298))</f>
        <v>ECO</v>
      </c>
      <c r="J298" s="10" t="n">
        <f aca="false">IF($W298="",U298,IF($U298&gt;$AB298,U298,AB298))/M298</f>
        <v>0.508302321627595</v>
      </c>
      <c r="K298" s="9" t="n">
        <v>86584</v>
      </c>
      <c r="L298" s="9" t="n">
        <v>54390</v>
      </c>
      <c r="M298" s="9" t="n">
        <v>52937</v>
      </c>
      <c r="N298" s="9" t="n">
        <v>1453</v>
      </c>
      <c r="O298" s="11" t="n">
        <v>0.6282</v>
      </c>
      <c r="P298" s="9" t="s">
        <v>60</v>
      </c>
      <c r="Q298" s="9" t="s">
        <v>969</v>
      </c>
      <c r="R298" s="9" t="s">
        <v>645</v>
      </c>
      <c r="S298" s="9" t="s">
        <v>131</v>
      </c>
      <c r="T298" s="9" t="s">
        <v>132</v>
      </c>
      <c r="U298" s="9" t="n">
        <v>26908</v>
      </c>
      <c r="V298" s="9" t="s">
        <v>36</v>
      </c>
      <c r="W298" s="9" t="s">
        <v>31</v>
      </c>
      <c r="X298" s="9" t="s">
        <v>970</v>
      </c>
      <c r="Y298" s="9" t="s">
        <v>328</v>
      </c>
      <c r="Z298" s="9" t="s">
        <v>39</v>
      </c>
      <c r="AA298" s="9" t="s">
        <v>40</v>
      </c>
      <c r="AB298" s="9" t="n">
        <v>26039</v>
      </c>
      <c r="AC298" s="9" t="s">
        <v>36</v>
      </c>
      <c r="AD298" s="9"/>
      <c r="AE298" s="9"/>
      <c r="AF298" s="9"/>
      <c r="AG298" s="9"/>
      <c r="AH298" s="9"/>
      <c r="AI298" s="9"/>
      <c r="AJ298" s="9"/>
      <c r="AK298" s="9"/>
    </row>
    <row r="299" customFormat="false" ht="13.5" hidden="false" customHeight="true" outlineLevel="0" collapsed="false">
      <c r="A299" s="8" t="n">
        <v>63</v>
      </c>
      <c r="B299" s="9" t="s">
        <v>962</v>
      </c>
      <c r="C299" s="9" t="n">
        <v>5</v>
      </c>
      <c r="D299" s="9" t="str">
        <f aca="false">B299&amp;" "&amp;C299</f>
        <v>PUY-DE-DOME 5</v>
      </c>
      <c r="E299" s="9" t="str">
        <f aca="false">IF($W299="",P299,IF($U299&gt;$AB299,P299,W299))</f>
        <v>M</v>
      </c>
      <c r="F299" s="9" t="str">
        <f aca="false">IF($W299="",Q299,IF($U299&gt;$AB299,Q299,X299))</f>
        <v>CHASSAIGNE</v>
      </c>
      <c r="G299" s="9" t="str">
        <f aca="false">IF($W299="",R299,IF($U299&gt;$AB299,R299,Y299))</f>
        <v>ANDRÉ</v>
      </c>
      <c r="H299" s="9" t="str">
        <f aca="false">IF($W299="",S299,IF($U299&gt;$AB299,S299,Z299))</f>
        <v>FRONT DE GAUCHE</v>
      </c>
      <c r="I299" s="9" t="str">
        <f aca="false">IF($W299="",T299,IF($U299&gt;$AB299,T299,AA299))</f>
        <v>FDG</v>
      </c>
      <c r="J299" s="10" t="n">
        <f aca="false">IF($W299="",U299,IF($U299&gt;$AB299,U299,AB299))/M299</f>
        <v>0.675284440901515</v>
      </c>
      <c r="K299" s="9" t="n">
        <v>100327</v>
      </c>
      <c r="L299" s="9" t="n">
        <v>57324</v>
      </c>
      <c r="M299" s="9" t="n">
        <v>55196</v>
      </c>
      <c r="N299" s="9" t="n">
        <v>2128</v>
      </c>
      <c r="O299" s="11" t="n">
        <v>0.5714</v>
      </c>
      <c r="P299" s="9" t="s">
        <v>31</v>
      </c>
      <c r="Q299" s="9" t="s">
        <v>971</v>
      </c>
      <c r="R299" s="9" t="s">
        <v>130</v>
      </c>
      <c r="S299" s="9" t="s">
        <v>259</v>
      </c>
      <c r="T299" s="9" t="s">
        <v>260</v>
      </c>
      <c r="U299" s="9" t="n">
        <v>37273</v>
      </c>
      <c r="V299" s="9" t="s">
        <v>36</v>
      </c>
      <c r="W299" s="9" t="s">
        <v>31</v>
      </c>
      <c r="X299" s="9" t="s">
        <v>972</v>
      </c>
      <c r="Y299" s="9" t="s">
        <v>546</v>
      </c>
      <c r="Z299" s="9" t="s">
        <v>39</v>
      </c>
      <c r="AA299" s="9" t="s">
        <v>40</v>
      </c>
      <c r="AB299" s="9" t="n">
        <v>17923</v>
      </c>
      <c r="AC299" s="9" t="s">
        <v>36</v>
      </c>
      <c r="AD299" s="9"/>
      <c r="AE299" s="9"/>
      <c r="AF299" s="9"/>
      <c r="AG299" s="9"/>
      <c r="AH299" s="9"/>
      <c r="AI299" s="9"/>
      <c r="AJ299" s="9"/>
      <c r="AK299" s="9"/>
    </row>
    <row r="300" customFormat="false" ht="13.5" hidden="false" customHeight="true" outlineLevel="0" collapsed="false">
      <c r="A300" s="8" t="n">
        <v>64</v>
      </c>
      <c r="B300" s="9" t="s">
        <v>973</v>
      </c>
      <c r="C300" s="9" t="n">
        <v>1</v>
      </c>
      <c r="D300" s="9" t="str">
        <f aca="false">B300&amp;" "&amp;C300</f>
        <v>PYRENEES-ATLANTIQUES 1</v>
      </c>
      <c r="E300" s="9" t="str">
        <f aca="false">IF($W300="",P300,IF($U300&gt;$AB300,P300,W300))</f>
        <v>M</v>
      </c>
      <c r="F300" s="9" t="str">
        <f aca="false">IF($W300="",Q300,IF($U300&gt;$AB300,Q300,X300))</f>
        <v>PATRIARCHE</v>
      </c>
      <c r="G300" s="9" t="str">
        <f aca="false">IF($W300="",R300,IF($U300&gt;$AB300,R300,Y300))</f>
        <v>NICOLAS</v>
      </c>
      <c r="H300" s="9" t="str">
        <f aca="false">IF($W300="",S300,IF($U300&gt;$AB300,S300,Z300))</f>
        <v>UNION POUR UN MOUVEMENT POPULAIRE</v>
      </c>
      <c r="I300" s="9" t="str">
        <f aca="false">IF($W300="",T300,IF($U300&gt;$AB300,T300,AA300))</f>
        <v>UMP</v>
      </c>
      <c r="J300" s="10" t="n">
        <f aca="false">IF($W300="",U300,IF($U300&gt;$AB300,U300,AB300))/M300</f>
        <v>0.576429953025698</v>
      </c>
      <c r="K300" s="9" t="n">
        <v>68848</v>
      </c>
      <c r="L300" s="9" t="n">
        <v>38484</v>
      </c>
      <c r="M300" s="9" t="n">
        <v>36190</v>
      </c>
      <c r="N300" s="9" t="n">
        <v>2294</v>
      </c>
      <c r="O300" s="11" t="n">
        <v>0.559</v>
      </c>
      <c r="P300" s="9" t="s">
        <v>60</v>
      </c>
      <c r="Q300" s="9" t="s">
        <v>974</v>
      </c>
      <c r="R300" s="9" t="s">
        <v>505</v>
      </c>
      <c r="S300" s="9" t="s">
        <v>34</v>
      </c>
      <c r="T300" s="9" t="s">
        <v>35</v>
      </c>
      <c r="U300" s="9" t="n">
        <v>15329</v>
      </c>
      <c r="V300" s="9" t="s">
        <v>36</v>
      </c>
      <c r="W300" s="9" t="s">
        <v>31</v>
      </c>
      <c r="X300" s="9" t="s">
        <v>975</v>
      </c>
      <c r="Y300" s="9" t="s">
        <v>180</v>
      </c>
      <c r="Z300" s="9" t="s">
        <v>39</v>
      </c>
      <c r="AA300" s="9" t="s">
        <v>40</v>
      </c>
      <c r="AB300" s="9" t="n">
        <v>20861</v>
      </c>
      <c r="AC300" s="9" t="s">
        <v>36</v>
      </c>
      <c r="AD300" s="9"/>
      <c r="AE300" s="9"/>
      <c r="AF300" s="9"/>
      <c r="AG300" s="9"/>
      <c r="AH300" s="9"/>
      <c r="AI300" s="9"/>
      <c r="AJ300" s="9"/>
      <c r="AK300" s="9"/>
    </row>
    <row r="301" customFormat="false" ht="13.5" hidden="false" customHeight="true" outlineLevel="0" collapsed="false">
      <c r="A301" s="8" t="n">
        <v>64</v>
      </c>
      <c r="B301" s="9" t="s">
        <v>973</v>
      </c>
      <c r="C301" s="9" t="n">
        <v>2</v>
      </c>
      <c r="D301" s="9" t="str">
        <f aca="false">B301&amp;" "&amp;C301</f>
        <v>PYRENEES-ATLANTIQUES 2</v>
      </c>
      <c r="E301" s="9" t="str">
        <f aca="false">IF($W301="",P301,IF($U301&gt;$AB301,P301,W301))</f>
        <v>M</v>
      </c>
      <c r="F301" s="9" t="str">
        <f aca="false">IF($W301="",Q301,IF($U301&gt;$AB301,Q301,X301))</f>
        <v>BAYROU</v>
      </c>
      <c r="G301" s="9" t="str">
        <f aca="false">IF($W301="",R301,IF($U301&gt;$AB301,R301,Y301))</f>
        <v>FRANÇOIS</v>
      </c>
      <c r="H301" s="9" t="str">
        <f aca="false">IF($W301="",S301,IF($U301&gt;$AB301,S301,Z301))</f>
        <v>LE CENTRE POUR LA FRANCE</v>
      </c>
      <c r="I301" s="9" t="str">
        <f aca="false">IF($W301="",T301,IF($U301&gt;$AB301,T301,AA301))</f>
        <v>MODEM</v>
      </c>
      <c r="J301" s="10" t="n">
        <f aca="false">IF($W301="",U301,IF($U301&gt;$AB301,U301,AB301))/M301</f>
        <v>0.301731297514853</v>
      </c>
      <c r="K301" s="9" t="n">
        <v>77678</v>
      </c>
      <c r="L301" s="9" t="n">
        <v>48151</v>
      </c>
      <c r="M301" s="9" t="n">
        <v>46959</v>
      </c>
      <c r="N301" s="9" t="n">
        <v>1192</v>
      </c>
      <c r="O301" s="11" t="n">
        <v>0.6199</v>
      </c>
      <c r="P301" s="9" t="s">
        <v>60</v>
      </c>
      <c r="Q301" s="9" t="s">
        <v>976</v>
      </c>
      <c r="R301" s="9" t="s">
        <v>400</v>
      </c>
      <c r="S301" s="9" t="s">
        <v>34</v>
      </c>
      <c r="T301" s="9" t="s">
        <v>35</v>
      </c>
      <c r="U301" s="9" t="n">
        <v>12700</v>
      </c>
      <c r="V301" s="9" t="s">
        <v>36</v>
      </c>
      <c r="W301" s="9" t="s">
        <v>31</v>
      </c>
      <c r="X301" s="9" t="s">
        <v>977</v>
      </c>
      <c r="Y301" s="9" t="s">
        <v>189</v>
      </c>
      <c r="Z301" s="9" t="s">
        <v>282</v>
      </c>
      <c r="AA301" s="9" t="s">
        <v>283</v>
      </c>
      <c r="AB301" s="9" t="n">
        <v>14169</v>
      </c>
      <c r="AC301" s="9" t="s">
        <v>36</v>
      </c>
      <c r="AD301" s="9" t="s">
        <v>31</v>
      </c>
      <c r="AE301" s="9" t="s">
        <v>978</v>
      </c>
      <c r="AF301" s="9" t="s">
        <v>128</v>
      </c>
      <c r="AG301" s="9" t="s">
        <v>39</v>
      </c>
      <c r="AH301" s="9" t="s">
        <v>40</v>
      </c>
      <c r="AI301" s="9" t="n">
        <v>20090</v>
      </c>
      <c r="AJ301" s="9" t="s">
        <v>36</v>
      </c>
      <c r="AK301" s="10" t="n">
        <f aca="false">AI301/M301</f>
        <v>0.427820013203007</v>
      </c>
    </row>
    <row r="302" customFormat="false" ht="13.5" hidden="false" customHeight="true" outlineLevel="0" collapsed="false">
      <c r="A302" s="8" t="n">
        <v>64</v>
      </c>
      <c r="B302" s="9" t="s">
        <v>973</v>
      </c>
      <c r="C302" s="9" t="n">
        <v>4</v>
      </c>
      <c r="D302" s="9" t="str">
        <f aca="false">B302&amp;" "&amp;C302</f>
        <v>PYRENEES-ATLANTIQUES 4</v>
      </c>
      <c r="E302" s="9" t="str">
        <f aca="false">IF($W302="",P302,IF($U302&gt;$AB302,P302,W302))</f>
        <v>M</v>
      </c>
      <c r="F302" s="9" t="str">
        <f aca="false">IF($W302="",Q302,IF($U302&gt;$AB302,Q302,X302))</f>
        <v>LASSALLE</v>
      </c>
      <c r="G302" s="9" t="str">
        <f aca="false">IF($W302="",R302,IF($U302&gt;$AB302,R302,Y302))</f>
        <v>JEAN</v>
      </c>
      <c r="H302" s="9" t="str">
        <f aca="false">IF($W302="",S302,IF($U302&gt;$AB302,S302,Z302))</f>
        <v>LE CENTRE POUR LA FRANCE</v>
      </c>
      <c r="I302" s="9" t="str">
        <f aca="false">IF($W302="",T302,IF($U302&gt;$AB302,T302,AA302))</f>
        <v>MODEM</v>
      </c>
      <c r="J302" s="10" t="n">
        <f aca="false">IF($W302="",U302,IF($U302&gt;$AB302,U302,AB302))/M302</f>
        <v>0.509847175023351</v>
      </c>
      <c r="K302" s="9" t="n">
        <v>80336</v>
      </c>
      <c r="L302" s="9" t="n">
        <v>53159</v>
      </c>
      <c r="M302" s="9" t="n">
        <v>50319</v>
      </c>
      <c r="N302" s="9" t="n">
        <v>2840</v>
      </c>
      <c r="O302" s="11" t="n">
        <v>0.6617</v>
      </c>
      <c r="P302" s="9" t="s">
        <v>31</v>
      </c>
      <c r="Q302" s="9" t="s">
        <v>979</v>
      </c>
      <c r="R302" s="9" t="s">
        <v>189</v>
      </c>
      <c r="S302" s="9" t="s">
        <v>34</v>
      </c>
      <c r="T302" s="9" t="s">
        <v>35</v>
      </c>
      <c r="U302" s="9" t="n">
        <v>24664</v>
      </c>
      <c r="V302" s="9" t="s">
        <v>36</v>
      </c>
      <c r="W302" s="9" t="s">
        <v>31</v>
      </c>
      <c r="X302" s="9" t="s">
        <v>980</v>
      </c>
      <c r="Y302" s="9" t="s">
        <v>119</v>
      </c>
      <c r="Z302" s="9" t="s">
        <v>282</v>
      </c>
      <c r="AA302" s="9" t="s">
        <v>283</v>
      </c>
      <c r="AB302" s="9" t="n">
        <v>25655</v>
      </c>
      <c r="AC302" s="9" t="s">
        <v>36</v>
      </c>
      <c r="AD302" s="9"/>
      <c r="AE302" s="9"/>
      <c r="AF302" s="9"/>
      <c r="AG302" s="9"/>
      <c r="AH302" s="9"/>
      <c r="AI302" s="9"/>
      <c r="AJ302" s="9"/>
      <c r="AK302" s="9"/>
    </row>
    <row r="303" customFormat="false" ht="13.5" hidden="false" customHeight="true" outlineLevel="0" collapsed="false">
      <c r="A303" s="8" t="n">
        <v>64</v>
      </c>
      <c r="B303" s="9" t="s">
        <v>973</v>
      </c>
      <c r="C303" s="9" t="n">
        <v>5</v>
      </c>
      <c r="D303" s="9" t="str">
        <f aca="false">B303&amp;" "&amp;C303</f>
        <v>PYRENEES-ATLANTIQUES 5</v>
      </c>
      <c r="E303" s="9" t="str">
        <f aca="false">IF($W303="",P303,IF($U303&gt;$AB303,P303,W303))</f>
        <v>M</v>
      </c>
      <c r="F303" s="9" t="str">
        <f aca="false">IF($W303="",Q303,IF($U303&gt;$AB303,Q303,X303))</f>
        <v>GRENET</v>
      </c>
      <c r="G303" s="9" t="str">
        <f aca="false">IF($W303="",R303,IF($U303&gt;$AB303,R303,Y303))</f>
        <v>JEAN</v>
      </c>
      <c r="H303" s="9" t="str">
        <f aca="false">IF($W303="",S303,IF($U303&gt;$AB303,S303,Z303))</f>
        <v>PARTI RADICAL</v>
      </c>
      <c r="I303" s="9" t="str">
        <f aca="false">IF($W303="",T303,IF($U303&gt;$AB303,T303,AA303))</f>
        <v>PRV</v>
      </c>
      <c r="J303" s="10" t="n">
        <f aca="false">IF($W303="",U303,IF($U303&gt;$AB303,U303,AB303))/M303</f>
        <v>0.564707600509065</v>
      </c>
      <c r="K303" s="9" t="n">
        <v>85475</v>
      </c>
      <c r="L303" s="9" t="n">
        <v>49864</v>
      </c>
      <c r="M303" s="9" t="n">
        <v>47931</v>
      </c>
      <c r="N303" s="9" t="n">
        <v>1933</v>
      </c>
      <c r="O303" s="11" t="n">
        <v>0.5834</v>
      </c>
      <c r="P303" s="9" t="s">
        <v>60</v>
      </c>
      <c r="Q303" s="9" t="s">
        <v>981</v>
      </c>
      <c r="R303" s="9" t="s">
        <v>982</v>
      </c>
      <c r="S303" s="9" t="s">
        <v>34</v>
      </c>
      <c r="T303" s="9" t="s">
        <v>35</v>
      </c>
      <c r="U303" s="9" t="n">
        <v>20864</v>
      </c>
      <c r="V303" s="9" t="s">
        <v>36</v>
      </c>
      <c r="W303" s="9" t="s">
        <v>31</v>
      </c>
      <c r="X303" s="9" t="s">
        <v>983</v>
      </c>
      <c r="Y303" s="9" t="s">
        <v>119</v>
      </c>
      <c r="Z303" s="9" t="s">
        <v>394</v>
      </c>
      <c r="AA303" s="9" t="s">
        <v>395</v>
      </c>
      <c r="AB303" s="9" t="n">
        <v>27067</v>
      </c>
      <c r="AC303" s="9" t="s">
        <v>36</v>
      </c>
      <c r="AD303" s="9"/>
      <c r="AE303" s="9"/>
      <c r="AF303" s="9"/>
      <c r="AG303" s="9"/>
      <c r="AH303" s="9"/>
      <c r="AI303" s="9"/>
      <c r="AJ303" s="9"/>
      <c r="AK303" s="9"/>
    </row>
    <row r="304" customFormat="false" ht="13.5" hidden="false" customHeight="true" outlineLevel="0" collapsed="false">
      <c r="A304" s="8" t="n">
        <v>64</v>
      </c>
      <c r="B304" s="9" t="s">
        <v>973</v>
      </c>
      <c r="C304" s="9" t="n">
        <v>6</v>
      </c>
      <c r="D304" s="9" t="str">
        <f aca="false">B304&amp;" "&amp;C304</f>
        <v>PYRENEES-ATLANTIQUES 6</v>
      </c>
      <c r="E304" s="9" t="str">
        <f aca="false">IF($W304="",P304,IF($U304&gt;$AB304,P304,W304))</f>
        <v>F</v>
      </c>
      <c r="F304" s="9" t="str">
        <f aca="false">IF($W304="",Q304,IF($U304&gt;$AB304,Q304,X304))</f>
        <v>ALLIOT-MARIE</v>
      </c>
      <c r="G304" s="9" t="str">
        <f aca="false">IF($W304="",R304,IF($U304&gt;$AB304,R304,Y304))</f>
        <v>MICHÈLE</v>
      </c>
      <c r="H304" s="9" t="str">
        <f aca="false">IF($W304="",S304,IF($U304&gt;$AB304,S304,Z304))</f>
        <v>UNION POUR UN MOUVEMENT POPULAIRE</v>
      </c>
      <c r="I304" s="9" t="str">
        <f aca="false">IF($W304="",T304,IF($U304&gt;$AB304,T304,AA304))</f>
        <v>UMP</v>
      </c>
      <c r="J304" s="10" t="n">
        <f aca="false">IF($W304="",U304,IF($U304&gt;$AB304,U304,AB304))/M304</f>
        <v>0.516244678467399</v>
      </c>
      <c r="K304" s="9" t="n">
        <v>94877</v>
      </c>
      <c r="L304" s="9" t="n">
        <v>56000</v>
      </c>
      <c r="M304" s="9" t="n">
        <v>53556</v>
      </c>
      <c r="N304" s="9" t="n">
        <v>2444</v>
      </c>
      <c r="O304" s="11" t="n">
        <v>0.5902</v>
      </c>
      <c r="P304" s="9" t="s">
        <v>60</v>
      </c>
      <c r="Q304" s="9" t="s">
        <v>984</v>
      </c>
      <c r="R304" s="9" t="s">
        <v>985</v>
      </c>
      <c r="S304" s="9" t="s">
        <v>34</v>
      </c>
      <c r="T304" s="9" t="s">
        <v>35</v>
      </c>
      <c r="U304" s="9" t="n">
        <v>25908</v>
      </c>
      <c r="V304" s="9" t="s">
        <v>36</v>
      </c>
      <c r="W304" s="9" t="s">
        <v>60</v>
      </c>
      <c r="X304" s="9" t="s">
        <v>986</v>
      </c>
      <c r="Y304" s="9" t="s">
        <v>153</v>
      </c>
      <c r="Z304" s="9" t="s">
        <v>39</v>
      </c>
      <c r="AA304" s="9" t="s">
        <v>40</v>
      </c>
      <c r="AB304" s="9" t="n">
        <v>27648</v>
      </c>
      <c r="AC304" s="9" t="s">
        <v>36</v>
      </c>
      <c r="AD304" s="9"/>
      <c r="AE304" s="9"/>
      <c r="AF304" s="9"/>
      <c r="AG304" s="9"/>
      <c r="AH304" s="9"/>
      <c r="AI304" s="9"/>
      <c r="AJ304" s="9"/>
      <c r="AK304" s="9"/>
    </row>
    <row r="305" customFormat="false" ht="13.5" hidden="false" customHeight="true" outlineLevel="0" collapsed="false">
      <c r="A305" s="8" t="n">
        <v>65</v>
      </c>
      <c r="B305" s="9" t="s">
        <v>987</v>
      </c>
      <c r="C305" s="9" t="n">
        <v>1</v>
      </c>
      <c r="D305" s="9" t="str">
        <f aca="false">B305&amp;" "&amp;C305</f>
        <v>HAUTES-PYRENEES 1</v>
      </c>
      <c r="E305" s="9" t="str">
        <f aca="false">IF($W305="",P305,IF($U305&gt;$AB305,P305,W305))</f>
        <v>M</v>
      </c>
      <c r="F305" s="9" t="str">
        <f aca="false">IF($W305="",Q305,IF($U305&gt;$AB305,Q305,X305))</f>
        <v>GLAVANY</v>
      </c>
      <c r="G305" s="9" t="str">
        <f aca="false">IF($W305="",R305,IF($U305&gt;$AB305,R305,Y305))</f>
        <v>JEAN</v>
      </c>
      <c r="H305" s="9" t="str">
        <f aca="false">IF($W305="",S305,IF($U305&gt;$AB305,S305,Z305))</f>
        <v>PARTI SOCIALISTE</v>
      </c>
      <c r="I305" s="9" t="str">
        <f aca="false">IF($W305="",T305,IF($U305&gt;$AB305,T305,AA305))</f>
        <v>SOC</v>
      </c>
      <c r="J305" s="10" t="n">
        <f aca="false">IF($W305="",U305,IF($U305&gt;$AB305,U305,AB305))/M305</f>
        <v>0.669103362640444</v>
      </c>
      <c r="K305" s="9" t="n">
        <v>88447</v>
      </c>
      <c r="L305" s="9" t="n">
        <v>52160</v>
      </c>
      <c r="M305" s="9" t="n">
        <v>49931</v>
      </c>
      <c r="N305" s="9" t="n">
        <v>2229</v>
      </c>
      <c r="O305" s="11" t="n">
        <v>0.5897</v>
      </c>
      <c r="P305" s="9" t="s">
        <v>31</v>
      </c>
      <c r="Q305" s="9" t="s">
        <v>988</v>
      </c>
      <c r="R305" s="9" t="s">
        <v>119</v>
      </c>
      <c r="S305" s="9" t="s">
        <v>34</v>
      </c>
      <c r="T305" s="9" t="s">
        <v>35</v>
      </c>
      <c r="U305" s="9" t="n">
        <v>33409</v>
      </c>
      <c r="V305" s="9" t="s">
        <v>36</v>
      </c>
      <c r="W305" s="9" t="s">
        <v>31</v>
      </c>
      <c r="X305" s="9" t="s">
        <v>989</v>
      </c>
      <c r="Y305" s="9" t="s">
        <v>103</v>
      </c>
      <c r="Z305" s="9" t="s">
        <v>394</v>
      </c>
      <c r="AA305" s="9" t="s">
        <v>395</v>
      </c>
      <c r="AB305" s="9" t="n">
        <v>16522</v>
      </c>
      <c r="AC305" s="9" t="s">
        <v>36</v>
      </c>
      <c r="AD305" s="9"/>
      <c r="AE305" s="9"/>
      <c r="AF305" s="9"/>
      <c r="AG305" s="9"/>
      <c r="AH305" s="9"/>
      <c r="AI305" s="9"/>
      <c r="AJ305" s="9"/>
      <c r="AK305" s="9"/>
    </row>
    <row r="306" customFormat="false" ht="13.5" hidden="false" customHeight="true" outlineLevel="0" collapsed="false">
      <c r="A306" s="8" t="n">
        <v>65</v>
      </c>
      <c r="B306" s="9" t="s">
        <v>987</v>
      </c>
      <c r="C306" s="9" t="n">
        <v>2</v>
      </c>
      <c r="D306" s="9" t="str">
        <f aca="false">B306&amp;" "&amp;C306</f>
        <v>HAUTES-PYRENEES 2</v>
      </c>
      <c r="E306" s="9" t="str">
        <f aca="false">IF($W306="",P306,IF($U306&gt;$AB306,P306,W306))</f>
        <v>F</v>
      </c>
      <c r="F306" s="9" t="str">
        <f aca="false">IF($W306="",Q306,IF($U306&gt;$AB306,Q306,X306))</f>
        <v>DUBIE</v>
      </c>
      <c r="G306" s="9" t="str">
        <f aca="false">IF($W306="",R306,IF($U306&gt;$AB306,R306,Y306))</f>
        <v>JEANINE</v>
      </c>
      <c r="H306" s="9" t="str">
        <f aca="false">IF($W306="",S306,IF($U306&gt;$AB306,S306,Z306))</f>
        <v>PARTI RADICAL DE GAUCHE</v>
      </c>
      <c r="I306" s="9" t="str">
        <f aca="false">IF($W306="",T306,IF($U306&gt;$AB306,T306,AA306))</f>
        <v>PRG</v>
      </c>
      <c r="J306" s="10" t="n">
        <f aca="false">IF($W306="",U306,IF($U306&gt;$AB306,U306,AB306))/M306</f>
        <v>0.647399652354598</v>
      </c>
      <c r="K306" s="9" t="n">
        <v>88975</v>
      </c>
      <c r="L306" s="9" t="n">
        <v>52414</v>
      </c>
      <c r="M306" s="9" t="n">
        <v>50051</v>
      </c>
      <c r="N306" s="9" t="n">
        <v>2363</v>
      </c>
      <c r="O306" s="11" t="n">
        <v>0.5891</v>
      </c>
      <c r="P306" s="9" t="s">
        <v>60</v>
      </c>
      <c r="Q306" s="9" t="s">
        <v>990</v>
      </c>
      <c r="R306" s="9" t="s">
        <v>991</v>
      </c>
      <c r="S306" s="9" t="s">
        <v>57</v>
      </c>
      <c r="T306" s="9" t="s">
        <v>58</v>
      </c>
      <c r="U306" s="9" t="n">
        <v>32403</v>
      </c>
      <c r="V306" s="9" t="s">
        <v>36</v>
      </c>
      <c r="W306" s="9" t="s">
        <v>31</v>
      </c>
      <c r="X306" s="9" t="s">
        <v>992</v>
      </c>
      <c r="Y306" s="9" t="s">
        <v>216</v>
      </c>
      <c r="Z306" s="9" t="s">
        <v>39</v>
      </c>
      <c r="AA306" s="9" t="s">
        <v>40</v>
      </c>
      <c r="AB306" s="9" t="n">
        <v>17648</v>
      </c>
      <c r="AC306" s="9" t="s">
        <v>36</v>
      </c>
      <c r="AD306" s="9"/>
      <c r="AE306" s="9"/>
      <c r="AF306" s="9"/>
      <c r="AG306" s="9"/>
      <c r="AH306" s="9"/>
      <c r="AI306" s="9"/>
      <c r="AJ306" s="9"/>
      <c r="AK306" s="9"/>
    </row>
    <row r="307" customFormat="false" ht="13.5" hidden="false" customHeight="true" outlineLevel="0" collapsed="false">
      <c r="A307" s="8" t="n">
        <v>66</v>
      </c>
      <c r="B307" s="9" t="s">
        <v>993</v>
      </c>
      <c r="C307" s="9" t="n">
        <v>1</v>
      </c>
      <c r="D307" s="9" t="str">
        <f aca="false">B307&amp;" "&amp;C307</f>
        <v>PYRENEES-ORIENTALES 1</v>
      </c>
      <c r="E307" s="9" t="str">
        <f aca="false">IF($W307="",P307,IF($U307&gt;$AB307,P307,W307))</f>
        <v>M</v>
      </c>
      <c r="F307" s="9" t="str">
        <f aca="false">IF($W307="",Q307,IF($U307&gt;$AB307,Q307,X307))</f>
        <v>CRESTA</v>
      </c>
      <c r="G307" s="9" t="str">
        <f aca="false">IF($W307="",R307,IF($U307&gt;$AB307,R307,Y307))</f>
        <v>JACQUES</v>
      </c>
      <c r="H307" s="9" t="str">
        <f aca="false">IF($W307="",S307,IF($U307&gt;$AB307,S307,Z307))</f>
        <v>SOCIALISTE DISSIDENT</v>
      </c>
      <c r="I307" s="9" t="str">
        <f aca="false">IF($W307="",T307,IF($U307&gt;$AB307,T307,AA307))</f>
        <v>DVG</v>
      </c>
      <c r="J307" s="10" t="n">
        <f aca="false">IF($W307="",U307,IF($U307&gt;$AB307,U307,AB307))/M307</f>
        <v>0.429457714816768</v>
      </c>
      <c r="K307" s="9" t="n">
        <v>67600</v>
      </c>
      <c r="L307" s="9" t="n">
        <v>40723</v>
      </c>
      <c r="M307" s="9" t="n">
        <v>39813</v>
      </c>
      <c r="N307" s="9" t="n">
        <v>910</v>
      </c>
      <c r="O307" s="11" t="n">
        <v>0.6024</v>
      </c>
      <c r="P307" s="9" t="s">
        <v>31</v>
      </c>
      <c r="Q307" s="9" t="s">
        <v>994</v>
      </c>
      <c r="R307" s="9" t="s">
        <v>88</v>
      </c>
      <c r="S307" s="9" t="s">
        <v>70</v>
      </c>
      <c r="T307" s="9" t="s">
        <v>44</v>
      </c>
      <c r="U307" s="9" t="n">
        <v>17098</v>
      </c>
      <c r="V307" s="9" t="s">
        <v>36</v>
      </c>
      <c r="W307" s="9" t="s">
        <v>31</v>
      </c>
      <c r="X307" s="9" t="s">
        <v>995</v>
      </c>
      <c r="Y307" s="9" t="s">
        <v>101</v>
      </c>
      <c r="Z307" s="9" t="s">
        <v>39</v>
      </c>
      <c r="AA307" s="9" t="s">
        <v>40</v>
      </c>
      <c r="AB307" s="9" t="n">
        <v>13464</v>
      </c>
      <c r="AC307" s="9" t="s">
        <v>36</v>
      </c>
      <c r="AD307" s="9" t="s">
        <v>31</v>
      </c>
      <c r="AE307" s="9" t="s">
        <v>996</v>
      </c>
      <c r="AF307" s="9" t="s">
        <v>328</v>
      </c>
      <c r="AG307" s="9" t="s">
        <v>49</v>
      </c>
      <c r="AH307" s="9" t="s">
        <v>50</v>
      </c>
      <c r="AI307" s="9" t="n">
        <v>9251</v>
      </c>
      <c r="AJ307" s="9" t="s">
        <v>36</v>
      </c>
      <c r="AK307" s="10" t="n">
        <f aca="false">AI307/M307</f>
        <v>0.232361289026197</v>
      </c>
    </row>
    <row r="308" customFormat="false" ht="13.5" hidden="false" customHeight="true" outlineLevel="0" collapsed="false">
      <c r="A308" s="8" t="n">
        <v>66</v>
      </c>
      <c r="B308" s="9" t="s">
        <v>993</v>
      </c>
      <c r="C308" s="9" t="n">
        <v>2</v>
      </c>
      <c r="D308" s="9" t="str">
        <f aca="false">B308&amp;" "&amp;C308</f>
        <v>PYRENEES-ORIENTALES 2</v>
      </c>
      <c r="E308" s="9" t="str">
        <f aca="false">IF($W308="",P308,IF($U308&gt;$AB308,P308,W308))</f>
        <v>M</v>
      </c>
      <c r="F308" s="9" t="str">
        <f aca="false">IF($W308="",Q308,IF($U308&gt;$AB308,Q308,X308))</f>
        <v>SIRE</v>
      </c>
      <c r="G308" s="9" t="str">
        <f aca="false">IF($W308="",R308,IF($U308&gt;$AB308,R308,Y308))</f>
        <v>FERNAND</v>
      </c>
      <c r="H308" s="9" t="str">
        <f aca="false">IF($W308="",S308,IF($U308&gt;$AB308,S308,Z308))</f>
        <v>UNION POUR UN MOUVEMENT POPULAIRE</v>
      </c>
      <c r="I308" s="9" t="str">
        <f aca="false">IF($W308="",T308,IF($U308&gt;$AB308,T308,AA308))</f>
        <v>UMP</v>
      </c>
      <c r="J308" s="10" t="n">
        <f aca="false">IF($W308="",U308,IF($U308&gt;$AB308,U308,AB308))/M308</f>
        <v>0.504864099994104</v>
      </c>
      <c r="K308" s="9" t="n">
        <v>89077</v>
      </c>
      <c r="L308" s="9" t="n">
        <v>53548</v>
      </c>
      <c r="M308" s="9" t="n">
        <v>50883</v>
      </c>
      <c r="N308" s="9" t="n">
        <v>2665</v>
      </c>
      <c r="O308" s="11" t="n">
        <v>0.6011</v>
      </c>
      <c r="P308" s="9" t="s">
        <v>60</v>
      </c>
      <c r="Q308" s="9" t="s">
        <v>997</v>
      </c>
      <c r="R308" s="9" t="s">
        <v>998</v>
      </c>
      <c r="S308" s="9" t="s">
        <v>34</v>
      </c>
      <c r="T308" s="9" t="s">
        <v>35</v>
      </c>
      <c r="U308" s="9" t="n">
        <v>25194</v>
      </c>
      <c r="V308" s="9" t="s">
        <v>36</v>
      </c>
      <c r="W308" s="9" t="s">
        <v>31</v>
      </c>
      <c r="X308" s="9" t="s">
        <v>999</v>
      </c>
      <c r="Y308" s="9" t="s">
        <v>1000</v>
      </c>
      <c r="Z308" s="9" t="s">
        <v>39</v>
      </c>
      <c r="AA308" s="9" t="s">
        <v>40</v>
      </c>
      <c r="AB308" s="9" t="n">
        <v>25689</v>
      </c>
      <c r="AC308" s="9" t="s">
        <v>36</v>
      </c>
      <c r="AD308" s="9"/>
      <c r="AE308" s="9"/>
      <c r="AF308" s="9"/>
      <c r="AG308" s="9"/>
      <c r="AH308" s="9"/>
      <c r="AI308" s="9"/>
      <c r="AJ308" s="9"/>
      <c r="AK308" s="9"/>
    </row>
    <row r="309" customFormat="false" ht="13.5" hidden="false" customHeight="true" outlineLevel="0" collapsed="false">
      <c r="A309" s="8" t="n">
        <v>66</v>
      </c>
      <c r="B309" s="9" t="s">
        <v>993</v>
      </c>
      <c r="C309" s="9" t="n">
        <v>3</v>
      </c>
      <c r="D309" s="9" t="str">
        <f aca="false">B309&amp;" "&amp;C309</f>
        <v>PYRENEES-ORIENTALES 3</v>
      </c>
      <c r="E309" s="9" t="str">
        <f aca="false">IF($W309="",P309,IF($U309&gt;$AB309,P309,W309))</f>
        <v>F</v>
      </c>
      <c r="F309" s="9" t="str">
        <f aca="false">IF($W309="",Q309,IF($U309&gt;$AB309,Q309,X309))</f>
        <v>NEUVILLE</v>
      </c>
      <c r="G309" s="9" t="str">
        <f aca="false">IF($W309="",R309,IF($U309&gt;$AB309,R309,Y309))</f>
        <v>SÉGOLÈNE</v>
      </c>
      <c r="H309" s="9" t="str">
        <f aca="false">IF($W309="",S309,IF($U309&gt;$AB309,S309,Z309))</f>
        <v>PARTI SOCIALISTE</v>
      </c>
      <c r="I309" s="9" t="str">
        <f aca="false">IF($W309="",T309,IF($U309&gt;$AB309,T309,AA309))</f>
        <v>SOC</v>
      </c>
      <c r="J309" s="10" t="n">
        <f aca="false">IF($W309="",U309,IF($U309&gt;$AB309,U309,AB309))/M309</f>
        <v>0.530286618896851</v>
      </c>
      <c r="K309" s="9" t="n">
        <v>80323</v>
      </c>
      <c r="L309" s="9" t="n">
        <v>49827</v>
      </c>
      <c r="M309" s="9" t="n">
        <v>48008</v>
      </c>
      <c r="N309" s="9" t="n">
        <v>1819</v>
      </c>
      <c r="O309" s="11" t="n">
        <v>0.6203</v>
      </c>
      <c r="P309" s="9" t="s">
        <v>60</v>
      </c>
      <c r="Q309" s="9" t="s">
        <v>1001</v>
      </c>
      <c r="R309" s="9" t="s">
        <v>306</v>
      </c>
      <c r="S309" s="9" t="s">
        <v>34</v>
      </c>
      <c r="T309" s="9" t="s">
        <v>35</v>
      </c>
      <c r="U309" s="9" t="n">
        <v>25458</v>
      </c>
      <c r="V309" s="9" t="s">
        <v>36</v>
      </c>
      <c r="W309" s="9" t="s">
        <v>31</v>
      </c>
      <c r="X309" s="9" t="s">
        <v>1002</v>
      </c>
      <c r="Y309" s="9" t="s">
        <v>119</v>
      </c>
      <c r="Z309" s="9" t="s">
        <v>39</v>
      </c>
      <c r="AA309" s="9" t="s">
        <v>40</v>
      </c>
      <c r="AB309" s="9" t="n">
        <v>22550</v>
      </c>
      <c r="AC309" s="9" t="s">
        <v>36</v>
      </c>
      <c r="AD309" s="9"/>
      <c r="AE309" s="9"/>
      <c r="AF309" s="9"/>
      <c r="AG309" s="9"/>
      <c r="AH309" s="9"/>
      <c r="AI309" s="9"/>
      <c r="AJ309" s="9"/>
      <c r="AK309" s="9"/>
    </row>
    <row r="310" customFormat="false" ht="13.5" hidden="false" customHeight="true" outlineLevel="0" collapsed="false">
      <c r="A310" s="8" t="n">
        <v>66</v>
      </c>
      <c r="B310" s="9" t="s">
        <v>993</v>
      </c>
      <c r="C310" s="9" t="n">
        <v>4</v>
      </c>
      <c r="D310" s="9" t="str">
        <f aca="false">B310&amp;" "&amp;C310</f>
        <v>PYRENEES-ORIENTALES 4</v>
      </c>
      <c r="E310" s="9" t="str">
        <f aca="false">IF($W310="",P310,IF($U310&gt;$AB310,P310,W310))</f>
        <v>M</v>
      </c>
      <c r="F310" s="9" t="str">
        <f aca="false">IF($W310="",Q310,IF($U310&gt;$AB310,Q310,X310))</f>
        <v>AYLAGAS</v>
      </c>
      <c r="G310" s="9" t="str">
        <f aca="false">IF($W310="",R310,IF($U310&gt;$AB310,R310,Y310))</f>
        <v>PIERRE</v>
      </c>
      <c r="H310" s="9" t="str">
        <f aca="false">IF($W310="",S310,IF($U310&gt;$AB310,S310,Z310))</f>
        <v>PARTI SOCIALISTE</v>
      </c>
      <c r="I310" s="9" t="str">
        <f aca="false">IF($W310="",T310,IF($U310&gt;$AB310,T310,AA310))</f>
        <v>SOC</v>
      </c>
      <c r="J310" s="10" t="n">
        <f aca="false">IF($W310="",U310,IF($U310&gt;$AB310,U310,AB310))/M310</f>
        <v>0.554190831517122</v>
      </c>
      <c r="K310" s="9" t="n">
        <v>92337</v>
      </c>
      <c r="L310" s="9" t="n">
        <v>57000</v>
      </c>
      <c r="M310" s="9" t="n">
        <v>54142</v>
      </c>
      <c r="N310" s="9" t="n">
        <v>2858</v>
      </c>
      <c r="O310" s="11" t="n">
        <v>0.6173</v>
      </c>
      <c r="P310" s="9" t="s">
        <v>31</v>
      </c>
      <c r="Q310" s="9" t="s">
        <v>1003</v>
      </c>
      <c r="R310" s="9" t="s">
        <v>231</v>
      </c>
      <c r="S310" s="9" t="s">
        <v>34</v>
      </c>
      <c r="T310" s="9" t="s">
        <v>35</v>
      </c>
      <c r="U310" s="9" t="n">
        <v>30005</v>
      </c>
      <c r="V310" s="9" t="s">
        <v>36</v>
      </c>
      <c r="W310" s="9" t="s">
        <v>60</v>
      </c>
      <c r="X310" s="9" t="s">
        <v>1004</v>
      </c>
      <c r="Y310" s="9" t="s">
        <v>939</v>
      </c>
      <c r="Z310" s="9" t="s">
        <v>39</v>
      </c>
      <c r="AA310" s="9" t="s">
        <v>40</v>
      </c>
      <c r="AB310" s="9" t="n">
        <v>24137</v>
      </c>
      <c r="AC310" s="9" t="s">
        <v>36</v>
      </c>
      <c r="AD310" s="9"/>
      <c r="AE310" s="9"/>
      <c r="AF310" s="9"/>
      <c r="AG310" s="9"/>
      <c r="AH310" s="9"/>
      <c r="AI310" s="9"/>
      <c r="AJ310" s="9"/>
      <c r="AK310" s="9"/>
    </row>
    <row r="311" customFormat="false" ht="13.5" hidden="false" customHeight="true" outlineLevel="0" collapsed="false">
      <c r="A311" s="8" t="n">
        <v>67</v>
      </c>
      <c r="B311" s="9" t="s">
        <v>1005</v>
      </c>
      <c r="C311" s="9" t="n">
        <v>1</v>
      </c>
      <c r="D311" s="9" t="str">
        <f aca="false">B311&amp;" "&amp;C311</f>
        <v>BAS-RHIN 1</v>
      </c>
      <c r="E311" s="9" t="str">
        <f aca="false">IF($W311="",P311,IF($U311&gt;$AB311,P311,W311))</f>
        <v>M</v>
      </c>
      <c r="F311" s="9" t="str">
        <f aca="false">IF($W311="",Q311,IF($U311&gt;$AB311,Q311,X311))</f>
        <v>JUNG</v>
      </c>
      <c r="G311" s="9" t="str">
        <f aca="false">IF($W311="",R311,IF($U311&gt;$AB311,R311,Y311))</f>
        <v>ARMAND</v>
      </c>
      <c r="H311" s="9" t="str">
        <f aca="false">IF($W311="",S311,IF($U311&gt;$AB311,S311,Z311))</f>
        <v>PARTI SOCIALISTE</v>
      </c>
      <c r="I311" s="9" t="str">
        <f aca="false">IF($W311="",T311,IF($U311&gt;$AB311,T311,AA311))</f>
        <v>SOC</v>
      </c>
      <c r="J311" s="10" t="n">
        <f aca="false">IF($W311="",U311,IF($U311&gt;$AB311,U311,AB311))/M311</f>
        <v>0.616120841200599</v>
      </c>
      <c r="K311" s="9" t="n">
        <v>63979</v>
      </c>
      <c r="L311" s="9" t="n">
        <v>31439</v>
      </c>
      <c r="M311" s="9" t="n">
        <v>30718</v>
      </c>
      <c r="N311" s="9" t="n">
        <v>721</v>
      </c>
      <c r="O311" s="11" t="n">
        <v>0.4914</v>
      </c>
      <c r="P311" s="9" t="s">
        <v>31</v>
      </c>
      <c r="Q311" s="9" t="s">
        <v>1006</v>
      </c>
      <c r="R311" s="9" t="s">
        <v>1007</v>
      </c>
      <c r="S311" s="9" t="s">
        <v>34</v>
      </c>
      <c r="T311" s="9" t="s">
        <v>35</v>
      </c>
      <c r="U311" s="9" t="n">
        <v>18926</v>
      </c>
      <c r="V311" s="9" t="s">
        <v>36</v>
      </c>
      <c r="W311" s="9" t="s">
        <v>60</v>
      </c>
      <c r="X311" s="9" t="s">
        <v>1008</v>
      </c>
      <c r="Y311" s="9" t="s">
        <v>76</v>
      </c>
      <c r="Z311" s="9" t="s">
        <v>39</v>
      </c>
      <c r="AA311" s="9" t="s">
        <v>40</v>
      </c>
      <c r="AB311" s="9" t="n">
        <v>11792</v>
      </c>
      <c r="AC311" s="9" t="s">
        <v>36</v>
      </c>
      <c r="AD311" s="9"/>
      <c r="AE311" s="9"/>
      <c r="AF311" s="9"/>
      <c r="AG311" s="9"/>
      <c r="AH311" s="9"/>
      <c r="AI311" s="9"/>
      <c r="AJ311" s="9"/>
      <c r="AK311" s="9"/>
    </row>
    <row r="312" customFormat="false" ht="13.5" hidden="false" customHeight="true" outlineLevel="0" collapsed="false">
      <c r="A312" s="8" t="n">
        <v>67</v>
      </c>
      <c r="B312" s="9" t="s">
        <v>1005</v>
      </c>
      <c r="C312" s="9" t="n">
        <v>2</v>
      </c>
      <c r="D312" s="9" t="str">
        <f aca="false">B312&amp;" "&amp;C312</f>
        <v>BAS-RHIN 2</v>
      </c>
      <c r="E312" s="9" t="str">
        <f aca="false">IF($W312="",P312,IF($U312&gt;$AB312,P312,W312))</f>
        <v>M</v>
      </c>
      <c r="F312" s="9" t="str">
        <f aca="false">IF($W312="",Q312,IF($U312&gt;$AB312,Q312,X312))</f>
        <v>BIES</v>
      </c>
      <c r="G312" s="9" t="str">
        <f aca="false">IF($W312="",R312,IF($U312&gt;$AB312,R312,Y312))</f>
        <v>PHILIPPE</v>
      </c>
      <c r="H312" s="9" t="str">
        <f aca="false">IF($W312="",S312,IF($U312&gt;$AB312,S312,Z312))</f>
        <v>PARTI SOCIALISTE</v>
      </c>
      <c r="I312" s="9" t="str">
        <f aca="false">IF($W312="",T312,IF($U312&gt;$AB312,T312,AA312))</f>
        <v>SOC</v>
      </c>
      <c r="J312" s="10" t="n">
        <f aca="false">IF($W312="",U312,IF($U312&gt;$AB312,U312,AB312))/M312</f>
        <v>0.522494716939161</v>
      </c>
      <c r="K312" s="9" t="n">
        <v>71163</v>
      </c>
      <c r="L312" s="9" t="n">
        <v>36728</v>
      </c>
      <c r="M312" s="9" t="n">
        <v>35964</v>
      </c>
      <c r="N312" s="9" t="n">
        <v>764</v>
      </c>
      <c r="O312" s="11" t="n">
        <v>0.5161</v>
      </c>
      <c r="P312" s="9" t="s">
        <v>31</v>
      </c>
      <c r="Q312" s="9" t="s">
        <v>1009</v>
      </c>
      <c r="R312" s="9" t="s">
        <v>176</v>
      </c>
      <c r="S312" s="9" t="s">
        <v>34</v>
      </c>
      <c r="T312" s="9" t="s">
        <v>35</v>
      </c>
      <c r="U312" s="9" t="n">
        <v>18791</v>
      </c>
      <c r="V312" s="9" t="s">
        <v>36</v>
      </c>
      <c r="W312" s="9" t="s">
        <v>31</v>
      </c>
      <c r="X312" s="9" t="s">
        <v>1010</v>
      </c>
      <c r="Y312" s="9" t="s">
        <v>704</v>
      </c>
      <c r="Z312" s="9" t="s">
        <v>39</v>
      </c>
      <c r="AA312" s="9" t="s">
        <v>40</v>
      </c>
      <c r="AB312" s="9" t="n">
        <v>17173</v>
      </c>
      <c r="AC312" s="9" t="s">
        <v>36</v>
      </c>
      <c r="AD312" s="9"/>
      <c r="AE312" s="9"/>
      <c r="AF312" s="9"/>
      <c r="AG312" s="9"/>
      <c r="AH312" s="9"/>
      <c r="AI312" s="9"/>
      <c r="AJ312" s="9"/>
      <c r="AK312" s="9"/>
    </row>
    <row r="313" customFormat="false" ht="13.5" hidden="false" customHeight="true" outlineLevel="0" collapsed="false">
      <c r="A313" s="8" t="n">
        <v>67</v>
      </c>
      <c r="B313" s="9" t="s">
        <v>1005</v>
      </c>
      <c r="C313" s="9" t="n">
        <v>3</v>
      </c>
      <c r="D313" s="9" t="str">
        <f aca="false">B313&amp;" "&amp;C313</f>
        <v>BAS-RHIN 3</v>
      </c>
      <c r="E313" s="9" t="str">
        <f aca="false">IF($W313="",P313,IF($U313&gt;$AB313,P313,W313))</f>
        <v>M</v>
      </c>
      <c r="F313" s="9" t="str">
        <f aca="false">IF($W313="",Q313,IF($U313&gt;$AB313,Q313,X313))</f>
        <v>SCHNEIDER</v>
      </c>
      <c r="G313" s="9" t="str">
        <f aca="false">IF($W313="",R313,IF($U313&gt;$AB313,R313,Y313))</f>
        <v>ANDRÉ</v>
      </c>
      <c r="H313" s="9" t="str">
        <f aca="false">IF($W313="",S313,IF($U313&gt;$AB313,S313,Z313))</f>
        <v>UNION POUR UN MOUVEMENT POPULAIRE</v>
      </c>
      <c r="I313" s="9" t="str">
        <f aca="false">IF($W313="",T313,IF($U313&gt;$AB313,T313,AA313))</f>
        <v>UMP</v>
      </c>
      <c r="J313" s="10" t="n">
        <f aca="false">IF($W313="",U313,IF($U313&gt;$AB313,U313,AB313))/M313</f>
        <v>0.50991251067841</v>
      </c>
      <c r="K313" s="9" t="n">
        <v>68329</v>
      </c>
      <c r="L313" s="9" t="n">
        <v>34780</v>
      </c>
      <c r="M313" s="9" t="n">
        <v>33947</v>
      </c>
      <c r="N313" s="9" t="n">
        <v>833</v>
      </c>
      <c r="O313" s="11" t="n">
        <v>0.509</v>
      </c>
      <c r="P313" s="9" t="s">
        <v>60</v>
      </c>
      <c r="Q313" s="9" t="s">
        <v>1011</v>
      </c>
      <c r="R313" s="9" t="s">
        <v>1012</v>
      </c>
      <c r="S313" s="9" t="s">
        <v>131</v>
      </c>
      <c r="T313" s="9" t="s">
        <v>132</v>
      </c>
      <c r="U313" s="9" t="n">
        <v>16637</v>
      </c>
      <c r="V313" s="9" t="s">
        <v>36</v>
      </c>
      <c r="W313" s="9" t="s">
        <v>31</v>
      </c>
      <c r="X313" s="9" t="s">
        <v>1013</v>
      </c>
      <c r="Y313" s="9" t="s">
        <v>130</v>
      </c>
      <c r="Z313" s="9" t="s">
        <v>39</v>
      </c>
      <c r="AA313" s="9" t="s">
        <v>40</v>
      </c>
      <c r="AB313" s="9" t="n">
        <v>17310</v>
      </c>
      <c r="AC313" s="9" t="s">
        <v>36</v>
      </c>
      <c r="AD313" s="9"/>
      <c r="AE313" s="9"/>
      <c r="AF313" s="9"/>
      <c r="AG313" s="9"/>
      <c r="AH313" s="9"/>
      <c r="AI313" s="9"/>
      <c r="AJ313" s="9"/>
      <c r="AK313" s="9"/>
    </row>
    <row r="314" customFormat="false" ht="13.5" hidden="false" customHeight="true" outlineLevel="0" collapsed="false">
      <c r="A314" s="8" t="n">
        <v>67</v>
      </c>
      <c r="B314" s="9" t="s">
        <v>1005</v>
      </c>
      <c r="C314" s="9" t="n">
        <v>4</v>
      </c>
      <c r="D314" s="9" t="str">
        <f aca="false">B314&amp;" "&amp;C314</f>
        <v>BAS-RHIN 4</v>
      </c>
      <c r="E314" s="9" t="str">
        <f aca="false">IF($W314="",P314,IF($U314&gt;$AB314,P314,W314))</f>
        <v>F</v>
      </c>
      <c r="F314" s="9" t="str">
        <f aca="false">IF($W314="",Q314,IF($U314&gt;$AB314,Q314,X314))</f>
        <v>ROHFRITSCH</v>
      </c>
      <c r="G314" s="9" t="str">
        <f aca="false">IF($W314="",R314,IF($U314&gt;$AB314,R314,Y314))</f>
        <v>SOPHIE</v>
      </c>
      <c r="H314" s="9" t="str">
        <f aca="false">IF($W314="",S314,IF($U314&gt;$AB314,S314,Z314))</f>
        <v>UNION POUR UN MOUVEMENT POPULAIRE</v>
      </c>
      <c r="I314" s="9" t="str">
        <f aca="false">IF($W314="",T314,IF($U314&gt;$AB314,T314,AA314))</f>
        <v>UMP</v>
      </c>
      <c r="J314" s="10" t="n">
        <f aca="false">IF($W314="",U314,IF($U314&gt;$AB314,U314,AB314))/M314</f>
        <v>0.650483054061893</v>
      </c>
      <c r="K314" s="9" t="n">
        <v>89926</v>
      </c>
      <c r="L314" s="9" t="n">
        <v>46142</v>
      </c>
      <c r="M314" s="9" t="n">
        <v>44819</v>
      </c>
      <c r="N314" s="9" t="n">
        <v>1323</v>
      </c>
      <c r="O314" s="11" t="n">
        <v>0.5131</v>
      </c>
      <c r="P314" s="9" t="s">
        <v>60</v>
      </c>
      <c r="Q314" s="9" t="s">
        <v>1014</v>
      </c>
      <c r="R314" s="9" t="s">
        <v>802</v>
      </c>
      <c r="S314" s="9" t="s">
        <v>34</v>
      </c>
      <c r="T314" s="9" t="s">
        <v>35</v>
      </c>
      <c r="U314" s="9" t="n">
        <v>15665</v>
      </c>
      <c r="V314" s="9" t="s">
        <v>36</v>
      </c>
      <c r="W314" s="9" t="s">
        <v>60</v>
      </c>
      <c r="X314" s="9" t="s">
        <v>1015</v>
      </c>
      <c r="Y314" s="9" t="s">
        <v>385</v>
      </c>
      <c r="Z314" s="9" t="s">
        <v>39</v>
      </c>
      <c r="AA314" s="9" t="s">
        <v>40</v>
      </c>
      <c r="AB314" s="9" t="n">
        <v>29154</v>
      </c>
      <c r="AC314" s="9" t="s">
        <v>36</v>
      </c>
      <c r="AD314" s="9"/>
      <c r="AE314" s="9"/>
      <c r="AF314" s="9"/>
      <c r="AG314" s="9"/>
      <c r="AH314" s="9"/>
      <c r="AI314" s="9"/>
      <c r="AJ314" s="9"/>
      <c r="AK314" s="9"/>
    </row>
    <row r="315" customFormat="false" ht="13.5" hidden="false" customHeight="true" outlineLevel="0" collapsed="false">
      <c r="A315" s="8" t="n">
        <v>67</v>
      </c>
      <c r="B315" s="9" t="s">
        <v>1005</v>
      </c>
      <c r="C315" s="9" t="n">
        <v>5</v>
      </c>
      <c r="D315" s="9" t="str">
        <f aca="false">B315&amp;" "&amp;C315</f>
        <v>BAS-RHIN 5</v>
      </c>
      <c r="E315" s="9" t="str">
        <f aca="false">IF($W315="",P315,IF($U315&gt;$AB315,P315,W315))</f>
        <v>M</v>
      </c>
      <c r="F315" s="9" t="str">
        <f aca="false">IF($W315="",Q315,IF($U315&gt;$AB315,Q315,X315))</f>
        <v>HERTH</v>
      </c>
      <c r="G315" s="9" t="str">
        <f aca="false">IF($W315="",R315,IF($U315&gt;$AB315,R315,Y315))</f>
        <v>ANTOINE</v>
      </c>
      <c r="H315" s="9" t="str">
        <f aca="false">IF($W315="",S315,IF($U315&gt;$AB315,S315,Z315))</f>
        <v>UNION POUR UN MOUVEMENT POPULAIRE</v>
      </c>
      <c r="I315" s="9" t="str">
        <f aca="false">IF($W315="",T315,IF($U315&gt;$AB315,T315,AA315))</f>
        <v>UMP</v>
      </c>
      <c r="J315" s="10" t="n">
        <f aca="false">IF($W315="",U315,IF($U315&gt;$AB315,U315,AB315))/M315</f>
        <v>0.677764390047984</v>
      </c>
      <c r="K315" s="9" t="n">
        <v>98427</v>
      </c>
      <c r="L315" s="9" t="n">
        <v>48959</v>
      </c>
      <c r="M315" s="9" t="n">
        <v>47307</v>
      </c>
      <c r="N315" s="9" t="n">
        <v>1652</v>
      </c>
      <c r="O315" s="11" t="n">
        <v>0.4974</v>
      </c>
      <c r="P315" s="9" t="s">
        <v>31</v>
      </c>
      <c r="Q315" s="9" t="s">
        <v>1016</v>
      </c>
      <c r="R315" s="9" t="s">
        <v>101</v>
      </c>
      <c r="S315" s="9" t="s">
        <v>131</v>
      </c>
      <c r="T315" s="9" t="s">
        <v>132</v>
      </c>
      <c r="U315" s="9" t="n">
        <v>15244</v>
      </c>
      <c r="V315" s="9" t="s">
        <v>36</v>
      </c>
      <c r="W315" s="9" t="s">
        <v>31</v>
      </c>
      <c r="X315" s="9" t="s">
        <v>1017</v>
      </c>
      <c r="Y315" s="9" t="s">
        <v>1018</v>
      </c>
      <c r="Z315" s="9" t="s">
        <v>39</v>
      </c>
      <c r="AA315" s="9" t="s">
        <v>40</v>
      </c>
      <c r="AB315" s="9" t="n">
        <v>32063</v>
      </c>
      <c r="AC315" s="9" t="s">
        <v>36</v>
      </c>
      <c r="AD315" s="9"/>
      <c r="AE315" s="9"/>
      <c r="AF315" s="9"/>
      <c r="AG315" s="9"/>
      <c r="AH315" s="9"/>
      <c r="AI315" s="9"/>
      <c r="AJ315" s="9"/>
      <c r="AK315" s="9"/>
    </row>
    <row r="316" customFormat="false" ht="13.5" hidden="false" customHeight="true" outlineLevel="0" collapsed="false">
      <c r="A316" s="8" t="n">
        <v>67</v>
      </c>
      <c r="B316" s="9" t="s">
        <v>1005</v>
      </c>
      <c r="C316" s="9" t="n">
        <v>7</v>
      </c>
      <c r="D316" s="9" t="str">
        <f aca="false">B316&amp;" "&amp;C316</f>
        <v>BAS-RHIN 7</v>
      </c>
      <c r="E316" s="9" t="str">
        <f aca="false">IF($W316="",P316,IF($U316&gt;$AB316,P316,W316))</f>
        <v>M</v>
      </c>
      <c r="F316" s="9" t="str">
        <f aca="false">IF($W316="",Q316,IF($U316&gt;$AB316,Q316,X316))</f>
        <v>HETZEL</v>
      </c>
      <c r="G316" s="9" t="str">
        <f aca="false">IF($W316="",R316,IF($U316&gt;$AB316,R316,Y316))</f>
        <v>PATRICK</v>
      </c>
      <c r="H316" s="9" t="str">
        <f aca="false">IF($W316="",S316,IF($U316&gt;$AB316,S316,Z316))</f>
        <v>UNION POUR UN MOUVEMENT POPULAIRE</v>
      </c>
      <c r="I316" s="9" t="str">
        <f aca="false">IF($W316="",T316,IF($U316&gt;$AB316,T316,AA316))</f>
        <v>UMP</v>
      </c>
      <c r="J316" s="10" t="n">
        <f aca="false">IF($W316="",U316,IF($U316&gt;$AB316,U316,AB316))/M316</f>
        <v>0.572149397976346</v>
      </c>
      <c r="K316" s="9" t="n">
        <v>84668</v>
      </c>
      <c r="L316" s="9" t="n">
        <v>40476</v>
      </c>
      <c r="M316" s="9" t="n">
        <v>37457</v>
      </c>
      <c r="N316" s="9" t="n">
        <v>3039</v>
      </c>
      <c r="O316" s="11" t="n">
        <v>0.4781</v>
      </c>
      <c r="P316" s="9" t="s">
        <v>31</v>
      </c>
      <c r="Q316" s="9" t="s">
        <v>1019</v>
      </c>
      <c r="R316" s="9" t="s">
        <v>541</v>
      </c>
      <c r="S316" s="9" t="s">
        <v>586</v>
      </c>
      <c r="T316" s="9" t="s">
        <v>587</v>
      </c>
      <c r="U316" s="9" t="n">
        <v>16036</v>
      </c>
      <c r="V316" s="9" t="s">
        <v>36</v>
      </c>
      <c r="W316" s="9" t="s">
        <v>31</v>
      </c>
      <c r="X316" s="9" t="s">
        <v>1020</v>
      </c>
      <c r="Y316" s="9" t="s">
        <v>126</v>
      </c>
      <c r="Z316" s="9" t="s">
        <v>39</v>
      </c>
      <c r="AA316" s="9" t="s">
        <v>40</v>
      </c>
      <c r="AB316" s="9" t="n">
        <v>21431</v>
      </c>
      <c r="AC316" s="9" t="s">
        <v>36</v>
      </c>
      <c r="AD316" s="9"/>
      <c r="AE316" s="9"/>
      <c r="AF316" s="9"/>
      <c r="AG316" s="9"/>
      <c r="AH316" s="9"/>
      <c r="AI316" s="9"/>
      <c r="AJ316" s="9"/>
      <c r="AK316" s="9"/>
    </row>
    <row r="317" customFormat="false" ht="13.5" hidden="false" customHeight="true" outlineLevel="0" collapsed="false">
      <c r="A317" s="8" t="n">
        <v>67</v>
      </c>
      <c r="B317" s="9" t="s">
        <v>1005</v>
      </c>
      <c r="C317" s="9" t="n">
        <v>9</v>
      </c>
      <c r="D317" s="9" t="str">
        <f aca="false">B317&amp;" "&amp;C317</f>
        <v>BAS-RHIN 9</v>
      </c>
      <c r="E317" s="9" t="str">
        <f aca="false">IF($W317="",P317,IF($U317&gt;$AB317,P317,W317))</f>
        <v>M</v>
      </c>
      <c r="F317" s="9" t="str">
        <f aca="false">IF($W317="",Q317,IF($U317&gt;$AB317,Q317,X317))</f>
        <v>STURNI</v>
      </c>
      <c r="G317" s="9" t="str">
        <f aca="false">IF($W317="",R317,IF($U317&gt;$AB317,R317,Y317))</f>
        <v>CLAUDE</v>
      </c>
      <c r="H317" s="9" t="str">
        <f aca="false">IF($W317="",S317,IF($U317&gt;$AB317,S317,Z317))</f>
        <v>DIVERS DROITE</v>
      </c>
      <c r="I317" s="9" t="str">
        <f aca="false">IF($W317="",T317,IF($U317&gt;$AB317,T317,AA317))</f>
        <v>DVD</v>
      </c>
      <c r="J317" s="10" t="n">
        <f aca="false">IF($W317="",U317,IF($U317&gt;$AB317,U317,AB317))/M317</f>
        <v>0.605666328714656</v>
      </c>
      <c r="K317" s="9" t="n">
        <v>88325</v>
      </c>
      <c r="L317" s="9" t="n">
        <v>38709</v>
      </c>
      <c r="M317" s="9" t="n">
        <v>35508</v>
      </c>
      <c r="N317" s="9" t="n">
        <v>3203</v>
      </c>
      <c r="O317" s="11" t="n">
        <v>0.4383</v>
      </c>
      <c r="P317" s="9" t="s">
        <v>60</v>
      </c>
      <c r="Q317" s="9" t="s">
        <v>280</v>
      </c>
      <c r="R317" s="9" t="s">
        <v>290</v>
      </c>
      <c r="S317" s="9" t="s">
        <v>39</v>
      </c>
      <c r="T317" s="9" t="s">
        <v>40</v>
      </c>
      <c r="U317" s="9" t="n">
        <v>14003</v>
      </c>
      <c r="V317" s="9" t="s">
        <v>36</v>
      </c>
      <c r="W317" s="9" t="s">
        <v>31</v>
      </c>
      <c r="X317" s="9" t="s">
        <v>1021</v>
      </c>
      <c r="Y317" s="9" t="s">
        <v>105</v>
      </c>
      <c r="Z317" s="9" t="s">
        <v>1022</v>
      </c>
      <c r="AA317" s="9" t="s">
        <v>535</v>
      </c>
      <c r="AB317" s="9" t="n">
        <v>21506</v>
      </c>
      <c r="AC317" s="9" t="s">
        <v>36</v>
      </c>
      <c r="AD317" s="9"/>
      <c r="AE317" s="9"/>
      <c r="AF317" s="9"/>
      <c r="AG317" s="9"/>
      <c r="AH317" s="9"/>
      <c r="AI317" s="9"/>
      <c r="AJ317" s="9"/>
      <c r="AK317" s="9"/>
    </row>
    <row r="318" customFormat="false" ht="13.5" hidden="false" customHeight="true" outlineLevel="0" collapsed="false">
      <c r="A318" s="8" t="n">
        <v>68</v>
      </c>
      <c r="B318" s="9" t="s">
        <v>1023</v>
      </c>
      <c r="C318" s="9" t="n">
        <v>1</v>
      </c>
      <c r="D318" s="9" t="str">
        <f aca="false">B318&amp;" "&amp;C318</f>
        <v>HAUT-RHIN 1</v>
      </c>
      <c r="E318" s="9" t="str">
        <f aca="false">IF($W318="",P318,IF($U318&gt;$AB318,P318,W318))</f>
        <v>M</v>
      </c>
      <c r="F318" s="9" t="str">
        <f aca="false">IF($W318="",Q318,IF($U318&gt;$AB318,Q318,X318))</f>
        <v>STRAUMANN</v>
      </c>
      <c r="G318" s="9" t="str">
        <f aca="false">IF($W318="",R318,IF($U318&gt;$AB318,R318,Y318))</f>
        <v>ERIC</v>
      </c>
      <c r="H318" s="9" t="str">
        <f aca="false">IF($W318="",S318,IF($U318&gt;$AB318,S318,Z318))</f>
        <v>UNION POUR UN MOUVEMENT POPULAIRE</v>
      </c>
      <c r="I318" s="9" t="str">
        <f aca="false">IF($W318="",T318,IF($U318&gt;$AB318,T318,AA318))</f>
        <v>UMP</v>
      </c>
      <c r="J318" s="10" t="n">
        <f aca="false">IF($W318="",U318,IF($U318&gt;$AB318,U318,AB318))/M318</f>
        <v>0.622074584426947</v>
      </c>
      <c r="K318" s="9" t="n">
        <v>74121</v>
      </c>
      <c r="L318" s="9" t="n">
        <v>37880</v>
      </c>
      <c r="M318" s="9" t="n">
        <v>36576</v>
      </c>
      <c r="N318" s="9" t="n">
        <v>1304</v>
      </c>
      <c r="O318" s="11" t="n">
        <v>0.5111</v>
      </c>
      <c r="P318" s="9" t="s">
        <v>60</v>
      </c>
      <c r="Q318" s="9" t="s">
        <v>1024</v>
      </c>
      <c r="R318" s="9" t="s">
        <v>1025</v>
      </c>
      <c r="S318" s="9" t="s">
        <v>34</v>
      </c>
      <c r="T318" s="9" t="s">
        <v>35</v>
      </c>
      <c r="U318" s="9" t="n">
        <v>13823</v>
      </c>
      <c r="V318" s="9" t="s">
        <v>36</v>
      </c>
      <c r="W318" s="9" t="s">
        <v>31</v>
      </c>
      <c r="X318" s="9" t="s">
        <v>1026</v>
      </c>
      <c r="Y318" s="9" t="s">
        <v>128</v>
      </c>
      <c r="Z318" s="9" t="s">
        <v>39</v>
      </c>
      <c r="AA318" s="9" t="s">
        <v>40</v>
      </c>
      <c r="AB318" s="9" t="n">
        <v>22753</v>
      </c>
      <c r="AC318" s="9" t="s">
        <v>36</v>
      </c>
      <c r="AD318" s="9"/>
      <c r="AE318" s="9"/>
      <c r="AF318" s="9"/>
      <c r="AG318" s="9"/>
      <c r="AH318" s="9"/>
      <c r="AI318" s="9"/>
      <c r="AJ318" s="9"/>
      <c r="AK318" s="9"/>
    </row>
    <row r="319" customFormat="false" ht="13.5" hidden="false" customHeight="true" outlineLevel="0" collapsed="false">
      <c r="A319" s="8" t="n">
        <v>68</v>
      </c>
      <c r="B319" s="9" t="s">
        <v>1023</v>
      </c>
      <c r="C319" s="9" t="n">
        <v>2</v>
      </c>
      <c r="D319" s="9" t="str">
        <f aca="false">B319&amp;" "&amp;C319</f>
        <v>HAUT-RHIN 2</v>
      </c>
      <c r="E319" s="9" t="str">
        <f aca="false">IF($W319="",P319,IF($U319&gt;$AB319,P319,W319))</f>
        <v>M</v>
      </c>
      <c r="F319" s="9" t="str">
        <f aca="false">IF($W319="",Q319,IF($U319&gt;$AB319,Q319,X319))</f>
        <v>CHRIST</v>
      </c>
      <c r="G319" s="9" t="str">
        <f aca="false">IF($W319="",R319,IF($U319&gt;$AB319,R319,Y319))</f>
        <v>JEAN-LOUIS</v>
      </c>
      <c r="H319" s="9" t="str">
        <f aca="false">IF($W319="",S319,IF($U319&gt;$AB319,S319,Z319))</f>
        <v>UNION POUR UN MOUVEMENT POPULAIRE</v>
      </c>
      <c r="I319" s="9" t="str">
        <f aca="false">IF($W319="",T319,IF($U319&gt;$AB319,T319,AA319))</f>
        <v>UMP</v>
      </c>
      <c r="J319" s="10" t="n">
        <f aca="false">IF($W319="",U319,IF($U319&gt;$AB319,U319,AB319))/M319</f>
        <v>0.635506642697417</v>
      </c>
      <c r="K319" s="9" t="n">
        <v>91131</v>
      </c>
      <c r="L319" s="9" t="n">
        <v>47357</v>
      </c>
      <c r="M319" s="9" t="n">
        <v>45614</v>
      </c>
      <c r="N319" s="9" t="n">
        <v>1743</v>
      </c>
      <c r="O319" s="11" t="n">
        <v>0.5197</v>
      </c>
      <c r="P319" s="9" t="s">
        <v>31</v>
      </c>
      <c r="Q319" s="9" t="s">
        <v>1027</v>
      </c>
      <c r="R319" s="9" t="s">
        <v>235</v>
      </c>
      <c r="S319" s="9" t="s">
        <v>494</v>
      </c>
      <c r="T319" s="9" t="s">
        <v>132</v>
      </c>
      <c r="U319" s="9" t="n">
        <v>16626</v>
      </c>
      <c r="V319" s="9" t="s">
        <v>36</v>
      </c>
      <c r="W319" s="9" t="s">
        <v>31</v>
      </c>
      <c r="X319" s="9" t="s">
        <v>1028</v>
      </c>
      <c r="Y319" s="9" t="s">
        <v>79</v>
      </c>
      <c r="Z319" s="9" t="s">
        <v>39</v>
      </c>
      <c r="AA319" s="9" t="s">
        <v>40</v>
      </c>
      <c r="AB319" s="9" t="n">
        <v>28988</v>
      </c>
      <c r="AC319" s="9" t="s">
        <v>36</v>
      </c>
      <c r="AD319" s="9"/>
      <c r="AE319" s="9"/>
      <c r="AF319" s="9"/>
      <c r="AG319" s="9"/>
      <c r="AH319" s="9"/>
      <c r="AI319" s="9"/>
      <c r="AJ319" s="9"/>
      <c r="AK319" s="9"/>
    </row>
    <row r="320" customFormat="false" ht="13.5" hidden="false" customHeight="true" outlineLevel="0" collapsed="false">
      <c r="A320" s="8" t="n">
        <v>68</v>
      </c>
      <c r="B320" s="9" t="s">
        <v>1023</v>
      </c>
      <c r="C320" s="9" t="n">
        <v>4</v>
      </c>
      <c r="D320" s="9" t="str">
        <f aca="false">B320&amp;" "&amp;C320</f>
        <v>HAUT-RHIN 4</v>
      </c>
      <c r="E320" s="9" t="str">
        <f aca="false">IF($W320="",P320,IF($U320&gt;$AB320,P320,W320))</f>
        <v>M</v>
      </c>
      <c r="F320" s="9" t="str">
        <f aca="false">IF($W320="",Q320,IF($U320&gt;$AB320,Q320,X320))</f>
        <v>SORDI</v>
      </c>
      <c r="G320" s="9" t="str">
        <f aca="false">IF($W320="",R320,IF($U320&gt;$AB320,R320,Y320))</f>
        <v>MICHEL</v>
      </c>
      <c r="H320" s="9" t="str">
        <f aca="false">IF($W320="",S320,IF($U320&gt;$AB320,S320,Z320))</f>
        <v>UNION POUR UN MOUVEMENT POPULAIRE</v>
      </c>
      <c r="I320" s="9" t="str">
        <f aca="false">IF($W320="",T320,IF($U320&gt;$AB320,T320,AA320))</f>
        <v>UMP</v>
      </c>
      <c r="J320" s="10" t="n">
        <f aca="false">IF($W320="",U320,IF($U320&gt;$AB320,U320,AB320))/M320</f>
        <v>0.630321379620727</v>
      </c>
      <c r="K320" s="9" t="n">
        <v>99246</v>
      </c>
      <c r="L320" s="9" t="n">
        <v>50690</v>
      </c>
      <c r="M320" s="9" t="n">
        <v>48883</v>
      </c>
      <c r="N320" s="9" t="n">
        <v>1807</v>
      </c>
      <c r="O320" s="11" t="n">
        <v>0.5108</v>
      </c>
      <c r="P320" s="9" t="s">
        <v>31</v>
      </c>
      <c r="Q320" s="9" t="s">
        <v>1029</v>
      </c>
      <c r="R320" s="9" t="s">
        <v>1018</v>
      </c>
      <c r="S320" s="9" t="s">
        <v>34</v>
      </c>
      <c r="T320" s="9" t="s">
        <v>35</v>
      </c>
      <c r="U320" s="9" t="n">
        <v>18071</v>
      </c>
      <c r="V320" s="9" t="s">
        <v>36</v>
      </c>
      <c r="W320" s="9" t="s">
        <v>31</v>
      </c>
      <c r="X320" s="9" t="s">
        <v>1030</v>
      </c>
      <c r="Y320" s="9" t="s">
        <v>42</v>
      </c>
      <c r="Z320" s="9" t="s">
        <v>39</v>
      </c>
      <c r="AA320" s="9" t="s">
        <v>40</v>
      </c>
      <c r="AB320" s="9" t="n">
        <v>30812</v>
      </c>
      <c r="AC320" s="9" t="s">
        <v>36</v>
      </c>
      <c r="AD320" s="9"/>
      <c r="AE320" s="9"/>
      <c r="AF320" s="9"/>
      <c r="AG320" s="9"/>
      <c r="AH320" s="9"/>
      <c r="AI320" s="9"/>
      <c r="AJ320" s="9"/>
      <c r="AK320" s="9"/>
    </row>
    <row r="321" customFormat="false" ht="13.5" hidden="false" customHeight="true" outlineLevel="0" collapsed="false">
      <c r="A321" s="8" t="n">
        <v>68</v>
      </c>
      <c r="B321" s="9" t="s">
        <v>1023</v>
      </c>
      <c r="C321" s="9" t="n">
        <v>5</v>
      </c>
      <c r="D321" s="9" t="str">
        <f aca="false">B321&amp;" "&amp;C321</f>
        <v>HAUT-RHIN 5</v>
      </c>
      <c r="E321" s="9" t="str">
        <f aca="false">IF($W321="",P321,IF($U321&gt;$AB321,P321,W321))</f>
        <v>F</v>
      </c>
      <c r="F321" s="9" t="str">
        <f aca="false">IF($W321="",Q321,IF($U321&gt;$AB321,Q321,X321))</f>
        <v>GROSSKOST</v>
      </c>
      <c r="G321" s="9" t="str">
        <f aca="false">IF($W321="",R321,IF($U321&gt;$AB321,R321,Y321))</f>
        <v>ARLETTE</v>
      </c>
      <c r="H321" s="9" t="str">
        <f aca="false">IF($W321="",S321,IF($U321&gt;$AB321,S321,Z321))</f>
        <v>UNION POUR UN MOUVEMENT POPULAIRE</v>
      </c>
      <c r="I321" s="9" t="str">
        <f aca="false">IF($W321="",T321,IF($U321&gt;$AB321,T321,AA321))</f>
        <v>UMP</v>
      </c>
      <c r="J321" s="10" t="n">
        <f aca="false">IF($W321="",U321,IF($U321&gt;$AB321,U321,AB321))/M321</f>
        <v>0.557556633058826</v>
      </c>
      <c r="K321" s="9" t="n">
        <v>78845</v>
      </c>
      <c r="L321" s="9" t="n">
        <v>40355</v>
      </c>
      <c r="M321" s="9" t="n">
        <v>38979</v>
      </c>
      <c r="N321" s="9" t="n">
        <v>1376</v>
      </c>
      <c r="O321" s="11" t="n">
        <v>0.5118</v>
      </c>
      <c r="P321" s="9" t="s">
        <v>31</v>
      </c>
      <c r="Q321" s="9" t="s">
        <v>825</v>
      </c>
      <c r="R321" s="9" t="s">
        <v>231</v>
      </c>
      <c r="S321" s="9" t="s">
        <v>34</v>
      </c>
      <c r="T321" s="9" t="s">
        <v>35</v>
      </c>
      <c r="U321" s="9" t="n">
        <v>17246</v>
      </c>
      <c r="V321" s="9" t="s">
        <v>36</v>
      </c>
      <c r="W321" s="9" t="s">
        <v>60</v>
      </c>
      <c r="X321" s="9" t="s">
        <v>1031</v>
      </c>
      <c r="Y321" s="9" t="s">
        <v>1032</v>
      </c>
      <c r="Z321" s="9" t="s">
        <v>39</v>
      </c>
      <c r="AA321" s="9" t="s">
        <v>40</v>
      </c>
      <c r="AB321" s="9" t="n">
        <v>21733</v>
      </c>
      <c r="AC321" s="9" t="s">
        <v>36</v>
      </c>
      <c r="AD321" s="9"/>
      <c r="AE321" s="9"/>
      <c r="AF321" s="9"/>
      <c r="AG321" s="9"/>
      <c r="AH321" s="9"/>
      <c r="AI321" s="9"/>
      <c r="AJ321" s="9"/>
      <c r="AK321" s="9"/>
    </row>
    <row r="322" customFormat="false" ht="13.5" hidden="false" customHeight="true" outlineLevel="0" collapsed="false">
      <c r="A322" s="8" t="n">
        <v>68</v>
      </c>
      <c r="B322" s="9" t="s">
        <v>1023</v>
      </c>
      <c r="C322" s="9" t="n">
        <v>6</v>
      </c>
      <c r="D322" s="9" t="str">
        <f aca="false">B322&amp;" "&amp;C322</f>
        <v>HAUT-RHIN 6</v>
      </c>
      <c r="E322" s="9" t="str">
        <f aca="false">IF($W322="",P322,IF($U322&gt;$AB322,P322,W322))</f>
        <v>M</v>
      </c>
      <c r="F322" s="9" t="str">
        <f aca="false">IF($W322="",Q322,IF($U322&gt;$AB322,Q322,X322))</f>
        <v>HILLMEYER</v>
      </c>
      <c r="G322" s="9" t="str">
        <f aca="false">IF($W322="",R322,IF($U322&gt;$AB322,R322,Y322))</f>
        <v>FRANCIS</v>
      </c>
      <c r="H322" s="9" t="str">
        <f aca="false">IF($W322="",S322,IF($U322&gt;$AB322,S322,Z322))</f>
        <v>NOUVEAU CENTRE</v>
      </c>
      <c r="I322" s="9" t="str">
        <f aca="false">IF($W322="",T322,IF($U322&gt;$AB322,T322,AA322))</f>
        <v>NouvC</v>
      </c>
      <c r="J322" s="10" t="n">
        <f aca="false">IF($W322="",U322,IF($U322&gt;$AB322,U322,AB322))/M322</f>
        <v>0.441054271617762</v>
      </c>
      <c r="K322" s="9" t="n">
        <v>92577</v>
      </c>
      <c r="L322" s="9" t="n">
        <v>47006</v>
      </c>
      <c r="M322" s="9" t="n">
        <v>46212</v>
      </c>
      <c r="N322" s="9" t="n">
        <v>794</v>
      </c>
      <c r="O322" s="11" t="n">
        <v>0.5078</v>
      </c>
      <c r="P322" s="9" t="s">
        <v>60</v>
      </c>
      <c r="Q322" s="9" t="s">
        <v>1033</v>
      </c>
      <c r="R322" s="9" t="s">
        <v>1034</v>
      </c>
      <c r="S322" s="9" t="s">
        <v>34</v>
      </c>
      <c r="T322" s="9" t="s">
        <v>35</v>
      </c>
      <c r="U322" s="9" t="n">
        <v>15045</v>
      </c>
      <c r="V322" s="9" t="s">
        <v>36</v>
      </c>
      <c r="W322" s="9" t="s">
        <v>31</v>
      </c>
      <c r="X322" s="9" t="s">
        <v>1035</v>
      </c>
      <c r="Y322" s="9" t="s">
        <v>876</v>
      </c>
      <c r="Z322" s="9" t="s">
        <v>73</v>
      </c>
      <c r="AA322" s="9" t="s">
        <v>74</v>
      </c>
      <c r="AB322" s="9" t="n">
        <v>20382</v>
      </c>
      <c r="AC322" s="9" t="s">
        <v>36</v>
      </c>
      <c r="AD322" s="9" t="s">
        <v>60</v>
      </c>
      <c r="AE322" s="9" t="s">
        <v>1036</v>
      </c>
      <c r="AF322" s="9" t="s">
        <v>505</v>
      </c>
      <c r="AG322" s="9" t="s">
        <v>49</v>
      </c>
      <c r="AH322" s="9" t="s">
        <v>50</v>
      </c>
      <c r="AI322" s="9" t="n">
        <v>10785</v>
      </c>
      <c r="AJ322" s="9" t="s">
        <v>36</v>
      </c>
      <c r="AK322" s="10" t="n">
        <f aca="false">AI322/M322</f>
        <v>0.23338094001558</v>
      </c>
    </row>
    <row r="323" customFormat="false" ht="13.5" hidden="false" customHeight="true" outlineLevel="0" collapsed="false">
      <c r="A323" s="8" t="n">
        <v>69</v>
      </c>
      <c r="B323" s="9" t="s">
        <v>1037</v>
      </c>
      <c r="C323" s="9" t="n">
        <v>1</v>
      </c>
      <c r="D323" s="9" t="str">
        <f aca="false">B323&amp;" "&amp;C323</f>
        <v>RHONE 1</v>
      </c>
      <c r="E323" s="9" t="str">
        <f aca="false">IF($W323="",P323,IF($U323&gt;$AB323,P323,W323))</f>
        <v>M</v>
      </c>
      <c r="F323" s="9" t="str">
        <f aca="false">IF($W323="",Q323,IF($U323&gt;$AB323,Q323,X323))</f>
        <v>BRAILLARD</v>
      </c>
      <c r="G323" s="9" t="str">
        <f aca="false">IF($W323="",R323,IF($U323&gt;$AB323,R323,Y323))</f>
        <v>THIERRY</v>
      </c>
      <c r="H323" s="9" t="str">
        <f aca="false">IF($W323="",S323,IF($U323&gt;$AB323,S323,Z323))</f>
        <v>PARTI RADICAL DE GAUCHE</v>
      </c>
      <c r="I323" s="9" t="str">
        <f aca="false">IF($W323="",T323,IF($U323&gt;$AB323,T323,AA323))</f>
        <v>PRG</v>
      </c>
      <c r="J323" s="10" t="n">
        <f aca="false">IF($W323="",U323,IF($U323&gt;$AB323,U323,AB323))/M323</f>
        <v>0.537761757638174</v>
      </c>
      <c r="K323" s="9" t="n">
        <v>68147</v>
      </c>
      <c r="L323" s="9" t="n">
        <v>35952</v>
      </c>
      <c r="M323" s="9" t="n">
        <v>34956</v>
      </c>
      <c r="N323" s="9" t="n">
        <v>996</v>
      </c>
      <c r="O323" s="11" t="n">
        <v>0.5276</v>
      </c>
      <c r="P323" s="9" t="s">
        <v>31</v>
      </c>
      <c r="Q323" s="9" t="s">
        <v>1038</v>
      </c>
      <c r="R323" s="9" t="s">
        <v>541</v>
      </c>
      <c r="S323" s="9" t="s">
        <v>57</v>
      </c>
      <c r="T323" s="9" t="s">
        <v>58</v>
      </c>
      <c r="U323" s="9" t="n">
        <v>18798</v>
      </c>
      <c r="V323" s="9" t="s">
        <v>36</v>
      </c>
      <c r="W323" s="9" t="s">
        <v>31</v>
      </c>
      <c r="X323" s="9" t="s">
        <v>1039</v>
      </c>
      <c r="Y323" s="9" t="s">
        <v>42</v>
      </c>
      <c r="Z323" s="9" t="s">
        <v>39</v>
      </c>
      <c r="AA323" s="9" t="s">
        <v>40</v>
      </c>
      <c r="AB323" s="9" t="n">
        <v>16158</v>
      </c>
      <c r="AC323" s="9" t="s">
        <v>36</v>
      </c>
      <c r="AD323" s="9"/>
      <c r="AE323" s="9"/>
      <c r="AF323" s="9"/>
      <c r="AG323" s="9"/>
      <c r="AH323" s="9"/>
      <c r="AI323" s="9"/>
      <c r="AJ323" s="9"/>
      <c r="AK323" s="9"/>
    </row>
    <row r="324" customFormat="false" ht="13.5" hidden="false" customHeight="true" outlineLevel="0" collapsed="false">
      <c r="A324" s="8" t="n">
        <v>69</v>
      </c>
      <c r="B324" s="9" t="s">
        <v>1037</v>
      </c>
      <c r="C324" s="9" t="n">
        <v>2</v>
      </c>
      <c r="D324" s="9" t="str">
        <f aca="false">B324&amp;" "&amp;C324</f>
        <v>RHONE 2</v>
      </c>
      <c r="E324" s="9" t="str">
        <f aca="false">IF($W324="",P324,IF($U324&gt;$AB324,P324,W324))</f>
        <v>M</v>
      </c>
      <c r="F324" s="9" t="str">
        <f aca="false">IF($W324="",Q324,IF($U324&gt;$AB324,Q324,X324))</f>
        <v>MUET</v>
      </c>
      <c r="G324" s="9" t="str">
        <f aca="false">IF($W324="",R324,IF($U324&gt;$AB324,R324,Y324))</f>
        <v>PIERRE-ALAIN</v>
      </c>
      <c r="H324" s="9" t="str">
        <f aca="false">IF($W324="",S324,IF($U324&gt;$AB324,S324,Z324))</f>
        <v>PARTI SOCIALISTE</v>
      </c>
      <c r="I324" s="9" t="str">
        <f aca="false">IF($W324="",T324,IF($U324&gt;$AB324,T324,AA324))</f>
        <v>SOC</v>
      </c>
      <c r="J324" s="10" t="n">
        <f aca="false">IF($W324="",U324,IF($U324&gt;$AB324,U324,AB324))/M324</f>
        <v>0.58154660335831</v>
      </c>
      <c r="K324" s="9" t="n">
        <v>74894</v>
      </c>
      <c r="L324" s="9" t="n">
        <v>41251</v>
      </c>
      <c r="M324" s="9" t="n">
        <v>40437</v>
      </c>
      <c r="N324" s="9" t="n">
        <v>814</v>
      </c>
      <c r="O324" s="11" t="n">
        <v>0.5508</v>
      </c>
      <c r="P324" s="9" t="s">
        <v>31</v>
      </c>
      <c r="Q324" s="9" t="s">
        <v>1040</v>
      </c>
      <c r="R324" s="9" t="s">
        <v>1041</v>
      </c>
      <c r="S324" s="9" t="s">
        <v>34</v>
      </c>
      <c r="T324" s="9" t="s">
        <v>35</v>
      </c>
      <c r="U324" s="9" t="n">
        <v>23516</v>
      </c>
      <c r="V324" s="9" t="s">
        <v>36</v>
      </c>
      <c r="W324" s="9" t="s">
        <v>31</v>
      </c>
      <c r="X324" s="9" t="s">
        <v>1042</v>
      </c>
      <c r="Y324" s="9" t="s">
        <v>199</v>
      </c>
      <c r="Z324" s="9" t="s">
        <v>39</v>
      </c>
      <c r="AA324" s="9" t="s">
        <v>40</v>
      </c>
      <c r="AB324" s="9" t="n">
        <v>16921</v>
      </c>
      <c r="AC324" s="9" t="s">
        <v>36</v>
      </c>
      <c r="AD324" s="9"/>
      <c r="AE324" s="9"/>
      <c r="AF324" s="9"/>
      <c r="AG324" s="9"/>
      <c r="AH324" s="9"/>
      <c r="AI324" s="9"/>
      <c r="AJ324" s="9"/>
      <c r="AK324" s="9"/>
    </row>
    <row r="325" customFormat="false" ht="13.5" hidden="false" customHeight="true" outlineLevel="0" collapsed="false">
      <c r="A325" s="8" t="n">
        <v>69</v>
      </c>
      <c r="B325" s="9" t="s">
        <v>1037</v>
      </c>
      <c r="C325" s="9" t="n">
        <v>3</v>
      </c>
      <c r="D325" s="9" t="str">
        <f aca="false">B325&amp;" "&amp;C325</f>
        <v>RHONE 3</v>
      </c>
      <c r="E325" s="9" t="str">
        <f aca="false">IF($W325="",P325,IF($U325&gt;$AB325,P325,W325))</f>
        <v>M</v>
      </c>
      <c r="F325" s="9" t="str">
        <f aca="false">IF($W325="",Q325,IF($U325&gt;$AB325,Q325,X325))</f>
        <v>TOURAINE</v>
      </c>
      <c r="G325" s="9" t="str">
        <f aca="false">IF($W325="",R325,IF($U325&gt;$AB325,R325,Y325))</f>
        <v>JEAN-LOUIS</v>
      </c>
      <c r="H325" s="9" t="str">
        <f aca="false">IF($W325="",S325,IF($U325&gt;$AB325,S325,Z325))</f>
        <v>PARTI SOCIALISTE</v>
      </c>
      <c r="I325" s="9" t="str">
        <f aca="false">IF($W325="",T325,IF($U325&gt;$AB325,T325,AA325))</f>
        <v>SOC</v>
      </c>
      <c r="J325" s="10" t="n">
        <f aca="false">IF($W325="",U325,IF($U325&gt;$AB325,U325,AB325))/M325</f>
        <v>0.591491358842692</v>
      </c>
      <c r="K325" s="9" t="n">
        <v>70342</v>
      </c>
      <c r="L325" s="9" t="n">
        <v>37138</v>
      </c>
      <c r="M325" s="9" t="n">
        <v>36222</v>
      </c>
      <c r="N325" s="9" t="n">
        <v>916</v>
      </c>
      <c r="O325" s="11" t="n">
        <v>0.528</v>
      </c>
      <c r="P325" s="9" t="s">
        <v>31</v>
      </c>
      <c r="Q325" s="9" t="s">
        <v>613</v>
      </c>
      <c r="R325" s="9" t="s">
        <v>79</v>
      </c>
      <c r="S325" s="9" t="s">
        <v>34</v>
      </c>
      <c r="T325" s="9" t="s">
        <v>35</v>
      </c>
      <c r="U325" s="9" t="n">
        <v>21425</v>
      </c>
      <c r="V325" s="9" t="s">
        <v>36</v>
      </c>
      <c r="W325" s="9" t="s">
        <v>60</v>
      </c>
      <c r="X325" s="9" t="s">
        <v>1043</v>
      </c>
      <c r="Y325" s="9" t="s">
        <v>425</v>
      </c>
      <c r="Z325" s="9" t="s">
        <v>39</v>
      </c>
      <c r="AA325" s="9" t="s">
        <v>40</v>
      </c>
      <c r="AB325" s="9" t="n">
        <v>14797</v>
      </c>
      <c r="AC325" s="9" t="s">
        <v>36</v>
      </c>
      <c r="AD325" s="9"/>
      <c r="AE325" s="9"/>
      <c r="AF325" s="9"/>
      <c r="AG325" s="9"/>
      <c r="AH325" s="9"/>
      <c r="AI325" s="9"/>
      <c r="AJ325" s="9"/>
      <c r="AK325" s="9"/>
    </row>
    <row r="326" customFormat="false" ht="13.5" hidden="false" customHeight="true" outlineLevel="0" collapsed="false">
      <c r="A326" s="8" t="n">
        <v>69</v>
      </c>
      <c r="B326" s="9" t="s">
        <v>1037</v>
      </c>
      <c r="C326" s="9" t="n">
        <v>4</v>
      </c>
      <c r="D326" s="9" t="str">
        <f aca="false">B326&amp;" "&amp;C326</f>
        <v>RHONE 4</v>
      </c>
      <c r="E326" s="9" t="str">
        <f aca="false">IF($W326="",P326,IF($U326&gt;$AB326,P326,W326))</f>
        <v>F</v>
      </c>
      <c r="F326" s="9" t="str">
        <f aca="false">IF($W326="",Q326,IF($U326&gt;$AB326,Q326,X326))</f>
        <v>NACHURY</v>
      </c>
      <c r="G326" s="9" t="str">
        <f aca="false">IF($W326="",R326,IF($U326&gt;$AB326,R326,Y326))</f>
        <v>DOMINIQUE</v>
      </c>
      <c r="H326" s="9" t="str">
        <f aca="false">IF($W326="",S326,IF($U326&gt;$AB326,S326,Z326))</f>
        <v>UNION POUR UN MOUVEMENT POPULAIRE</v>
      </c>
      <c r="I326" s="9" t="str">
        <f aca="false">IF($W326="",T326,IF($U326&gt;$AB326,T326,AA326))</f>
        <v>UMP</v>
      </c>
      <c r="J326" s="10" t="n">
        <f aca="false">IF($W326="",U326,IF($U326&gt;$AB326,U326,AB326))/M326</f>
        <v>0.532393778540136</v>
      </c>
      <c r="K326" s="9" t="n">
        <v>79525</v>
      </c>
      <c r="L326" s="9" t="n">
        <v>43960</v>
      </c>
      <c r="M326" s="9" t="n">
        <v>43141</v>
      </c>
      <c r="N326" s="9" t="n">
        <v>819</v>
      </c>
      <c r="O326" s="11" t="n">
        <v>0.5528</v>
      </c>
      <c r="P326" s="9" t="s">
        <v>60</v>
      </c>
      <c r="Q326" s="9" t="s">
        <v>1044</v>
      </c>
      <c r="R326" s="9" t="s">
        <v>76</v>
      </c>
      <c r="S326" s="9" t="s">
        <v>34</v>
      </c>
      <c r="T326" s="9" t="s">
        <v>35</v>
      </c>
      <c r="U326" s="9" t="n">
        <v>20373</v>
      </c>
      <c r="V326" s="9" t="s">
        <v>36</v>
      </c>
      <c r="W326" s="9" t="s">
        <v>60</v>
      </c>
      <c r="X326" s="9" t="s">
        <v>1045</v>
      </c>
      <c r="Y326" s="9" t="s">
        <v>218</v>
      </c>
      <c r="Z326" s="9" t="s">
        <v>39</v>
      </c>
      <c r="AA326" s="9" t="s">
        <v>40</v>
      </c>
      <c r="AB326" s="9" t="n">
        <v>22968</v>
      </c>
      <c r="AC326" s="9" t="s">
        <v>36</v>
      </c>
      <c r="AD326" s="9"/>
      <c r="AE326" s="9"/>
      <c r="AF326" s="9"/>
      <c r="AG326" s="9"/>
      <c r="AH326" s="9"/>
      <c r="AI326" s="9"/>
      <c r="AJ326" s="9"/>
      <c r="AK326" s="9"/>
    </row>
    <row r="327" customFormat="false" ht="13.5" hidden="false" customHeight="true" outlineLevel="0" collapsed="false">
      <c r="A327" s="8" t="n">
        <v>69</v>
      </c>
      <c r="B327" s="9" t="s">
        <v>1037</v>
      </c>
      <c r="C327" s="9" t="n">
        <v>5</v>
      </c>
      <c r="D327" s="9" t="str">
        <f aca="false">B327&amp;" "&amp;C327</f>
        <v>RHONE 5</v>
      </c>
      <c r="E327" s="9" t="str">
        <f aca="false">IF($W327="",P327,IF($U327&gt;$AB327,P327,W327))</f>
        <v>M</v>
      </c>
      <c r="F327" s="9" t="str">
        <f aca="false">IF($W327="",Q327,IF($U327&gt;$AB327,Q327,X327))</f>
        <v>COCHET</v>
      </c>
      <c r="G327" s="9" t="str">
        <f aca="false">IF($W327="",R327,IF($U327&gt;$AB327,R327,Y327))</f>
        <v>PHILIPPE</v>
      </c>
      <c r="H327" s="9" t="str">
        <f aca="false">IF($W327="",S327,IF($U327&gt;$AB327,S327,Z327))</f>
        <v>UNION POUR UN MOUVEMENT POPULAIRE</v>
      </c>
      <c r="I327" s="9" t="str">
        <f aca="false">IF($W327="",T327,IF($U327&gt;$AB327,T327,AA327))</f>
        <v>UMP</v>
      </c>
      <c r="J327" s="10" t="n">
        <f aca="false">IF($W327="",U327,IF($U327&gt;$AB327,U327,AB327))/M327</f>
        <v>0.612879381789674</v>
      </c>
      <c r="K327" s="9" t="n">
        <v>80543</v>
      </c>
      <c r="L327" s="9" t="n">
        <v>45494</v>
      </c>
      <c r="M327" s="9" t="n">
        <v>44645</v>
      </c>
      <c r="N327" s="9" t="n">
        <v>849</v>
      </c>
      <c r="O327" s="11" t="n">
        <v>0.5648</v>
      </c>
      <c r="P327" s="9" t="s">
        <v>31</v>
      </c>
      <c r="Q327" s="9" t="s">
        <v>1046</v>
      </c>
      <c r="R327" s="9" t="s">
        <v>1047</v>
      </c>
      <c r="S327" s="9" t="s">
        <v>34</v>
      </c>
      <c r="T327" s="9" t="s">
        <v>35</v>
      </c>
      <c r="U327" s="9" t="n">
        <v>17283</v>
      </c>
      <c r="V327" s="9" t="s">
        <v>36</v>
      </c>
      <c r="W327" s="9" t="s">
        <v>31</v>
      </c>
      <c r="X327" s="9" t="s">
        <v>1048</v>
      </c>
      <c r="Y327" s="9" t="s">
        <v>176</v>
      </c>
      <c r="Z327" s="9" t="s">
        <v>39</v>
      </c>
      <c r="AA327" s="9" t="s">
        <v>40</v>
      </c>
      <c r="AB327" s="9" t="n">
        <v>27362</v>
      </c>
      <c r="AC327" s="9" t="s">
        <v>36</v>
      </c>
      <c r="AD327" s="9"/>
      <c r="AE327" s="9"/>
      <c r="AF327" s="9"/>
      <c r="AG327" s="9"/>
      <c r="AH327" s="9"/>
      <c r="AI327" s="9"/>
      <c r="AJ327" s="9"/>
      <c r="AK327" s="9"/>
    </row>
    <row r="328" customFormat="false" ht="13.5" hidden="false" customHeight="true" outlineLevel="0" collapsed="false">
      <c r="A328" s="8" t="n">
        <v>69</v>
      </c>
      <c r="B328" s="9" t="s">
        <v>1037</v>
      </c>
      <c r="C328" s="9" t="n">
        <v>6</v>
      </c>
      <c r="D328" s="9" t="str">
        <f aca="false">B328&amp;" "&amp;C328</f>
        <v>RHONE 6</v>
      </c>
      <c r="E328" s="9" t="str">
        <f aca="false">IF($W328="",P328,IF($U328&gt;$AB328,P328,W328))</f>
        <v>F</v>
      </c>
      <c r="F328" s="9" t="str">
        <f aca="false">IF($W328="",Q328,IF($U328&gt;$AB328,Q328,X328))</f>
        <v>CROZON</v>
      </c>
      <c r="G328" s="9" t="str">
        <f aca="false">IF($W328="",R328,IF($U328&gt;$AB328,R328,Y328))</f>
        <v>PASCALE</v>
      </c>
      <c r="H328" s="9" t="str">
        <f aca="false">IF($W328="",S328,IF($U328&gt;$AB328,S328,Z328))</f>
        <v>PARTI SOCIALISTE</v>
      </c>
      <c r="I328" s="9" t="str">
        <f aca="false">IF($W328="",T328,IF($U328&gt;$AB328,T328,AA328))</f>
        <v>SOC</v>
      </c>
      <c r="J328" s="10" t="n">
        <f aca="false">IF($W328="",U328,IF($U328&gt;$AB328,U328,AB328))/M328</f>
        <v>0.622730110474743</v>
      </c>
      <c r="K328" s="9" t="n">
        <v>78362</v>
      </c>
      <c r="L328" s="9" t="n">
        <v>38070</v>
      </c>
      <c r="M328" s="9" t="n">
        <v>36841</v>
      </c>
      <c r="N328" s="9" t="n">
        <v>1229</v>
      </c>
      <c r="O328" s="11" t="n">
        <v>0.4858</v>
      </c>
      <c r="P328" s="9" t="s">
        <v>60</v>
      </c>
      <c r="Q328" s="9" t="s">
        <v>1049</v>
      </c>
      <c r="R328" s="9" t="s">
        <v>341</v>
      </c>
      <c r="S328" s="9" t="s">
        <v>34</v>
      </c>
      <c r="T328" s="9" t="s">
        <v>35</v>
      </c>
      <c r="U328" s="9" t="n">
        <v>22942</v>
      </c>
      <c r="V328" s="9" t="s">
        <v>36</v>
      </c>
      <c r="W328" s="9" t="s">
        <v>60</v>
      </c>
      <c r="X328" s="9" t="s">
        <v>1050</v>
      </c>
      <c r="Y328" s="9" t="s">
        <v>1051</v>
      </c>
      <c r="Z328" s="9" t="s">
        <v>39</v>
      </c>
      <c r="AA328" s="9" t="s">
        <v>40</v>
      </c>
      <c r="AB328" s="9" t="n">
        <v>13899</v>
      </c>
      <c r="AC328" s="9" t="s">
        <v>36</v>
      </c>
      <c r="AD328" s="9"/>
      <c r="AE328" s="9"/>
      <c r="AF328" s="9"/>
      <c r="AG328" s="9"/>
      <c r="AH328" s="9"/>
      <c r="AI328" s="9"/>
      <c r="AJ328" s="9"/>
      <c r="AK328" s="9"/>
    </row>
    <row r="329" customFormat="false" ht="13.5" hidden="false" customHeight="true" outlineLevel="0" collapsed="false">
      <c r="A329" s="8" t="n">
        <v>69</v>
      </c>
      <c r="B329" s="9" t="s">
        <v>1037</v>
      </c>
      <c r="C329" s="9" t="n">
        <v>7</v>
      </c>
      <c r="D329" s="9" t="str">
        <f aca="false">B329&amp;" "&amp;C329</f>
        <v>RHONE 7</v>
      </c>
      <c r="E329" s="9" t="str">
        <f aca="false">IF($W329="",P329,IF($U329&gt;$AB329,P329,W329))</f>
        <v>F</v>
      </c>
      <c r="F329" s="9" t="str">
        <f aca="false">IF($W329="",Q329,IF($U329&gt;$AB329,Q329,X329))</f>
        <v>GEOFFROY</v>
      </c>
      <c r="G329" s="9" t="str">
        <f aca="false">IF($W329="",R329,IF($U329&gt;$AB329,R329,Y329))</f>
        <v>HÉLÈNE</v>
      </c>
      <c r="H329" s="9" t="str">
        <f aca="false">IF($W329="",S329,IF($U329&gt;$AB329,S329,Z329))</f>
        <v>PARTI SOCIALISTE</v>
      </c>
      <c r="I329" s="9" t="str">
        <f aca="false">IF($W329="",T329,IF($U329&gt;$AB329,T329,AA329))</f>
        <v>SOC</v>
      </c>
      <c r="J329" s="10" t="n">
        <f aca="false">IF($W329="",U329,IF($U329&gt;$AB329,U329,AB329))/M329</f>
        <v>0.600715178447438</v>
      </c>
      <c r="K329" s="9" t="n">
        <v>64848</v>
      </c>
      <c r="L329" s="9" t="n">
        <v>29790</v>
      </c>
      <c r="M329" s="9" t="n">
        <v>28804</v>
      </c>
      <c r="N329" s="9" t="n">
        <v>986</v>
      </c>
      <c r="O329" s="11" t="n">
        <v>0.4594</v>
      </c>
      <c r="P329" s="9" t="s">
        <v>60</v>
      </c>
      <c r="Q329" s="9" t="s">
        <v>1052</v>
      </c>
      <c r="R329" s="9" t="s">
        <v>697</v>
      </c>
      <c r="S329" s="9" t="s">
        <v>34</v>
      </c>
      <c r="T329" s="9" t="s">
        <v>35</v>
      </c>
      <c r="U329" s="9" t="n">
        <v>17303</v>
      </c>
      <c r="V329" s="9" t="s">
        <v>36</v>
      </c>
      <c r="W329" s="9" t="s">
        <v>31</v>
      </c>
      <c r="X329" s="9" t="s">
        <v>1053</v>
      </c>
      <c r="Y329" s="9" t="s">
        <v>326</v>
      </c>
      <c r="Z329" s="9" t="s">
        <v>39</v>
      </c>
      <c r="AA329" s="9" t="s">
        <v>40</v>
      </c>
      <c r="AB329" s="9" t="n">
        <v>11503</v>
      </c>
      <c r="AC329" s="9" t="s">
        <v>36</v>
      </c>
      <c r="AD329" s="9"/>
      <c r="AE329" s="9"/>
      <c r="AF329" s="9"/>
      <c r="AG329" s="9"/>
      <c r="AH329" s="9"/>
      <c r="AI329" s="9"/>
      <c r="AJ329" s="9"/>
      <c r="AK329" s="9"/>
    </row>
    <row r="330" customFormat="false" ht="13.5" hidden="false" customHeight="true" outlineLevel="0" collapsed="false">
      <c r="A330" s="8" t="n">
        <v>69</v>
      </c>
      <c r="B330" s="9" t="s">
        <v>1037</v>
      </c>
      <c r="C330" s="9" t="n">
        <v>8</v>
      </c>
      <c r="D330" s="9" t="str">
        <f aca="false">B330&amp;" "&amp;C330</f>
        <v>RHONE 8</v>
      </c>
      <c r="E330" s="9" t="str">
        <f aca="false">IF($W330="",P330,IF($U330&gt;$AB330,P330,W330))</f>
        <v>M</v>
      </c>
      <c r="F330" s="9" t="str">
        <f aca="false">IF($W330="",Q330,IF($U330&gt;$AB330,Q330,X330))</f>
        <v>VERCHERE</v>
      </c>
      <c r="G330" s="9" t="str">
        <f aca="false">IF($W330="",R330,IF($U330&gt;$AB330,R330,Y330))</f>
        <v>PATRICE</v>
      </c>
      <c r="H330" s="9" t="str">
        <f aca="false">IF($W330="",S330,IF($U330&gt;$AB330,S330,Z330))</f>
        <v>UNION POUR UN MOUVEMENT POPULAIRE</v>
      </c>
      <c r="I330" s="9" t="str">
        <f aca="false">IF($W330="",T330,IF($U330&gt;$AB330,T330,AA330))</f>
        <v>UMP</v>
      </c>
      <c r="J330" s="10" t="n">
        <f aca="false">IF($W330="",U330,IF($U330&gt;$AB330,U330,AB330))/M330</f>
        <v>0.634839068732029</v>
      </c>
      <c r="K330" s="9" t="n">
        <v>98428</v>
      </c>
      <c r="L330" s="9" t="n">
        <v>55044</v>
      </c>
      <c r="M330" s="9" t="n">
        <v>53905</v>
      </c>
      <c r="N330" s="9" t="n">
        <v>1139</v>
      </c>
      <c r="O330" s="11" t="n">
        <v>0.5592</v>
      </c>
      <c r="P330" s="9" t="s">
        <v>60</v>
      </c>
      <c r="Q330" s="9" t="s">
        <v>1054</v>
      </c>
      <c r="R330" s="9" t="s">
        <v>1055</v>
      </c>
      <c r="S330" s="9" t="s">
        <v>34</v>
      </c>
      <c r="T330" s="9" t="s">
        <v>35</v>
      </c>
      <c r="U330" s="9" t="n">
        <v>19684</v>
      </c>
      <c r="V330" s="9" t="s">
        <v>36</v>
      </c>
      <c r="W330" s="9" t="s">
        <v>31</v>
      </c>
      <c r="X330" s="9" t="s">
        <v>1056</v>
      </c>
      <c r="Y330" s="9" t="s">
        <v>483</v>
      </c>
      <c r="Z330" s="9" t="s">
        <v>39</v>
      </c>
      <c r="AA330" s="9" t="s">
        <v>40</v>
      </c>
      <c r="AB330" s="9" t="n">
        <v>34221</v>
      </c>
      <c r="AC330" s="9" t="s">
        <v>36</v>
      </c>
      <c r="AD330" s="9"/>
      <c r="AE330" s="9"/>
      <c r="AF330" s="9"/>
      <c r="AG330" s="9"/>
      <c r="AH330" s="9"/>
      <c r="AI330" s="9"/>
      <c r="AJ330" s="9"/>
      <c r="AK330" s="9"/>
    </row>
    <row r="331" customFormat="false" ht="13.5" hidden="false" customHeight="true" outlineLevel="0" collapsed="false">
      <c r="A331" s="8" t="n">
        <v>69</v>
      </c>
      <c r="B331" s="9" t="s">
        <v>1037</v>
      </c>
      <c r="C331" s="9" t="n">
        <v>9</v>
      </c>
      <c r="D331" s="9" t="str">
        <f aca="false">B331&amp;" "&amp;C331</f>
        <v>RHONE 9</v>
      </c>
      <c r="E331" s="9" t="str">
        <f aca="false">IF($W331="",P331,IF($U331&gt;$AB331,P331,W331))</f>
        <v>M</v>
      </c>
      <c r="F331" s="9" t="str">
        <f aca="false">IF($W331="",Q331,IF($U331&gt;$AB331,Q331,X331))</f>
        <v>PERRUT</v>
      </c>
      <c r="G331" s="9" t="str">
        <f aca="false">IF($W331="",R331,IF($U331&gt;$AB331,R331,Y331))</f>
        <v>BERNARD</v>
      </c>
      <c r="H331" s="9" t="str">
        <f aca="false">IF($W331="",S331,IF($U331&gt;$AB331,S331,Z331))</f>
        <v>UNION POUR UN MOUVEMENT POPULAIRE</v>
      </c>
      <c r="I331" s="9" t="str">
        <f aca="false">IF($W331="",T331,IF($U331&gt;$AB331,T331,AA331))</f>
        <v>UMP</v>
      </c>
      <c r="J331" s="10" t="n">
        <f aca="false">IF($W331="",U331,IF($U331&gt;$AB331,U331,AB331))/M331</f>
        <v>0.618386108273749</v>
      </c>
      <c r="K331" s="9" t="n">
        <v>85947</v>
      </c>
      <c r="L331" s="9" t="n">
        <v>45291</v>
      </c>
      <c r="M331" s="9" t="n">
        <v>44055</v>
      </c>
      <c r="N331" s="9" t="n">
        <v>1236</v>
      </c>
      <c r="O331" s="11" t="n">
        <v>0.527</v>
      </c>
      <c r="P331" s="9" t="s">
        <v>31</v>
      </c>
      <c r="Q331" s="9" t="s">
        <v>1057</v>
      </c>
      <c r="R331" s="9" t="s">
        <v>254</v>
      </c>
      <c r="S331" s="9" t="s">
        <v>131</v>
      </c>
      <c r="T331" s="9" t="s">
        <v>132</v>
      </c>
      <c r="U331" s="9" t="n">
        <v>16812</v>
      </c>
      <c r="V331" s="9" t="s">
        <v>36</v>
      </c>
      <c r="W331" s="9" t="s">
        <v>31</v>
      </c>
      <c r="X331" s="9" t="s">
        <v>1058</v>
      </c>
      <c r="Y331" s="9" t="s">
        <v>99</v>
      </c>
      <c r="Z331" s="9" t="s">
        <v>39</v>
      </c>
      <c r="AA331" s="9" t="s">
        <v>40</v>
      </c>
      <c r="AB331" s="9" t="n">
        <v>27243</v>
      </c>
      <c r="AC331" s="9" t="s">
        <v>36</v>
      </c>
      <c r="AD331" s="9"/>
      <c r="AE331" s="9"/>
      <c r="AF331" s="9"/>
      <c r="AG331" s="9"/>
      <c r="AH331" s="9"/>
      <c r="AI331" s="9"/>
      <c r="AJ331" s="9"/>
      <c r="AK331" s="9"/>
    </row>
    <row r="332" customFormat="false" ht="13.5" hidden="false" customHeight="true" outlineLevel="0" collapsed="false">
      <c r="A332" s="8" t="n">
        <v>69</v>
      </c>
      <c r="B332" s="9" t="s">
        <v>1037</v>
      </c>
      <c r="C332" s="9" t="n">
        <v>10</v>
      </c>
      <c r="D332" s="9" t="str">
        <f aca="false">B332&amp;" "&amp;C332</f>
        <v>RHONE 10</v>
      </c>
      <c r="E332" s="9" t="str">
        <f aca="false">IF($W332="",P332,IF($U332&gt;$AB332,P332,W332))</f>
        <v>M</v>
      </c>
      <c r="F332" s="9" t="str">
        <f aca="false">IF($W332="",Q332,IF($U332&gt;$AB332,Q332,X332))</f>
        <v>GUILLOTEAU</v>
      </c>
      <c r="G332" s="9" t="str">
        <f aca="false">IF($W332="",R332,IF($U332&gt;$AB332,R332,Y332))</f>
        <v>CHRISTOPHE</v>
      </c>
      <c r="H332" s="9" t="str">
        <f aca="false">IF($W332="",S332,IF($U332&gt;$AB332,S332,Z332))</f>
        <v>UNION POUR UN MOUVEMENT POPULAIRE</v>
      </c>
      <c r="I332" s="9" t="str">
        <f aca="false">IF($W332="",T332,IF($U332&gt;$AB332,T332,AA332))</f>
        <v>UMP</v>
      </c>
      <c r="J332" s="10" t="n">
        <f aca="false">IF($W332="",U332,IF($U332&gt;$AB332,U332,AB332))/M332</f>
        <v>0.598491164568802</v>
      </c>
      <c r="K332" s="9" t="n">
        <v>89518</v>
      </c>
      <c r="L332" s="9" t="n">
        <v>50374</v>
      </c>
      <c r="M332" s="9" t="n">
        <v>49177</v>
      </c>
      <c r="N332" s="9" t="n">
        <v>1197</v>
      </c>
      <c r="O332" s="11" t="n">
        <v>0.5627</v>
      </c>
      <c r="P332" s="9" t="s">
        <v>60</v>
      </c>
      <c r="Q332" s="9" t="s">
        <v>647</v>
      </c>
      <c r="R332" s="9" t="s">
        <v>911</v>
      </c>
      <c r="S332" s="9" t="s">
        <v>34</v>
      </c>
      <c r="T332" s="9" t="s">
        <v>35</v>
      </c>
      <c r="U332" s="9" t="n">
        <v>19745</v>
      </c>
      <c r="V332" s="9" t="s">
        <v>36</v>
      </c>
      <c r="W332" s="9" t="s">
        <v>31</v>
      </c>
      <c r="X332" s="9" t="s">
        <v>1059</v>
      </c>
      <c r="Y332" s="9" t="s">
        <v>112</v>
      </c>
      <c r="Z332" s="9" t="s">
        <v>39</v>
      </c>
      <c r="AA332" s="9" t="s">
        <v>40</v>
      </c>
      <c r="AB332" s="9" t="n">
        <v>29432</v>
      </c>
      <c r="AC332" s="9" t="s">
        <v>36</v>
      </c>
      <c r="AD332" s="9"/>
      <c r="AE332" s="9"/>
      <c r="AF332" s="9"/>
      <c r="AG332" s="9"/>
      <c r="AH332" s="9"/>
      <c r="AI332" s="9"/>
      <c r="AJ332" s="9"/>
      <c r="AK332" s="9"/>
    </row>
    <row r="333" customFormat="false" ht="13.5" hidden="false" customHeight="true" outlineLevel="0" collapsed="false">
      <c r="A333" s="8" t="n">
        <v>69</v>
      </c>
      <c r="B333" s="9" t="s">
        <v>1037</v>
      </c>
      <c r="C333" s="9" t="n">
        <v>11</v>
      </c>
      <c r="D333" s="9" t="str">
        <f aca="false">B333&amp;" "&amp;C333</f>
        <v>RHONE 11</v>
      </c>
      <c r="E333" s="9" t="str">
        <f aca="false">IF($W333="",P333,IF($U333&gt;$AB333,P333,W333))</f>
        <v>M</v>
      </c>
      <c r="F333" s="9" t="str">
        <f aca="false">IF($W333="",Q333,IF($U333&gt;$AB333,Q333,X333))</f>
        <v>FENECH</v>
      </c>
      <c r="G333" s="9" t="str">
        <f aca="false">IF($W333="",R333,IF($U333&gt;$AB333,R333,Y333))</f>
        <v>GEORGES</v>
      </c>
      <c r="H333" s="9" t="str">
        <f aca="false">IF($W333="",S333,IF($U333&gt;$AB333,S333,Z333))</f>
        <v>UNION POUR UN MOUVEMENT POPULAIRE</v>
      </c>
      <c r="I333" s="9" t="str">
        <f aca="false">IF($W333="",T333,IF($U333&gt;$AB333,T333,AA333))</f>
        <v>UMP</v>
      </c>
      <c r="J333" s="10" t="n">
        <f aca="false">IF($W333="",U333,IF($U333&gt;$AB333,U333,AB333))/M333</f>
        <v>0.650153188045552</v>
      </c>
      <c r="K333" s="9" t="n">
        <v>85515</v>
      </c>
      <c r="L333" s="9" t="n">
        <v>41326</v>
      </c>
      <c r="M333" s="9" t="n">
        <v>34598</v>
      </c>
      <c r="N333" s="9" t="n">
        <v>6728</v>
      </c>
      <c r="O333" s="11" t="n">
        <v>0.4833</v>
      </c>
      <c r="P333" s="9" t="s">
        <v>31</v>
      </c>
      <c r="Q333" s="9" t="s">
        <v>1060</v>
      </c>
      <c r="R333" s="9" t="s">
        <v>1061</v>
      </c>
      <c r="S333" s="9" t="s">
        <v>39</v>
      </c>
      <c r="T333" s="9" t="s">
        <v>40</v>
      </c>
      <c r="U333" s="9" t="n">
        <v>22494</v>
      </c>
      <c r="V333" s="9" t="s">
        <v>36</v>
      </c>
      <c r="W333" s="9" t="s">
        <v>60</v>
      </c>
      <c r="X333" s="9" t="s">
        <v>742</v>
      </c>
      <c r="Y333" s="9" t="s">
        <v>441</v>
      </c>
      <c r="Z333" s="9" t="s">
        <v>49</v>
      </c>
      <c r="AA333" s="9" t="s">
        <v>50</v>
      </c>
      <c r="AB333" s="9" t="n">
        <v>12104</v>
      </c>
      <c r="AC333" s="9" t="s">
        <v>36</v>
      </c>
      <c r="AD333" s="9"/>
      <c r="AE333" s="9"/>
      <c r="AF333" s="9"/>
      <c r="AG333" s="9"/>
      <c r="AH333" s="9"/>
      <c r="AI333" s="9"/>
      <c r="AJ333" s="9"/>
      <c r="AK333" s="9"/>
    </row>
    <row r="334" customFormat="false" ht="13.5" hidden="false" customHeight="true" outlineLevel="0" collapsed="false">
      <c r="A334" s="8" t="n">
        <v>69</v>
      </c>
      <c r="B334" s="9" t="s">
        <v>1037</v>
      </c>
      <c r="C334" s="9" t="n">
        <v>12</v>
      </c>
      <c r="D334" s="9" t="str">
        <f aca="false">B334&amp;" "&amp;C334</f>
        <v>RHONE 12</v>
      </c>
      <c r="E334" s="9" t="str">
        <f aca="false">IF($W334="",P334,IF($U334&gt;$AB334,P334,W334))</f>
        <v>M</v>
      </c>
      <c r="F334" s="9" t="str">
        <f aca="false">IF($W334="",Q334,IF($U334&gt;$AB334,Q334,X334))</f>
        <v>TERROT</v>
      </c>
      <c r="G334" s="9" t="str">
        <f aca="false">IF($W334="",R334,IF($U334&gt;$AB334,R334,Y334))</f>
        <v>MICHEL</v>
      </c>
      <c r="H334" s="9" t="str">
        <f aca="false">IF($W334="",S334,IF($U334&gt;$AB334,S334,Z334))</f>
        <v>UNION POUR UN MOUVEMENT POPULAIRE</v>
      </c>
      <c r="I334" s="9" t="str">
        <f aca="false">IF($W334="",T334,IF($U334&gt;$AB334,T334,AA334))</f>
        <v>UMP</v>
      </c>
      <c r="J334" s="10" t="n">
        <f aca="false">IF($W334="",U334,IF($U334&gt;$AB334,U334,AB334))/M334</f>
        <v>0.546860782529572</v>
      </c>
      <c r="K334" s="9" t="n">
        <v>76167</v>
      </c>
      <c r="L334" s="9" t="n">
        <v>43760</v>
      </c>
      <c r="M334" s="9" t="n">
        <v>42861</v>
      </c>
      <c r="N334" s="9" t="n">
        <v>899</v>
      </c>
      <c r="O334" s="11" t="n">
        <v>0.5745</v>
      </c>
      <c r="P334" s="9" t="s">
        <v>60</v>
      </c>
      <c r="Q334" s="9" t="s">
        <v>1062</v>
      </c>
      <c r="R334" s="9" t="s">
        <v>243</v>
      </c>
      <c r="S334" s="9" t="s">
        <v>34</v>
      </c>
      <c r="T334" s="9" t="s">
        <v>35</v>
      </c>
      <c r="U334" s="9" t="n">
        <v>19422</v>
      </c>
      <c r="V334" s="9" t="s">
        <v>36</v>
      </c>
      <c r="W334" s="9" t="s">
        <v>31</v>
      </c>
      <c r="X334" s="9" t="s">
        <v>1063</v>
      </c>
      <c r="Y334" s="9" t="s">
        <v>42</v>
      </c>
      <c r="Z334" s="9" t="s">
        <v>39</v>
      </c>
      <c r="AA334" s="9" t="s">
        <v>40</v>
      </c>
      <c r="AB334" s="9" t="n">
        <v>23439</v>
      </c>
      <c r="AC334" s="9" t="s">
        <v>36</v>
      </c>
      <c r="AD334" s="9"/>
      <c r="AE334" s="9"/>
      <c r="AF334" s="9"/>
      <c r="AG334" s="9"/>
      <c r="AH334" s="9"/>
      <c r="AI334" s="9"/>
      <c r="AJ334" s="9"/>
      <c r="AK334" s="9"/>
    </row>
    <row r="335" customFormat="false" ht="13.5" hidden="false" customHeight="true" outlineLevel="0" collapsed="false">
      <c r="A335" s="8" t="n">
        <v>69</v>
      </c>
      <c r="B335" s="9" t="s">
        <v>1037</v>
      </c>
      <c r="C335" s="9" t="n">
        <v>13</v>
      </c>
      <c r="D335" s="9" t="str">
        <f aca="false">B335&amp;" "&amp;C335</f>
        <v>RHONE 13</v>
      </c>
      <c r="E335" s="9" t="str">
        <f aca="false">IF($W335="",P335,IF($U335&gt;$AB335,P335,W335))</f>
        <v>M</v>
      </c>
      <c r="F335" s="9" t="str">
        <f aca="false">IF($W335="",Q335,IF($U335&gt;$AB335,Q335,X335))</f>
        <v>MEUNIER</v>
      </c>
      <c r="G335" s="9" t="str">
        <f aca="false">IF($W335="",R335,IF($U335&gt;$AB335,R335,Y335))</f>
        <v>PHILIPPE</v>
      </c>
      <c r="H335" s="9" t="str">
        <f aca="false">IF($W335="",S335,IF($U335&gt;$AB335,S335,Z335))</f>
        <v>UNION POUR UN MOUVEMENT POPULAIRE</v>
      </c>
      <c r="I335" s="9" t="str">
        <f aca="false">IF($W335="",T335,IF($U335&gt;$AB335,T335,AA335))</f>
        <v>UMP</v>
      </c>
      <c r="J335" s="10" t="n">
        <f aca="false">IF($W335="",U335,IF($U335&gt;$AB335,U335,AB335))/M335</f>
        <v>0.595124373403954</v>
      </c>
      <c r="K335" s="9" t="n">
        <v>79500</v>
      </c>
      <c r="L335" s="9" t="n">
        <v>43524</v>
      </c>
      <c r="M335" s="9" t="n">
        <v>42292</v>
      </c>
      <c r="N335" s="9" t="n">
        <v>1232</v>
      </c>
      <c r="O335" s="11" t="n">
        <v>0.5475</v>
      </c>
      <c r="P335" s="9" t="s">
        <v>60</v>
      </c>
      <c r="Q335" s="9" t="s">
        <v>1064</v>
      </c>
      <c r="R335" s="9" t="s">
        <v>1065</v>
      </c>
      <c r="S335" s="9" t="s">
        <v>34</v>
      </c>
      <c r="T335" s="9" t="s">
        <v>35</v>
      </c>
      <c r="U335" s="9" t="n">
        <v>17123</v>
      </c>
      <c r="V335" s="9" t="s">
        <v>36</v>
      </c>
      <c r="W335" s="9" t="s">
        <v>31</v>
      </c>
      <c r="X335" s="9" t="s">
        <v>1066</v>
      </c>
      <c r="Y335" s="9" t="s">
        <v>176</v>
      </c>
      <c r="Z335" s="9" t="s">
        <v>39</v>
      </c>
      <c r="AA335" s="9" t="s">
        <v>40</v>
      </c>
      <c r="AB335" s="9" t="n">
        <v>25169</v>
      </c>
      <c r="AC335" s="9" t="s">
        <v>36</v>
      </c>
      <c r="AD335" s="9"/>
      <c r="AE335" s="9"/>
      <c r="AF335" s="9"/>
      <c r="AG335" s="9"/>
      <c r="AH335" s="9"/>
      <c r="AI335" s="9"/>
      <c r="AJ335" s="9"/>
      <c r="AK335" s="9"/>
    </row>
    <row r="336" customFormat="false" ht="13.5" hidden="false" customHeight="true" outlineLevel="0" collapsed="false">
      <c r="A336" s="8" t="n">
        <v>69</v>
      </c>
      <c r="B336" s="9" t="s">
        <v>1037</v>
      </c>
      <c r="C336" s="9" t="n">
        <v>14</v>
      </c>
      <c r="D336" s="9" t="str">
        <f aca="false">B336&amp;" "&amp;C336</f>
        <v>RHONE 14</v>
      </c>
      <c r="E336" s="9" t="str">
        <f aca="false">IF($W336="",P336,IF($U336&gt;$AB336,P336,W336))</f>
        <v>M</v>
      </c>
      <c r="F336" s="9" t="str">
        <f aca="false">IF($W336="",Q336,IF($U336&gt;$AB336,Q336,X336))</f>
        <v>BLEIN</v>
      </c>
      <c r="G336" s="9" t="str">
        <f aca="false">IF($W336="",R336,IF($U336&gt;$AB336,R336,Y336))</f>
        <v>YVES</v>
      </c>
      <c r="H336" s="9" t="str">
        <f aca="false">IF($W336="",S336,IF($U336&gt;$AB336,S336,Z336))</f>
        <v>PARTI SOCIALISTE</v>
      </c>
      <c r="I336" s="9" t="str">
        <f aca="false">IF($W336="",T336,IF($U336&gt;$AB336,T336,AA336))</f>
        <v>SOC</v>
      </c>
      <c r="J336" s="10" t="n">
        <f aca="false">IF($W336="",U336,IF($U336&gt;$AB336,U336,AB336))/M336</f>
        <v>0.620034488164289</v>
      </c>
      <c r="K336" s="9" t="n">
        <v>70347</v>
      </c>
      <c r="L336" s="9" t="n">
        <v>33574</v>
      </c>
      <c r="M336" s="9" t="n">
        <v>31895</v>
      </c>
      <c r="N336" s="9" t="n">
        <v>1679</v>
      </c>
      <c r="O336" s="11" t="n">
        <v>0.4773</v>
      </c>
      <c r="P336" s="9" t="s">
        <v>31</v>
      </c>
      <c r="Q336" s="9" t="s">
        <v>1067</v>
      </c>
      <c r="R336" s="9" t="s">
        <v>184</v>
      </c>
      <c r="S336" s="9" t="s">
        <v>34</v>
      </c>
      <c r="T336" s="9" t="s">
        <v>35</v>
      </c>
      <c r="U336" s="9" t="n">
        <v>19776</v>
      </c>
      <c r="V336" s="9" t="s">
        <v>36</v>
      </c>
      <c r="W336" s="9" t="s">
        <v>60</v>
      </c>
      <c r="X336" s="9" t="s">
        <v>1068</v>
      </c>
      <c r="Y336" s="9" t="s">
        <v>526</v>
      </c>
      <c r="Z336" s="9" t="s">
        <v>49</v>
      </c>
      <c r="AA336" s="9" t="s">
        <v>50</v>
      </c>
      <c r="AB336" s="9" t="n">
        <v>12119</v>
      </c>
      <c r="AC336" s="9" t="s">
        <v>36</v>
      </c>
      <c r="AD336" s="9"/>
      <c r="AE336" s="9"/>
      <c r="AF336" s="9"/>
      <c r="AG336" s="9"/>
      <c r="AH336" s="9"/>
      <c r="AI336" s="9"/>
      <c r="AJ336" s="9"/>
      <c r="AK336" s="9"/>
    </row>
    <row r="337" customFormat="false" ht="13.5" hidden="false" customHeight="true" outlineLevel="0" collapsed="false">
      <c r="A337" s="8" t="n">
        <v>70</v>
      </c>
      <c r="B337" s="9" t="s">
        <v>1069</v>
      </c>
      <c r="C337" s="9" t="n">
        <v>1</v>
      </c>
      <c r="D337" s="9" t="str">
        <f aca="false">B337&amp;" "&amp;C337</f>
        <v>HAUTE-SAONE 1</v>
      </c>
      <c r="E337" s="9" t="str">
        <f aca="false">IF($W337="",P337,IF($U337&gt;$AB337,P337,W337))</f>
        <v>M</v>
      </c>
      <c r="F337" s="9" t="str">
        <f aca="false">IF($W337="",Q337,IF($U337&gt;$AB337,Q337,X337))</f>
        <v>CHRETIEN</v>
      </c>
      <c r="G337" s="9" t="str">
        <f aca="false">IF($W337="",R337,IF($U337&gt;$AB337,R337,Y337))</f>
        <v>ALAIN</v>
      </c>
      <c r="H337" s="9" t="str">
        <f aca="false">IF($W337="",S337,IF($U337&gt;$AB337,S337,Z337))</f>
        <v>UNION POUR UN MOUVEMENT POPULAIRE</v>
      </c>
      <c r="I337" s="9" t="str">
        <f aca="false">IF($W337="",T337,IF($U337&gt;$AB337,T337,AA337))</f>
        <v>UMP</v>
      </c>
      <c r="J337" s="10" t="n">
        <f aca="false">IF($W337="",U337,IF($U337&gt;$AB337,U337,AB337))/M337</f>
        <v>0.533486675411957</v>
      </c>
      <c r="K337" s="9" t="n">
        <v>88838</v>
      </c>
      <c r="L337" s="9" t="n">
        <v>57774</v>
      </c>
      <c r="M337" s="9" t="n">
        <v>55649</v>
      </c>
      <c r="N337" s="9" t="n">
        <v>2125</v>
      </c>
      <c r="O337" s="11" t="n">
        <v>0.6503</v>
      </c>
      <c r="P337" s="9" t="s">
        <v>60</v>
      </c>
      <c r="Q337" s="9" t="s">
        <v>1070</v>
      </c>
      <c r="R337" s="9" t="s">
        <v>1071</v>
      </c>
      <c r="S337" s="9" t="s">
        <v>34</v>
      </c>
      <c r="T337" s="9" t="s">
        <v>35</v>
      </c>
      <c r="U337" s="9" t="n">
        <v>25961</v>
      </c>
      <c r="V337" s="9" t="s">
        <v>36</v>
      </c>
      <c r="W337" s="9" t="s">
        <v>31</v>
      </c>
      <c r="X337" s="9" t="s">
        <v>1072</v>
      </c>
      <c r="Y337" s="9" t="s">
        <v>174</v>
      </c>
      <c r="Z337" s="9" t="s">
        <v>39</v>
      </c>
      <c r="AA337" s="9" t="s">
        <v>40</v>
      </c>
      <c r="AB337" s="9" t="n">
        <v>29688</v>
      </c>
      <c r="AC337" s="9" t="s">
        <v>36</v>
      </c>
      <c r="AD337" s="9"/>
      <c r="AE337" s="9"/>
      <c r="AF337" s="9"/>
      <c r="AG337" s="9"/>
      <c r="AH337" s="9"/>
      <c r="AI337" s="9"/>
      <c r="AJ337" s="9"/>
      <c r="AK337" s="9"/>
    </row>
    <row r="338" customFormat="false" ht="13.5" hidden="false" customHeight="true" outlineLevel="0" collapsed="false">
      <c r="A338" s="8" t="n">
        <v>70</v>
      </c>
      <c r="B338" s="9" t="s">
        <v>1069</v>
      </c>
      <c r="C338" s="9" t="n">
        <v>2</v>
      </c>
      <c r="D338" s="9" t="str">
        <f aca="false">B338&amp;" "&amp;C338</f>
        <v>HAUTE-SAONE 2</v>
      </c>
      <c r="E338" s="9" t="str">
        <f aca="false">IF($W338="",P338,IF($U338&gt;$AB338,P338,W338))</f>
        <v>M</v>
      </c>
      <c r="F338" s="9" t="str">
        <f aca="false">IF($W338="",Q338,IF($U338&gt;$AB338,Q338,X338))</f>
        <v>VILLAUMÉ</v>
      </c>
      <c r="G338" s="9" t="str">
        <f aca="false">IF($W338="",R338,IF($U338&gt;$AB338,R338,Y338))</f>
        <v>JEAN-MICHEL</v>
      </c>
      <c r="H338" s="9" t="str">
        <f aca="false">IF($W338="",S338,IF($U338&gt;$AB338,S338,Z338))</f>
        <v>PARTI SOCIALISTE</v>
      </c>
      <c r="I338" s="9" t="str">
        <f aca="false">IF($W338="",T338,IF($U338&gt;$AB338,T338,AA338))</f>
        <v>SOC</v>
      </c>
      <c r="J338" s="10" t="n">
        <f aca="false">IF($W338="",U338,IF($U338&gt;$AB338,U338,AB338))/M338</f>
        <v>0.502191575796451</v>
      </c>
      <c r="K338" s="9" t="n">
        <v>91944</v>
      </c>
      <c r="L338" s="9" t="n">
        <v>58727</v>
      </c>
      <c r="M338" s="9" t="n">
        <v>56124</v>
      </c>
      <c r="N338" s="9" t="n">
        <v>2603</v>
      </c>
      <c r="O338" s="11" t="n">
        <v>0.6387</v>
      </c>
      <c r="P338" s="9" t="s">
        <v>31</v>
      </c>
      <c r="Q338" s="9" t="s">
        <v>1073</v>
      </c>
      <c r="R338" s="9" t="s">
        <v>414</v>
      </c>
      <c r="S338" s="9" t="s">
        <v>34</v>
      </c>
      <c r="T338" s="9" t="s">
        <v>35</v>
      </c>
      <c r="U338" s="9" t="n">
        <v>28185</v>
      </c>
      <c r="V338" s="9" t="s">
        <v>36</v>
      </c>
      <c r="W338" s="9" t="s">
        <v>31</v>
      </c>
      <c r="X338" s="9" t="s">
        <v>1074</v>
      </c>
      <c r="Y338" s="9" t="s">
        <v>42</v>
      </c>
      <c r="Z338" s="9" t="s">
        <v>39</v>
      </c>
      <c r="AA338" s="9" t="s">
        <v>40</v>
      </c>
      <c r="AB338" s="9" t="n">
        <v>27939</v>
      </c>
      <c r="AC338" s="9" t="s">
        <v>36</v>
      </c>
      <c r="AD338" s="9"/>
      <c r="AE338" s="9"/>
      <c r="AF338" s="9"/>
      <c r="AG338" s="9"/>
      <c r="AH338" s="9"/>
      <c r="AI338" s="9"/>
      <c r="AJ338" s="9"/>
      <c r="AK338" s="9"/>
    </row>
    <row r="339" customFormat="false" ht="13.5" hidden="false" customHeight="true" outlineLevel="0" collapsed="false">
      <c r="A339" s="8" t="n">
        <v>71</v>
      </c>
      <c r="B339" s="9" t="s">
        <v>1075</v>
      </c>
      <c r="C339" s="9" t="n">
        <v>1</v>
      </c>
      <c r="D339" s="9" t="str">
        <f aca="false">B339&amp;" "&amp;C339</f>
        <v>SAONE-ET-LOIRE 1</v>
      </c>
      <c r="E339" s="9" t="str">
        <f aca="false">IF($W339="",P339,IF($U339&gt;$AB339,P339,W339))</f>
        <v>M</v>
      </c>
      <c r="F339" s="9" t="str">
        <f aca="false">IF($W339="",Q339,IF($U339&gt;$AB339,Q339,X339))</f>
        <v>THEVENOUD</v>
      </c>
      <c r="G339" s="9" t="str">
        <f aca="false">IF($W339="",R339,IF($U339&gt;$AB339,R339,Y339))</f>
        <v>THOMAS</v>
      </c>
      <c r="H339" s="9" t="str">
        <f aca="false">IF($W339="",S339,IF($U339&gt;$AB339,S339,Z339))</f>
        <v>PARTI SOCIALISTE</v>
      </c>
      <c r="I339" s="9" t="str">
        <f aca="false">IF($W339="",T339,IF($U339&gt;$AB339,T339,AA339))</f>
        <v>SOC</v>
      </c>
      <c r="J339" s="10" t="n">
        <f aca="false">IF($W339="",U339,IF($U339&gt;$AB339,U339,AB339))/M339</f>
        <v>0.541250722924891</v>
      </c>
      <c r="K339" s="9" t="n">
        <v>72446</v>
      </c>
      <c r="L339" s="9" t="n">
        <v>41410</v>
      </c>
      <c r="M339" s="9" t="n">
        <v>39769</v>
      </c>
      <c r="N339" s="9" t="n">
        <v>1641</v>
      </c>
      <c r="O339" s="11" t="n">
        <v>0.5716</v>
      </c>
      <c r="P339" s="9" t="s">
        <v>31</v>
      </c>
      <c r="Q339" s="9" t="s">
        <v>1076</v>
      </c>
      <c r="R339" s="9" t="s">
        <v>280</v>
      </c>
      <c r="S339" s="9" t="s">
        <v>34</v>
      </c>
      <c r="T339" s="9" t="s">
        <v>35</v>
      </c>
      <c r="U339" s="9" t="n">
        <v>21525</v>
      </c>
      <c r="V339" s="9" t="s">
        <v>36</v>
      </c>
      <c r="W339" s="9" t="s">
        <v>31</v>
      </c>
      <c r="X339" s="9" t="s">
        <v>59</v>
      </c>
      <c r="Y339" s="9" t="s">
        <v>103</v>
      </c>
      <c r="Z339" s="9" t="s">
        <v>39</v>
      </c>
      <c r="AA339" s="9" t="s">
        <v>40</v>
      </c>
      <c r="AB339" s="9" t="n">
        <v>18244</v>
      </c>
      <c r="AC339" s="9" t="s">
        <v>36</v>
      </c>
      <c r="AD339" s="9"/>
      <c r="AE339" s="9"/>
      <c r="AF339" s="9"/>
      <c r="AG339" s="9"/>
      <c r="AH339" s="9"/>
      <c r="AI339" s="9"/>
      <c r="AJ339" s="9"/>
      <c r="AK339" s="9"/>
    </row>
    <row r="340" customFormat="false" ht="13.5" hidden="false" customHeight="true" outlineLevel="0" collapsed="false">
      <c r="A340" s="8" t="n">
        <v>71</v>
      </c>
      <c r="B340" s="9" t="s">
        <v>1075</v>
      </c>
      <c r="C340" s="9" t="n">
        <v>2</v>
      </c>
      <c r="D340" s="9" t="str">
        <f aca="false">B340&amp;" "&amp;C340</f>
        <v>SAONE-ET-LOIRE 2</v>
      </c>
      <c r="E340" s="9" t="str">
        <f aca="false">IF($W340="",P340,IF($U340&gt;$AB340,P340,W340))</f>
        <v>F</v>
      </c>
      <c r="F340" s="9" t="str">
        <f aca="false">IF($W340="",Q340,IF($U340&gt;$AB340,Q340,X340))</f>
        <v>GUEUGNEAU</v>
      </c>
      <c r="G340" s="9" t="str">
        <f aca="false">IF($W340="",R340,IF($U340&gt;$AB340,R340,Y340))</f>
        <v>EDITH</v>
      </c>
      <c r="H340" s="9" t="str">
        <f aca="false">IF($W340="",S340,IF($U340&gt;$AB340,S340,Z340))</f>
        <v>SOCIALISTE DISSIDENTE</v>
      </c>
      <c r="I340" s="9" t="str">
        <f aca="false">IF($W340="",T340,IF($U340&gt;$AB340,T340,AA340))</f>
        <v>DVG</v>
      </c>
      <c r="J340" s="10" t="n">
        <f aca="false">IF($W340="",U340,IF($U340&gt;$AB340,U340,AB340))/M340</f>
        <v>0.528076187272689</v>
      </c>
      <c r="K340" s="9" t="n">
        <v>81299</v>
      </c>
      <c r="L340" s="9" t="n">
        <v>49089</v>
      </c>
      <c r="M340" s="9" t="n">
        <v>47567</v>
      </c>
      <c r="N340" s="9" t="n">
        <v>1522</v>
      </c>
      <c r="O340" s="11" t="n">
        <v>0.6038</v>
      </c>
      <c r="P340" s="9" t="s">
        <v>60</v>
      </c>
      <c r="Q340" s="9" t="s">
        <v>1077</v>
      </c>
      <c r="R340" s="9" t="s">
        <v>1078</v>
      </c>
      <c r="S340" s="9" t="s">
        <v>357</v>
      </c>
      <c r="T340" s="9" t="s">
        <v>44</v>
      </c>
      <c r="U340" s="9" t="n">
        <v>25119</v>
      </c>
      <c r="V340" s="9" t="s">
        <v>36</v>
      </c>
      <c r="W340" s="9" t="s">
        <v>31</v>
      </c>
      <c r="X340" s="9" t="s">
        <v>1079</v>
      </c>
      <c r="Y340" s="9" t="s">
        <v>52</v>
      </c>
      <c r="Z340" s="9" t="s">
        <v>39</v>
      </c>
      <c r="AA340" s="9" t="s">
        <v>40</v>
      </c>
      <c r="AB340" s="9" t="n">
        <v>22448</v>
      </c>
      <c r="AC340" s="9" t="s">
        <v>36</v>
      </c>
      <c r="AD340" s="9"/>
      <c r="AE340" s="9"/>
      <c r="AF340" s="9"/>
      <c r="AG340" s="9"/>
      <c r="AH340" s="9"/>
      <c r="AI340" s="9"/>
      <c r="AJ340" s="9"/>
      <c r="AK340" s="9"/>
    </row>
    <row r="341" customFormat="false" ht="13.5" hidden="false" customHeight="true" outlineLevel="0" collapsed="false">
      <c r="A341" s="8" t="n">
        <v>71</v>
      </c>
      <c r="B341" s="9" t="s">
        <v>1075</v>
      </c>
      <c r="C341" s="9" t="n">
        <v>3</v>
      </c>
      <c r="D341" s="9" t="str">
        <f aca="false">B341&amp;" "&amp;C341</f>
        <v>SAONE-ET-LOIRE 3</v>
      </c>
      <c r="E341" s="9" t="str">
        <f aca="false">IF($W341="",P341,IF($U341&gt;$AB341,P341,W341))</f>
        <v>M</v>
      </c>
      <c r="F341" s="9" t="str">
        <f aca="false">IF($W341="",Q341,IF($U341&gt;$AB341,Q341,X341))</f>
        <v>BAUMEL</v>
      </c>
      <c r="G341" s="9" t="str">
        <f aca="false">IF($W341="",R341,IF($U341&gt;$AB341,R341,Y341))</f>
        <v>PHILIPPE</v>
      </c>
      <c r="H341" s="9" t="str">
        <f aca="false">IF($W341="",S341,IF($U341&gt;$AB341,S341,Z341))</f>
        <v>PARTI SOCIALISTE</v>
      </c>
      <c r="I341" s="9" t="str">
        <f aca="false">IF($W341="",T341,IF($U341&gt;$AB341,T341,AA341))</f>
        <v>SOC</v>
      </c>
      <c r="J341" s="10" t="n">
        <f aca="false">IF($W341="",U341,IF($U341&gt;$AB341,U341,AB341))/M341</f>
        <v>0.537757579530598</v>
      </c>
      <c r="K341" s="9" t="n">
        <v>83713</v>
      </c>
      <c r="L341" s="9" t="n">
        <v>50350</v>
      </c>
      <c r="M341" s="9" t="n">
        <v>48189</v>
      </c>
      <c r="N341" s="9" t="n">
        <v>1961</v>
      </c>
      <c r="O341" s="11" t="n">
        <v>0.6015</v>
      </c>
      <c r="P341" s="9" t="s">
        <v>31</v>
      </c>
      <c r="Q341" s="9" t="s">
        <v>616</v>
      </c>
      <c r="R341" s="9" t="s">
        <v>176</v>
      </c>
      <c r="S341" s="9" t="s">
        <v>34</v>
      </c>
      <c r="T341" s="9" t="s">
        <v>35</v>
      </c>
      <c r="U341" s="9" t="n">
        <v>25914</v>
      </c>
      <c r="V341" s="9" t="s">
        <v>36</v>
      </c>
      <c r="W341" s="9" t="s">
        <v>31</v>
      </c>
      <c r="X341" s="9" t="s">
        <v>1080</v>
      </c>
      <c r="Y341" s="9" t="s">
        <v>197</v>
      </c>
      <c r="Z341" s="9" t="s">
        <v>39</v>
      </c>
      <c r="AA341" s="9" t="s">
        <v>40</v>
      </c>
      <c r="AB341" s="9" t="n">
        <v>22275</v>
      </c>
      <c r="AC341" s="9" t="s">
        <v>36</v>
      </c>
      <c r="AD341" s="9"/>
      <c r="AE341" s="9"/>
      <c r="AF341" s="9"/>
      <c r="AG341" s="9"/>
      <c r="AH341" s="9"/>
      <c r="AI341" s="9"/>
      <c r="AJ341" s="9"/>
      <c r="AK341" s="9"/>
    </row>
    <row r="342" customFormat="false" ht="13.5" hidden="false" customHeight="true" outlineLevel="0" collapsed="false">
      <c r="A342" s="8" t="n">
        <v>71</v>
      </c>
      <c r="B342" s="9" t="s">
        <v>1075</v>
      </c>
      <c r="C342" s="9" t="n">
        <v>4</v>
      </c>
      <c r="D342" s="9" t="str">
        <f aca="false">B342&amp;" "&amp;C342</f>
        <v>SAONE-ET-LOIRE 4</v>
      </c>
      <c r="E342" s="9" t="str">
        <f aca="false">IF($W342="",P342,IF($U342&gt;$AB342,P342,W342))</f>
        <v>F</v>
      </c>
      <c r="F342" s="9" t="str">
        <f aca="false">IF($W342="",Q342,IF($U342&gt;$AB342,Q342,X342))</f>
        <v>UNTERMAIER</v>
      </c>
      <c r="G342" s="9" t="str">
        <f aca="false">IF($W342="",R342,IF($U342&gt;$AB342,R342,Y342))</f>
        <v>CÉCILE</v>
      </c>
      <c r="H342" s="9" t="str">
        <f aca="false">IF($W342="",S342,IF($U342&gt;$AB342,S342,Z342))</f>
        <v>PARTI SOCIALISTE</v>
      </c>
      <c r="I342" s="9" t="str">
        <f aca="false">IF($W342="",T342,IF($U342&gt;$AB342,T342,AA342))</f>
        <v>SOC</v>
      </c>
      <c r="J342" s="10" t="n">
        <f aca="false">IF($W342="",U342,IF($U342&gt;$AB342,U342,AB342))/M342</f>
        <v>0.504011515908466</v>
      </c>
      <c r="K342" s="9" t="n">
        <v>81136</v>
      </c>
      <c r="L342" s="9" t="n">
        <v>48771</v>
      </c>
      <c r="M342" s="9" t="n">
        <v>47239</v>
      </c>
      <c r="N342" s="9" t="n">
        <v>1532</v>
      </c>
      <c r="O342" s="11" t="n">
        <v>0.6011</v>
      </c>
      <c r="P342" s="9" t="s">
        <v>60</v>
      </c>
      <c r="Q342" s="9" t="s">
        <v>1081</v>
      </c>
      <c r="R342" s="9" t="s">
        <v>1082</v>
      </c>
      <c r="S342" s="9" t="s">
        <v>34</v>
      </c>
      <c r="T342" s="9" t="s">
        <v>35</v>
      </c>
      <c r="U342" s="9" t="n">
        <v>23809</v>
      </c>
      <c r="V342" s="9" t="s">
        <v>36</v>
      </c>
      <c r="W342" s="9" t="s">
        <v>31</v>
      </c>
      <c r="X342" s="9" t="s">
        <v>1083</v>
      </c>
      <c r="Y342" s="9" t="s">
        <v>380</v>
      </c>
      <c r="Z342" s="9" t="s">
        <v>39</v>
      </c>
      <c r="AA342" s="9" t="s">
        <v>40</v>
      </c>
      <c r="AB342" s="9" t="n">
        <v>23430</v>
      </c>
      <c r="AC342" s="9" t="s">
        <v>36</v>
      </c>
      <c r="AD342" s="9"/>
      <c r="AE342" s="9"/>
      <c r="AF342" s="9"/>
      <c r="AG342" s="9"/>
      <c r="AH342" s="9"/>
      <c r="AI342" s="9"/>
      <c r="AJ342" s="9"/>
      <c r="AK342" s="9"/>
    </row>
    <row r="343" customFormat="false" ht="13.5" hidden="false" customHeight="true" outlineLevel="0" collapsed="false">
      <c r="A343" s="8" t="n">
        <v>71</v>
      </c>
      <c r="B343" s="9" t="s">
        <v>1075</v>
      </c>
      <c r="C343" s="9" t="n">
        <v>5</v>
      </c>
      <c r="D343" s="9" t="str">
        <f aca="false">B343&amp;" "&amp;C343</f>
        <v>SAONE-ET-LOIRE 5</v>
      </c>
      <c r="E343" s="9" t="str">
        <f aca="false">IF($W343="",P343,IF($U343&gt;$AB343,P343,W343))</f>
        <v>M</v>
      </c>
      <c r="F343" s="9" t="str">
        <f aca="false">IF($W343="",Q343,IF($U343&gt;$AB343,Q343,X343))</f>
        <v>SIRUGUE</v>
      </c>
      <c r="G343" s="9" t="str">
        <f aca="false">IF($W343="",R343,IF($U343&gt;$AB343,R343,Y343))</f>
        <v>CHRISTOPHE</v>
      </c>
      <c r="H343" s="9" t="str">
        <f aca="false">IF($W343="",S343,IF($U343&gt;$AB343,S343,Z343))</f>
        <v>PARTI SOCIALISTE</v>
      </c>
      <c r="I343" s="9" t="str">
        <f aca="false">IF($W343="",T343,IF($U343&gt;$AB343,T343,AA343))</f>
        <v>SOC</v>
      </c>
      <c r="J343" s="10" t="n">
        <f aca="false">IF($W343="",U343,IF($U343&gt;$AB343,U343,AB343))/M343</f>
        <v>0.592606995484693</v>
      </c>
      <c r="K343" s="9" t="n">
        <v>91109</v>
      </c>
      <c r="L343" s="9" t="n">
        <v>48189</v>
      </c>
      <c r="M343" s="9" t="n">
        <v>46287</v>
      </c>
      <c r="N343" s="9" t="n">
        <v>1903</v>
      </c>
      <c r="O343" s="11" t="n">
        <v>0.5289</v>
      </c>
      <c r="P343" s="9" t="s">
        <v>31</v>
      </c>
      <c r="Q343" s="9" t="s">
        <v>1084</v>
      </c>
      <c r="R343" s="9" t="s">
        <v>112</v>
      </c>
      <c r="S343" s="9" t="s">
        <v>34</v>
      </c>
      <c r="T343" s="9" t="s">
        <v>35</v>
      </c>
      <c r="U343" s="9" t="n">
        <v>27430</v>
      </c>
      <c r="V343" s="9" t="s">
        <v>36</v>
      </c>
      <c r="W343" s="9" t="s">
        <v>60</v>
      </c>
      <c r="X343" s="9" t="s">
        <v>1085</v>
      </c>
      <c r="Y343" s="9" t="s">
        <v>86</v>
      </c>
      <c r="Z343" s="9" t="s">
        <v>394</v>
      </c>
      <c r="AA343" s="9" t="s">
        <v>395</v>
      </c>
      <c r="AB343" s="9" t="n">
        <v>18857</v>
      </c>
      <c r="AC343" s="9" t="s">
        <v>36</v>
      </c>
      <c r="AD343" s="9"/>
      <c r="AE343" s="9"/>
      <c r="AF343" s="9"/>
      <c r="AG343" s="9"/>
      <c r="AH343" s="9"/>
      <c r="AI343" s="9"/>
      <c r="AJ343" s="9"/>
      <c r="AK343" s="9"/>
    </row>
    <row r="344" customFormat="false" ht="13.5" hidden="false" customHeight="true" outlineLevel="0" collapsed="false">
      <c r="A344" s="8" t="n">
        <v>72</v>
      </c>
      <c r="B344" s="9" t="s">
        <v>1086</v>
      </c>
      <c r="C344" s="9" t="n">
        <v>1</v>
      </c>
      <c r="D344" s="9" t="str">
        <f aca="false">B344&amp;" "&amp;C344</f>
        <v>SARTHE 1</v>
      </c>
      <c r="E344" s="9" t="str">
        <f aca="false">IF($W344="",P344,IF($U344&gt;$AB344,P344,W344))</f>
        <v>F</v>
      </c>
      <c r="F344" s="9" t="str">
        <f aca="false">IF($W344="",Q344,IF($U344&gt;$AB344,Q344,X344))</f>
        <v>DUBOIS</v>
      </c>
      <c r="G344" s="9" t="str">
        <f aca="false">IF($W344="",R344,IF($U344&gt;$AB344,R344,Y344))</f>
        <v>FRANÇOISE</v>
      </c>
      <c r="H344" s="9" t="str">
        <f aca="false">IF($W344="",S344,IF($U344&gt;$AB344,S344,Z344))</f>
        <v>PARTI SOCIALISTE</v>
      </c>
      <c r="I344" s="9" t="str">
        <f aca="false">IF($W344="",T344,IF($U344&gt;$AB344,T344,AA344))</f>
        <v>SOC</v>
      </c>
      <c r="J344" s="10" t="n">
        <f aca="false">IF($W344="",U344,IF($U344&gt;$AB344,U344,AB344))/M344</f>
        <v>0.517607003891051</v>
      </c>
      <c r="K344" s="9" t="n">
        <v>72564</v>
      </c>
      <c r="L344" s="9" t="n">
        <v>42311</v>
      </c>
      <c r="M344" s="9" t="n">
        <v>41120</v>
      </c>
      <c r="N344" s="9" t="n">
        <v>1191</v>
      </c>
      <c r="O344" s="11" t="n">
        <v>0.5831</v>
      </c>
      <c r="P344" s="9" t="s">
        <v>60</v>
      </c>
      <c r="Q344" s="9" t="s">
        <v>413</v>
      </c>
      <c r="R344" s="9" t="s">
        <v>376</v>
      </c>
      <c r="S344" s="9" t="s">
        <v>34</v>
      </c>
      <c r="T344" s="9" t="s">
        <v>35</v>
      </c>
      <c r="U344" s="9" t="n">
        <v>21284</v>
      </c>
      <c r="V344" s="9" t="s">
        <v>36</v>
      </c>
      <c r="W344" s="9" t="s">
        <v>60</v>
      </c>
      <c r="X344" s="9" t="s">
        <v>1087</v>
      </c>
      <c r="Y344" s="9" t="s">
        <v>315</v>
      </c>
      <c r="Z344" s="9" t="s">
        <v>39</v>
      </c>
      <c r="AA344" s="9" t="s">
        <v>40</v>
      </c>
      <c r="AB344" s="9" t="n">
        <v>19836</v>
      </c>
      <c r="AC344" s="9" t="s">
        <v>36</v>
      </c>
      <c r="AD344" s="9"/>
      <c r="AE344" s="9"/>
      <c r="AF344" s="9"/>
      <c r="AG344" s="9"/>
      <c r="AH344" s="9"/>
      <c r="AI344" s="9"/>
      <c r="AJ344" s="9"/>
      <c r="AK344" s="9"/>
    </row>
    <row r="345" customFormat="false" ht="13.5" hidden="false" customHeight="true" outlineLevel="0" collapsed="false">
      <c r="A345" s="8" t="n">
        <v>72</v>
      </c>
      <c r="B345" s="9" t="s">
        <v>1086</v>
      </c>
      <c r="C345" s="9" t="n">
        <v>2</v>
      </c>
      <c r="D345" s="9" t="str">
        <f aca="false">B345&amp;" "&amp;C345</f>
        <v>SARTHE 2</v>
      </c>
      <c r="E345" s="9" t="str">
        <f aca="false">IF($W345="",P345,IF($U345&gt;$AB345,P345,W345))</f>
        <v>F</v>
      </c>
      <c r="F345" s="9" t="str">
        <f aca="false">IF($W345="",Q345,IF($U345&gt;$AB345,Q345,X345))</f>
        <v>KARAMANLI</v>
      </c>
      <c r="G345" s="9" t="str">
        <f aca="false">IF($W345="",R345,IF($U345&gt;$AB345,R345,Y345))</f>
        <v>MARIETTA</v>
      </c>
      <c r="H345" s="9" t="str">
        <f aca="false">IF($W345="",S345,IF($U345&gt;$AB345,S345,Z345))</f>
        <v>PARTI SOCIALISTE</v>
      </c>
      <c r="I345" s="9" t="str">
        <f aca="false">IF($W345="",T345,IF($U345&gt;$AB345,T345,AA345))</f>
        <v>SOC</v>
      </c>
      <c r="J345" s="10" t="n">
        <f aca="false">IF($W345="",U345,IF($U345&gt;$AB345,U345,AB345))/M345</f>
        <v>0.645271776104347</v>
      </c>
      <c r="K345" s="9" t="n">
        <v>83343</v>
      </c>
      <c r="L345" s="9" t="n">
        <v>44261</v>
      </c>
      <c r="M345" s="9" t="n">
        <v>42627</v>
      </c>
      <c r="N345" s="9" t="n">
        <v>1634</v>
      </c>
      <c r="O345" s="11" t="n">
        <v>0.5311</v>
      </c>
      <c r="P345" s="9" t="s">
        <v>60</v>
      </c>
      <c r="Q345" s="9" t="s">
        <v>1088</v>
      </c>
      <c r="R345" s="9" t="s">
        <v>1089</v>
      </c>
      <c r="S345" s="9" t="s">
        <v>34</v>
      </c>
      <c r="T345" s="9" t="s">
        <v>35</v>
      </c>
      <c r="U345" s="9" t="n">
        <v>27506</v>
      </c>
      <c r="V345" s="9" t="s">
        <v>36</v>
      </c>
      <c r="W345" s="9" t="s">
        <v>31</v>
      </c>
      <c r="X345" s="9" t="s">
        <v>1090</v>
      </c>
      <c r="Y345" s="9" t="s">
        <v>176</v>
      </c>
      <c r="Z345" s="9" t="s">
        <v>39</v>
      </c>
      <c r="AA345" s="9" t="s">
        <v>40</v>
      </c>
      <c r="AB345" s="9" t="n">
        <v>15121</v>
      </c>
      <c r="AC345" s="9" t="s">
        <v>36</v>
      </c>
      <c r="AD345" s="9"/>
      <c r="AE345" s="9"/>
      <c r="AF345" s="9"/>
      <c r="AG345" s="9"/>
      <c r="AH345" s="9"/>
      <c r="AI345" s="9"/>
      <c r="AJ345" s="9"/>
      <c r="AK345" s="9"/>
    </row>
    <row r="346" customFormat="false" ht="13.5" hidden="false" customHeight="true" outlineLevel="0" collapsed="false">
      <c r="A346" s="8" t="n">
        <v>72</v>
      </c>
      <c r="B346" s="9" t="s">
        <v>1086</v>
      </c>
      <c r="C346" s="9" t="n">
        <v>3</v>
      </c>
      <c r="D346" s="9" t="str">
        <f aca="false">B346&amp;" "&amp;C346</f>
        <v>SARTHE 3</v>
      </c>
      <c r="E346" s="9" t="str">
        <f aca="false">IF($W346="",P346,IF($U346&gt;$AB346,P346,W346))</f>
        <v>M</v>
      </c>
      <c r="F346" s="9" t="str">
        <f aca="false">IF($W346="",Q346,IF($U346&gt;$AB346,Q346,X346))</f>
        <v>CHAUVEAU</v>
      </c>
      <c r="G346" s="9" t="str">
        <f aca="false">IF($W346="",R346,IF($U346&gt;$AB346,R346,Y346))</f>
        <v>GUY-MICHEL</v>
      </c>
      <c r="H346" s="9" t="str">
        <f aca="false">IF($W346="",S346,IF($U346&gt;$AB346,S346,Z346))</f>
        <v>SOCIALISTE DISSIDENT</v>
      </c>
      <c r="I346" s="9" t="str">
        <f aca="false">IF($W346="",T346,IF($U346&gt;$AB346,T346,AA346))</f>
        <v>DVG</v>
      </c>
      <c r="J346" s="10" t="n">
        <f aca="false">IF($W346="",U346,IF($U346&gt;$AB346,U346,AB346))/M346</f>
        <v>0.524516722921141</v>
      </c>
      <c r="K346" s="9" t="n">
        <v>84844</v>
      </c>
      <c r="L346" s="9" t="n">
        <v>50473</v>
      </c>
      <c r="M346" s="9" t="n">
        <v>48885</v>
      </c>
      <c r="N346" s="9" t="n">
        <v>1588</v>
      </c>
      <c r="O346" s="11" t="n">
        <v>0.5949</v>
      </c>
      <c r="P346" s="9" t="s">
        <v>31</v>
      </c>
      <c r="Q346" s="9" t="s">
        <v>1091</v>
      </c>
      <c r="R346" s="9" t="s">
        <v>1092</v>
      </c>
      <c r="S346" s="9" t="s">
        <v>70</v>
      </c>
      <c r="T346" s="9" t="s">
        <v>44</v>
      </c>
      <c r="U346" s="9" t="n">
        <v>25641</v>
      </c>
      <c r="V346" s="9" t="s">
        <v>36</v>
      </c>
      <c r="W346" s="9" t="s">
        <v>60</v>
      </c>
      <c r="X346" s="9" t="s">
        <v>1093</v>
      </c>
      <c r="Y346" s="9" t="s">
        <v>906</v>
      </c>
      <c r="Z346" s="9" t="s">
        <v>39</v>
      </c>
      <c r="AA346" s="9" t="s">
        <v>40</v>
      </c>
      <c r="AB346" s="9" t="n">
        <v>23244</v>
      </c>
      <c r="AC346" s="9" t="s">
        <v>36</v>
      </c>
      <c r="AD346" s="9"/>
      <c r="AE346" s="9"/>
      <c r="AF346" s="9"/>
      <c r="AG346" s="9"/>
      <c r="AH346" s="9"/>
      <c r="AI346" s="9"/>
      <c r="AJ346" s="9"/>
      <c r="AK346" s="9"/>
    </row>
    <row r="347" customFormat="false" ht="13.5" hidden="false" customHeight="true" outlineLevel="0" collapsed="false">
      <c r="A347" s="8" t="n">
        <v>72</v>
      </c>
      <c r="B347" s="9" t="s">
        <v>1086</v>
      </c>
      <c r="C347" s="9" t="n">
        <v>4</v>
      </c>
      <c r="D347" s="9" t="str">
        <f aca="false">B347&amp;" "&amp;C347</f>
        <v>SARTHE 4</v>
      </c>
      <c r="E347" s="9" t="str">
        <f aca="false">IF($W347="",P347,IF($U347&gt;$AB347,P347,W347))</f>
        <v>M</v>
      </c>
      <c r="F347" s="9" t="str">
        <f aca="false">IF($W347="",Q347,IF($U347&gt;$AB347,Q347,X347))</f>
        <v>LE FOLL</v>
      </c>
      <c r="G347" s="9" t="str">
        <f aca="false">IF($W347="",R347,IF($U347&gt;$AB347,R347,Y347))</f>
        <v>STÉPHANE</v>
      </c>
      <c r="H347" s="9" t="str">
        <f aca="false">IF($W347="",S347,IF($U347&gt;$AB347,S347,Z347))</f>
        <v>PARTI SOCIALISTE</v>
      </c>
      <c r="I347" s="9" t="str">
        <f aca="false">IF($W347="",T347,IF($U347&gt;$AB347,T347,AA347))</f>
        <v>SOC</v>
      </c>
      <c r="J347" s="10" t="n">
        <f aca="false">IF($W347="",U347,IF($U347&gt;$AB347,U347,AB347))/M347</f>
        <v>0.594932370681777</v>
      </c>
      <c r="K347" s="9" t="n">
        <v>78907</v>
      </c>
      <c r="L347" s="9" t="n">
        <v>45184</v>
      </c>
      <c r="M347" s="9" t="n">
        <v>43768</v>
      </c>
      <c r="N347" s="9" t="n">
        <v>1416</v>
      </c>
      <c r="O347" s="11" t="n">
        <v>0.5726</v>
      </c>
      <c r="P347" s="9" t="s">
        <v>31</v>
      </c>
      <c r="Q347" s="9" t="s">
        <v>1094</v>
      </c>
      <c r="R347" s="9" t="s">
        <v>222</v>
      </c>
      <c r="S347" s="9" t="s">
        <v>34</v>
      </c>
      <c r="T347" s="9" t="s">
        <v>35</v>
      </c>
      <c r="U347" s="9" t="n">
        <v>26039</v>
      </c>
      <c r="V347" s="9" t="s">
        <v>36</v>
      </c>
      <c r="W347" s="9" t="s">
        <v>31</v>
      </c>
      <c r="X347" s="9" t="s">
        <v>1095</v>
      </c>
      <c r="Y347" s="9" t="s">
        <v>210</v>
      </c>
      <c r="Z347" s="9" t="s">
        <v>39</v>
      </c>
      <c r="AA347" s="9" t="s">
        <v>40</v>
      </c>
      <c r="AB347" s="9" t="n">
        <v>17749</v>
      </c>
      <c r="AC347" s="9" t="s">
        <v>36</v>
      </c>
      <c r="AD347" s="9"/>
      <c r="AE347" s="9"/>
      <c r="AF347" s="9"/>
      <c r="AG347" s="9"/>
      <c r="AH347" s="9"/>
      <c r="AI347" s="9"/>
      <c r="AJ347" s="9"/>
      <c r="AK347" s="9"/>
    </row>
    <row r="348" customFormat="false" ht="13.5" hidden="false" customHeight="true" outlineLevel="0" collapsed="false">
      <c r="A348" s="8" t="n">
        <v>72</v>
      </c>
      <c r="B348" s="9" t="s">
        <v>1086</v>
      </c>
      <c r="C348" s="9" t="n">
        <v>5</v>
      </c>
      <c r="D348" s="9" t="str">
        <f aca="false">B348&amp;" "&amp;C348</f>
        <v>SARTHE 5</v>
      </c>
      <c r="E348" s="9" t="str">
        <f aca="false">IF($W348="",P348,IF($U348&gt;$AB348,P348,W348))</f>
        <v>M</v>
      </c>
      <c r="F348" s="9" t="str">
        <f aca="false">IF($W348="",Q348,IF($U348&gt;$AB348,Q348,X348))</f>
        <v>LE MENER</v>
      </c>
      <c r="G348" s="9" t="str">
        <f aca="false">IF($W348="",R348,IF($U348&gt;$AB348,R348,Y348))</f>
        <v>DOMINIQUE</v>
      </c>
      <c r="H348" s="9" t="str">
        <f aca="false">IF($W348="",S348,IF($U348&gt;$AB348,S348,Z348))</f>
        <v>UNION POUR UN MOUVEMENT POPULAIRE</v>
      </c>
      <c r="I348" s="9" t="str">
        <f aca="false">IF($W348="",T348,IF($U348&gt;$AB348,T348,AA348))</f>
        <v>UMP</v>
      </c>
      <c r="J348" s="10" t="n">
        <f aca="false">IF($W348="",U348,IF($U348&gt;$AB348,U348,AB348))/M348</f>
        <v>0.501558731839304</v>
      </c>
      <c r="K348" s="9" t="n">
        <v>87454</v>
      </c>
      <c r="L348" s="9" t="n">
        <v>52783</v>
      </c>
      <c r="M348" s="9" t="n">
        <v>51003</v>
      </c>
      <c r="N348" s="9" t="n">
        <v>1782</v>
      </c>
      <c r="O348" s="11" t="n">
        <v>0.6036</v>
      </c>
      <c r="P348" s="9" t="s">
        <v>31</v>
      </c>
      <c r="Q348" s="9" t="s">
        <v>1096</v>
      </c>
      <c r="R348" s="9" t="s">
        <v>112</v>
      </c>
      <c r="S348" s="9" t="s">
        <v>34</v>
      </c>
      <c r="T348" s="9" t="s">
        <v>35</v>
      </c>
      <c r="U348" s="9" t="n">
        <v>25420</v>
      </c>
      <c r="V348" s="9" t="s">
        <v>36</v>
      </c>
      <c r="W348" s="9" t="s">
        <v>31</v>
      </c>
      <c r="X348" s="9" t="s">
        <v>1097</v>
      </c>
      <c r="Y348" s="9" t="s">
        <v>218</v>
      </c>
      <c r="Z348" s="9" t="s">
        <v>39</v>
      </c>
      <c r="AA348" s="9" t="s">
        <v>40</v>
      </c>
      <c r="AB348" s="9" t="n">
        <v>25581</v>
      </c>
      <c r="AC348" s="9" t="s">
        <v>36</v>
      </c>
      <c r="AD348" s="9"/>
      <c r="AE348" s="9"/>
      <c r="AF348" s="9"/>
      <c r="AG348" s="9"/>
      <c r="AH348" s="9"/>
      <c r="AI348" s="9"/>
      <c r="AJ348" s="9"/>
      <c r="AK348" s="9"/>
    </row>
    <row r="349" customFormat="false" ht="13.5" hidden="false" customHeight="true" outlineLevel="0" collapsed="false">
      <c r="A349" s="8" t="n">
        <v>73</v>
      </c>
      <c r="B349" s="9" t="s">
        <v>1098</v>
      </c>
      <c r="C349" s="9" t="n">
        <v>1</v>
      </c>
      <c r="D349" s="9" t="str">
        <f aca="false">B349&amp;" "&amp;C349</f>
        <v>SAVOIE 1</v>
      </c>
      <c r="E349" s="9" t="str">
        <f aca="false">IF($W349="",P349,IF($U349&gt;$AB349,P349,W349))</f>
        <v>M</v>
      </c>
      <c r="F349" s="9" t="str">
        <f aca="false">IF($W349="",Q349,IF($U349&gt;$AB349,Q349,X349))</f>
        <v>DORD</v>
      </c>
      <c r="G349" s="9" t="str">
        <f aca="false">IF($W349="",R349,IF($U349&gt;$AB349,R349,Y349))</f>
        <v>DOMINIQUE</v>
      </c>
      <c r="H349" s="9" t="str">
        <f aca="false">IF($W349="",S349,IF($U349&gt;$AB349,S349,Z349))</f>
        <v>UNION POUR UN MOUVEMENT POPULAIRE</v>
      </c>
      <c r="I349" s="9" t="str">
        <f aca="false">IF($W349="",T349,IF($U349&gt;$AB349,T349,AA349))</f>
        <v>UMP</v>
      </c>
      <c r="J349" s="10" t="n">
        <f aca="false">IF($W349="",U349,IF($U349&gt;$AB349,U349,AB349))/M349</f>
        <v>0.596087404187164</v>
      </c>
      <c r="K349" s="9" t="n">
        <v>82249</v>
      </c>
      <c r="L349" s="9" t="n">
        <v>44938</v>
      </c>
      <c r="M349" s="9" t="n">
        <v>43705</v>
      </c>
      <c r="N349" s="9" t="n">
        <v>1233</v>
      </c>
      <c r="O349" s="11" t="n">
        <v>0.5464</v>
      </c>
      <c r="P349" s="9" t="s">
        <v>31</v>
      </c>
      <c r="Q349" s="9" t="s">
        <v>1099</v>
      </c>
      <c r="R349" s="9" t="s">
        <v>174</v>
      </c>
      <c r="S349" s="9" t="s">
        <v>131</v>
      </c>
      <c r="T349" s="9" t="s">
        <v>132</v>
      </c>
      <c r="U349" s="9" t="n">
        <v>17653</v>
      </c>
      <c r="V349" s="9" t="s">
        <v>36</v>
      </c>
      <c r="W349" s="9" t="s">
        <v>31</v>
      </c>
      <c r="X349" s="9" t="s">
        <v>1100</v>
      </c>
      <c r="Y349" s="9" t="s">
        <v>218</v>
      </c>
      <c r="Z349" s="9" t="s">
        <v>39</v>
      </c>
      <c r="AA349" s="9" t="s">
        <v>40</v>
      </c>
      <c r="AB349" s="9" t="n">
        <v>26052</v>
      </c>
      <c r="AC349" s="9" t="s">
        <v>36</v>
      </c>
      <c r="AD349" s="9"/>
      <c r="AE349" s="9"/>
      <c r="AF349" s="9"/>
      <c r="AG349" s="9"/>
      <c r="AH349" s="9"/>
      <c r="AI349" s="9"/>
      <c r="AJ349" s="9"/>
      <c r="AK349" s="9"/>
    </row>
    <row r="350" customFormat="false" ht="13.5" hidden="false" customHeight="true" outlineLevel="0" collapsed="false">
      <c r="A350" s="8" t="n">
        <v>73</v>
      </c>
      <c r="B350" s="9" t="s">
        <v>1098</v>
      </c>
      <c r="C350" s="9" t="n">
        <v>2</v>
      </c>
      <c r="D350" s="9" t="str">
        <f aca="false">B350&amp;" "&amp;C350</f>
        <v>SAVOIE 2</v>
      </c>
      <c r="E350" s="9" t="str">
        <f aca="false">IF($W350="",P350,IF($U350&gt;$AB350,P350,W350))</f>
        <v>M</v>
      </c>
      <c r="F350" s="9" t="str">
        <f aca="false">IF($W350="",Q350,IF($U350&gt;$AB350,Q350,X350))</f>
        <v>GAYMARD</v>
      </c>
      <c r="G350" s="9" t="str">
        <f aca="false">IF($W350="",R350,IF($U350&gt;$AB350,R350,Y350))</f>
        <v>HERVÉ</v>
      </c>
      <c r="H350" s="9" t="str">
        <f aca="false">IF($W350="",S350,IF($U350&gt;$AB350,S350,Z350))</f>
        <v>UNION POUR UN MOUVEMENT POPULAIRE</v>
      </c>
      <c r="I350" s="9" t="str">
        <f aca="false">IF($W350="",T350,IF($U350&gt;$AB350,T350,AA350))</f>
        <v>UMP</v>
      </c>
      <c r="J350" s="10" t="n">
        <f aca="false">IF($W350="",U350,IF($U350&gt;$AB350,U350,AB350))/M350</f>
        <v>0.581915010431536</v>
      </c>
      <c r="K350" s="9" t="n">
        <v>75062</v>
      </c>
      <c r="L350" s="9" t="n">
        <v>37404</v>
      </c>
      <c r="M350" s="9" t="n">
        <v>36428</v>
      </c>
      <c r="N350" s="9" t="n">
        <v>976</v>
      </c>
      <c r="O350" s="11" t="n">
        <v>0.4983</v>
      </c>
      <c r="P350" s="9" t="s">
        <v>31</v>
      </c>
      <c r="Q350" s="9" t="s">
        <v>1101</v>
      </c>
      <c r="R350" s="9" t="s">
        <v>189</v>
      </c>
      <c r="S350" s="9" t="s">
        <v>34</v>
      </c>
      <c r="T350" s="9" t="s">
        <v>35</v>
      </c>
      <c r="U350" s="9" t="n">
        <v>15230</v>
      </c>
      <c r="V350" s="9" t="s">
        <v>36</v>
      </c>
      <c r="W350" s="9" t="s">
        <v>31</v>
      </c>
      <c r="X350" s="9" t="s">
        <v>1102</v>
      </c>
      <c r="Y350" s="9" t="s">
        <v>397</v>
      </c>
      <c r="Z350" s="9" t="s">
        <v>39</v>
      </c>
      <c r="AA350" s="9" t="s">
        <v>40</v>
      </c>
      <c r="AB350" s="9" t="n">
        <v>21198</v>
      </c>
      <c r="AC350" s="9" t="s">
        <v>36</v>
      </c>
      <c r="AD350" s="9"/>
      <c r="AE350" s="9"/>
      <c r="AF350" s="9"/>
      <c r="AG350" s="9"/>
      <c r="AH350" s="9"/>
      <c r="AI350" s="9"/>
      <c r="AJ350" s="9"/>
      <c r="AK350" s="9"/>
    </row>
    <row r="351" customFormat="false" ht="13.5" hidden="false" customHeight="true" outlineLevel="0" collapsed="false">
      <c r="A351" s="8" t="n">
        <v>73</v>
      </c>
      <c r="B351" s="9" t="s">
        <v>1098</v>
      </c>
      <c r="C351" s="9" t="n">
        <v>3</v>
      </c>
      <c r="D351" s="9" t="str">
        <f aca="false">B351&amp;" "&amp;C351</f>
        <v>SAVOIE 3</v>
      </c>
      <c r="E351" s="9" t="str">
        <f aca="false">IF($W351="",P351,IF($U351&gt;$AB351,P351,W351))</f>
        <v>F</v>
      </c>
      <c r="F351" s="9" t="str">
        <f aca="false">IF($W351="",Q351,IF($U351&gt;$AB351,Q351,X351))</f>
        <v>SANTAIS</v>
      </c>
      <c r="G351" s="9" t="str">
        <f aca="false">IF($W351="",R351,IF($U351&gt;$AB351,R351,Y351))</f>
        <v>BÉATRICE</v>
      </c>
      <c r="H351" s="9" t="str">
        <f aca="false">IF($W351="",S351,IF($U351&gt;$AB351,S351,Z351))</f>
        <v>PARTI SOCIALISTE</v>
      </c>
      <c r="I351" s="9" t="str">
        <f aca="false">IF($W351="",T351,IF($U351&gt;$AB351,T351,AA351))</f>
        <v>SOC</v>
      </c>
      <c r="J351" s="10" t="n">
        <f aca="false">IF($W351="",U351,IF($U351&gt;$AB351,U351,AB351))/M351</f>
        <v>0.51934549595267</v>
      </c>
      <c r="K351" s="9" t="n">
        <v>70400</v>
      </c>
      <c r="L351" s="9" t="n">
        <v>41575</v>
      </c>
      <c r="M351" s="9" t="n">
        <v>40397</v>
      </c>
      <c r="N351" s="9" t="n">
        <v>1278</v>
      </c>
      <c r="O351" s="11" t="n">
        <v>0.5906</v>
      </c>
      <c r="P351" s="9" t="s">
        <v>60</v>
      </c>
      <c r="Q351" s="9" t="s">
        <v>1103</v>
      </c>
      <c r="R351" s="9" t="s">
        <v>906</v>
      </c>
      <c r="S351" s="9" t="s">
        <v>34</v>
      </c>
      <c r="T351" s="9" t="s">
        <v>35</v>
      </c>
      <c r="U351" s="9" t="n">
        <v>20980</v>
      </c>
      <c r="V351" s="9" t="s">
        <v>36</v>
      </c>
      <c r="W351" s="9" t="s">
        <v>31</v>
      </c>
      <c r="X351" s="9" t="s">
        <v>1104</v>
      </c>
      <c r="Y351" s="9" t="s">
        <v>1105</v>
      </c>
      <c r="Z351" s="9" t="s">
        <v>1106</v>
      </c>
      <c r="AA351" s="9" t="s">
        <v>535</v>
      </c>
      <c r="AB351" s="9" t="n">
        <v>19317</v>
      </c>
      <c r="AC351" s="9" t="s">
        <v>36</v>
      </c>
      <c r="AD351" s="9"/>
      <c r="AE351" s="9"/>
      <c r="AF351" s="9"/>
      <c r="AG351" s="9"/>
      <c r="AH351" s="9"/>
      <c r="AI351" s="9"/>
      <c r="AJ351" s="9"/>
      <c r="AK351" s="9"/>
    </row>
    <row r="352" customFormat="false" ht="13.5" hidden="false" customHeight="true" outlineLevel="0" collapsed="false">
      <c r="A352" s="8" t="n">
        <v>73</v>
      </c>
      <c r="B352" s="9" t="s">
        <v>1098</v>
      </c>
      <c r="C352" s="9" t="n">
        <v>4</v>
      </c>
      <c r="D352" s="9" t="str">
        <f aca="false">B352&amp;" "&amp;C352</f>
        <v>SAVOIE 4</v>
      </c>
      <c r="E352" s="9" t="str">
        <f aca="false">IF($W352="",P352,IF($U352&gt;$AB352,P352,W352))</f>
        <v>F</v>
      </c>
      <c r="F352" s="9" t="str">
        <f aca="false">IF($W352="",Q352,IF($U352&gt;$AB352,Q352,X352))</f>
        <v>LACLAIS</v>
      </c>
      <c r="G352" s="9" t="str">
        <f aca="false">IF($W352="",R352,IF($U352&gt;$AB352,R352,Y352))</f>
        <v>BERNADETTE</v>
      </c>
      <c r="H352" s="9" t="str">
        <f aca="false">IF($W352="",S352,IF($U352&gt;$AB352,S352,Z352))</f>
        <v>PARTI SOCIALISTE</v>
      </c>
      <c r="I352" s="9" t="str">
        <f aca="false">IF($W352="",T352,IF($U352&gt;$AB352,T352,AA352))</f>
        <v>SOC</v>
      </c>
      <c r="J352" s="10" t="n">
        <f aca="false">IF($W352="",U352,IF($U352&gt;$AB352,U352,AB352))/M352</f>
        <v>0.568211221122112</v>
      </c>
      <c r="K352" s="9" t="n">
        <v>71712</v>
      </c>
      <c r="L352" s="9" t="n">
        <v>39031</v>
      </c>
      <c r="M352" s="9" t="n">
        <v>37875</v>
      </c>
      <c r="N352" s="9" t="n">
        <v>1136</v>
      </c>
      <c r="O352" s="11" t="n">
        <v>0.5443</v>
      </c>
      <c r="P352" s="9" t="s">
        <v>60</v>
      </c>
      <c r="Q352" s="9" t="s">
        <v>1107</v>
      </c>
      <c r="R352" s="9" t="s">
        <v>1108</v>
      </c>
      <c r="S352" s="9" t="s">
        <v>34</v>
      </c>
      <c r="T352" s="9" t="s">
        <v>35</v>
      </c>
      <c r="U352" s="9" t="n">
        <v>21521</v>
      </c>
      <c r="V352" s="9" t="s">
        <v>36</v>
      </c>
      <c r="W352" s="9" t="s">
        <v>60</v>
      </c>
      <c r="X352" s="9" t="s">
        <v>1109</v>
      </c>
      <c r="Y352" s="9" t="s">
        <v>829</v>
      </c>
      <c r="Z352" s="9" t="s">
        <v>1022</v>
      </c>
      <c r="AA352" s="9" t="s">
        <v>535</v>
      </c>
      <c r="AB352" s="9" t="n">
        <v>16354</v>
      </c>
      <c r="AC352" s="9" t="s">
        <v>36</v>
      </c>
      <c r="AD352" s="9"/>
      <c r="AE352" s="9"/>
      <c r="AF352" s="9"/>
      <c r="AG352" s="9"/>
      <c r="AH352" s="9"/>
      <c r="AI352" s="9"/>
      <c r="AJ352" s="9"/>
      <c r="AK352" s="9"/>
    </row>
    <row r="353" customFormat="false" ht="13.5" hidden="false" customHeight="true" outlineLevel="0" collapsed="false">
      <c r="A353" s="8" t="n">
        <v>74</v>
      </c>
      <c r="B353" s="9" t="s">
        <v>1110</v>
      </c>
      <c r="C353" s="9" t="n">
        <v>1</v>
      </c>
      <c r="D353" s="9" t="str">
        <f aca="false">B353&amp;" "&amp;C353</f>
        <v>HAUTE-SAVOIE 1</v>
      </c>
      <c r="E353" s="9" t="str">
        <f aca="false">IF($W353="",P353,IF($U353&gt;$AB353,P353,W353))</f>
        <v>M</v>
      </c>
      <c r="F353" s="9" t="str">
        <f aca="false">IF($W353="",Q353,IF($U353&gt;$AB353,Q353,X353))</f>
        <v>ACCOYER</v>
      </c>
      <c r="G353" s="9" t="str">
        <f aca="false">IF($W353="",R353,IF($U353&gt;$AB353,R353,Y353))</f>
        <v>BERNARD</v>
      </c>
      <c r="H353" s="9" t="str">
        <f aca="false">IF($W353="",S353,IF($U353&gt;$AB353,S353,Z353))</f>
        <v>UNION POUR UN MOUVEMENT POPULAIRE</v>
      </c>
      <c r="I353" s="9" t="str">
        <f aca="false">IF($W353="",T353,IF($U353&gt;$AB353,T353,AA353))</f>
        <v>UMP</v>
      </c>
      <c r="J353" s="10" t="n">
        <f aca="false">IF($W353="",U353,IF($U353&gt;$AB353,U353,AB353))/M353</f>
        <v>0.560581945804767</v>
      </c>
      <c r="K353" s="9" t="n">
        <v>93243</v>
      </c>
      <c r="L353" s="9" t="n">
        <v>50366</v>
      </c>
      <c r="M353" s="9" t="n">
        <v>49008</v>
      </c>
      <c r="N353" s="9" t="n">
        <v>1358</v>
      </c>
      <c r="O353" s="11" t="n">
        <v>0.5402</v>
      </c>
      <c r="P353" s="9" t="s">
        <v>31</v>
      </c>
      <c r="Q353" s="9" t="s">
        <v>1111</v>
      </c>
      <c r="R353" s="9" t="s">
        <v>145</v>
      </c>
      <c r="S353" s="9" t="s">
        <v>34</v>
      </c>
      <c r="T353" s="9" t="s">
        <v>35</v>
      </c>
      <c r="U353" s="9" t="n">
        <v>21535</v>
      </c>
      <c r="V353" s="9" t="s">
        <v>36</v>
      </c>
      <c r="W353" s="9" t="s">
        <v>31</v>
      </c>
      <c r="X353" s="9" t="s">
        <v>1112</v>
      </c>
      <c r="Y353" s="9" t="s">
        <v>99</v>
      </c>
      <c r="Z353" s="9" t="s">
        <v>39</v>
      </c>
      <c r="AA353" s="9" t="s">
        <v>40</v>
      </c>
      <c r="AB353" s="9" t="n">
        <v>27473</v>
      </c>
      <c r="AC353" s="9" t="s">
        <v>36</v>
      </c>
      <c r="AD353" s="9"/>
      <c r="AE353" s="9"/>
      <c r="AF353" s="9"/>
      <c r="AG353" s="9"/>
      <c r="AH353" s="9"/>
      <c r="AI353" s="9"/>
      <c r="AJ353" s="9"/>
      <c r="AK353" s="9"/>
    </row>
    <row r="354" customFormat="false" ht="13.5" hidden="false" customHeight="true" outlineLevel="0" collapsed="false">
      <c r="A354" s="8" t="n">
        <v>74</v>
      </c>
      <c r="B354" s="9" t="s">
        <v>1110</v>
      </c>
      <c r="C354" s="9" t="n">
        <v>2</v>
      </c>
      <c r="D354" s="9" t="str">
        <f aca="false">B354&amp;" "&amp;C354</f>
        <v>HAUTE-SAVOIE 2</v>
      </c>
      <c r="E354" s="9" t="str">
        <f aca="false">IF($W354="",P354,IF($U354&gt;$AB354,P354,W354))</f>
        <v>M</v>
      </c>
      <c r="F354" s="9" t="str">
        <f aca="false">IF($W354="",Q354,IF($U354&gt;$AB354,Q354,X354))</f>
        <v>TARDY</v>
      </c>
      <c r="G354" s="9" t="str">
        <f aca="false">IF($W354="",R354,IF($U354&gt;$AB354,R354,Y354))</f>
        <v>LIONEL</v>
      </c>
      <c r="H354" s="9" t="str">
        <f aca="false">IF($W354="",S354,IF($U354&gt;$AB354,S354,Z354))</f>
        <v>UNION POUR UN MOUVEMENT POPULAIRE</v>
      </c>
      <c r="I354" s="9" t="str">
        <f aca="false">IF($W354="",T354,IF($U354&gt;$AB354,T354,AA354))</f>
        <v>UMP</v>
      </c>
      <c r="J354" s="10" t="n">
        <f aca="false">IF($W354="",U354,IF($U354&gt;$AB354,U354,AB354))/M354</f>
        <v>0.564974173221596</v>
      </c>
      <c r="K354" s="9" t="n">
        <v>90369</v>
      </c>
      <c r="L354" s="9" t="n">
        <v>47840</v>
      </c>
      <c r="M354" s="9" t="n">
        <v>46657</v>
      </c>
      <c r="N354" s="9" t="n">
        <v>1183</v>
      </c>
      <c r="O354" s="11" t="n">
        <v>0.5294</v>
      </c>
      <c r="P354" s="9" t="s">
        <v>31</v>
      </c>
      <c r="Q354" s="9" t="s">
        <v>1113</v>
      </c>
      <c r="R354" s="9" t="s">
        <v>781</v>
      </c>
      <c r="S354" s="9" t="s">
        <v>34</v>
      </c>
      <c r="T354" s="9" t="s">
        <v>35</v>
      </c>
      <c r="U354" s="9" t="n">
        <v>20397</v>
      </c>
      <c r="V354" s="9" t="s">
        <v>36</v>
      </c>
      <c r="W354" s="9" t="s">
        <v>31</v>
      </c>
      <c r="X354" s="9" t="s">
        <v>1114</v>
      </c>
      <c r="Y354" s="9" t="s">
        <v>968</v>
      </c>
      <c r="Z354" s="9" t="s">
        <v>39</v>
      </c>
      <c r="AA354" s="9" t="s">
        <v>40</v>
      </c>
      <c r="AB354" s="9" t="n">
        <v>26360</v>
      </c>
      <c r="AC354" s="9" t="s">
        <v>36</v>
      </c>
      <c r="AD354" s="9"/>
      <c r="AE354" s="9"/>
      <c r="AF354" s="9"/>
      <c r="AG354" s="9"/>
      <c r="AH354" s="9"/>
      <c r="AI354" s="9"/>
      <c r="AJ354" s="9"/>
      <c r="AK354" s="9"/>
    </row>
    <row r="355" customFormat="false" ht="13.5" hidden="false" customHeight="true" outlineLevel="0" collapsed="false">
      <c r="A355" s="8" t="n">
        <v>74</v>
      </c>
      <c r="B355" s="9" t="s">
        <v>1110</v>
      </c>
      <c r="C355" s="9" t="n">
        <v>3</v>
      </c>
      <c r="D355" s="9" t="str">
        <f aca="false">B355&amp;" "&amp;C355</f>
        <v>HAUTE-SAVOIE 3</v>
      </c>
      <c r="E355" s="9" t="str">
        <f aca="false">IF($W355="",P355,IF($U355&gt;$AB355,P355,W355))</f>
        <v>M</v>
      </c>
      <c r="F355" s="9" t="str">
        <f aca="false">IF($W355="",Q355,IF($U355&gt;$AB355,Q355,X355))</f>
        <v>SADDIER</v>
      </c>
      <c r="G355" s="9" t="str">
        <f aca="false">IF($W355="",R355,IF($U355&gt;$AB355,R355,Y355))</f>
        <v>MARTIAL</v>
      </c>
      <c r="H355" s="9" t="str">
        <f aca="false">IF($W355="",S355,IF($U355&gt;$AB355,S355,Z355))</f>
        <v>UNION POUR UN MOUVEMENT POPULAIRE</v>
      </c>
      <c r="I355" s="9" t="str">
        <f aca="false">IF($W355="",T355,IF($U355&gt;$AB355,T355,AA355))</f>
        <v>UMP</v>
      </c>
      <c r="J355" s="10" t="n">
        <f aca="false">IF($W355="",U355,IF($U355&gt;$AB355,U355,AB355))/M355</f>
        <v>0.589499062416287</v>
      </c>
      <c r="K355" s="9" t="n">
        <v>75236</v>
      </c>
      <c r="L355" s="9" t="n">
        <v>38635</v>
      </c>
      <c r="M355" s="9" t="n">
        <v>37330</v>
      </c>
      <c r="N355" s="9" t="n">
        <v>1305</v>
      </c>
      <c r="O355" s="11" t="n">
        <v>0.5135</v>
      </c>
      <c r="P355" s="9" t="s">
        <v>31</v>
      </c>
      <c r="Q355" s="9" t="s">
        <v>1115</v>
      </c>
      <c r="R355" s="9" t="s">
        <v>108</v>
      </c>
      <c r="S355" s="9" t="s">
        <v>131</v>
      </c>
      <c r="T355" s="9" t="s">
        <v>132</v>
      </c>
      <c r="U355" s="9" t="n">
        <v>15324</v>
      </c>
      <c r="V355" s="9" t="s">
        <v>36</v>
      </c>
      <c r="W355" s="9" t="s">
        <v>31</v>
      </c>
      <c r="X355" s="9" t="s">
        <v>1116</v>
      </c>
      <c r="Y355" s="9" t="s">
        <v>1117</v>
      </c>
      <c r="Z355" s="9" t="s">
        <v>39</v>
      </c>
      <c r="AA355" s="9" t="s">
        <v>40</v>
      </c>
      <c r="AB355" s="9" t="n">
        <v>22006</v>
      </c>
      <c r="AC355" s="9" t="s">
        <v>36</v>
      </c>
      <c r="AD355" s="9"/>
      <c r="AE355" s="9"/>
      <c r="AF355" s="9"/>
      <c r="AG355" s="9"/>
      <c r="AH355" s="9"/>
      <c r="AI355" s="9"/>
      <c r="AJ355" s="9"/>
      <c r="AK355" s="9"/>
    </row>
    <row r="356" customFormat="false" ht="13.5" hidden="false" customHeight="true" outlineLevel="0" collapsed="false">
      <c r="A356" s="8" t="n">
        <v>74</v>
      </c>
      <c r="B356" s="9" t="s">
        <v>1110</v>
      </c>
      <c r="C356" s="9" t="n">
        <v>4</v>
      </c>
      <c r="D356" s="9" t="str">
        <f aca="false">B356&amp;" "&amp;C356</f>
        <v>HAUTE-SAVOIE 4</v>
      </c>
      <c r="E356" s="9" t="str">
        <f aca="false">IF($W356="",P356,IF($U356&gt;$AB356,P356,W356))</f>
        <v>F</v>
      </c>
      <c r="F356" s="9" t="str">
        <f aca="false">IF($W356="",Q356,IF($U356&gt;$AB356,Q356,X356))</f>
        <v>DUBY-MULLER</v>
      </c>
      <c r="G356" s="9" t="str">
        <f aca="false">IF($W356="",R356,IF($U356&gt;$AB356,R356,Y356))</f>
        <v>VIRGINIE</v>
      </c>
      <c r="H356" s="9" t="str">
        <f aca="false">IF($W356="",S356,IF($U356&gt;$AB356,S356,Z356))</f>
        <v>UNION POUR UN MOUVEMENT POPULAIRE</v>
      </c>
      <c r="I356" s="9" t="str">
        <f aca="false">IF($W356="",T356,IF($U356&gt;$AB356,T356,AA356))</f>
        <v>UMP</v>
      </c>
      <c r="J356" s="10" t="n">
        <f aca="false">IF($W356="",U356,IF($U356&gt;$AB356,U356,AB356))/M356</f>
        <v>0.55498973524942</v>
      </c>
      <c r="K356" s="9" t="n">
        <v>79941</v>
      </c>
      <c r="L356" s="9" t="n">
        <v>38356</v>
      </c>
      <c r="M356" s="9" t="n">
        <v>37507</v>
      </c>
      <c r="N356" s="9" t="n">
        <v>849</v>
      </c>
      <c r="O356" s="11" t="n">
        <v>0.4798</v>
      </c>
      <c r="P356" s="9" t="s">
        <v>31</v>
      </c>
      <c r="Q356" s="9" t="s">
        <v>1118</v>
      </c>
      <c r="R356" s="9" t="s">
        <v>56</v>
      </c>
      <c r="S356" s="9" t="s">
        <v>34</v>
      </c>
      <c r="T356" s="9" t="s">
        <v>35</v>
      </c>
      <c r="U356" s="9" t="n">
        <v>16691</v>
      </c>
      <c r="V356" s="9" t="s">
        <v>36</v>
      </c>
      <c r="W356" s="9" t="s">
        <v>60</v>
      </c>
      <c r="X356" s="9" t="s">
        <v>1119</v>
      </c>
      <c r="Y356" s="9" t="s">
        <v>1120</v>
      </c>
      <c r="Z356" s="9" t="s">
        <v>39</v>
      </c>
      <c r="AA356" s="9" t="s">
        <v>40</v>
      </c>
      <c r="AB356" s="9" t="n">
        <v>20816</v>
      </c>
      <c r="AC356" s="9" t="s">
        <v>36</v>
      </c>
      <c r="AD356" s="9"/>
      <c r="AE356" s="9"/>
      <c r="AF356" s="9"/>
      <c r="AG356" s="9"/>
      <c r="AH356" s="9"/>
      <c r="AI356" s="9"/>
      <c r="AJ356" s="9"/>
      <c r="AK356" s="9"/>
    </row>
    <row r="357" customFormat="false" ht="13.5" hidden="false" customHeight="true" outlineLevel="0" collapsed="false">
      <c r="A357" s="8" t="n">
        <v>74</v>
      </c>
      <c r="B357" s="9" t="s">
        <v>1110</v>
      </c>
      <c r="C357" s="9" t="n">
        <v>5</v>
      </c>
      <c r="D357" s="9" t="str">
        <f aca="false">B357&amp;" "&amp;C357</f>
        <v>HAUTE-SAVOIE 5</v>
      </c>
      <c r="E357" s="9" t="str">
        <f aca="false">IF($W357="",P357,IF($U357&gt;$AB357,P357,W357))</f>
        <v>M</v>
      </c>
      <c r="F357" s="9" t="str">
        <f aca="false">IF($W357="",Q357,IF($U357&gt;$AB357,Q357,X357))</f>
        <v>FRANCINA</v>
      </c>
      <c r="G357" s="9" t="str">
        <f aca="false">IF($W357="",R357,IF($U357&gt;$AB357,R357,Y357))</f>
        <v>MARC</v>
      </c>
      <c r="H357" s="9" t="str">
        <f aca="false">IF($W357="",S357,IF($U357&gt;$AB357,S357,Z357))</f>
        <v>UNION POUR UN MOUVEMENT POPULAIRE</v>
      </c>
      <c r="I357" s="9" t="str">
        <f aca="false">IF($W357="",T357,IF($U357&gt;$AB357,T357,AA357))</f>
        <v>UMP</v>
      </c>
      <c r="J357" s="10" t="n">
        <f aca="false">IF($W357="",U357,IF($U357&gt;$AB357,U357,AB357))/M357</f>
        <v>0.519745049561095</v>
      </c>
      <c r="K357" s="9" t="n">
        <v>89910</v>
      </c>
      <c r="L357" s="9" t="n">
        <v>45688</v>
      </c>
      <c r="M357" s="9" t="n">
        <v>44087</v>
      </c>
      <c r="N357" s="9" t="n">
        <v>1603</v>
      </c>
      <c r="O357" s="11" t="n">
        <v>0.5082</v>
      </c>
      <c r="P357" s="9" t="s">
        <v>60</v>
      </c>
      <c r="Q357" s="9" t="s">
        <v>1121</v>
      </c>
      <c r="R357" s="9" t="s">
        <v>341</v>
      </c>
      <c r="S357" s="9" t="s">
        <v>34</v>
      </c>
      <c r="T357" s="9" t="s">
        <v>35</v>
      </c>
      <c r="U357" s="9" t="n">
        <v>21173</v>
      </c>
      <c r="V357" s="9" t="s">
        <v>36</v>
      </c>
      <c r="W357" s="9" t="s">
        <v>31</v>
      </c>
      <c r="X357" s="9" t="s">
        <v>1122</v>
      </c>
      <c r="Y357" s="9" t="s">
        <v>210</v>
      </c>
      <c r="Z357" s="9" t="s">
        <v>39</v>
      </c>
      <c r="AA357" s="9" t="s">
        <v>40</v>
      </c>
      <c r="AB357" s="9" t="n">
        <v>22914</v>
      </c>
      <c r="AC357" s="9" t="s">
        <v>36</v>
      </c>
      <c r="AD357" s="9"/>
      <c r="AE357" s="9"/>
      <c r="AF357" s="9"/>
      <c r="AG357" s="9"/>
      <c r="AH357" s="9"/>
      <c r="AI357" s="9"/>
      <c r="AJ357" s="9"/>
      <c r="AK357" s="9"/>
    </row>
    <row r="358" customFormat="false" ht="13.5" hidden="false" customHeight="true" outlineLevel="0" collapsed="false">
      <c r="A358" s="8" t="n">
        <v>74</v>
      </c>
      <c r="B358" s="9" t="s">
        <v>1110</v>
      </c>
      <c r="C358" s="9" t="n">
        <v>6</v>
      </c>
      <c r="D358" s="9" t="str">
        <f aca="false">B358&amp;" "&amp;C358</f>
        <v>HAUTE-SAVOIE 6</v>
      </c>
      <c r="E358" s="9" t="str">
        <f aca="false">IF($W358="",P358,IF($U358&gt;$AB358,P358,W358))</f>
        <v>F</v>
      </c>
      <c r="F358" s="9" t="str">
        <f aca="false">IF($W358="",Q358,IF($U358&gt;$AB358,Q358,X358))</f>
        <v>DION</v>
      </c>
      <c r="G358" s="9" t="str">
        <f aca="false">IF($W358="",R358,IF($U358&gt;$AB358,R358,Y358))</f>
        <v>SOPHIE</v>
      </c>
      <c r="H358" s="9" t="str">
        <f aca="false">IF($W358="",S358,IF($U358&gt;$AB358,S358,Z358))</f>
        <v>UNION POUR UN MOUVEMENT POPULAIRE</v>
      </c>
      <c r="I358" s="9" t="str">
        <f aca="false">IF($W358="",T358,IF($U358&gt;$AB358,T358,AA358))</f>
        <v>UMP</v>
      </c>
      <c r="J358" s="10" t="n">
        <f aca="false">IF($W358="",U358,IF($U358&gt;$AB358,U358,AB358))/M358</f>
        <v>0.577556419393154</v>
      </c>
      <c r="K358" s="9" t="n">
        <v>75879</v>
      </c>
      <c r="L358" s="9" t="n">
        <v>38206</v>
      </c>
      <c r="M358" s="9" t="n">
        <v>37044</v>
      </c>
      <c r="N358" s="9" t="n">
        <v>1162</v>
      </c>
      <c r="O358" s="11" t="n">
        <v>0.5035</v>
      </c>
      <c r="P358" s="9" t="s">
        <v>60</v>
      </c>
      <c r="Q358" s="9" t="s">
        <v>1123</v>
      </c>
      <c r="R358" s="9" t="s">
        <v>1124</v>
      </c>
      <c r="S358" s="9" t="s">
        <v>57</v>
      </c>
      <c r="T358" s="9" t="s">
        <v>58</v>
      </c>
      <c r="U358" s="9" t="n">
        <v>15649</v>
      </c>
      <c r="V358" s="9" t="s">
        <v>36</v>
      </c>
      <c r="W358" s="9" t="s">
        <v>60</v>
      </c>
      <c r="X358" s="9" t="s">
        <v>1125</v>
      </c>
      <c r="Y358" s="9" t="s">
        <v>385</v>
      </c>
      <c r="Z358" s="9" t="s">
        <v>39</v>
      </c>
      <c r="AA358" s="9" t="s">
        <v>40</v>
      </c>
      <c r="AB358" s="9" t="n">
        <v>21395</v>
      </c>
      <c r="AC358" s="9" t="s">
        <v>36</v>
      </c>
      <c r="AD358" s="9"/>
      <c r="AE358" s="9"/>
      <c r="AF358" s="9"/>
      <c r="AG358" s="9"/>
      <c r="AH358" s="9"/>
      <c r="AI358" s="9"/>
      <c r="AJ358" s="9"/>
      <c r="AK358" s="9"/>
    </row>
    <row r="359" customFormat="false" ht="13.5" hidden="false" customHeight="true" outlineLevel="0" collapsed="false">
      <c r="A359" s="8" t="n">
        <v>75</v>
      </c>
      <c r="B359" s="9" t="s">
        <v>1126</v>
      </c>
      <c r="C359" s="9" t="n">
        <v>1</v>
      </c>
      <c r="D359" s="9" t="str">
        <f aca="false">B359&amp;" "&amp;C359</f>
        <v>PARIS 1</v>
      </c>
      <c r="E359" s="9" t="str">
        <f aca="false">IF($W359="",P359,IF($U359&gt;$AB359,P359,W359))</f>
        <v>M</v>
      </c>
      <c r="F359" s="9" t="str">
        <f aca="false">IF($W359="",Q359,IF($U359&gt;$AB359,Q359,X359))</f>
        <v>LELLOUCHE</v>
      </c>
      <c r="G359" s="9" t="str">
        <f aca="false">IF($W359="",R359,IF($U359&gt;$AB359,R359,Y359))</f>
        <v>PIERRE</v>
      </c>
      <c r="H359" s="9" t="str">
        <f aca="false">IF($W359="",S359,IF($U359&gt;$AB359,S359,Z359))</f>
        <v>UNION POUR UN MOUVEMENT POPULAIRE</v>
      </c>
      <c r="I359" s="9" t="str">
        <f aca="false">IF($W359="",T359,IF($U359&gt;$AB359,T359,AA359))</f>
        <v>UMP</v>
      </c>
      <c r="J359" s="10" t="n">
        <f aca="false">IF($W359="",U359,IF($U359&gt;$AB359,U359,AB359))/M359</f>
        <v>0.531729667812142</v>
      </c>
      <c r="K359" s="9" t="n">
        <v>76654</v>
      </c>
      <c r="L359" s="9" t="n">
        <v>44446</v>
      </c>
      <c r="M359" s="9" t="n">
        <v>43650</v>
      </c>
      <c r="N359" s="9" t="n">
        <v>796</v>
      </c>
      <c r="O359" s="11" t="n">
        <v>0.5798</v>
      </c>
      <c r="P359" s="9" t="s">
        <v>60</v>
      </c>
      <c r="Q359" s="9" t="s">
        <v>1127</v>
      </c>
      <c r="R359" s="9" t="s">
        <v>1128</v>
      </c>
      <c r="S359" s="9" t="s">
        <v>34</v>
      </c>
      <c r="T359" s="9" t="s">
        <v>35</v>
      </c>
      <c r="U359" s="9" t="n">
        <v>20440</v>
      </c>
      <c r="V359" s="9" t="s">
        <v>36</v>
      </c>
      <c r="W359" s="9" t="s">
        <v>31</v>
      </c>
      <c r="X359" s="9" t="s">
        <v>1129</v>
      </c>
      <c r="Y359" s="9" t="s">
        <v>231</v>
      </c>
      <c r="Z359" s="9" t="s">
        <v>39</v>
      </c>
      <c r="AA359" s="9" t="s">
        <v>40</v>
      </c>
      <c r="AB359" s="9" t="n">
        <v>23210</v>
      </c>
      <c r="AC359" s="9" t="s">
        <v>36</v>
      </c>
      <c r="AD359" s="9"/>
      <c r="AE359" s="9"/>
      <c r="AF359" s="9"/>
      <c r="AG359" s="9"/>
      <c r="AH359" s="9"/>
      <c r="AI359" s="9"/>
      <c r="AJ359" s="9"/>
      <c r="AK359" s="9"/>
    </row>
    <row r="360" customFormat="false" ht="13.5" hidden="false" customHeight="true" outlineLevel="0" collapsed="false">
      <c r="A360" s="8" t="n">
        <v>75</v>
      </c>
      <c r="B360" s="9" t="s">
        <v>1126</v>
      </c>
      <c r="C360" s="9" t="n">
        <v>2</v>
      </c>
      <c r="D360" s="9" t="str">
        <f aca="false">B360&amp;" "&amp;C360</f>
        <v>PARIS 2</v>
      </c>
      <c r="E360" s="9" t="str">
        <f aca="false">IF($W360="",P360,IF($U360&gt;$AB360,P360,W360))</f>
        <v>M</v>
      </c>
      <c r="F360" s="9" t="str">
        <f aca="false">IF($W360="",Q360,IF($U360&gt;$AB360,Q360,X360))</f>
        <v>FILLON</v>
      </c>
      <c r="G360" s="9" t="str">
        <f aca="false">IF($W360="",R360,IF($U360&gt;$AB360,R360,Y360))</f>
        <v>FRANÇOIS</v>
      </c>
      <c r="H360" s="9" t="str">
        <f aca="false">IF($W360="",S360,IF($U360&gt;$AB360,S360,Z360))</f>
        <v>UNION POUR UN MOUVEMENT POPULAIRE</v>
      </c>
      <c r="I360" s="9" t="str">
        <f aca="false">IF($W360="",T360,IF($U360&gt;$AB360,T360,AA360))</f>
        <v>UMP</v>
      </c>
      <c r="J360" s="10" t="n">
        <f aca="false">IF($W360="",U360,IF($U360&gt;$AB360,U360,AB360))/M360</f>
        <v>0.564606146238078</v>
      </c>
      <c r="K360" s="9" t="n">
        <v>71179</v>
      </c>
      <c r="L360" s="9" t="n">
        <v>43112</v>
      </c>
      <c r="M360" s="9" t="n">
        <v>42465</v>
      </c>
      <c r="N360" s="9" t="n">
        <v>647</v>
      </c>
      <c r="O360" s="11" t="n">
        <v>0.6057</v>
      </c>
      <c r="P360" s="9" t="s">
        <v>31</v>
      </c>
      <c r="Q360" s="9" t="s">
        <v>1130</v>
      </c>
      <c r="R360" s="9" t="s">
        <v>1131</v>
      </c>
      <c r="S360" s="9" t="s">
        <v>34</v>
      </c>
      <c r="T360" s="9" t="s">
        <v>35</v>
      </c>
      <c r="U360" s="9" t="n">
        <v>18489</v>
      </c>
      <c r="V360" s="9" t="s">
        <v>36</v>
      </c>
      <c r="W360" s="9" t="s">
        <v>31</v>
      </c>
      <c r="X360" s="9" t="s">
        <v>1132</v>
      </c>
      <c r="Y360" s="9" t="s">
        <v>189</v>
      </c>
      <c r="Z360" s="9" t="s">
        <v>39</v>
      </c>
      <c r="AA360" s="9" t="s">
        <v>40</v>
      </c>
      <c r="AB360" s="9" t="n">
        <v>23976</v>
      </c>
      <c r="AC360" s="9" t="s">
        <v>36</v>
      </c>
      <c r="AD360" s="9"/>
      <c r="AE360" s="9"/>
      <c r="AF360" s="9"/>
      <c r="AG360" s="9"/>
      <c r="AH360" s="9"/>
      <c r="AI360" s="9"/>
      <c r="AJ360" s="9"/>
      <c r="AK360" s="9"/>
    </row>
    <row r="361" customFormat="false" ht="13.5" hidden="false" customHeight="true" outlineLevel="0" collapsed="false">
      <c r="A361" s="8" t="n">
        <v>75</v>
      </c>
      <c r="B361" s="9" t="s">
        <v>1126</v>
      </c>
      <c r="C361" s="9" t="n">
        <v>3</v>
      </c>
      <c r="D361" s="9" t="str">
        <f aca="false">B361&amp;" "&amp;C361</f>
        <v>PARIS 3</v>
      </c>
      <c r="E361" s="9" t="str">
        <f aca="false">IF($W361="",P361,IF($U361&gt;$AB361,P361,W361))</f>
        <v>F</v>
      </c>
      <c r="F361" s="9" t="str">
        <f aca="false">IF($W361="",Q361,IF($U361&gt;$AB361,Q361,X361))</f>
        <v>LEPETIT</v>
      </c>
      <c r="G361" s="9" t="str">
        <f aca="false">IF($W361="",R361,IF($U361&gt;$AB361,R361,Y361))</f>
        <v>ANNICK</v>
      </c>
      <c r="H361" s="9" t="str">
        <f aca="false">IF($W361="",S361,IF($U361&gt;$AB361,S361,Z361))</f>
        <v>PARTI SOCIALISTE</v>
      </c>
      <c r="I361" s="9" t="str">
        <f aca="false">IF($W361="",T361,IF($U361&gt;$AB361,T361,AA361))</f>
        <v>SOC</v>
      </c>
      <c r="J361" s="10" t="n">
        <f aca="false">IF($W361="",U361,IF($U361&gt;$AB361,U361,AB361))/M361</f>
        <v>0.598391435937675</v>
      </c>
      <c r="K361" s="9" t="n">
        <v>64992</v>
      </c>
      <c r="L361" s="9" t="n">
        <v>36436</v>
      </c>
      <c r="M361" s="9" t="n">
        <v>35684</v>
      </c>
      <c r="N361" s="9" t="n">
        <v>752</v>
      </c>
      <c r="O361" s="11" t="n">
        <v>0.5606</v>
      </c>
      <c r="P361" s="9" t="s">
        <v>60</v>
      </c>
      <c r="Q361" s="9" t="s">
        <v>1133</v>
      </c>
      <c r="R361" s="9" t="s">
        <v>446</v>
      </c>
      <c r="S361" s="9" t="s">
        <v>34</v>
      </c>
      <c r="T361" s="9" t="s">
        <v>35</v>
      </c>
      <c r="U361" s="9" t="n">
        <v>21353</v>
      </c>
      <c r="V361" s="9" t="s">
        <v>36</v>
      </c>
      <c r="W361" s="9" t="s">
        <v>60</v>
      </c>
      <c r="X361" s="9" t="s">
        <v>1134</v>
      </c>
      <c r="Y361" s="9" t="s">
        <v>214</v>
      </c>
      <c r="Z361" s="9" t="s">
        <v>39</v>
      </c>
      <c r="AA361" s="9" t="s">
        <v>40</v>
      </c>
      <c r="AB361" s="9" t="n">
        <v>14331</v>
      </c>
      <c r="AC361" s="9" t="s">
        <v>36</v>
      </c>
      <c r="AD361" s="9"/>
      <c r="AE361" s="9"/>
      <c r="AF361" s="9"/>
      <c r="AG361" s="9"/>
      <c r="AH361" s="9"/>
      <c r="AI361" s="9"/>
      <c r="AJ361" s="9"/>
      <c r="AK361" s="9"/>
    </row>
    <row r="362" customFormat="false" ht="13.5" hidden="false" customHeight="true" outlineLevel="0" collapsed="false">
      <c r="A362" s="8" t="n">
        <v>75</v>
      </c>
      <c r="B362" s="9" t="s">
        <v>1126</v>
      </c>
      <c r="C362" s="9" t="n">
        <v>4</v>
      </c>
      <c r="D362" s="9" t="str">
        <f aca="false">B362&amp;" "&amp;C362</f>
        <v>PARIS 4</v>
      </c>
      <c r="E362" s="9" t="str">
        <f aca="false">IF($W362="",P362,IF($U362&gt;$AB362,P362,W362))</f>
        <v>M</v>
      </c>
      <c r="F362" s="9" t="str">
        <f aca="false">IF($W362="",Q362,IF($U362&gt;$AB362,Q362,X362))</f>
        <v>DEBRE</v>
      </c>
      <c r="G362" s="9" t="str">
        <f aca="false">IF($W362="",R362,IF($U362&gt;$AB362,R362,Y362))</f>
        <v>BERNARD</v>
      </c>
      <c r="H362" s="9" t="str">
        <f aca="false">IF($W362="",S362,IF($U362&gt;$AB362,S362,Z362))</f>
        <v>UNION POUR UN MOUVEMENT POPULAIRE</v>
      </c>
      <c r="I362" s="9" t="str">
        <f aca="false">IF($W362="",T362,IF($U362&gt;$AB362,T362,AA362))</f>
        <v>UMP</v>
      </c>
      <c r="J362" s="10" t="n">
        <f aca="false">IF($W362="",U362,IF($U362&gt;$AB362,U362,AB362))/M362</f>
        <v>1</v>
      </c>
      <c r="K362" s="9" t="n">
        <v>67393</v>
      </c>
      <c r="L362" s="9" t="n">
        <v>25696</v>
      </c>
      <c r="M362" s="9" t="n">
        <v>20526</v>
      </c>
      <c r="N362" s="9" t="n">
        <v>5170</v>
      </c>
      <c r="O362" s="11" t="n">
        <v>0.3813</v>
      </c>
      <c r="P362" s="9" t="s">
        <v>31</v>
      </c>
      <c r="Q362" s="9" t="s">
        <v>1135</v>
      </c>
      <c r="R362" s="9" t="s">
        <v>99</v>
      </c>
      <c r="S362" s="9" t="s">
        <v>39</v>
      </c>
      <c r="T362" s="9" t="s">
        <v>40</v>
      </c>
      <c r="U362" s="9" t="n">
        <v>20526</v>
      </c>
      <c r="V362" s="9" t="s">
        <v>36</v>
      </c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</row>
    <row r="363" customFormat="false" ht="13.5" hidden="false" customHeight="true" outlineLevel="0" collapsed="false">
      <c r="A363" s="8" t="n">
        <v>75</v>
      </c>
      <c r="B363" s="9" t="s">
        <v>1126</v>
      </c>
      <c r="C363" s="9" t="n">
        <v>5</v>
      </c>
      <c r="D363" s="9" t="str">
        <f aca="false">B363&amp;" "&amp;C363</f>
        <v>PARIS 5</v>
      </c>
      <c r="E363" s="9" t="str">
        <f aca="false">IF($W363="",P363,IF($U363&gt;$AB363,P363,W363))</f>
        <v>F</v>
      </c>
      <c r="F363" s="9" t="str">
        <f aca="false">IF($W363="",Q363,IF($U363&gt;$AB363,Q363,X363))</f>
        <v>DAGOMA</v>
      </c>
      <c r="G363" s="9" t="str">
        <f aca="false">IF($W363="",R363,IF($U363&gt;$AB363,R363,Y363))</f>
        <v>SEYBAH</v>
      </c>
      <c r="H363" s="9" t="str">
        <f aca="false">IF($W363="",S363,IF($U363&gt;$AB363,S363,Z363))</f>
        <v>PARTI SOCIALISTE</v>
      </c>
      <c r="I363" s="9" t="str">
        <f aca="false">IF($W363="",T363,IF($U363&gt;$AB363,T363,AA363))</f>
        <v>SOC</v>
      </c>
      <c r="J363" s="10" t="n">
        <f aca="false">IF($W363="",U363,IF($U363&gt;$AB363,U363,AB363))/M363</f>
        <v>0.700993191010086</v>
      </c>
      <c r="K363" s="9" t="n">
        <v>70914</v>
      </c>
      <c r="L363" s="9" t="n">
        <v>40308</v>
      </c>
      <c r="M363" s="9" t="n">
        <v>39066</v>
      </c>
      <c r="N363" s="9" t="n">
        <v>1042</v>
      </c>
      <c r="O363" s="11" t="n">
        <v>0.5684</v>
      </c>
      <c r="P363" s="9" t="s">
        <v>60</v>
      </c>
      <c r="Q363" s="9" t="s">
        <v>1136</v>
      </c>
      <c r="R363" s="9" t="s">
        <v>1137</v>
      </c>
      <c r="S363" s="9" t="s">
        <v>34</v>
      </c>
      <c r="T363" s="9" t="s">
        <v>35</v>
      </c>
      <c r="U363" s="9" t="n">
        <v>27385</v>
      </c>
      <c r="V363" s="9" t="s">
        <v>36</v>
      </c>
      <c r="W363" s="9" t="s">
        <v>31</v>
      </c>
      <c r="X363" s="9" t="s">
        <v>1138</v>
      </c>
      <c r="Y363" s="9" t="s">
        <v>1139</v>
      </c>
      <c r="Z363" s="9" t="s">
        <v>39</v>
      </c>
      <c r="AA363" s="9" t="s">
        <v>40</v>
      </c>
      <c r="AB363" s="9" t="n">
        <v>11681</v>
      </c>
      <c r="AC363" s="9" t="s">
        <v>36</v>
      </c>
      <c r="AD363" s="9"/>
      <c r="AE363" s="9"/>
      <c r="AF363" s="9"/>
      <c r="AG363" s="9"/>
      <c r="AH363" s="9"/>
      <c r="AI363" s="9"/>
      <c r="AJ363" s="9"/>
      <c r="AK363" s="9"/>
    </row>
    <row r="364" customFormat="false" ht="13.5" hidden="false" customHeight="true" outlineLevel="0" collapsed="false">
      <c r="A364" s="8" t="n">
        <v>75</v>
      </c>
      <c r="B364" s="9" t="s">
        <v>1126</v>
      </c>
      <c r="C364" s="9" t="n">
        <v>6</v>
      </c>
      <c r="D364" s="9" t="str">
        <f aca="false">B364&amp;" "&amp;C364</f>
        <v>PARIS 6</v>
      </c>
      <c r="E364" s="9" t="str">
        <f aca="false">IF($W364="",P364,IF($U364&gt;$AB364,P364,W364))</f>
        <v>F</v>
      </c>
      <c r="F364" s="9" t="str">
        <f aca="false">IF($W364="",Q364,IF($U364&gt;$AB364,Q364,X364))</f>
        <v>DUFLOT</v>
      </c>
      <c r="G364" s="9" t="str">
        <f aca="false">IF($W364="",R364,IF($U364&gt;$AB364,R364,Y364))</f>
        <v>CÉCILE</v>
      </c>
      <c r="H364" s="9" t="str">
        <f aca="false">IF($W364="",S364,IF($U364&gt;$AB364,S364,Z364))</f>
        <v>EUROPE-ECOLOGIE-LES VERTS</v>
      </c>
      <c r="I364" s="9" t="str">
        <f aca="false">IF($W364="",T364,IF($U364&gt;$AB364,T364,AA364))</f>
        <v>ECO</v>
      </c>
      <c r="J364" s="10" t="n">
        <f aca="false">IF($W364="",U364,IF($U364&gt;$AB364,U364,AB364))/M364</f>
        <v>0.721788429326118</v>
      </c>
      <c r="K364" s="9" t="n">
        <v>73258</v>
      </c>
      <c r="L364" s="9" t="n">
        <v>40531</v>
      </c>
      <c r="M364" s="9" t="n">
        <v>38805</v>
      </c>
      <c r="N364" s="9" t="n">
        <v>1726</v>
      </c>
      <c r="O364" s="11" t="n">
        <v>0.5533</v>
      </c>
      <c r="P364" s="9" t="s">
        <v>60</v>
      </c>
      <c r="Q364" s="9" t="s">
        <v>1140</v>
      </c>
      <c r="R364" s="9" t="s">
        <v>1082</v>
      </c>
      <c r="S364" s="9" t="s">
        <v>131</v>
      </c>
      <c r="T364" s="9" t="s">
        <v>132</v>
      </c>
      <c r="U364" s="9" t="n">
        <v>28009</v>
      </c>
      <c r="V364" s="9" t="s">
        <v>36</v>
      </c>
      <c r="W364" s="9" t="s">
        <v>31</v>
      </c>
      <c r="X364" s="9" t="s">
        <v>1141</v>
      </c>
      <c r="Y364" s="9" t="s">
        <v>1142</v>
      </c>
      <c r="Z364" s="9" t="s">
        <v>39</v>
      </c>
      <c r="AA364" s="9" t="s">
        <v>40</v>
      </c>
      <c r="AB364" s="9" t="n">
        <v>10796</v>
      </c>
      <c r="AC364" s="9" t="s">
        <v>36</v>
      </c>
      <c r="AD364" s="9"/>
      <c r="AE364" s="9"/>
      <c r="AF364" s="9"/>
      <c r="AG364" s="9"/>
      <c r="AH364" s="9"/>
      <c r="AI364" s="9"/>
      <c r="AJ364" s="9"/>
      <c r="AK364" s="9"/>
    </row>
    <row r="365" customFormat="false" ht="13.5" hidden="false" customHeight="true" outlineLevel="0" collapsed="false">
      <c r="A365" s="8" t="n">
        <v>75</v>
      </c>
      <c r="B365" s="9" t="s">
        <v>1126</v>
      </c>
      <c r="C365" s="9" t="n">
        <v>7</v>
      </c>
      <c r="D365" s="9" t="str">
        <f aca="false">B365&amp;" "&amp;C365</f>
        <v>PARIS 7</v>
      </c>
      <c r="E365" s="9" t="str">
        <f aca="false">IF($W365="",P365,IF($U365&gt;$AB365,P365,W365))</f>
        <v>M</v>
      </c>
      <c r="F365" s="9" t="str">
        <f aca="false">IF($W365="",Q365,IF($U365&gt;$AB365,Q365,X365))</f>
        <v>BLOCHE</v>
      </c>
      <c r="G365" s="9" t="str">
        <f aca="false">IF($W365="",R365,IF($U365&gt;$AB365,R365,Y365))</f>
        <v>PATRICK</v>
      </c>
      <c r="H365" s="9" t="str">
        <f aca="false">IF($W365="",S365,IF($U365&gt;$AB365,S365,Z365))</f>
        <v>PARTI SOCIALISTE</v>
      </c>
      <c r="I365" s="9" t="str">
        <f aca="false">IF($W365="",T365,IF($U365&gt;$AB365,T365,AA365))</f>
        <v>SOC</v>
      </c>
      <c r="J365" s="10" t="n">
        <f aca="false">IF($W365="",U365,IF($U365&gt;$AB365,U365,AB365))/M365</f>
        <v>0.67555252320963</v>
      </c>
      <c r="K365" s="9" t="n">
        <v>72451</v>
      </c>
      <c r="L365" s="9" t="n">
        <v>41991</v>
      </c>
      <c r="M365" s="9" t="n">
        <v>41039</v>
      </c>
      <c r="N365" s="9" t="n">
        <v>962</v>
      </c>
      <c r="O365" s="11" t="n">
        <v>0.5796</v>
      </c>
      <c r="P365" s="9" t="s">
        <v>31</v>
      </c>
      <c r="Q365" s="9" t="s">
        <v>1143</v>
      </c>
      <c r="R365" s="9" t="s">
        <v>126</v>
      </c>
      <c r="S365" s="9" t="s">
        <v>34</v>
      </c>
      <c r="T365" s="9" t="s">
        <v>35</v>
      </c>
      <c r="U365" s="9" t="n">
        <v>27724</v>
      </c>
      <c r="V365" s="9" t="s">
        <v>36</v>
      </c>
      <c r="W365" s="9" t="s">
        <v>60</v>
      </c>
      <c r="X365" s="9" t="s">
        <v>1144</v>
      </c>
      <c r="Y365" s="9" t="s">
        <v>1145</v>
      </c>
      <c r="Z365" s="9" t="s">
        <v>39</v>
      </c>
      <c r="AA365" s="9" t="s">
        <v>40</v>
      </c>
      <c r="AB365" s="9" t="n">
        <v>13305</v>
      </c>
      <c r="AC365" s="9" t="s">
        <v>36</v>
      </c>
      <c r="AD365" s="9"/>
      <c r="AE365" s="9"/>
      <c r="AF365" s="9"/>
      <c r="AG365" s="9"/>
      <c r="AH365" s="9"/>
      <c r="AI365" s="9"/>
      <c r="AJ365" s="9"/>
      <c r="AK365" s="9"/>
    </row>
    <row r="366" customFormat="false" ht="13.5" hidden="false" customHeight="true" outlineLevel="0" collapsed="false">
      <c r="A366" s="8" t="n">
        <v>75</v>
      </c>
      <c r="B366" s="9" t="s">
        <v>1126</v>
      </c>
      <c r="C366" s="9" t="n">
        <v>8</v>
      </c>
      <c r="D366" s="9" t="str">
        <f aca="false">B366&amp;" "&amp;C366</f>
        <v>PARIS 8</v>
      </c>
      <c r="E366" s="9" t="str">
        <f aca="false">IF($W366="",P366,IF($U366&gt;$AB366,P366,W366))</f>
        <v>F</v>
      </c>
      <c r="F366" s="9" t="str">
        <f aca="false">IF($W366="",Q366,IF($U366&gt;$AB366,Q366,X366))</f>
        <v>MAZETIER</v>
      </c>
      <c r="G366" s="9" t="str">
        <f aca="false">IF($W366="",R366,IF($U366&gt;$AB366,R366,Y366))</f>
        <v>SANDRINE</v>
      </c>
      <c r="H366" s="9" t="str">
        <f aca="false">IF($W366="",S366,IF($U366&gt;$AB366,S366,Z366))</f>
        <v>PARTI SOCIALISTE</v>
      </c>
      <c r="I366" s="9" t="str">
        <f aca="false">IF($W366="",T366,IF($U366&gt;$AB366,T366,AA366))</f>
        <v>SOC</v>
      </c>
      <c r="J366" s="10" t="n">
        <f aca="false">IF($W366="",U366,IF($U366&gt;$AB366,U366,AB366))/M366</f>
        <v>0.61507507247631</v>
      </c>
      <c r="K366" s="9" t="n">
        <v>80063</v>
      </c>
      <c r="L366" s="9" t="n">
        <v>47411</v>
      </c>
      <c r="M366" s="9" t="n">
        <v>46222</v>
      </c>
      <c r="N366" s="9" t="n">
        <v>1189</v>
      </c>
      <c r="O366" s="11" t="n">
        <v>0.5922</v>
      </c>
      <c r="P366" s="9" t="s">
        <v>60</v>
      </c>
      <c r="Q366" s="9" t="s">
        <v>1146</v>
      </c>
      <c r="R366" s="9" t="s">
        <v>526</v>
      </c>
      <c r="S366" s="9" t="s">
        <v>34</v>
      </c>
      <c r="T366" s="9" t="s">
        <v>35</v>
      </c>
      <c r="U366" s="9" t="n">
        <v>28430</v>
      </c>
      <c r="V366" s="9" t="s">
        <v>36</v>
      </c>
      <c r="W366" s="9" t="s">
        <v>31</v>
      </c>
      <c r="X366" s="9" t="s">
        <v>1147</v>
      </c>
      <c r="Y366" s="9" t="s">
        <v>46</v>
      </c>
      <c r="Z366" s="9" t="s">
        <v>39</v>
      </c>
      <c r="AA366" s="9" t="s">
        <v>40</v>
      </c>
      <c r="AB366" s="9" t="n">
        <v>17792</v>
      </c>
      <c r="AC366" s="9" t="s">
        <v>36</v>
      </c>
      <c r="AD366" s="9"/>
      <c r="AE366" s="9"/>
      <c r="AF366" s="9"/>
      <c r="AG366" s="9"/>
      <c r="AH366" s="9"/>
      <c r="AI366" s="9"/>
      <c r="AJ366" s="9"/>
      <c r="AK366" s="9"/>
    </row>
    <row r="367" customFormat="false" ht="13.5" hidden="false" customHeight="true" outlineLevel="0" collapsed="false">
      <c r="A367" s="8" t="n">
        <v>75</v>
      </c>
      <c r="B367" s="9" t="s">
        <v>1126</v>
      </c>
      <c r="C367" s="9" t="n">
        <v>9</v>
      </c>
      <c r="D367" s="9" t="str">
        <f aca="false">B367&amp;" "&amp;C367</f>
        <v>PARIS 9</v>
      </c>
      <c r="E367" s="9" t="str">
        <f aca="false">IF($W367="",P367,IF($U367&gt;$AB367,P367,W367))</f>
        <v>M</v>
      </c>
      <c r="F367" s="9" t="str">
        <f aca="false">IF($W367="",Q367,IF($U367&gt;$AB367,Q367,X367))</f>
        <v>LE GUEN</v>
      </c>
      <c r="G367" s="9" t="str">
        <f aca="false">IF($W367="",R367,IF($U367&gt;$AB367,R367,Y367))</f>
        <v>JEAN-MARIE</v>
      </c>
      <c r="H367" s="9" t="str">
        <f aca="false">IF($W367="",S367,IF($U367&gt;$AB367,S367,Z367))</f>
        <v>PARTI SOCIALISTE</v>
      </c>
      <c r="I367" s="9" t="str">
        <f aca="false">IF($W367="",T367,IF($U367&gt;$AB367,T367,AA367))</f>
        <v>SOC</v>
      </c>
      <c r="J367" s="10" t="n">
        <f aca="false">IF($W367="",U367,IF($U367&gt;$AB367,U367,AB367))/M367</f>
        <v>0.688803451900205</v>
      </c>
      <c r="K367" s="9" t="n">
        <v>66531</v>
      </c>
      <c r="L367" s="9" t="n">
        <v>37393</v>
      </c>
      <c r="M367" s="9" t="n">
        <v>36154</v>
      </c>
      <c r="N367" s="9" t="n">
        <v>1239</v>
      </c>
      <c r="O367" s="11" t="n">
        <v>0.562</v>
      </c>
      <c r="P367" s="9" t="s">
        <v>31</v>
      </c>
      <c r="Q367" s="9" t="s">
        <v>443</v>
      </c>
      <c r="R367" s="9" t="s">
        <v>653</v>
      </c>
      <c r="S367" s="9" t="s">
        <v>34</v>
      </c>
      <c r="T367" s="9" t="s">
        <v>35</v>
      </c>
      <c r="U367" s="9" t="n">
        <v>24903</v>
      </c>
      <c r="V367" s="9" t="s">
        <v>36</v>
      </c>
      <c r="W367" s="9" t="s">
        <v>60</v>
      </c>
      <c r="X367" s="9" t="s">
        <v>1148</v>
      </c>
      <c r="Y367" s="9" t="s">
        <v>889</v>
      </c>
      <c r="Z367" s="9" t="s">
        <v>39</v>
      </c>
      <c r="AA367" s="9" t="s">
        <v>40</v>
      </c>
      <c r="AB367" s="9" t="n">
        <v>11253</v>
      </c>
      <c r="AC367" s="9" t="s">
        <v>36</v>
      </c>
      <c r="AD367" s="9"/>
      <c r="AE367" s="9"/>
      <c r="AF367" s="9"/>
      <c r="AG367" s="9"/>
      <c r="AH367" s="9"/>
      <c r="AI367" s="9"/>
      <c r="AJ367" s="9"/>
      <c r="AK367" s="9"/>
    </row>
    <row r="368" customFormat="false" ht="13.5" hidden="false" customHeight="true" outlineLevel="0" collapsed="false">
      <c r="A368" s="8" t="n">
        <v>75</v>
      </c>
      <c r="B368" s="9" t="s">
        <v>1126</v>
      </c>
      <c r="C368" s="9" t="n">
        <v>10</v>
      </c>
      <c r="D368" s="9" t="str">
        <f aca="false">B368&amp;" "&amp;C368</f>
        <v>PARIS 10</v>
      </c>
      <c r="E368" s="9" t="str">
        <f aca="false">IF($W368="",P368,IF($U368&gt;$AB368,P368,W368))</f>
        <v>M</v>
      </c>
      <c r="F368" s="9" t="str">
        <f aca="false">IF($W368="",Q368,IF($U368&gt;$AB368,Q368,X368))</f>
        <v>BAUPIN</v>
      </c>
      <c r="G368" s="9" t="str">
        <f aca="false">IF($W368="",R368,IF($U368&gt;$AB368,R368,Y368))</f>
        <v>DENIS</v>
      </c>
      <c r="H368" s="9" t="str">
        <f aca="false">IF($W368="",S368,IF($U368&gt;$AB368,S368,Z368))</f>
        <v>EUROPE-ECOLOGIE-LES VERTS</v>
      </c>
      <c r="I368" s="9" t="str">
        <f aca="false">IF($W368="",T368,IF($U368&gt;$AB368,T368,AA368))</f>
        <v>ECO</v>
      </c>
      <c r="J368" s="10" t="n">
        <f aca="false">IF($W368="",U368,IF($U368&gt;$AB368,U368,AB368))/M368</f>
        <v>0.647288323187604</v>
      </c>
      <c r="K368" s="9" t="n">
        <v>66677</v>
      </c>
      <c r="L368" s="9" t="n">
        <v>37758</v>
      </c>
      <c r="M368" s="9" t="n">
        <v>36140</v>
      </c>
      <c r="N368" s="9" t="n">
        <v>1618</v>
      </c>
      <c r="O368" s="11" t="n">
        <v>0.5663</v>
      </c>
      <c r="P368" s="9" t="s">
        <v>31</v>
      </c>
      <c r="Q368" s="9" t="s">
        <v>1149</v>
      </c>
      <c r="R368" s="9" t="s">
        <v>781</v>
      </c>
      <c r="S368" s="9" t="s">
        <v>131</v>
      </c>
      <c r="T368" s="9" t="s">
        <v>132</v>
      </c>
      <c r="U368" s="9" t="n">
        <v>23393</v>
      </c>
      <c r="V368" s="9" t="s">
        <v>36</v>
      </c>
      <c r="W368" s="9" t="s">
        <v>31</v>
      </c>
      <c r="X368" s="9" t="s">
        <v>1150</v>
      </c>
      <c r="Y368" s="9" t="s">
        <v>1151</v>
      </c>
      <c r="Z368" s="9" t="s">
        <v>39</v>
      </c>
      <c r="AA368" s="9" t="s">
        <v>40</v>
      </c>
      <c r="AB368" s="9" t="n">
        <v>12747</v>
      </c>
      <c r="AC368" s="9" t="s">
        <v>36</v>
      </c>
      <c r="AD368" s="9"/>
      <c r="AE368" s="9"/>
      <c r="AF368" s="9"/>
      <c r="AG368" s="9"/>
      <c r="AH368" s="9"/>
      <c r="AI368" s="9"/>
      <c r="AJ368" s="9"/>
      <c r="AK368" s="9"/>
    </row>
    <row r="369" customFormat="false" ht="13.5" hidden="false" customHeight="true" outlineLevel="0" collapsed="false">
      <c r="A369" s="8" t="n">
        <v>75</v>
      </c>
      <c r="B369" s="9" t="s">
        <v>1126</v>
      </c>
      <c r="C369" s="9" t="n">
        <v>11</v>
      </c>
      <c r="D369" s="9" t="str">
        <f aca="false">B369&amp;" "&amp;C369</f>
        <v>PARIS 11</v>
      </c>
      <c r="E369" s="9" t="str">
        <f aca="false">IF($W369="",P369,IF($U369&gt;$AB369,P369,W369))</f>
        <v>M</v>
      </c>
      <c r="F369" s="9" t="str">
        <f aca="false">IF($W369="",Q369,IF($U369&gt;$AB369,Q369,X369))</f>
        <v>CHERKI</v>
      </c>
      <c r="G369" s="9" t="str">
        <f aca="false">IF($W369="",R369,IF($U369&gt;$AB369,R369,Y369))</f>
        <v>PASCAL</v>
      </c>
      <c r="H369" s="9" t="str">
        <f aca="false">IF($W369="",S369,IF($U369&gt;$AB369,S369,Z369))</f>
        <v>PARTI SOCIALISTE</v>
      </c>
      <c r="I369" s="9" t="str">
        <f aca="false">IF($W369="",T369,IF($U369&gt;$AB369,T369,AA369))</f>
        <v>SOC</v>
      </c>
      <c r="J369" s="10" t="n">
        <f aca="false">IF($W369="",U369,IF($U369&gt;$AB369,U369,AB369))/M369</f>
        <v>0.564710886363099</v>
      </c>
      <c r="K369" s="9" t="n">
        <v>69506</v>
      </c>
      <c r="L369" s="9" t="n">
        <v>43244</v>
      </c>
      <c r="M369" s="9" t="n">
        <v>42319</v>
      </c>
      <c r="N369" s="9" t="n">
        <v>925</v>
      </c>
      <c r="O369" s="11" t="n">
        <v>0.6222</v>
      </c>
      <c r="P369" s="9" t="s">
        <v>31</v>
      </c>
      <c r="Q369" s="9" t="s">
        <v>1152</v>
      </c>
      <c r="R369" s="9" t="s">
        <v>156</v>
      </c>
      <c r="S369" s="9" t="s">
        <v>34</v>
      </c>
      <c r="T369" s="9" t="s">
        <v>35</v>
      </c>
      <c r="U369" s="9" t="n">
        <v>23898</v>
      </c>
      <c r="V369" s="9" t="s">
        <v>36</v>
      </c>
      <c r="W369" s="9" t="s">
        <v>31</v>
      </c>
      <c r="X369" s="9" t="s">
        <v>1153</v>
      </c>
      <c r="Y369" s="9" t="s">
        <v>216</v>
      </c>
      <c r="Z369" s="9" t="s">
        <v>39</v>
      </c>
      <c r="AA369" s="9" t="s">
        <v>40</v>
      </c>
      <c r="AB369" s="9" t="n">
        <v>18421</v>
      </c>
      <c r="AC369" s="9" t="s">
        <v>36</v>
      </c>
      <c r="AD369" s="9"/>
      <c r="AE369" s="9"/>
      <c r="AF369" s="9"/>
      <c r="AG369" s="9"/>
      <c r="AH369" s="9"/>
      <c r="AI369" s="9"/>
      <c r="AJ369" s="9"/>
      <c r="AK369" s="9"/>
    </row>
    <row r="370" customFormat="false" ht="13.5" hidden="false" customHeight="true" outlineLevel="0" collapsed="false">
      <c r="A370" s="8" t="n">
        <v>75</v>
      </c>
      <c r="B370" s="9" t="s">
        <v>1126</v>
      </c>
      <c r="C370" s="9" t="n">
        <v>12</v>
      </c>
      <c r="D370" s="9" t="str">
        <f aca="false">B370&amp;" "&amp;C370</f>
        <v>PARIS 12</v>
      </c>
      <c r="E370" s="9" t="str">
        <f aca="false">IF($W370="",P370,IF($U370&gt;$AB370,P370,W370))</f>
        <v>M</v>
      </c>
      <c r="F370" s="9" t="str">
        <f aca="false">IF($W370="",Q370,IF($U370&gt;$AB370,Q370,X370))</f>
        <v>GOUJON</v>
      </c>
      <c r="G370" s="9" t="str">
        <f aca="false">IF($W370="",R370,IF($U370&gt;$AB370,R370,Y370))</f>
        <v>PHILIPPE</v>
      </c>
      <c r="H370" s="9" t="str">
        <f aca="false">IF($W370="",S370,IF($U370&gt;$AB370,S370,Z370))</f>
        <v>UNION POUR UN MOUVEMENT POPULAIRE</v>
      </c>
      <c r="I370" s="9" t="str">
        <f aca="false">IF($W370="",T370,IF($U370&gt;$AB370,T370,AA370))</f>
        <v>UMP</v>
      </c>
      <c r="J370" s="10" t="n">
        <f aca="false">IF($W370="",U370,IF($U370&gt;$AB370,U370,AB370))/M370</f>
        <v>0.603561676362341</v>
      </c>
      <c r="K370" s="9" t="n">
        <v>71293</v>
      </c>
      <c r="L370" s="9" t="n">
        <v>42791</v>
      </c>
      <c r="M370" s="9" t="n">
        <v>42115</v>
      </c>
      <c r="N370" s="9" t="n">
        <v>676</v>
      </c>
      <c r="O370" s="11" t="n">
        <v>0.6002</v>
      </c>
      <c r="P370" s="9" t="s">
        <v>60</v>
      </c>
      <c r="Q370" s="9" t="s">
        <v>1154</v>
      </c>
      <c r="R370" s="9" t="s">
        <v>1155</v>
      </c>
      <c r="S370" s="9" t="s">
        <v>34</v>
      </c>
      <c r="T370" s="9" t="s">
        <v>35</v>
      </c>
      <c r="U370" s="9" t="n">
        <v>16696</v>
      </c>
      <c r="V370" s="9" t="s">
        <v>36</v>
      </c>
      <c r="W370" s="9" t="s">
        <v>31</v>
      </c>
      <c r="X370" s="9" t="s">
        <v>1156</v>
      </c>
      <c r="Y370" s="9" t="s">
        <v>176</v>
      </c>
      <c r="Z370" s="9" t="s">
        <v>39</v>
      </c>
      <c r="AA370" s="9" t="s">
        <v>40</v>
      </c>
      <c r="AB370" s="9" t="n">
        <v>25419</v>
      </c>
      <c r="AC370" s="9" t="s">
        <v>36</v>
      </c>
      <c r="AD370" s="9"/>
      <c r="AE370" s="9"/>
      <c r="AF370" s="9"/>
      <c r="AG370" s="9"/>
      <c r="AH370" s="9"/>
      <c r="AI370" s="9"/>
      <c r="AJ370" s="9"/>
      <c r="AK370" s="9"/>
    </row>
    <row r="371" customFormat="false" ht="13.5" hidden="false" customHeight="true" outlineLevel="0" collapsed="false">
      <c r="A371" s="8" t="n">
        <v>75</v>
      </c>
      <c r="B371" s="9" t="s">
        <v>1126</v>
      </c>
      <c r="C371" s="9" t="n">
        <v>13</v>
      </c>
      <c r="D371" s="9" t="str">
        <f aca="false">B371&amp;" "&amp;C371</f>
        <v>PARIS 13</v>
      </c>
      <c r="E371" s="9" t="str">
        <f aca="false">IF($W371="",P371,IF($U371&gt;$AB371,P371,W371))</f>
        <v>M</v>
      </c>
      <c r="F371" s="9" t="str">
        <f aca="false">IF($W371="",Q371,IF($U371&gt;$AB371,Q371,X371))</f>
        <v>LAMOUR</v>
      </c>
      <c r="G371" s="9" t="str">
        <f aca="false">IF($W371="",R371,IF($U371&gt;$AB371,R371,Y371))</f>
        <v>JEAN-FRANÇOIS</v>
      </c>
      <c r="H371" s="9" t="str">
        <f aca="false">IF($W371="",S371,IF($U371&gt;$AB371,S371,Z371))</f>
        <v>UNION POUR UN MOUVEMENT POPULAIRE</v>
      </c>
      <c r="I371" s="9" t="str">
        <f aca="false">IF($W371="",T371,IF($U371&gt;$AB371,T371,AA371))</f>
        <v>UMP</v>
      </c>
      <c r="J371" s="10" t="n">
        <f aca="false">IF($W371="",U371,IF($U371&gt;$AB371,U371,AB371))/M371</f>
        <v>0.545988927114898</v>
      </c>
      <c r="K371" s="9" t="n">
        <v>72578</v>
      </c>
      <c r="L371" s="9" t="n">
        <v>44639</v>
      </c>
      <c r="M371" s="9" t="n">
        <v>43891</v>
      </c>
      <c r="N371" s="9" t="n">
        <v>748</v>
      </c>
      <c r="O371" s="11" t="n">
        <v>0.615</v>
      </c>
      <c r="P371" s="9" t="s">
        <v>31</v>
      </c>
      <c r="Q371" s="9" t="s">
        <v>1157</v>
      </c>
      <c r="R371" s="9" t="s">
        <v>465</v>
      </c>
      <c r="S371" s="9" t="s">
        <v>89</v>
      </c>
      <c r="T371" s="9" t="s">
        <v>58</v>
      </c>
      <c r="U371" s="9" t="n">
        <v>19927</v>
      </c>
      <c r="V371" s="9" t="s">
        <v>36</v>
      </c>
      <c r="W371" s="9" t="s">
        <v>31</v>
      </c>
      <c r="X371" s="9" t="s">
        <v>436</v>
      </c>
      <c r="Y371" s="9" t="s">
        <v>33</v>
      </c>
      <c r="Z371" s="9" t="s">
        <v>39</v>
      </c>
      <c r="AA371" s="9" t="s">
        <v>40</v>
      </c>
      <c r="AB371" s="9" t="n">
        <v>23964</v>
      </c>
      <c r="AC371" s="9" t="s">
        <v>36</v>
      </c>
      <c r="AD371" s="9"/>
      <c r="AE371" s="9"/>
      <c r="AF371" s="9"/>
      <c r="AG371" s="9"/>
      <c r="AH371" s="9"/>
      <c r="AI371" s="9"/>
      <c r="AJ371" s="9"/>
      <c r="AK371" s="9"/>
    </row>
    <row r="372" customFormat="false" ht="13.5" hidden="false" customHeight="true" outlineLevel="0" collapsed="false">
      <c r="A372" s="8" t="n">
        <v>75</v>
      </c>
      <c r="B372" s="9" t="s">
        <v>1126</v>
      </c>
      <c r="C372" s="9" t="n">
        <v>15</v>
      </c>
      <c r="D372" s="9" t="str">
        <f aca="false">B372&amp;" "&amp;C372</f>
        <v>PARIS 15</v>
      </c>
      <c r="E372" s="9" t="str">
        <f aca="false">IF($W372="",P372,IF($U372&gt;$AB372,P372,W372))</f>
        <v>F</v>
      </c>
      <c r="F372" s="9" t="str">
        <f aca="false">IF($W372="",Q372,IF($U372&gt;$AB372,Q372,X372))</f>
        <v>PAU-LANGEVIN</v>
      </c>
      <c r="G372" s="9" t="str">
        <f aca="false">IF($W372="",R372,IF($U372&gt;$AB372,R372,Y372))</f>
        <v>GEORGE</v>
      </c>
      <c r="H372" s="9" t="str">
        <f aca="false">IF($W372="",S372,IF($U372&gt;$AB372,S372,Z372))</f>
        <v>PARTI SOCIALISTE</v>
      </c>
      <c r="I372" s="9" t="str">
        <f aca="false">IF($W372="",T372,IF($U372&gt;$AB372,T372,AA372))</f>
        <v>SOC</v>
      </c>
      <c r="J372" s="10" t="n">
        <f aca="false">IF($W372="",U372,IF($U372&gt;$AB372,U372,AB372))/M372</f>
        <v>0.735000517223544</v>
      </c>
      <c r="K372" s="9" t="n">
        <v>73924</v>
      </c>
      <c r="L372" s="9" t="n">
        <v>39863</v>
      </c>
      <c r="M372" s="9" t="n">
        <v>38668</v>
      </c>
      <c r="N372" s="9" t="n">
        <v>1195</v>
      </c>
      <c r="O372" s="11" t="n">
        <v>0.5392</v>
      </c>
      <c r="P372" s="9" t="s">
        <v>60</v>
      </c>
      <c r="Q372" s="9" t="s">
        <v>1158</v>
      </c>
      <c r="R372" s="9" t="s">
        <v>1159</v>
      </c>
      <c r="S372" s="9" t="s">
        <v>34</v>
      </c>
      <c r="T372" s="9" t="s">
        <v>35</v>
      </c>
      <c r="U372" s="9" t="n">
        <v>28421</v>
      </c>
      <c r="V372" s="9" t="s">
        <v>36</v>
      </c>
      <c r="W372" s="9" t="s">
        <v>60</v>
      </c>
      <c r="X372" s="9" t="s">
        <v>1160</v>
      </c>
      <c r="Y372" s="9" t="s">
        <v>400</v>
      </c>
      <c r="Z372" s="9" t="s">
        <v>39</v>
      </c>
      <c r="AA372" s="9" t="s">
        <v>40</v>
      </c>
      <c r="AB372" s="9" t="n">
        <v>10347</v>
      </c>
      <c r="AC372" s="9" t="s">
        <v>36</v>
      </c>
      <c r="AD372" s="9"/>
      <c r="AE372" s="9"/>
      <c r="AF372" s="9"/>
      <c r="AG372" s="9"/>
      <c r="AH372" s="9"/>
      <c r="AI372" s="9"/>
      <c r="AJ372" s="9"/>
      <c r="AK372" s="9"/>
    </row>
    <row r="373" customFormat="false" ht="13.5" hidden="false" customHeight="true" outlineLevel="0" collapsed="false">
      <c r="A373" s="8" t="n">
        <v>75</v>
      </c>
      <c r="B373" s="9" t="s">
        <v>1126</v>
      </c>
      <c r="C373" s="9" t="n">
        <v>16</v>
      </c>
      <c r="D373" s="9" t="str">
        <f aca="false">B373&amp;" "&amp;C373</f>
        <v>PARIS 16</v>
      </c>
      <c r="E373" s="9" t="str">
        <f aca="false">IF($W373="",P373,IF($U373&gt;$AB373,P373,W373))</f>
        <v>M</v>
      </c>
      <c r="F373" s="9" t="str">
        <f aca="false">IF($W373="",Q373,IF($U373&gt;$AB373,Q373,X373))</f>
        <v>CAMBADELIS</v>
      </c>
      <c r="G373" s="9" t="str">
        <f aca="false">IF($W373="",R373,IF($U373&gt;$AB373,R373,Y373))</f>
        <v>JEAN-CHRISTOPHE</v>
      </c>
      <c r="H373" s="9" t="str">
        <f aca="false">IF($W373="",S373,IF($U373&gt;$AB373,S373,Z373))</f>
        <v>PARTI SOCIALISTE</v>
      </c>
      <c r="I373" s="9" t="str">
        <f aca="false">IF($W373="",T373,IF($U373&gt;$AB373,T373,AA373))</f>
        <v>SOC</v>
      </c>
      <c r="J373" s="10" t="n">
        <f aca="false">IF($W373="",U373,IF($U373&gt;$AB373,U373,AB373))/M373</f>
        <v>0.70039126282387</v>
      </c>
      <c r="K373" s="9" t="n">
        <v>66220</v>
      </c>
      <c r="L373" s="9" t="n">
        <v>33786</v>
      </c>
      <c r="M373" s="9" t="n">
        <v>32459</v>
      </c>
      <c r="N373" s="9" t="n">
        <v>1327</v>
      </c>
      <c r="O373" s="11" t="n">
        <v>0.5102</v>
      </c>
      <c r="P373" s="9" t="s">
        <v>31</v>
      </c>
      <c r="Q373" s="9" t="s">
        <v>1161</v>
      </c>
      <c r="R373" s="9" t="s">
        <v>458</v>
      </c>
      <c r="S373" s="9" t="s">
        <v>34</v>
      </c>
      <c r="T373" s="9" t="s">
        <v>35</v>
      </c>
      <c r="U373" s="9" t="n">
        <v>22734</v>
      </c>
      <c r="V373" s="9" t="s">
        <v>36</v>
      </c>
      <c r="W373" s="9" t="s">
        <v>31</v>
      </c>
      <c r="X373" s="9" t="s">
        <v>1162</v>
      </c>
      <c r="Y373" s="9" t="s">
        <v>428</v>
      </c>
      <c r="Z373" s="9" t="s">
        <v>39</v>
      </c>
      <c r="AA373" s="9" t="s">
        <v>40</v>
      </c>
      <c r="AB373" s="9" t="n">
        <v>9725</v>
      </c>
      <c r="AC373" s="9" t="s">
        <v>36</v>
      </c>
      <c r="AD373" s="9"/>
      <c r="AE373" s="9"/>
      <c r="AF373" s="9"/>
      <c r="AG373" s="9"/>
      <c r="AH373" s="9"/>
      <c r="AI373" s="9"/>
      <c r="AJ373" s="9"/>
      <c r="AK373" s="9"/>
    </row>
    <row r="374" customFormat="false" ht="13.5" hidden="false" customHeight="true" outlineLevel="0" collapsed="false">
      <c r="A374" s="8" t="n">
        <v>75</v>
      </c>
      <c r="B374" s="9" t="s">
        <v>1126</v>
      </c>
      <c r="C374" s="9" t="n">
        <v>17</v>
      </c>
      <c r="D374" s="9" t="str">
        <f aca="false">B374&amp;" "&amp;C374</f>
        <v>PARIS 17</v>
      </c>
      <c r="E374" s="9" t="str">
        <f aca="false">IF($W374="",P374,IF($U374&gt;$AB374,P374,W374))</f>
        <v>M</v>
      </c>
      <c r="F374" s="9" t="str">
        <f aca="false">IF($W374="",Q374,IF($U374&gt;$AB374,Q374,X374))</f>
        <v>VAILLANT</v>
      </c>
      <c r="G374" s="9" t="str">
        <f aca="false">IF($W374="",R374,IF($U374&gt;$AB374,R374,Y374))</f>
        <v>DANIEL</v>
      </c>
      <c r="H374" s="9" t="str">
        <f aca="false">IF($W374="",S374,IF($U374&gt;$AB374,S374,Z374))</f>
        <v>PARTI SOCIALISTE</v>
      </c>
      <c r="I374" s="9" t="str">
        <f aca="false">IF($W374="",T374,IF($U374&gt;$AB374,T374,AA374))</f>
        <v>SOC</v>
      </c>
      <c r="J374" s="10" t="n">
        <f aca="false">IF($W374="",U374,IF($U374&gt;$AB374,U374,AB374))/M374</f>
        <v>0.728434504792332</v>
      </c>
      <c r="K374" s="9" t="n">
        <v>55056</v>
      </c>
      <c r="L374" s="9" t="n">
        <v>27112</v>
      </c>
      <c r="M374" s="9" t="n">
        <v>26292</v>
      </c>
      <c r="N374" s="9" t="n">
        <v>820</v>
      </c>
      <c r="O374" s="11" t="n">
        <v>0.4924</v>
      </c>
      <c r="P374" s="9" t="s">
        <v>31</v>
      </c>
      <c r="Q374" s="9" t="s">
        <v>1163</v>
      </c>
      <c r="R374" s="9" t="s">
        <v>101</v>
      </c>
      <c r="S374" s="9" t="s">
        <v>34</v>
      </c>
      <c r="T374" s="9" t="s">
        <v>35</v>
      </c>
      <c r="U374" s="9" t="n">
        <v>19152</v>
      </c>
      <c r="V374" s="9" t="s">
        <v>36</v>
      </c>
      <c r="W374" s="9" t="s">
        <v>60</v>
      </c>
      <c r="X374" s="9" t="s">
        <v>1164</v>
      </c>
      <c r="Y374" s="9" t="s">
        <v>1165</v>
      </c>
      <c r="Z374" s="9" t="s">
        <v>39</v>
      </c>
      <c r="AA374" s="9" t="s">
        <v>40</v>
      </c>
      <c r="AB374" s="9" t="n">
        <v>7140</v>
      </c>
      <c r="AC374" s="9" t="s">
        <v>36</v>
      </c>
      <c r="AD374" s="9"/>
      <c r="AE374" s="9"/>
      <c r="AF374" s="9"/>
      <c r="AG374" s="9"/>
      <c r="AH374" s="9"/>
      <c r="AI374" s="9"/>
      <c r="AJ374" s="9"/>
      <c r="AK374" s="9"/>
    </row>
    <row r="375" customFormat="false" ht="13.5" hidden="false" customHeight="true" outlineLevel="0" collapsed="false">
      <c r="A375" s="8" t="n">
        <v>75</v>
      </c>
      <c r="B375" s="9" t="s">
        <v>1126</v>
      </c>
      <c r="C375" s="9" t="n">
        <v>18</v>
      </c>
      <c r="D375" s="9" t="str">
        <f aca="false">B375&amp;" "&amp;C375</f>
        <v>PARIS 18</v>
      </c>
      <c r="E375" s="9" t="str">
        <f aca="false">IF($W375="",P375,IF($U375&gt;$AB375,P375,W375))</f>
        <v>M</v>
      </c>
      <c r="F375" s="9" t="str">
        <f aca="false">IF($W375="",Q375,IF($U375&gt;$AB375,Q375,X375))</f>
        <v>CARESCHE</v>
      </c>
      <c r="G375" s="9" t="str">
        <f aca="false">IF($W375="",R375,IF($U375&gt;$AB375,R375,Y375))</f>
        <v>CHRISTOPHE</v>
      </c>
      <c r="H375" s="9" t="str">
        <f aca="false">IF($W375="",S375,IF($U375&gt;$AB375,S375,Z375))</f>
        <v>PARTI SOCIALISTE</v>
      </c>
      <c r="I375" s="9" t="str">
        <f aca="false">IF($W375="",T375,IF($U375&gt;$AB375,T375,AA375))</f>
        <v>SOC</v>
      </c>
      <c r="J375" s="10" t="n">
        <f aca="false">IF($W375="",U375,IF($U375&gt;$AB375,U375,AB375))/M375</f>
        <v>0.692066185829444</v>
      </c>
      <c r="K375" s="9" t="n">
        <v>64935</v>
      </c>
      <c r="L375" s="9" t="n">
        <v>36231</v>
      </c>
      <c r="M375" s="9" t="n">
        <v>35355</v>
      </c>
      <c r="N375" s="9" t="n">
        <v>876</v>
      </c>
      <c r="O375" s="11" t="n">
        <v>0.558</v>
      </c>
      <c r="P375" s="9" t="s">
        <v>31</v>
      </c>
      <c r="Q375" s="9" t="s">
        <v>1166</v>
      </c>
      <c r="R375" s="9" t="s">
        <v>112</v>
      </c>
      <c r="S375" s="9" t="s">
        <v>34</v>
      </c>
      <c r="T375" s="9" t="s">
        <v>35</v>
      </c>
      <c r="U375" s="9" t="n">
        <v>24468</v>
      </c>
      <c r="V375" s="9" t="s">
        <v>36</v>
      </c>
      <c r="W375" s="9" t="s">
        <v>60</v>
      </c>
      <c r="X375" s="9" t="s">
        <v>1167</v>
      </c>
      <c r="Y375" s="9" t="s">
        <v>1168</v>
      </c>
      <c r="Z375" s="9" t="s">
        <v>39</v>
      </c>
      <c r="AA375" s="9" t="s">
        <v>40</v>
      </c>
      <c r="AB375" s="9" t="n">
        <v>10887</v>
      </c>
      <c r="AC375" s="9" t="s">
        <v>36</v>
      </c>
      <c r="AD375" s="9"/>
      <c r="AE375" s="9"/>
      <c r="AF375" s="9"/>
      <c r="AG375" s="9"/>
      <c r="AH375" s="9"/>
      <c r="AI375" s="9"/>
      <c r="AJ375" s="9"/>
      <c r="AK375" s="9"/>
    </row>
    <row r="376" customFormat="false" ht="13.5" hidden="false" customHeight="true" outlineLevel="0" collapsed="false">
      <c r="A376" s="8" t="n">
        <v>76</v>
      </c>
      <c r="B376" s="9" t="s">
        <v>1169</v>
      </c>
      <c r="C376" s="9" t="n">
        <v>1</v>
      </c>
      <c r="D376" s="9" t="str">
        <f aca="false">B376&amp;" "&amp;C376</f>
        <v>SEINE-MARITIME 1</v>
      </c>
      <c r="E376" s="9" t="str">
        <f aca="false">IF($W376="",P376,IF($U376&gt;$AB376,P376,W376))</f>
        <v>F</v>
      </c>
      <c r="F376" s="9" t="str">
        <f aca="false">IF($W376="",Q376,IF($U376&gt;$AB376,Q376,X376))</f>
        <v>FOURNEYRON</v>
      </c>
      <c r="G376" s="9" t="str">
        <f aca="false">IF($W376="",R376,IF($U376&gt;$AB376,R376,Y376))</f>
        <v>VALÉRIE</v>
      </c>
      <c r="H376" s="9" t="str">
        <f aca="false">IF($W376="",S376,IF($U376&gt;$AB376,S376,Z376))</f>
        <v>PARTI SOCIALISTE</v>
      </c>
      <c r="I376" s="9" t="str">
        <f aca="false">IF($W376="",T376,IF($U376&gt;$AB376,T376,AA376))</f>
        <v>SOC</v>
      </c>
      <c r="J376" s="10" t="n">
        <f aca="false">IF($W376="",U376,IF($U376&gt;$AB376,U376,AB376))/M376</f>
        <v>0.579564096554957</v>
      </c>
      <c r="K376" s="9" t="n">
        <v>64460</v>
      </c>
      <c r="L376" s="9" t="n">
        <v>35227</v>
      </c>
      <c r="M376" s="9" t="n">
        <v>34136</v>
      </c>
      <c r="N376" s="9" t="n">
        <v>1091</v>
      </c>
      <c r="O376" s="11" t="n">
        <v>0.5465</v>
      </c>
      <c r="P376" s="9" t="s">
        <v>60</v>
      </c>
      <c r="Q376" s="9" t="s">
        <v>1170</v>
      </c>
      <c r="R376" s="9" t="s">
        <v>214</v>
      </c>
      <c r="S376" s="9" t="s">
        <v>34</v>
      </c>
      <c r="T376" s="9" t="s">
        <v>35</v>
      </c>
      <c r="U376" s="9" t="n">
        <v>19784</v>
      </c>
      <c r="V376" s="9" t="s">
        <v>36</v>
      </c>
      <c r="W376" s="9" t="s">
        <v>31</v>
      </c>
      <c r="X376" s="9" t="s">
        <v>1171</v>
      </c>
      <c r="Y376" s="9" t="s">
        <v>1172</v>
      </c>
      <c r="Z376" s="9" t="s">
        <v>73</v>
      </c>
      <c r="AA376" s="9" t="s">
        <v>74</v>
      </c>
      <c r="AB376" s="9" t="n">
        <v>14352</v>
      </c>
      <c r="AC376" s="9" t="s">
        <v>36</v>
      </c>
      <c r="AD376" s="9"/>
      <c r="AE376" s="9"/>
      <c r="AF376" s="9"/>
      <c r="AG376" s="9"/>
      <c r="AH376" s="9"/>
      <c r="AI376" s="9"/>
      <c r="AJ376" s="9"/>
      <c r="AK376" s="9"/>
    </row>
    <row r="377" customFormat="false" ht="13.5" hidden="false" customHeight="true" outlineLevel="0" collapsed="false">
      <c r="A377" s="8" t="n">
        <v>76</v>
      </c>
      <c r="B377" s="9" t="s">
        <v>1169</v>
      </c>
      <c r="C377" s="9" t="n">
        <v>2</v>
      </c>
      <c r="D377" s="9" t="str">
        <f aca="false">B377&amp;" "&amp;C377</f>
        <v>SEINE-MARITIME 2</v>
      </c>
      <c r="E377" s="9" t="str">
        <f aca="false">IF($W377="",P377,IF($U377&gt;$AB377,P377,W377))</f>
        <v>F</v>
      </c>
      <c r="F377" s="9" t="str">
        <f aca="false">IF($W377="",Q377,IF($U377&gt;$AB377,Q377,X377))</f>
        <v>GUEGOT</v>
      </c>
      <c r="G377" s="9" t="str">
        <f aca="false">IF($W377="",R377,IF($U377&gt;$AB377,R377,Y377))</f>
        <v>FRANÇOISE</v>
      </c>
      <c r="H377" s="9" t="str">
        <f aca="false">IF($W377="",S377,IF($U377&gt;$AB377,S377,Z377))</f>
        <v>UNION POUR UN MOUVEMENT POPULAIRE</v>
      </c>
      <c r="I377" s="9" t="str">
        <f aca="false">IF($W377="",T377,IF($U377&gt;$AB377,T377,AA377))</f>
        <v>UMP</v>
      </c>
      <c r="J377" s="10" t="n">
        <f aca="false">IF($W377="",U377,IF($U377&gt;$AB377,U377,AB377))/M377</f>
        <v>0.522302022302022</v>
      </c>
      <c r="K377" s="9" t="n">
        <v>91512</v>
      </c>
      <c r="L377" s="9" t="n">
        <v>54474</v>
      </c>
      <c r="M377" s="9" t="n">
        <v>52910</v>
      </c>
      <c r="N377" s="9" t="n">
        <v>1564</v>
      </c>
      <c r="O377" s="11" t="n">
        <v>0.5953</v>
      </c>
      <c r="P377" s="9" t="s">
        <v>60</v>
      </c>
      <c r="Q377" s="9" t="s">
        <v>1173</v>
      </c>
      <c r="R377" s="9" t="s">
        <v>932</v>
      </c>
      <c r="S377" s="9" t="s">
        <v>131</v>
      </c>
      <c r="T377" s="9" t="s">
        <v>132</v>
      </c>
      <c r="U377" s="9" t="n">
        <v>25275</v>
      </c>
      <c r="V377" s="9" t="s">
        <v>36</v>
      </c>
      <c r="W377" s="9" t="s">
        <v>60</v>
      </c>
      <c r="X377" s="9" t="s">
        <v>1174</v>
      </c>
      <c r="Y377" s="9" t="s">
        <v>376</v>
      </c>
      <c r="Z377" s="9" t="s">
        <v>39</v>
      </c>
      <c r="AA377" s="9" t="s">
        <v>40</v>
      </c>
      <c r="AB377" s="9" t="n">
        <v>27635</v>
      </c>
      <c r="AC377" s="9" t="s">
        <v>36</v>
      </c>
      <c r="AD377" s="9"/>
      <c r="AE377" s="9"/>
      <c r="AF377" s="9"/>
      <c r="AG377" s="9"/>
      <c r="AH377" s="9"/>
      <c r="AI377" s="9"/>
      <c r="AJ377" s="9"/>
      <c r="AK377" s="9"/>
    </row>
    <row r="378" customFormat="false" ht="13.5" hidden="false" customHeight="true" outlineLevel="0" collapsed="false">
      <c r="A378" s="8" t="n">
        <v>76</v>
      </c>
      <c r="B378" s="9" t="s">
        <v>1169</v>
      </c>
      <c r="C378" s="9" t="n">
        <v>3</v>
      </c>
      <c r="D378" s="9" t="str">
        <f aca="false">B378&amp;" "&amp;C378</f>
        <v>SEINE-MARITIME 3</v>
      </c>
      <c r="E378" s="9" t="str">
        <f aca="false">IF($W378="",P378,IF($U378&gt;$AB378,P378,W378))</f>
        <v>F</v>
      </c>
      <c r="F378" s="9" t="str">
        <f aca="false">IF($W378="",Q378,IF($U378&gt;$AB378,Q378,X378))</f>
        <v>PANE</v>
      </c>
      <c r="G378" s="9" t="str">
        <f aca="false">IF($W378="",R378,IF($U378&gt;$AB378,R378,Y378))</f>
        <v>LUCE</v>
      </c>
      <c r="H378" s="9" t="str">
        <f aca="false">IF($W378="",S378,IF($U378&gt;$AB378,S378,Z378))</f>
        <v>PARTI SOCIALISTE</v>
      </c>
      <c r="I378" s="9" t="str">
        <f aca="false">IF($W378="",T378,IF($U378&gt;$AB378,T378,AA378))</f>
        <v>SOC</v>
      </c>
      <c r="J378" s="10" t="n">
        <f aca="false">IF($W378="",U378,IF($U378&gt;$AB378,U378,AB378))/M378</f>
        <v>1</v>
      </c>
      <c r="K378" s="9" t="n">
        <v>69261</v>
      </c>
      <c r="L378" s="9" t="n">
        <v>25282</v>
      </c>
      <c r="M378" s="9" t="n">
        <v>19800</v>
      </c>
      <c r="N378" s="9" t="n">
        <v>5482</v>
      </c>
      <c r="O378" s="11" t="n">
        <v>0.365</v>
      </c>
      <c r="P378" s="9" t="s">
        <v>60</v>
      </c>
      <c r="Q378" s="9" t="s">
        <v>1175</v>
      </c>
      <c r="R378" s="9" t="s">
        <v>1176</v>
      </c>
      <c r="S378" s="9" t="s">
        <v>34</v>
      </c>
      <c r="T378" s="9" t="s">
        <v>35</v>
      </c>
      <c r="U378" s="9" t="n">
        <v>19800</v>
      </c>
      <c r="V378" s="9" t="s">
        <v>36</v>
      </c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</row>
    <row r="379" customFormat="false" ht="13.5" hidden="false" customHeight="true" outlineLevel="0" collapsed="false">
      <c r="A379" s="8" t="n">
        <v>76</v>
      </c>
      <c r="B379" s="9" t="s">
        <v>1169</v>
      </c>
      <c r="C379" s="9" t="n">
        <v>5</v>
      </c>
      <c r="D379" s="9" t="str">
        <f aca="false">B379&amp;" "&amp;C379</f>
        <v>SEINE-MARITIME 5</v>
      </c>
      <c r="E379" s="9" t="str">
        <f aca="false">IF($W379="",P379,IF($U379&gt;$AB379,P379,W379))</f>
        <v>M</v>
      </c>
      <c r="F379" s="9" t="str">
        <f aca="false">IF($W379="",Q379,IF($U379&gt;$AB379,Q379,X379))</f>
        <v>BOUILLON</v>
      </c>
      <c r="G379" s="9" t="str">
        <f aca="false">IF($W379="",R379,IF($U379&gt;$AB379,R379,Y379))</f>
        <v>CHRISTOPHE</v>
      </c>
      <c r="H379" s="9" t="str">
        <f aca="false">IF($W379="",S379,IF($U379&gt;$AB379,S379,Z379))</f>
        <v>PARTI SOCIALISTE</v>
      </c>
      <c r="I379" s="9" t="str">
        <f aca="false">IF($W379="",T379,IF($U379&gt;$AB379,T379,AA379))</f>
        <v>SOC</v>
      </c>
      <c r="J379" s="10" t="n">
        <f aca="false">IF($W379="",U379,IF($U379&gt;$AB379,U379,AB379))/M379</f>
        <v>0.658370276126672</v>
      </c>
      <c r="K379" s="9" t="n">
        <v>94284</v>
      </c>
      <c r="L379" s="9" t="n">
        <v>51707</v>
      </c>
      <c r="M379" s="9" t="n">
        <v>50303</v>
      </c>
      <c r="N379" s="9" t="n">
        <v>1605</v>
      </c>
      <c r="O379" s="11" t="n">
        <v>0.5484</v>
      </c>
      <c r="P379" s="9" t="s">
        <v>31</v>
      </c>
      <c r="Q379" s="9" t="s">
        <v>1177</v>
      </c>
      <c r="R379" s="9" t="s">
        <v>112</v>
      </c>
      <c r="S379" s="9" t="s">
        <v>34</v>
      </c>
      <c r="T379" s="9" t="s">
        <v>35</v>
      </c>
      <c r="U379" s="9" t="n">
        <v>33118</v>
      </c>
      <c r="V379" s="9" t="s">
        <v>36</v>
      </c>
      <c r="W379" s="9" t="s">
        <v>60</v>
      </c>
      <c r="X379" s="9" t="s">
        <v>1178</v>
      </c>
      <c r="Y379" s="9" t="s">
        <v>214</v>
      </c>
      <c r="Z379" s="9" t="s">
        <v>39</v>
      </c>
      <c r="AA379" s="9" t="s">
        <v>40</v>
      </c>
      <c r="AB379" s="9" t="n">
        <v>16984</v>
      </c>
      <c r="AC379" s="9" t="s">
        <v>36</v>
      </c>
      <c r="AD379" s="9"/>
      <c r="AE379" s="9"/>
      <c r="AF379" s="9"/>
      <c r="AG379" s="9"/>
      <c r="AH379" s="9"/>
      <c r="AI379" s="9"/>
      <c r="AJ379" s="9"/>
      <c r="AK379" s="9"/>
    </row>
    <row r="380" customFormat="false" ht="13.5" hidden="false" customHeight="true" outlineLevel="0" collapsed="false">
      <c r="A380" s="8" t="n">
        <v>76</v>
      </c>
      <c r="B380" s="9" t="s">
        <v>1169</v>
      </c>
      <c r="C380" s="9" t="n">
        <v>6</v>
      </c>
      <c r="D380" s="9" t="str">
        <f aca="false">B380&amp;" "&amp;C380</f>
        <v>SEINE-MARITIME 6</v>
      </c>
      <c r="E380" s="9" t="str">
        <f aca="false">IF($W380="",P380,IF($U380&gt;$AB380,P380,W380))</f>
        <v>F</v>
      </c>
      <c r="F380" s="9" t="str">
        <f aca="false">IF($W380="",Q380,IF($U380&gt;$AB380,Q380,X380))</f>
        <v>HUREL</v>
      </c>
      <c r="G380" s="9" t="str">
        <f aca="false">IF($W380="",R380,IF($U380&gt;$AB380,R380,Y380))</f>
        <v>SANDRINE</v>
      </c>
      <c r="H380" s="9" t="str">
        <f aca="false">IF($W380="",S380,IF($U380&gt;$AB380,S380,Z380))</f>
        <v>PARTI SOCIALISTE</v>
      </c>
      <c r="I380" s="9" t="str">
        <f aca="false">IF($W380="",T380,IF($U380&gt;$AB380,T380,AA380))</f>
        <v>SOC</v>
      </c>
      <c r="J380" s="10" t="n">
        <f aca="false">IF($W380="",U380,IF($U380&gt;$AB380,U380,AB380))/M380</f>
        <v>0.545633753557064</v>
      </c>
      <c r="K380" s="9" t="n">
        <v>110391</v>
      </c>
      <c r="L380" s="9" t="n">
        <v>65242</v>
      </c>
      <c r="M380" s="9" t="n">
        <v>62903</v>
      </c>
      <c r="N380" s="9" t="n">
        <v>2339</v>
      </c>
      <c r="O380" s="11" t="n">
        <v>0.591</v>
      </c>
      <c r="P380" s="9" t="s">
        <v>60</v>
      </c>
      <c r="Q380" s="9" t="s">
        <v>1179</v>
      </c>
      <c r="R380" s="9" t="s">
        <v>526</v>
      </c>
      <c r="S380" s="9" t="s">
        <v>34</v>
      </c>
      <c r="T380" s="9" t="s">
        <v>35</v>
      </c>
      <c r="U380" s="9" t="n">
        <v>34322</v>
      </c>
      <c r="V380" s="9" t="s">
        <v>36</v>
      </c>
      <c r="W380" s="9" t="s">
        <v>31</v>
      </c>
      <c r="X380" s="9" t="s">
        <v>905</v>
      </c>
      <c r="Y380" s="9" t="s">
        <v>42</v>
      </c>
      <c r="Z380" s="9" t="s">
        <v>39</v>
      </c>
      <c r="AA380" s="9" t="s">
        <v>40</v>
      </c>
      <c r="AB380" s="9" t="n">
        <v>28581</v>
      </c>
      <c r="AC380" s="9" t="s">
        <v>36</v>
      </c>
      <c r="AD380" s="9"/>
      <c r="AE380" s="9"/>
      <c r="AF380" s="9"/>
      <c r="AG380" s="9"/>
      <c r="AH380" s="9"/>
      <c r="AI380" s="9"/>
      <c r="AJ380" s="9"/>
      <c r="AK380" s="9"/>
    </row>
    <row r="381" customFormat="false" ht="13.5" hidden="false" customHeight="true" outlineLevel="0" collapsed="false">
      <c r="A381" s="8" t="n">
        <v>76</v>
      </c>
      <c r="B381" s="9" t="s">
        <v>1169</v>
      </c>
      <c r="C381" s="9" t="n">
        <v>7</v>
      </c>
      <c r="D381" s="9" t="str">
        <f aca="false">B381&amp;" "&amp;C381</f>
        <v>SEINE-MARITIME 7</v>
      </c>
      <c r="E381" s="9" t="str">
        <f aca="false">IF($W381="",P381,IF($U381&gt;$AB381,P381,W381))</f>
        <v>M</v>
      </c>
      <c r="F381" s="9" t="str">
        <f aca="false">IF($W381="",Q381,IF($U381&gt;$AB381,Q381,X381))</f>
        <v>PHILIPPE</v>
      </c>
      <c r="G381" s="9" t="str">
        <f aca="false">IF($W381="",R381,IF($U381&gt;$AB381,R381,Y381))</f>
        <v>EDOUARD</v>
      </c>
      <c r="H381" s="9" t="str">
        <f aca="false">IF($W381="",S381,IF($U381&gt;$AB381,S381,Z381))</f>
        <v>UNION POUR UN MOUVEMENT POPULAIRE</v>
      </c>
      <c r="I381" s="9" t="str">
        <f aca="false">IF($W381="",T381,IF($U381&gt;$AB381,T381,AA381))</f>
        <v>UMP</v>
      </c>
      <c r="J381" s="10" t="n">
        <f aca="false">IF($W381="",U381,IF($U381&gt;$AB381,U381,AB381))/M381</f>
        <v>0.508051278854745</v>
      </c>
      <c r="K381" s="9" t="n">
        <v>88954</v>
      </c>
      <c r="L381" s="9" t="n">
        <v>49434</v>
      </c>
      <c r="M381" s="9" t="n">
        <v>48129</v>
      </c>
      <c r="N381" s="9" t="n">
        <v>1305</v>
      </c>
      <c r="O381" s="11" t="n">
        <v>0.5557</v>
      </c>
      <c r="P381" s="9" t="s">
        <v>31</v>
      </c>
      <c r="Q381" s="9" t="s">
        <v>1180</v>
      </c>
      <c r="R381" s="9" t="s">
        <v>207</v>
      </c>
      <c r="S381" s="9" t="s">
        <v>34</v>
      </c>
      <c r="T381" s="9" t="s">
        <v>35</v>
      </c>
      <c r="U381" s="9" t="n">
        <v>23677</v>
      </c>
      <c r="V381" s="9" t="s">
        <v>36</v>
      </c>
      <c r="W381" s="9" t="s">
        <v>31</v>
      </c>
      <c r="X381" s="9" t="s">
        <v>176</v>
      </c>
      <c r="Y381" s="9" t="s">
        <v>924</v>
      </c>
      <c r="Z381" s="9" t="s">
        <v>39</v>
      </c>
      <c r="AA381" s="9" t="s">
        <v>40</v>
      </c>
      <c r="AB381" s="9" t="n">
        <v>24452</v>
      </c>
      <c r="AC381" s="9" t="s">
        <v>36</v>
      </c>
      <c r="AD381" s="9"/>
      <c r="AE381" s="9"/>
      <c r="AF381" s="9"/>
      <c r="AG381" s="9"/>
      <c r="AH381" s="9"/>
      <c r="AI381" s="9"/>
      <c r="AJ381" s="9"/>
      <c r="AK381" s="9"/>
    </row>
    <row r="382" customFormat="false" ht="13.5" hidden="false" customHeight="true" outlineLevel="0" collapsed="false">
      <c r="A382" s="8" t="n">
        <v>76</v>
      </c>
      <c r="B382" s="9" t="s">
        <v>1169</v>
      </c>
      <c r="C382" s="9" t="n">
        <v>8</v>
      </c>
      <c r="D382" s="9" t="str">
        <f aca="false">B382&amp;" "&amp;C382</f>
        <v>SEINE-MARITIME 8</v>
      </c>
      <c r="E382" s="9" t="str">
        <f aca="false">IF($W382="",P382,IF($U382&gt;$AB382,P382,W382))</f>
        <v>F</v>
      </c>
      <c r="F382" s="9" t="str">
        <f aca="false">IF($W382="",Q382,IF($U382&gt;$AB382,Q382,X382))</f>
        <v>TROALLIC</v>
      </c>
      <c r="G382" s="9" t="str">
        <f aca="false">IF($W382="",R382,IF($U382&gt;$AB382,R382,Y382))</f>
        <v>CATHERINE</v>
      </c>
      <c r="H382" s="9" t="str">
        <f aca="false">IF($W382="",S382,IF($U382&gt;$AB382,S382,Z382))</f>
        <v>PARTI SOCIALISTE</v>
      </c>
      <c r="I382" s="9" t="str">
        <f aca="false">IF($W382="",T382,IF($U382&gt;$AB382,T382,AA382))</f>
        <v>SOC</v>
      </c>
      <c r="J382" s="10" t="n">
        <f aca="false">IF($W382="",U382,IF($U382&gt;$AB382,U382,AB382))/M382</f>
        <v>1</v>
      </c>
      <c r="K382" s="9" t="n">
        <v>70540</v>
      </c>
      <c r="L382" s="9" t="n">
        <v>24832</v>
      </c>
      <c r="M382" s="9" t="n">
        <v>17959</v>
      </c>
      <c r="N382" s="9" t="n">
        <v>6873</v>
      </c>
      <c r="O382" s="11" t="n">
        <v>0.352</v>
      </c>
      <c r="P382" s="9" t="s">
        <v>60</v>
      </c>
      <c r="Q382" s="9" t="s">
        <v>1181</v>
      </c>
      <c r="R382" s="9" t="s">
        <v>312</v>
      </c>
      <c r="S382" s="9" t="s">
        <v>34</v>
      </c>
      <c r="T382" s="9" t="s">
        <v>35</v>
      </c>
      <c r="U382" s="9" t="n">
        <v>17959</v>
      </c>
      <c r="V382" s="9" t="s">
        <v>36</v>
      </c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</row>
    <row r="383" customFormat="false" ht="13.5" hidden="false" customHeight="true" outlineLevel="0" collapsed="false">
      <c r="A383" s="8" t="n">
        <v>76</v>
      </c>
      <c r="B383" s="9" t="s">
        <v>1169</v>
      </c>
      <c r="C383" s="9" t="n">
        <v>9</v>
      </c>
      <c r="D383" s="9" t="str">
        <f aca="false">B383&amp;" "&amp;C383</f>
        <v>SEINE-MARITIME 9</v>
      </c>
      <c r="E383" s="9" t="str">
        <f aca="false">IF($W383="",P383,IF($U383&gt;$AB383,P383,W383))</f>
        <v>F</v>
      </c>
      <c r="F383" s="9" t="str">
        <f aca="false">IF($W383="",Q383,IF($U383&gt;$AB383,Q383,X383))</f>
        <v>GRELIER</v>
      </c>
      <c r="G383" s="9" t="str">
        <f aca="false">IF($W383="",R383,IF($U383&gt;$AB383,R383,Y383))</f>
        <v>ESTELLE</v>
      </c>
      <c r="H383" s="9" t="str">
        <f aca="false">IF($W383="",S383,IF($U383&gt;$AB383,S383,Z383))</f>
        <v>PARTI SOCIALISTE</v>
      </c>
      <c r="I383" s="9" t="str">
        <f aca="false">IF($W383="",T383,IF($U383&gt;$AB383,T383,AA383))</f>
        <v>SOC</v>
      </c>
      <c r="J383" s="10" t="n">
        <f aca="false">IF($W383="",U383,IF($U383&gt;$AB383,U383,AB383))/M383</f>
        <v>0.543976196713949</v>
      </c>
      <c r="K383" s="9" t="n">
        <v>92408</v>
      </c>
      <c r="L383" s="9" t="n">
        <v>55100</v>
      </c>
      <c r="M383" s="9" t="n">
        <v>53438</v>
      </c>
      <c r="N383" s="9" t="n">
        <v>1662</v>
      </c>
      <c r="O383" s="11" t="n">
        <v>0.5963</v>
      </c>
      <c r="P383" s="9" t="s">
        <v>60</v>
      </c>
      <c r="Q383" s="9" t="s">
        <v>1182</v>
      </c>
      <c r="R383" s="9" t="s">
        <v>1183</v>
      </c>
      <c r="S383" s="9" t="s">
        <v>34</v>
      </c>
      <c r="T383" s="9" t="s">
        <v>35</v>
      </c>
      <c r="U383" s="9" t="n">
        <v>29069</v>
      </c>
      <c r="V383" s="9" t="s">
        <v>36</v>
      </c>
      <c r="W383" s="9" t="s">
        <v>31</v>
      </c>
      <c r="X383" s="9" t="s">
        <v>1184</v>
      </c>
      <c r="Y383" s="9" t="s">
        <v>101</v>
      </c>
      <c r="Z383" s="9" t="s">
        <v>39</v>
      </c>
      <c r="AA383" s="9" t="s">
        <v>40</v>
      </c>
      <c r="AB383" s="9" t="n">
        <v>24369</v>
      </c>
      <c r="AC383" s="9" t="s">
        <v>36</v>
      </c>
      <c r="AD383" s="9"/>
      <c r="AE383" s="9"/>
      <c r="AF383" s="9"/>
      <c r="AG383" s="9"/>
      <c r="AH383" s="9"/>
      <c r="AI383" s="9"/>
      <c r="AJ383" s="9"/>
      <c r="AK383" s="9"/>
    </row>
    <row r="384" customFormat="false" ht="13.5" hidden="false" customHeight="true" outlineLevel="0" collapsed="false">
      <c r="A384" s="8" t="n">
        <v>76</v>
      </c>
      <c r="B384" s="9" t="s">
        <v>1169</v>
      </c>
      <c r="C384" s="9" t="n">
        <v>10</v>
      </c>
      <c r="D384" s="9" t="str">
        <f aca="false">B384&amp;" "&amp;C384</f>
        <v>SEINE-MARITIME 10</v>
      </c>
      <c r="E384" s="9" t="str">
        <f aca="false">IF($W384="",P384,IF($U384&gt;$AB384,P384,W384))</f>
        <v>F</v>
      </c>
      <c r="F384" s="9" t="str">
        <f aca="false">IF($W384="",Q384,IF($U384&gt;$AB384,Q384,X384))</f>
        <v>CHAUVEL</v>
      </c>
      <c r="G384" s="9" t="str">
        <f aca="false">IF($W384="",R384,IF($U384&gt;$AB384,R384,Y384))</f>
        <v>DOMINIQUE</v>
      </c>
      <c r="H384" s="9" t="str">
        <f aca="false">IF($W384="",S384,IF($U384&gt;$AB384,S384,Z384))</f>
        <v>PARTI SOCIALISTE</v>
      </c>
      <c r="I384" s="9" t="str">
        <f aca="false">IF($W384="",T384,IF($U384&gt;$AB384,T384,AA384))</f>
        <v>SOC</v>
      </c>
      <c r="J384" s="10" t="n">
        <f aca="false">IF($W384="",U384,IF($U384&gt;$AB384,U384,AB384))/M384</f>
        <v>0.509321322238339</v>
      </c>
      <c r="K384" s="9" t="n">
        <v>105885</v>
      </c>
      <c r="L384" s="9" t="n">
        <v>67212</v>
      </c>
      <c r="M384" s="9" t="n">
        <v>65495</v>
      </c>
      <c r="N384" s="9" t="n">
        <v>1717</v>
      </c>
      <c r="O384" s="11" t="n">
        <v>0.6348</v>
      </c>
      <c r="P384" s="9" t="s">
        <v>60</v>
      </c>
      <c r="Q384" s="9" t="s">
        <v>1185</v>
      </c>
      <c r="R384" s="9" t="s">
        <v>218</v>
      </c>
      <c r="S384" s="9" t="s">
        <v>34</v>
      </c>
      <c r="T384" s="9" t="s">
        <v>35</v>
      </c>
      <c r="U384" s="9" t="n">
        <v>33358</v>
      </c>
      <c r="V384" s="9" t="s">
        <v>36</v>
      </c>
      <c r="W384" s="9" t="s">
        <v>31</v>
      </c>
      <c r="X384" s="9" t="s">
        <v>1186</v>
      </c>
      <c r="Y384" s="9" t="s">
        <v>1187</v>
      </c>
      <c r="Z384" s="9" t="s">
        <v>39</v>
      </c>
      <c r="AA384" s="9" t="s">
        <v>40</v>
      </c>
      <c r="AB384" s="9" t="n">
        <v>32137</v>
      </c>
      <c r="AC384" s="9" t="s">
        <v>36</v>
      </c>
      <c r="AD384" s="9"/>
      <c r="AE384" s="9"/>
      <c r="AF384" s="9"/>
      <c r="AG384" s="9"/>
      <c r="AH384" s="9"/>
      <c r="AI384" s="9"/>
      <c r="AJ384" s="9"/>
      <c r="AK384" s="9"/>
    </row>
    <row r="385" customFormat="false" ht="13.5" hidden="false" customHeight="true" outlineLevel="0" collapsed="false">
      <c r="A385" s="8" t="n">
        <v>77</v>
      </c>
      <c r="B385" s="9" t="s">
        <v>1188</v>
      </c>
      <c r="C385" s="9" t="n">
        <v>1</v>
      </c>
      <c r="D385" s="9" t="str">
        <f aca="false">B385&amp;" "&amp;C385</f>
        <v>SEINE-ET-MARNE 1</v>
      </c>
      <c r="E385" s="9" t="str">
        <f aca="false">IF($W385="",P385,IF($U385&gt;$AB385,P385,W385))</f>
        <v>M</v>
      </c>
      <c r="F385" s="9" t="str">
        <f aca="false">IF($W385="",Q385,IF($U385&gt;$AB385,Q385,X385))</f>
        <v>MIGNON</v>
      </c>
      <c r="G385" s="9" t="str">
        <f aca="false">IF($W385="",R385,IF($U385&gt;$AB385,R385,Y385))</f>
        <v>JEAN-CLAUDE</v>
      </c>
      <c r="H385" s="9" t="str">
        <f aca="false">IF($W385="",S385,IF($U385&gt;$AB385,S385,Z385))</f>
        <v>UNION POUR UN MOUVEMENT POPULAIRE</v>
      </c>
      <c r="I385" s="9" t="str">
        <f aca="false">IF($W385="",T385,IF($U385&gt;$AB385,T385,AA385))</f>
        <v>UMP</v>
      </c>
      <c r="J385" s="10" t="n">
        <f aca="false">IF($W385="",U385,IF($U385&gt;$AB385,U385,AB385))/M385</f>
        <v>0.521121362279957</v>
      </c>
      <c r="K385" s="9" t="n">
        <v>67677</v>
      </c>
      <c r="L385" s="9" t="n">
        <v>37379</v>
      </c>
      <c r="M385" s="9" t="n">
        <v>36527</v>
      </c>
      <c r="N385" s="9" t="n">
        <v>852</v>
      </c>
      <c r="O385" s="11" t="n">
        <v>0.5523</v>
      </c>
      <c r="P385" s="9" t="s">
        <v>31</v>
      </c>
      <c r="Q385" s="9" t="s">
        <v>1189</v>
      </c>
      <c r="R385" s="9" t="s">
        <v>968</v>
      </c>
      <c r="S385" s="9" t="s">
        <v>34</v>
      </c>
      <c r="T385" s="9" t="s">
        <v>35</v>
      </c>
      <c r="U385" s="9" t="n">
        <v>17492</v>
      </c>
      <c r="V385" s="9" t="s">
        <v>36</v>
      </c>
      <c r="W385" s="9" t="s">
        <v>31</v>
      </c>
      <c r="X385" s="9" t="s">
        <v>1190</v>
      </c>
      <c r="Y385" s="9" t="s">
        <v>114</v>
      </c>
      <c r="Z385" s="9" t="s">
        <v>39</v>
      </c>
      <c r="AA385" s="9" t="s">
        <v>40</v>
      </c>
      <c r="AB385" s="9" t="n">
        <v>19035</v>
      </c>
      <c r="AC385" s="9" t="s">
        <v>36</v>
      </c>
      <c r="AD385" s="9"/>
      <c r="AE385" s="9"/>
      <c r="AF385" s="9"/>
      <c r="AG385" s="9"/>
      <c r="AH385" s="9"/>
      <c r="AI385" s="9"/>
      <c r="AJ385" s="9"/>
      <c r="AK385" s="9"/>
    </row>
    <row r="386" customFormat="false" ht="13.5" hidden="false" customHeight="true" outlineLevel="0" collapsed="false">
      <c r="A386" s="8" t="n">
        <v>77</v>
      </c>
      <c r="B386" s="9" t="s">
        <v>1188</v>
      </c>
      <c r="C386" s="9" t="n">
        <v>2</v>
      </c>
      <c r="D386" s="9" t="str">
        <f aca="false">B386&amp;" "&amp;C386</f>
        <v>SEINE-ET-MARNE 2</v>
      </c>
      <c r="E386" s="9" t="str">
        <f aca="false">IF($W386="",P386,IF($U386&gt;$AB386,P386,W386))</f>
        <v>F</v>
      </c>
      <c r="F386" s="9" t="str">
        <f aca="false">IF($W386="",Q386,IF($U386&gt;$AB386,Q386,X386))</f>
        <v>LACROUTE</v>
      </c>
      <c r="G386" s="9" t="str">
        <f aca="false">IF($W386="",R386,IF($U386&gt;$AB386,R386,Y386))</f>
        <v>VALÉRIE</v>
      </c>
      <c r="H386" s="9" t="str">
        <f aca="false">IF($W386="",S386,IF($U386&gt;$AB386,S386,Z386))</f>
        <v>UNION POUR UN MOUVEMENT POPULAIRE</v>
      </c>
      <c r="I386" s="9" t="str">
        <f aca="false">IF($W386="",T386,IF($U386&gt;$AB386,T386,AA386))</f>
        <v>UMP</v>
      </c>
      <c r="J386" s="10" t="n">
        <f aca="false">IF($W386="",U386,IF($U386&gt;$AB386,U386,AB386))/M386</f>
        <v>0.536973206489269</v>
      </c>
      <c r="K386" s="9" t="n">
        <v>78540</v>
      </c>
      <c r="L386" s="9" t="n">
        <v>44815</v>
      </c>
      <c r="M386" s="9" t="n">
        <v>43518</v>
      </c>
      <c r="N386" s="9" t="n">
        <v>1297</v>
      </c>
      <c r="O386" s="11" t="n">
        <v>0.5706</v>
      </c>
      <c r="P386" s="9" t="s">
        <v>60</v>
      </c>
      <c r="Q386" s="9" t="s">
        <v>1191</v>
      </c>
      <c r="R386" s="9" t="s">
        <v>1192</v>
      </c>
      <c r="S386" s="9" t="s">
        <v>34</v>
      </c>
      <c r="T386" s="9" t="s">
        <v>35</v>
      </c>
      <c r="U386" s="9" t="n">
        <v>20350</v>
      </c>
      <c r="V386" s="9" t="s">
        <v>36</v>
      </c>
      <c r="W386" s="9" t="s">
        <v>60</v>
      </c>
      <c r="X386" s="9" t="s">
        <v>1193</v>
      </c>
      <c r="Y386" s="9" t="s">
        <v>214</v>
      </c>
      <c r="Z386" s="9" t="s">
        <v>39</v>
      </c>
      <c r="AA386" s="9" t="s">
        <v>40</v>
      </c>
      <c r="AB386" s="9" t="n">
        <v>23368</v>
      </c>
      <c r="AC386" s="9" t="s">
        <v>36</v>
      </c>
      <c r="AD386" s="9"/>
      <c r="AE386" s="9"/>
      <c r="AF386" s="9"/>
      <c r="AG386" s="9"/>
      <c r="AH386" s="9"/>
      <c r="AI386" s="9"/>
      <c r="AJ386" s="9"/>
      <c r="AK386" s="9"/>
    </row>
    <row r="387" customFormat="false" ht="13.5" hidden="false" customHeight="true" outlineLevel="0" collapsed="false">
      <c r="A387" s="8" t="n">
        <v>77</v>
      </c>
      <c r="B387" s="9" t="s">
        <v>1188</v>
      </c>
      <c r="C387" s="9" t="n">
        <v>3</v>
      </c>
      <c r="D387" s="9" t="str">
        <f aca="false">B387&amp;" "&amp;C387</f>
        <v>SEINE-ET-MARNE 3</v>
      </c>
      <c r="E387" s="9" t="str">
        <f aca="false">IF($W387="",P387,IF($U387&gt;$AB387,P387,W387))</f>
        <v>M</v>
      </c>
      <c r="F387" s="9" t="str">
        <f aca="false">IF($W387="",Q387,IF($U387&gt;$AB387,Q387,X387))</f>
        <v>JEGO</v>
      </c>
      <c r="G387" s="9" t="str">
        <f aca="false">IF($W387="",R387,IF($U387&gt;$AB387,R387,Y387))</f>
        <v>YVES</v>
      </c>
      <c r="H387" s="9" t="str">
        <f aca="false">IF($W387="",S387,IF($U387&gt;$AB387,S387,Z387))</f>
        <v>PARTI RADICAL (SOUTIEN UMP)</v>
      </c>
      <c r="I387" s="9" t="str">
        <f aca="false">IF($W387="",T387,IF($U387&gt;$AB387,T387,AA387))</f>
        <v>PRV</v>
      </c>
      <c r="J387" s="10" t="n">
        <f aca="false">IF($W387="",U387,IF($U387&gt;$AB387,U387,AB387))/M387</f>
        <v>0.531132490110856</v>
      </c>
      <c r="K387" s="9" t="n">
        <v>72477</v>
      </c>
      <c r="L387" s="9" t="n">
        <v>42227</v>
      </c>
      <c r="M387" s="9" t="n">
        <v>40954</v>
      </c>
      <c r="N387" s="9" t="n">
        <v>1273</v>
      </c>
      <c r="O387" s="11" t="n">
        <v>0.5826</v>
      </c>
      <c r="P387" s="9" t="s">
        <v>60</v>
      </c>
      <c r="Q387" s="9" t="s">
        <v>1194</v>
      </c>
      <c r="R387" s="9" t="s">
        <v>432</v>
      </c>
      <c r="S387" s="9" t="s">
        <v>34</v>
      </c>
      <c r="T387" s="9" t="s">
        <v>35</v>
      </c>
      <c r="U387" s="9" t="n">
        <v>19203</v>
      </c>
      <c r="V387" s="9" t="s">
        <v>36</v>
      </c>
      <c r="W387" s="9" t="s">
        <v>31</v>
      </c>
      <c r="X387" s="9" t="s">
        <v>1195</v>
      </c>
      <c r="Y387" s="9" t="s">
        <v>184</v>
      </c>
      <c r="Z387" s="9" t="s">
        <v>1196</v>
      </c>
      <c r="AA387" s="9" t="s">
        <v>395</v>
      </c>
      <c r="AB387" s="9" t="n">
        <v>21752</v>
      </c>
      <c r="AC387" s="9" t="s">
        <v>36</v>
      </c>
      <c r="AD387" s="9"/>
      <c r="AE387" s="9"/>
      <c r="AF387" s="9"/>
      <c r="AG387" s="9"/>
      <c r="AH387" s="9"/>
      <c r="AI387" s="9"/>
      <c r="AJ387" s="9"/>
      <c r="AK387" s="9"/>
    </row>
    <row r="388" customFormat="false" ht="13.5" hidden="false" customHeight="true" outlineLevel="0" collapsed="false">
      <c r="A388" s="8" t="n">
        <v>77</v>
      </c>
      <c r="B388" s="9" t="s">
        <v>1188</v>
      </c>
      <c r="C388" s="9" t="n">
        <v>4</v>
      </c>
      <c r="D388" s="9" t="str">
        <f aca="false">B388&amp;" "&amp;C388</f>
        <v>SEINE-ET-MARNE 4</v>
      </c>
      <c r="E388" s="9" t="str">
        <f aca="false">IF($W388="",P388,IF($U388&gt;$AB388,P388,W388))</f>
        <v>M</v>
      </c>
      <c r="F388" s="9" t="str">
        <f aca="false">IF($W388="",Q388,IF($U388&gt;$AB388,Q388,X388))</f>
        <v>JACOB</v>
      </c>
      <c r="G388" s="9" t="str">
        <f aca="false">IF($W388="",R388,IF($U388&gt;$AB388,R388,Y388))</f>
        <v>CHRISTIAN</v>
      </c>
      <c r="H388" s="9" t="str">
        <f aca="false">IF($W388="",S388,IF($U388&gt;$AB388,S388,Z388))</f>
        <v>UNION POUR UN MOUVEMENT POPULAIRE</v>
      </c>
      <c r="I388" s="9" t="str">
        <f aca="false">IF($W388="",T388,IF($U388&gt;$AB388,T388,AA388))</f>
        <v>UMP</v>
      </c>
      <c r="J388" s="10" t="n">
        <f aca="false">IF($W388="",U388,IF($U388&gt;$AB388,U388,AB388))/M388</f>
        <v>0.592635338182135</v>
      </c>
      <c r="K388" s="9" t="n">
        <v>85120</v>
      </c>
      <c r="L388" s="9" t="n">
        <v>47388</v>
      </c>
      <c r="M388" s="9" t="n">
        <v>45922</v>
      </c>
      <c r="N388" s="9" t="n">
        <v>1466</v>
      </c>
      <c r="O388" s="11" t="n">
        <v>0.5567</v>
      </c>
      <c r="P388" s="9" t="s">
        <v>60</v>
      </c>
      <c r="Q388" s="9" t="s">
        <v>1197</v>
      </c>
      <c r="R388" s="9" t="s">
        <v>1198</v>
      </c>
      <c r="S388" s="9" t="s">
        <v>34</v>
      </c>
      <c r="T388" s="9" t="s">
        <v>35</v>
      </c>
      <c r="U388" s="9" t="n">
        <v>18707</v>
      </c>
      <c r="V388" s="9" t="s">
        <v>36</v>
      </c>
      <c r="W388" s="9" t="s">
        <v>31</v>
      </c>
      <c r="X388" s="9" t="s">
        <v>1199</v>
      </c>
      <c r="Y388" s="9" t="s">
        <v>145</v>
      </c>
      <c r="Z388" s="9" t="s">
        <v>39</v>
      </c>
      <c r="AA388" s="9" t="s">
        <v>40</v>
      </c>
      <c r="AB388" s="9" t="n">
        <v>27215</v>
      </c>
      <c r="AC388" s="9" t="s">
        <v>36</v>
      </c>
      <c r="AD388" s="9"/>
      <c r="AE388" s="9"/>
      <c r="AF388" s="9"/>
      <c r="AG388" s="9"/>
      <c r="AH388" s="9"/>
      <c r="AI388" s="9"/>
      <c r="AJ388" s="9"/>
      <c r="AK388" s="9"/>
    </row>
    <row r="389" customFormat="false" ht="13.5" hidden="false" customHeight="true" outlineLevel="0" collapsed="false">
      <c r="A389" s="8" t="n">
        <v>77</v>
      </c>
      <c r="B389" s="9" t="s">
        <v>1188</v>
      </c>
      <c r="C389" s="9" t="n">
        <v>5</v>
      </c>
      <c r="D389" s="9" t="str">
        <f aca="false">B389&amp;" "&amp;C389</f>
        <v>SEINE-ET-MARNE 5</v>
      </c>
      <c r="E389" s="9" t="str">
        <f aca="false">IF($W389="",P389,IF($U389&gt;$AB389,P389,W389))</f>
        <v>M</v>
      </c>
      <c r="F389" s="9" t="str">
        <f aca="false">IF($W389="",Q389,IF($U389&gt;$AB389,Q389,X389))</f>
        <v>RIESTER</v>
      </c>
      <c r="G389" s="9" t="str">
        <f aca="false">IF($W389="",R389,IF($U389&gt;$AB389,R389,Y389))</f>
        <v>FRANCK</v>
      </c>
      <c r="H389" s="9" t="str">
        <f aca="false">IF($W389="",S389,IF($U389&gt;$AB389,S389,Z389))</f>
        <v>UNION POUR UN MOUVEMENT POPULAIRE</v>
      </c>
      <c r="I389" s="9" t="str">
        <f aca="false">IF($W389="",T389,IF($U389&gt;$AB389,T389,AA389))</f>
        <v>UMP</v>
      </c>
      <c r="J389" s="10" t="n">
        <f aca="false">IF($W389="",U389,IF($U389&gt;$AB389,U389,AB389))/M389</f>
        <v>0.559802831875513</v>
      </c>
      <c r="K389" s="9" t="n">
        <v>78936</v>
      </c>
      <c r="L389" s="9" t="n">
        <v>42648</v>
      </c>
      <c r="M389" s="9" t="n">
        <v>41386</v>
      </c>
      <c r="N389" s="9" t="n">
        <v>1262</v>
      </c>
      <c r="O389" s="11" t="n">
        <v>0.5403</v>
      </c>
      <c r="P389" s="9" t="s">
        <v>60</v>
      </c>
      <c r="Q389" s="9" t="s">
        <v>1200</v>
      </c>
      <c r="R389" s="9" t="s">
        <v>517</v>
      </c>
      <c r="S389" s="9" t="s">
        <v>34</v>
      </c>
      <c r="T389" s="9" t="s">
        <v>35</v>
      </c>
      <c r="U389" s="9" t="n">
        <v>18218</v>
      </c>
      <c r="V389" s="9" t="s">
        <v>36</v>
      </c>
      <c r="W389" s="9" t="s">
        <v>31</v>
      </c>
      <c r="X389" s="9" t="s">
        <v>1201</v>
      </c>
      <c r="Y389" s="9" t="s">
        <v>92</v>
      </c>
      <c r="Z389" s="9" t="s">
        <v>39</v>
      </c>
      <c r="AA389" s="9" t="s">
        <v>40</v>
      </c>
      <c r="AB389" s="9" t="n">
        <v>23168</v>
      </c>
      <c r="AC389" s="9" t="s">
        <v>36</v>
      </c>
      <c r="AD389" s="9"/>
      <c r="AE389" s="9"/>
      <c r="AF389" s="9"/>
      <c r="AG389" s="9"/>
      <c r="AH389" s="9"/>
      <c r="AI389" s="9"/>
      <c r="AJ389" s="9"/>
      <c r="AK389" s="9"/>
    </row>
    <row r="390" customFormat="false" ht="13.5" hidden="false" customHeight="true" outlineLevel="0" collapsed="false">
      <c r="A390" s="8" t="n">
        <v>77</v>
      </c>
      <c r="B390" s="9" t="s">
        <v>1188</v>
      </c>
      <c r="C390" s="9" t="n">
        <v>6</v>
      </c>
      <c r="D390" s="9" t="str">
        <f aca="false">B390&amp;" "&amp;C390</f>
        <v>SEINE-ET-MARNE 6</v>
      </c>
      <c r="E390" s="9" t="str">
        <f aca="false">IF($W390="",P390,IF($U390&gt;$AB390,P390,W390))</f>
        <v>M</v>
      </c>
      <c r="F390" s="9" t="str">
        <f aca="false">IF($W390="",Q390,IF($U390&gt;$AB390,Q390,X390))</f>
        <v>COPE</v>
      </c>
      <c r="G390" s="9" t="str">
        <f aca="false">IF($W390="",R390,IF($U390&gt;$AB390,R390,Y390))</f>
        <v>JEAN-FRANÇOIS</v>
      </c>
      <c r="H390" s="9" t="str">
        <f aca="false">IF($W390="",S390,IF($U390&gt;$AB390,S390,Z390))</f>
        <v>UNION POUR UN MOUVEMENT POPULAIRE</v>
      </c>
      <c r="I390" s="9" t="str">
        <f aca="false">IF($W390="",T390,IF($U390&gt;$AB390,T390,AA390))</f>
        <v>UMP</v>
      </c>
      <c r="J390" s="10" t="n">
        <f aca="false">IF($W390="",U390,IF($U390&gt;$AB390,U390,AB390))/M390</f>
        <v>0.595297303951742</v>
      </c>
      <c r="K390" s="9" t="n">
        <v>74055</v>
      </c>
      <c r="L390" s="9" t="n">
        <v>41790</v>
      </c>
      <c r="M390" s="9" t="n">
        <v>40615</v>
      </c>
      <c r="N390" s="9" t="n">
        <v>1175</v>
      </c>
      <c r="O390" s="11" t="n">
        <v>0.5643</v>
      </c>
      <c r="P390" s="9" t="s">
        <v>60</v>
      </c>
      <c r="Q390" s="9" t="s">
        <v>1202</v>
      </c>
      <c r="R390" s="9" t="s">
        <v>862</v>
      </c>
      <c r="S390" s="9" t="s">
        <v>131</v>
      </c>
      <c r="T390" s="9" t="s">
        <v>132</v>
      </c>
      <c r="U390" s="9" t="n">
        <v>16437</v>
      </c>
      <c r="V390" s="9" t="s">
        <v>36</v>
      </c>
      <c r="W390" s="9" t="s">
        <v>31</v>
      </c>
      <c r="X390" s="9" t="s">
        <v>1203</v>
      </c>
      <c r="Y390" s="9" t="s">
        <v>33</v>
      </c>
      <c r="Z390" s="9" t="s">
        <v>39</v>
      </c>
      <c r="AA390" s="9" t="s">
        <v>40</v>
      </c>
      <c r="AB390" s="9" t="n">
        <v>24178</v>
      </c>
      <c r="AC390" s="9" t="s">
        <v>36</v>
      </c>
      <c r="AD390" s="9"/>
      <c r="AE390" s="9"/>
      <c r="AF390" s="9"/>
      <c r="AG390" s="9"/>
      <c r="AH390" s="9"/>
      <c r="AI390" s="9"/>
      <c r="AJ390" s="9"/>
      <c r="AK390" s="9"/>
    </row>
    <row r="391" customFormat="false" ht="13.5" hidden="false" customHeight="true" outlineLevel="0" collapsed="false">
      <c r="A391" s="8" t="n">
        <v>77</v>
      </c>
      <c r="B391" s="9" t="s">
        <v>1188</v>
      </c>
      <c r="C391" s="9" t="n">
        <v>7</v>
      </c>
      <c r="D391" s="9" t="str">
        <f aca="false">B391&amp;" "&amp;C391</f>
        <v>SEINE-ET-MARNE 7</v>
      </c>
      <c r="E391" s="9" t="str">
        <f aca="false">IF($W391="",P391,IF($U391&gt;$AB391,P391,W391))</f>
        <v>M</v>
      </c>
      <c r="F391" s="9" t="str">
        <f aca="false">IF($W391="",Q391,IF($U391&gt;$AB391,Q391,X391))</f>
        <v>ALBARELLO</v>
      </c>
      <c r="G391" s="9" t="str">
        <f aca="false">IF($W391="",R391,IF($U391&gt;$AB391,R391,Y391))</f>
        <v>YVES</v>
      </c>
      <c r="H391" s="9" t="str">
        <f aca="false">IF($W391="",S391,IF($U391&gt;$AB391,S391,Z391))</f>
        <v>UNION POUR UN MOUVEMENT POPULAIRE</v>
      </c>
      <c r="I391" s="9" t="str">
        <f aca="false">IF($W391="",T391,IF($U391&gt;$AB391,T391,AA391))</f>
        <v>UMP</v>
      </c>
      <c r="J391" s="10" t="n">
        <f aca="false">IF($W391="",U391,IF($U391&gt;$AB391,U391,AB391))/M391</f>
        <v>0.50081214033785</v>
      </c>
      <c r="K391" s="9" t="n">
        <v>81916</v>
      </c>
      <c r="L391" s="9" t="n">
        <v>44303</v>
      </c>
      <c r="M391" s="9" t="n">
        <v>43096</v>
      </c>
      <c r="N391" s="9" t="n">
        <v>1205</v>
      </c>
      <c r="O391" s="11" t="n">
        <v>0.5408</v>
      </c>
      <c r="P391" s="9" t="s">
        <v>60</v>
      </c>
      <c r="Q391" s="9" t="s">
        <v>1204</v>
      </c>
      <c r="R391" s="9" t="s">
        <v>385</v>
      </c>
      <c r="S391" s="9" t="s">
        <v>34</v>
      </c>
      <c r="T391" s="9" t="s">
        <v>35</v>
      </c>
      <c r="U391" s="9" t="n">
        <v>21513</v>
      </c>
      <c r="V391" s="9" t="s">
        <v>36</v>
      </c>
      <c r="W391" s="9" t="s">
        <v>31</v>
      </c>
      <c r="X391" s="9" t="s">
        <v>1205</v>
      </c>
      <c r="Y391" s="9" t="s">
        <v>184</v>
      </c>
      <c r="Z391" s="9" t="s">
        <v>39</v>
      </c>
      <c r="AA391" s="9" t="s">
        <v>40</v>
      </c>
      <c r="AB391" s="9" t="n">
        <v>21583</v>
      </c>
      <c r="AC391" s="9" t="s">
        <v>36</v>
      </c>
      <c r="AD391" s="9"/>
      <c r="AE391" s="9"/>
      <c r="AF391" s="9"/>
      <c r="AG391" s="9"/>
      <c r="AH391" s="9"/>
      <c r="AI391" s="9"/>
      <c r="AJ391" s="9"/>
      <c r="AK391" s="9"/>
    </row>
    <row r="392" customFormat="false" ht="13.5" hidden="false" customHeight="true" outlineLevel="0" collapsed="false">
      <c r="A392" s="8" t="n">
        <v>77</v>
      </c>
      <c r="B392" s="9" t="s">
        <v>1188</v>
      </c>
      <c r="C392" s="9" t="n">
        <v>8</v>
      </c>
      <c r="D392" s="9" t="str">
        <f aca="false">B392&amp;" "&amp;C392</f>
        <v>SEINE-ET-MARNE 8</v>
      </c>
      <c r="E392" s="9" t="str">
        <f aca="false">IF($W392="",P392,IF($U392&gt;$AB392,P392,W392))</f>
        <v>M</v>
      </c>
      <c r="F392" s="9" t="str">
        <f aca="false">IF($W392="",Q392,IF($U392&gt;$AB392,Q392,X392))</f>
        <v>RIHAN CYPEL</v>
      </c>
      <c r="G392" s="9" t="str">
        <f aca="false">IF($W392="",R392,IF($U392&gt;$AB392,R392,Y392))</f>
        <v>EDUARDO</v>
      </c>
      <c r="H392" s="9" t="str">
        <f aca="false">IF($W392="",S392,IF($U392&gt;$AB392,S392,Z392))</f>
        <v>PARTI SOCIALISTE</v>
      </c>
      <c r="I392" s="9" t="str">
        <f aca="false">IF($W392="",T392,IF($U392&gt;$AB392,T392,AA392))</f>
        <v>SOC</v>
      </c>
      <c r="J392" s="10" t="n">
        <f aca="false">IF($W392="",U392,IF($U392&gt;$AB392,U392,AB392))/M392</f>
        <v>0.527749771389716</v>
      </c>
      <c r="K392" s="9" t="n">
        <v>82689</v>
      </c>
      <c r="L392" s="9" t="n">
        <v>43856</v>
      </c>
      <c r="M392" s="9" t="n">
        <v>42649</v>
      </c>
      <c r="N392" s="9" t="n">
        <v>1207</v>
      </c>
      <c r="O392" s="11" t="n">
        <v>0.5304</v>
      </c>
      <c r="P392" s="9" t="s">
        <v>31</v>
      </c>
      <c r="Q392" s="9" t="s">
        <v>1206</v>
      </c>
      <c r="R392" s="9" t="s">
        <v>1207</v>
      </c>
      <c r="S392" s="9" t="s">
        <v>34</v>
      </c>
      <c r="T392" s="9" t="s">
        <v>35</v>
      </c>
      <c r="U392" s="9" t="n">
        <v>22508</v>
      </c>
      <c r="V392" s="9" t="s">
        <v>36</v>
      </c>
      <c r="W392" s="9" t="s">
        <v>60</v>
      </c>
      <c r="X392" s="9" t="s">
        <v>1208</v>
      </c>
      <c r="Y392" s="9" t="s">
        <v>123</v>
      </c>
      <c r="Z392" s="9" t="s">
        <v>39</v>
      </c>
      <c r="AA392" s="9" t="s">
        <v>40</v>
      </c>
      <c r="AB392" s="9" t="n">
        <v>20341</v>
      </c>
      <c r="AC392" s="9" t="s">
        <v>36</v>
      </c>
      <c r="AD392" s="9"/>
      <c r="AE392" s="9"/>
      <c r="AF392" s="9"/>
      <c r="AG392" s="9"/>
      <c r="AH392" s="9"/>
      <c r="AI392" s="9"/>
      <c r="AJ392" s="9"/>
      <c r="AK392" s="9"/>
    </row>
    <row r="393" customFormat="false" ht="13.5" hidden="false" customHeight="true" outlineLevel="0" collapsed="false">
      <c r="A393" s="8" t="n">
        <v>77</v>
      </c>
      <c r="B393" s="9" t="s">
        <v>1188</v>
      </c>
      <c r="C393" s="9" t="n">
        <v>9</v>
      </c>
      <c r="D393" s="9" t="str">
        <f aca="false">B393&amp;" "&amp;C393</f>
        <v>SEINE-ET-MARNE 9</v>
      </c>
      <c r="E393" s="9" t="str">
        <f aca="false">IF($W393="",P393,IF($U393&gt;$AB393,P393,W393))</f>
        <v>M</v>
      </c>
      <c r="F393" s="9" t="str">
        <f aca="false">IF($W393="",Q393,IF($U393&gt;$AB393,Q393,X393))</f>
        <v>GEOFFROY</v>
      </c>
      <c r="G393" s="9" t="str">
        <f aca="false">IF($W393="",R393,IF($U393&gt;$AB393,R393,Y393))</f>
        <v>GUY</v>
      </c>
      <c r="H393" s="9" t="str">
        <f aca="false">IF($W393="",S393,IF($U393&gt;$AB393,S393,Z393))</f>
        <v>UNION POUR UN MOUVEMENT POPULAIRE</v>
      </c>
      <c r="I393" s="9" t="str">
        <f aca="false">IF($W393="",T393,IF($U393&gt;$AB393,T393,AA393))</f>
        <v>UMP</v>
      </c>
      <c r="J393" s="10" t="n">
        <f aca="false">IF($W393="",U393,IF($U393&gt;$AB393,U393,AB393))/M393</f>
        <v>0.512218710194839</v>
      </c>
      <c r="K393" s="9" t="n">
        <v>82227</v>
      </c>
      <c r="L393" s="9" t="n">
        <v>43456</v>
      </c>
      <c r="M393" s="9" t="n">
        <v>42394</v>
      </c>
      <c r="N393" s="9" t="n">
        <v>1062</v>
      </c>
      <c r="O393" s="11" t="n">
        <v>0.5285</v>
      </c>
      <c r="P393" s="9" t="s">
        <v>31</v>
      </c>
      <c r="Q393" s="9" t="s">
        <v>1209</v>
      </c>
      <c r="R393" s="9" t="s">
        <v>574</v>
      </c>
      <c r="S393" s="9" t="s">
        <v>34</v>
      </c>
      <c r="T393" s="9" t="s">
        <v>35</v>
      </c>
      <c r="U393" s="9" t="n">
        <v>20679</v>
      </c>
      <c r="V393" s="9" t="s">
        <v>36</v>
      </c>
      <c r="W393" s="9" t="s">
        <v>31</v>
      </c>
      <c r="X393" s="9" t="s">
        <v>1052</v>
      </c>
      <c r="Y393" s="9" t="s">
        <v>95</v>
      </c>
      <c r="Z393" s="9" t="s">
        <v>39</v>
      </c>
      <c r="AA393" s="9" t="s">
        <v>40</v>
      </c>
      <c r="AB393" s="9" t="n">
        <v>21715</v>
      </c>
      <c r="AC393" s="9" t="s">
        <v>36</v>
      </c>
      <c r="AD393" s="9"/>
      <c r="AE393" s="9"/>
      <c r="AF393" s="9"/>
      <c r="AG393" s="9"/>
      <c r="AH393" s="9"/>
      <c r="AI393" s="9"/>
      <c r="AJ393" s="9"/>
      <c r="AK393" s="9"/>
    </row>
    <row r="394" customFormat="false" ht="13.5" hidden="false" customHeight="true" outlineLevel="0" collapsed="false">
      <c r="A394" s="8" t="n">
        <v>77</v>
      </c>
      <c r="B394" s="9" t="s">
        <v>1188</v>
      </c>
      <c r="C394" s="9" t="n">
        <v>10</v>
      </c>
      <c r="D394" s="9" t="str">
        <f aca="false">B394&amp;" "&amp;C394</f>
        <v>SEINE-ET-MARNE 10</v>
      </c>
      <c r="E394" s="9" t="str">
        <f aca="false">IF($W394="",P394,IF($U394&gt;$AB394,P394,W394))</f>
        <v>M</v>
      </c>
      <c r="F394" s="9" t="str">
        <f aca="false">IF($W394="",Q394,IF($U394&gt;$AB394,Q394,X394))</f>
        <v>BREHIER</v>
      </c>
      <c r="G394" s="9" t="str">
        <f aca="false">IF($W394="",R394,IF($U394&gt;$AB394,R394,Y394))</f>
        <v>EMERIC</v>
      </c>
      <c r="H394" s="9" t="str">
        <f aca="false">IF($W394="",S394,IF($U394&gt;$AB394,S394,Z394))</f>
        <v>PARTI SOCIALISTE</v>
      </c>
      <c r="I394" s="9" t="str">
        <f aca="false">IF($W394="",T394,IF($U394&gt;$AB394,T394,AA394))</f>
        <v>SOC</v>
      </c>
      <c r="J394" s="10" t="n">
        <f aca="false">IF($W394="",U394,IF($U394&gt;$AB394,U394,AB394))/M394</f>
        <v>0.60700593456226</v>
      </c>
      <c r="K394" s="9" t="n">
        <v>78330</v>
      </c>
      <c r="L394" s="9" t="n">
        <v>39126</v>
      </c>
      <c r="M394" s="9" t="n">
        <v>38082</v>
      </c>
      <c r="N394" s="9" t="n">
        <v>1044</v>
      </c>
      <c r="O394" s="11" t="n">
        <v>0.4995</v>
      </c>
      <c r="P394" s="9" t="s">
        <v>31</v>
      </c>
      <c r="Q394" s="9" t="s">
        <v>1210</v>
      </c>
      <c r="R394" s="9" t="s">
        <v>1211</v>
      </c>
      <c r="S394" s="9" t="s">
        <v>34</v>
      </c>
      <c r="T394" s="9" t="s">
        <v>35</v>
      </c>
      <c r="U394" s="9" t="n">
        <v>23116</v>
      </c>
      <c r="V394" s="9" t="s">
        <v>36</v>
      </c>
      <c r="W394" s="9" t="s">
        <v>60</v>
      </c>
      <c r="X394" s="9" t="s">
        <v>280</v>
      </c>
      <c r="Y394" s="9" t="s">
        <v>166</v>
      </c>
      <c r="Z394" s="9" t="s">
        <v>39</v>
      </c>
      <c r="AA394" s="9" t="s">
        <v>40</v>
      </c>
      <c r="AB394" s="9" t="n">
        <v>14966</v>
      </c>
      <c r="AC394" s="9" t="s">
        <v>36</v>
      </c>
      <c r="AD394" s="9"/>
      <c r="AE394" s="9"/>
      <c r="AF394" s="9"/>
      <c r="AG394" s="9"/>
      <c r="AH394" s="9"/>
      <c r="AI394" s="9"/>
      <c r="AJ394" s="9"/>
      <c r="AK394" s="9"/>
    </row>
    <row r="395" customFormat="false" ht="13.5" hidden="false" customHeight="true" outlineLevel="0" collapsed="false">
      <c r="A395" s="8" t="n">
        <v>77</v>
      </c>
      <c r="B395" s="9" t="s">
        <v>1188</v>
      </c>
      <c r="C395" s="9" t="n">
        <v>11</v>
      </c>
      <c r="D395" s="9" t="str">
        <f aca="false">B395&amp;" "&amp;C395</f>
        <v>SEINE-ET-MARNE 11</v>
      </c>
      <c r="E395" s="9" t="str">
        <f aca="false">IF($W395="",P395,IF($U395&gt;$AB395,P395,W395))</f>
        <v>M</v>
      </c>
      <c r="F395" s="9" t="str">
        <f aca="false">IF($W395="",Q395,IF($U395&gt;$AB395,Q395,X395))</f>
        <v>FAURE</v>
      </c>
      <c r="G395" s="9" t="str">
        <f aca="false">IF($W395="",R395,IF($U395&gt;$AB395,R395,Y395))</f>
        <v>OLIVIER</v>
      </c>
      <c r="H395" s="9" t="str">
        <f aca="false">IF($W395="",S395,IF($U395&gt;$AB395,S395,Z395))</f>
        <v>PARTI SOCIALISTE</v>
      </c>
      <c r="I395" s="9" t="str">
        <f aca="false">IF($W395="",T395,IF($U395&gt;$AB395,T395,AA395))</f>
        <v>SOC</v>
      </c>
      <c r="J395" s="10" t="n">
        <f aca="false">IF($W395="",U395,IF($U395&gt;$AB395,U395,AB395))/M395</f>
        <v>0.63218972438687</v>
      </c>
      <c r="K395" s="9" t="n">
        <v>62580</v>
      </c>
      <c r="L395" s="9" t="n">
        <v>30691</v>
      </c>
      <c r="M395" s="9" t="n">
        <v>29643</v>
      </c>
      <c r="N395" s="9" t="n">
        <v>1048</v>
      </c>
      <c r="O395" s="11" t="n">
        <v>0.4904</v>
      </c>
      <c r="P395" s="9" t="s">
        <v>31</v>
      </c>
      <c r="Q395" s="9" t="s">
        <v>520</v>
      </c>
      <c r="R395" s="9" t="s">
        <v>48</v>
      </c>
      <c r="S395" s="9" t="s">
        <v>34</v>
      </c>
      <c r="T395" s="9" t="s">
        <v>35</v>
      </c>
      <c r="U395" s="9" t="n">
        <v>18740</v>
      </c>
      <c r="V395" s="9" t="s">
        <v>36</v>
      </c>
      <c r="W395" s="9" t="s">
        <v>60</v>
      </c>
      <c r="X395" s="9" t="s">
        <v>1212</v>
      </c>
      <c r="Y395" s="9" t="s">
        <v>1213</v>
      </c>
      <c r="Z395" s="9" t="s">
        <v>39</v>
      </c>
      <c r="AA395" s="9" t="s">
        <v>40</v>
      </c>
      <c r="AB395" s="9" t="n">
        <v>10903</v>
      </c>
      <c r="AC395" s="9" t="s">
        <v>36</v>
      </c>
      <c r="AD395" s="9"/>
      <c r="AE395" s="9"/>
      <c r="AF395" s="9"/>
      <c r="AG395" s="9"/>
      <c r="AH395" s="9"/>
      <c r="AI395" s="9"/>
      <c r="AJ395" s="9"/>
      <c r="AK395" s="9"/>
    </row>
    <row r="396" customFormat="false" ht="13.5" hidden="false" customHeight="true" outlineLevel="0" collapsed="false">
      <c r="A396" s="8" t="n">
        <v>78</v>
      </c>
      <c r="B396" s="9" t="s">
        <v>1214</v>
      </c>
      <c r="C396" s="9" t="n">
        <v>1</v>
      </c>
      <c r="D396" s="9" t="str">
        <f aca="false">B396&amp;" "&amp;C396</f>
        <v>YVELINES 1</v>
      </c>
      <c r="E396" s="9" t="str">
        <f aca="false">IF($W396="",P396,IF($U396&gt;$AB396,P396,W396))</f>
        <v>M</v>
      </c>
      <c r="F396" s="9" t="str">
        <f aca="false">IF($W396="",Q396,IF($U396&gt;$AB396,Q396,X396))</f>
        <v>DE MAZIERES</v>
      </c>
      <c r="G396" s="9" t="str">
        <f aca="false">IF($W396="",R396,IF($U396&gt;$AB396,R396,Y396))</f>
        <v>FRANÇOIS</v>
      </c>
      <c r="H396" s="9" t="str">
        <f aca="false">IF($W396="",S396,IF($U396&gt;$AB396,S396,Z396))</f>
        <v>UNION POUR UN MOUVEMENT POPULAIRE</v>
      </c>
      <c r="I396" s="9" t="str">
        <f aca="false">IF($W396="",T396,IF($U396&gt;$AB396,T396,AA396))</f>
        <v>UMP</v>
      </c>
      <c r="J396" s="10" t="n">
        <f aca="false">IF($W396="",U396,IF($U396&gt;$AB396,U396,AB396))/M396</f>
        <v>0.567494762047291</v>
      </c>
      <c r="K396" s="9" t="n">
        <v>81682</v>
      </c>
      <c r="L396" s="9" t="n">
        <v>47683</v>
      </c>
      <c r="M396" s="9" t="n">
        <v>46774</v>
      </c>
      <c r="N396" s="9" t="n">
        <v>909</v>
      </c>
      <c r="O396" s="11" t="n">
        <v>0.5838</v>
      </c>
      <c r="P396" s="9" t="s">
        <v>60</v>
      </c>
      <c r="Q396" s="9" t="s">
        <v>1215</v>
      </c>
      <c r="R396" s="9" t="s">
        <v>86</v>
      </c>
      <c r="S396" s="9" t="s">
        <v>34</v>
      </c>
      <c r="T396" s="9" t="s">
        <v>35</v>
      </c>
      <c r="U396" s="9" t="n">
        <v>20330</v>
      </c>
      <c r="V396" s="9" t="s">
        <v>36</v>
      </c>
      <c r="W396" s="9" t="s">
        <v>31</v>
      </c>
      <c r="X396" s="9" t="s">
        <v>1216</v>
      </c>
      <c r="Y396" s="9" t="s">
        <v>189</v>
      </c>
      <c r="Z396" s="9" t="s">
        <v>39</v>
      </c>
      <c r="AA396" s="9" t="s">
        <v>40</v>
      </c>
      <c r="AB396" s="9" t="n">
        <v>26544</v>
      </c>
      <c r="AC396" s="9" t="s">
        <v>36</v>
      </c>
      <c r="AD396" s="9"/>
      <c r="AE396" s="9"/>
      <c r="AF396" s="9"/>
      <c r="AG396" s="9"/>
      <c r="AH396" s="9"/>
      <c r="AI396" s="9"/>
      <c r="AJ396" s="9"/>
      <c r="AK396" s="9"/>
    </row>
    <row r="397" customFormat="false" ht="13.5" hidden="false" customHeight="true" outlineLevel="0" collapsed="false">
      <c r="A397" s="8" t="n">
        <v>78</v>
      </c>
      <c r="B397" s="9" t="s">
        <v>1214</v>
      </c>
      <c r="C397" s="9" t="n">
        <v>2</v>
      </c>
      <c r="D397" s="9" t="str">
        <f aca="false">B397&amp;" "&amp;C397</f>
        <v>YVELINES 2</v>
      </c>
      <c r="E397" s="9" t="str">
        <f aca="false">IF($W397="",P397,IF($U397&gt;$AB397,P397,W397))</f>
        <v>F</v>
      </c>
      <c r="F397" s="9" t="str">
        <f aca="false">IF($W397="",Q397,IF($U397&gt;$AB397,Q397,X397))</f>
        <v>PÉCRESSE</v>
      </c>
      <c r="G397" s="9" t="str">
        <f aca="false">IF($W397="",R397,IF($U397&gt;$AB397,R397,Y397))</f>
        <v>VALÉRIE</v>
      </c>
      <c r="H397" s="9" t="str">
        <f aca="false">IF($W397="",S397,IF($U397&gt;$AB397,S397,Z397))</f>
        <v>UNION POUR UN MOUVEMENT POPULAIRE</v>
      </c>
      <c r="I397" s="9" t="str">
        <f aca="false">IF($W397="",T397,IF($U397&gt;$AB397,T397,AA397))</f>
        <v>UMP</v>
      </c>
      <c r="J397" s="10" t="n">
        <f aca="false">IF($W397="",U397,IF($U397&gt;$AB397,U397,AB397))/M397</f>
        <v>0.586658213869404</v>
      </c>
      <c r="K397" s="9" t="n">
        <v>83176</v>
      </c>
      <c r="L397" s="9" t="n">
        <v>49992</v>
      </c>
      <c r="M397" s="9" t="n">
        <v>48899</v>
      </c>
      <c r="N397" s="9" t="n">
        <v>1093</v>
      </c>
      <c r="O397" s="11" t="n">
        <v>0.601</v>
      </c>
      <c r="P397" s="9" t="s">
        <v>31</v>
      </c>
      <c r="Q397" s="9" t="s">
        <v>1217</v>
      </c>
      <c r="R397" s="9" t="s">
        <v>88</v>
      </c>
      <c r="S397" s="9" t="s">
        <v>34</v>
      </c>
      <c r="T397" s="9" t="s">
        <v>35</v>
      </c>
      <c r="U397" s="9" t="n">
        <v>20312</v>
      </c>
      <c r="V397" s="9" t="s">
        <v>36</v>
      </c>
      <c r="W397" s="9" t="s">
        <v>60</v>
      </c>
      <c r="X397" s="9" t="s">
        <v>1218</v>
      </c>
      <c r="Y397" s="9" t="s">
        <v>214</v>
      </c>
      <c r="Z397" s="9" t="s">
        <v>39</v>
      </c>
      <c r="AA397" s="9" t="s">
        <v>40</v>
      </c>
      <c r="AB397" s="9" t="n">
        <v>28687</v>
      </c>
      <c r="AC397" s="9" t="s">
        <v>36</v>
      </c>
      <c r="AD397" s="9"/>
      <c r="AE397" s="9"/>
      <c r="AF397" s="9"/>
      <c r="AG397" s="9"/>
      <c r="AH397" s="9"/>
      <c r="AI397" s="9"/>
      <c r="AJ397" s="9"/>
      <c r="AK397" s="9"/>
    </row>
    <row r="398" customFormat="false" ht="13.5" hidden="false" customHeight="true" outlineLevel="0" collapsed="false">
      <c r="A398" s="8" t="n">
        <v>78</v>
      </c>
      <c r="B398" s="9" t="s">
        <v>1214</v>
      </c>
      <c r="C398" s="9" t="n">
        <v>3</v>
      </c>
      <c r="D398" s="9" t="str">
        <f aca="false">B398&amp;" "&amp;C398</f>
        <v>YVELINES 3</v>
      </c>
      <c r="E398" s="9" t="str">
        <f aca="false">IF($W398="",P398,IF($U398&gt;$AB398,P398,W398))</f>
        <v>M</v>
      </c>
      <c r="F398" s="9" t="str">
        <f aca="false">IF($W398="",Q398,IF($U398&gt;$AB398,Q398,X398))</f>
        <v>GUAINO</v>
      </c>
      <c r="G398" s="9" t="str">
        <f aca="false">IF($W398="",R398,IF($U398&gt;$AB398,R398,Y398))</f>
        <v>HENRI</v>
      </c>
      <c r="H398" s="9" t="str">
        <f aca="false">IF($W398="",S398,IF($U398&gt;$AB398,S398,Z398))</f>
        <v>UNION POUR UN MOUVEMENT POPULAIRE</v>
      </c>
      <c r="I398" s="9" t="str">
        <f aca="false">IF($W398="",T398,IF($U398&gt;$AB398,T398,AA398))</f>
        <v>UMP</v>
      </c>
      <c r="J398" s="10" t="n">
        <f aca="false">IF($W398="",U398,IF($U398&gt;$AB398,U398,AB398))/M398</f>
        <v>0.618455275359041</v>
      </c>
      <c r="K398" s="9" t="n">
        <v>81509</v>
      </c>
      <c r="L398" s="9" t="n">
        <v>45715</v>
      </c>
      <c r="M398" s="9" t="n">
        <v>44215</v>
      </c>
      <c r="N398" s="9" t="n">
        <v>1500</v>
      </c>
      <c r="O398" s="11" t="n">
        <v>0.5609</v>
      </c>
      <c r="P398" s="9" t="s">
        <v>60</v>
      </c>
      <c r="Q398" s="9" t="s">
        <v>1219</v>
      </c>
      <c r="R398" s="9" t="s">
        <v>315</v>
      </c>
      <c r="S398" s="9" t="s">
        <v>34</v>
      </c>
      <c r="T398" s="9" t="s">
        <v>35</v>
      </c>
      <c r="U398" s="9" t="n">
        <v>16870</v>
      </c>
      <c r="V398" s="9" t="s">
        <v>36</v>
      </c>
      <c r="W398" s="9" t="s">
        <v>31</v>
      </c>
      <c r="X398" s="9" t="s">
        <v>1220</v>
      </c>
      <c r="Y398" s="9" t="s">
        <v>235</v>
      </c>
      <c r="Z398" s="9" t="s">
        <v>39</v>
      </c>
      <c r="AA398" s="9" t="s">
        <v>40</v>
      </c>
      <c r="AB398" s="9" t="n">
        <v>27345</v>
      </c>
      <c r="AC398" s="9" t="s">
        <v>36</v>
      </c>
      <c r="AD398" s="9"/>
      <c r="AE398" s="9"/>
      <c r="AF398" s="9"/>
      <c r="AG398" s="9"/>
      <c r="AH398" s="9"/>
      <c r="AI398" s="9"/>
      <c r="AJ398" s="9"/>
      <c r="AK398" s="9"/>
    </row>
    <row r="399" customFormat="false" ht="13.5" hidden="false" customHeight="true" outlineLevel="0" collapsed="false">
      <c r="A399" s="8" t="n">
        <v>78</v>
      </c>
      <c r="B399" s="9" t="s">
        <v>1214</v>
      </c>
      <c r="C399" s="9" t="n">
        <v>4</v>
      </c>
      <c r="D399" s="9" t="str">
        <f aca="false">B399&amp;" "&amp;C399</f>
        <v>YVELINES 4</v>
      </c>
      <c r="E399" s="9" t="str">
        <f aca="false">IF($W399="",P399,IF($U399&gt;$AB399,P399,W399))</f>
        <v>M</v>
      </c>
      <c r="F399" s="9" t="str">
        <f aca="false">IF($W399="",Q399,IF($U399&gt;$AB399,Q399,X399))</f>
        <v>LEQUILLER</v>
      </c>
      <c r="G399" s="9" t="str">
        <f aca="false">IF($W399="",R399,IF($U399&gt;$AB399,R399,Y399))</f>
        <v>PIERRE</v>
      </c>
      <c r="H399" s="9" t="str">
        <f aca="false">IF($W399="",S399,IF($U399&gt;$AB399,S399,Z399))</f>
        <v>UNION POUR UN MOUVEMENT POPULAIRE</v>
      </c>
      <c r="I399" s="9" t="str">
        <f aca="false">IF($W399="",T399,IF($U399&gt;$AB399,T399,AA399))</f>
        <v>UMP</v>
      </c>
      <c r="J399" s="10" t="n">
        <f aca="false">IF($W399="",U399,IF($U399&gt;$AB399,U399,AB399))/M399</f>
        <v>0.5807171163475</v>
      </c>
      <c r="K399" s="9" t="n">
        <v>76864</v>
      </c>
      <c r="L399" s="9" t="n">
        <v>43208</v>
      </c>
      <c r="M399" s="9" t="n">
        <v>42141</v>
      </c>
      <c r="N399" s="9" t="n">
        <v>1067</v>
      </c>
      <c r="O399" s="11" t="n">
        <v>0.5621</v>
      </c>
      <c r="P399" s="9" t="s">
        <v>60</v>
      </c>
      <c r="Q399" s="9" t="s">
        <v>1221</v>
      </c>
      <c r="R399" s="9" t="s">
        <v>526</v>
      </c>
      <c r="S399" s="9" t="s">
        <v>34</v>
      </c>
      <c r="T399" s="9" t="s">
        <v>35</v>
      </c>
      <c r="U399" s="9" t="n">
        <v>17669</v>
      </c>
      <c r="V399" s="9" t="s">
        <v>36</v>
      </c>
      <c r="W399" s="9" t="s">
        <v>31</v>
      </c>
      <c r="X399" s="9" t="s">
        <v>1222</v>
      </c>
      <c r="Y399" s="9" t="s">
        <v>231</v>
      </c>
      <c r="Z399" s="9" t="s">
        <v>39</v>
      </c>
      <c r="AA399" s="9" t="s">
        <v>40</v>
      </c>
      <c r="AB399" s="9" t="n">
        <v>24472</v>
      </c>
      <c r="AC399" s="9" t="s">
        <v>36</v>
      </c>
      <c r="AD399" s="9"/>
      <c r="AE399" s="9"/>
      <c r="AF399" s="9"/>
      <c r="AG399" s="9"/>
      <c r="AH399" s="9"/>
      <c r="AI399" s="9"/>
      <c r="AJ399" s="9"/>
      <c r="AK399" s="9"/>
    </row>
    <row r="400" customFormat="false" ht="13.5" hidden="false" customHeight="true" outlineLevel="0" collapsed="false">
      <c r="A400" s="8" t="n">
        <v>78</v>
      </c>
      <c r="B400" s="9" t="s">
        <v>1214</v>
      </c>
      <c r="C400" s="9" t="n">
        <v>5</v>
      </c>
      <c r="D400" s="9" t="str">
        <f aca="false">B400&amp;" "&amp;C400</f>
        <v>YVELINES 5</v>
      </c>
      <c r="E400" s="9" t="str">
        <f aca="false">IF($W400="",P400,IF($U400&gt;$AB400,P400,W400))</f>
        <v>M</v>
      </c>
      <c r="F400" s="9" t="str">
        <f aca="false">IF($W400="",Q400,IF($U400&gt;$AB400,Q400,X400))</f>
        <v>MYARD</v>
      </c>
      <c r="G400" s="9" t="str">
        <f aca="false">IF($W400="",R400,IF($U400&gt;$AB400,R400,Y400))</f>
        <v>JACQUES</v>
      </c>
      <c r="H400" s="9" t="str">
        <f aca="false">IF($W400="",S400,IF($U400&gt;$AB400,S400,Z400))</f>
        <v>UNION POUR UN MOUVEMENT POPULAIRE</v>
      </c>
      <c r="I400" s="9" t="str">
        <f aca="false">IF($W400="",T400,IF($U400&gt;$AB400,T400,AA400))</f>
        <v>UMP</v>
      </c>
      <c r="J400" s="10" t="n">
        <f aca="false">IF($W400="",U400,IF($U400&gt;$AB400,U400,AB400))/M400</f>
        <v>0.569151538560577</v>
      </c>
      <c r="K400" s="9" t="n">
        <v>72109</v>
      </c>
      <c r="L400" s="9" t="n">
        <v>39712</v>
      </c>
      <c r="M400" s="9" t="n">
        <v>38835</v>
      </c>
      <c r="N400" s="9" t="n">
        <v>877</v>
      </c>
      <c r="O400" s="11" t="n">
        <v>0.5507</v>
      </c>
      <c r="P400" s="9" t="s">
        <v>60</v>
      </c>
      <c r="Q400" s="9" t="s">
        <v>1223</v>
      </c>
      <c r="R400" s="9" t="s">
        <v>153</v>
      </c>
      <c r="S400" s="9" t="s">
        <v>34</v>
      </c>
      <c r="T400" s="9" t="s">
        <v>35</v>
      </c>
      <c r="U400" s="9" t="n">
        <v>16732</v>
      </c>
      <c r="V400" s="9" t="s">
        <v>36</v>
      </c>
      <c r="W400" s="9" t="s">
        <v>31</v>
      </c>
      <c r="X400" s="9" t="s">
        <v>1224</v>
      </c>
      <c r="Y400" s="9" t="s">
        <v>88</v>
      </c>
      <c r="Z400" s="9" t="s">
        <v>39</v>
      </c>
      <c r="AA400" s="9" t="s">
        <v>40</v>
      </c>
      <c r="AB400" s="9" t="n">
        <v>22103</v>
      </c>
      <c r="AC400" s="9" t="s">
        <v>36</v>
      </c>
      <c r="AD400" s="9"/>
      <c r="AE400" s="9"/>
      <c r="AF400" s="9"/>
      <c r="AG400" s="9"/>
      <c r="AH400" s="9"/>
      <c r="AI400" s="9"/>
      <c r="AJ400" s="9"/>
      <c r="AK400" s="9"/>
    </row>
    <row r="401" customFormat="false" ht="13.5" hidden="false" customHeight="true" outlineLevel="0" collapsed="false">
      <c r="A401" s="8" t="n">
        <v>78</v>
      </c>
      <c r="B401" s="9" t="s">
        <v>1214</v>
      </c>
      <c r="C401" s="9" t="n">
        <v>6</v>
      </c>
      <c r="D401" s="9" t="str">
        <f aca="false">B401&amp;" "&amp;C401</f>
        <v>YVELINES 6</v>
      </c>
      <c r="E401" s="9" t="str">
        <f aca="false">IF($W401="",P401,IF($U401&gt;$AB401,P401,W401))</f>
        <v>M</v>
      </c>
      <c r="F401" s="9" t="str">
        <f aca="false">IF($W401="",Q401,IF($U401&gt;$AB401,Q401,X401))</f>
        <v>MORANGE</v>
      </c>
      <c r="G401" s="9" t="str">
        <f aca="false">IF($W401="",R401,IF($U401&gt;$AB401,R401,Y401))</f>
        <v>PIERRE</v>
      </c>
      <c r="H401" s="9" t="str">
        <f aca="false">IF($W401="",S401,IF($U401&gt;$AB401,S401,Z401))</f>
        <v>UNION POUR UN MOUVEMENT POPULAIRE</v>
      </c>
      <c r="I401" s="9" t="str">
        <f aca="false">IF($W401="",T401,IF($U401&gt;$AB401,T401,AA401))</f>
        <v>UMP</v>
      </c>
      <c r="J401" s="10" t="n">
        <f aca="false">IF($W401="",U401,IF($U401&gt;$AB401,U401,AB401))/M401</f>
        <v>0.595955580292068</v>
      </c>
      <c r="K401" s="9" t="n">
        <v>74199</v>
      </c>
      <c r="L401" s="9" t="n">
        <v>38811</v>
      </c>
      <c r="M401" s="9" t="n">
        <v>37731</v>
      </c>
      <c r="N401" s="9" t="n">
        <v>1080</v>
      </c>
      <c r="O401" s="11" t="n">
        <v>0.5231</v>
      </c>
      <c r="P401" s="9" t="s">
        <v>31</v>
      </c>
      <c r="Q401" s="9" t="s">
        <v>1225</v>
      </c>
      <c r="R401" s="9" t="s">
        <v>1226</v>
      </c>
      <c r="S401" s="9" t="s">
        <v>57</v>
      </c>
      <c r="T401" s="9" t="s">
        <v>58</v>
      </c>
      <c r="U401" s="9" t="n">
        <v>15245</v>
      </c>
      <c r="V401" s="9" t="s">
        <v>36</v>
      </c>
      <c r="W401" s="9" t="s">
        <v>31</v>
      </c>
      <c r="X401" s="9" t="s">
        <v>1227</v>
      </c>
      <c r="Y401" s="9" t="s">
        <v>231</v>
      </c>
      <c r="Z401" s="9" t="s">
        <v>39</v>
      </c>
      <c r="AA401" s="9" t="s">
        <v>40</v>
      </c>
      <c r="AB401" s="9" t="n">
        <v>22486</v>
      </c>
      <c r="AC401" s="9" t="s">
        <v>36</v>
      </c>
      <c r="AD401" s="9"/>
      <c r="AE401" s="9"/>
      <c r="AF401" s="9"/>
      <c r="AG401" s="9"/>
      <c r="AH401" s="9"/>
      <c r="AI401" s="9"/>
      <c r="AJ401" s="9"/>
      <c r="AK401" s="9"/>
    </row>
    <row r="402" customFormat="false" ht="13.5" hidden="false" customHeight="true" outlineLevel="0" collapsed="false">
      <c r="A402" s="8" t="n">
        <v>78</v>
      </c>
      <c r="B402" s="9" t="s">
        <v>1214</v>
      </c>
      <c r="C402" s="9" t="n">
        <v>7</v>
      </c>
      <c r="D402" s="9" t="str">
        <f aca="false">B402&amp;" "&amp;C402</f>
        <v>YVELINES 7</v>
      </c>
      <c r="E402" s="9" t="str">
        <f aca="false">IF($W402="",P402,IF($U402&gt;$AB402,P402,W402))</f>
        <v>M</v>
      </c>
      <c r="F402" s="9" t="str">
        <f aca="false">IF($W402="",Q402,IF($U402&gt;$AB402,Q402,X402))</f>
        <v>RICHARD</v>
      </c>
      <c r="G402" s="9" t="str">
        <f aca="false">IF($W402="",R402,IF($U402&gt;$AB402,R402,Y402))</f>
        <v>ARNAUD</v>
      </c>
      <c r="H402" s="9" t="str">
        <f aca="false">IF($W402="",S402,IF($U402&gt;$AB402,S402,Z402))</f>
        <v>PARTI RADICAL (SOUTIEN UMP)</v>
      </c>
      <c r="I402" s="9" t="str">
        <f aca="false">IF($W402="",T402,IF($U402&gt;$AB402,T402,AA402))</f>
        <v>PRV</v>
      </c>
      <c r="J402" s="10" t="n">
        <f aca="false">IF($W402="",U402,IF($U402&gt;$AB402,U402,AB402))/M402</f>
        <v>0.505102279642372</v>
      </c>
      <c r="K402" s="9" t="n">
        <v>78358</v>
      </c>
      <c r="L402" s="9" t="n">
        <v>43681</v>
      </c>
      <c r="M402" s="9" t="n">
        <v>42726</v>
      </c>
      <c r="N402" s="9" t="n">
        <v>955</v>
      </c>
      <c r="O402" s="11" t="n">
        <v>0.5575</v>
      </c>
      <c r="P402" s="9" t="s">
        <v>60</v>
      </c>
      <c r="Q402" s="9" t="s">
        <v>1228</v>
      </c>
      <c r="R402" s="9" t="s">
        <v>1183</v>
      </c>
      <c r="S402" s="9" t="s">
        <v>34</v>
      </c>
      <c r="T402" s="9" t="s">
        <v>35</v>
      </c>
      <c r="U402" s="9" t="n">
        <v>21145</v>
      </c>
      <c r="V402" s="9" t="s">
        <v>36</v>
      </c>
      <c r="W402" s="9" t="s">
        <v>31</v>
      </c>
      <c r="X402" s="9" t="s">
        <v>247</v>
      </c>
      <c r="Y402" s="9" t="s">
        <v>380</v>
      </c>
      <c r="Z402" s="9" t="s">
        <v>1196</v>
      </c>
      <c r="AA402" s="9" t="s">
        <v>395</v>
      </c>
      <c r="AB402" s="9" t="n">
        <v>21581</v>
      </c>
      <c r="AC402" s="9" t="s">
        <v>36</v>
      </c>
      <c r="AD402" s="9"/>
      <c r="AE402" s="9"/>
      <c r="AF402" s="9"/>
      <c r="AG402" s="9"/>
      <c r="AH402" s="9"/>
      <c r="AI402" s="9"/>
      <c r="AJ402" s="9"/>
      <c r="AK402" s="9"/>
    </row>
    <row r="403" customFormat="false" ht="13.5" hidden="false" customHeight="true" outlineLevel="0" collapsed="false">
      <c r="A403" s="8" t="n">
        <v>78</v>
      </c>
      <c r="B403" s="9" t="s">
        <v>1214</v>
      </c>
      <c r="C403" s="9" t="n">
        <v>8</v>
      </c>
      <c r="D403" s="9" t="str">
        <f aca="false">B403&amp;" "&amp;C403</f>
        <v>YVELINES 8</v>
      </c>
      <c r="E403" s="9" t="str">
        <f aca="false">IF($W403="",P403,IF($U403&gt;$AB403,P403,W403))</f>
        <v>F</v>
      </c>
      <c r="F403" s="9" t="str">
        <f aca="false">IF($W403="",Q403,IF($U403&gt;$AB403,Q403,X403))</f>
        <v>DESCAMPS-CROSNIER</v>
      </c>
      <c r="G403" s="9" t="str">
        <f aca="false">IF($W403="",R403,IF($U403&gt;$AB403,R403,Y403))</f>
        <v>FRANÇOISE</v>
      </c>
      <c r="H403" s="9" t="str">
        <f aca="false">IF($W403="",S403,IF($U403&gt;$AB403,S403,Z403))</f>
        <v>PARTI SOCIALISTE</v>
      </c>
      <c r="I403" s="9" t="str">
        <f aca="false">IF($W403="",T403,IF($U403&gt;$AB403,T403,AA403))</f>
        <v>SOC</v>
      </c>
      <c r="J403" s="10" t="n">
        <f aca="false">IF($W403="",U403,IF($U403&gt;$AB403,U403,AB403))/M403</f>
        <v>0.529886161020436</v>
      </c>
      <c r="K403" s="9" t="n">
        <v>71086</v>
      </c>
      <c r="L403" s="9" t="n">
        <v>37592</v>
      </c>
      <c r="M403" s="9" t="n">
        <v>36455</v>
      </c>
      <c r="N403" s="9" t="n">
        <v>1137</v>
      </c>
      <c r="O403" s="11" t="n">
        <v>0.5288</v>
      </c>
      <c r="P403" s="9" t="s">
        <v>60</v>
      </c>
      <c r="Q403" s="9" t="s">
        <v>1229</v>
      </c>
      <c r="R403" s="9" t="s">
        <v>376</v>
      </c>
      <c r="S403" s="9" t="s">
        <v>34</v>
      </c>
      <c r="T403" s="9" t="s">
        <v>35</v>
      </c>
      <c r="U403" s="9" t="n">
        <v>19317</v>
      </c>
      <c r="V403" s="9" t="s">
        <v>36</v>
      </c>
      <c r="W403" s="9" t="s">
        <v>60</v>
      </c>
      <c r="X403" s="9" t="s">
        <v>1230</v>
      </c>
      <c r="Y403" s="9" t="s">
        <v>1082</v>
      </c>
      <c r="Z403" s="9" t="s">
        <v>39</v>
      </c>
      <c r="AA403" s="9" t="s">
        <v>40</v>
      </c>
      <c r="AB403" s="9" t="n">
        <v>17138</v>
      </c>
      <c r="AC403" s="9" t="s">
        <v>36</v>
      </c>
      <c r="AD403" s="9"/>
      <c r="AE403" s="9"/>
      <c r="AF403" s="9"/>
      <c r="AG403" s="9"/>
      <c r="AH403" s="9"/>
      <c r="AI403" s="9"/>
      <c r="AJ403" s="9"/>
      <c r="AK403" s="9"/>
    </row>
    <row r="404" customFormat="false" ht="13.5" hidden="false" customHeight="true" outlineLevel="0" collapsed="false">
      <c r="A404" s="8" t="n">
        <v>78</v>
      </c>
      <c r="B404" s="9" t="s">
        <v>1214</v>
      </c>
      <c r="C404" s="9" t="n">
        <v>9</v>
      </c>
      <c r="D404" s="9" t="str">
        <f aca="false">B404&amp;" "&amp;C404</f>
        <v>YVELINES 9</v>
      </c>
      <c r="E404" s="9" t="str">
        <f aca="false">IF($W404="",P404,IF($U404&gt;$AB404,P404,W404))</f>
        <v>M</v>
      </c>
      <c r="F404" s="9" t="str">
        <f aca="false">IF($W404="",Q404,IF($U404&gt;$AB404,Q404,X404))</f>
        <v>TETART</v>
      </c>
      <c r="G404" s="9" t="str">
        <f aca="false">IF($W404="",R404,IF($U404&gt;$AB404,R404,Y404))</f>
        <v>JEAN-MARIE</v>
      </c>
      <c r="H404" s="9" t="str">
        <f aca="false">IF($W404="",S404,IF($U404&gt;$AB404,S404,Z404))</f>
        <v>UNION POUR UN MOUVEMENT POPULAIRE</v>
      </c>
      <c r="I404" s="9" t="str">
        <f aca="false">IF($W404="",T404,IF($U404&gt;$AB404,T404,AA404))</f>
        <v>UMP</v>
      </c>
      <c r="J404" s="10" t="n">
        <f aca="false">IF($W404="",U404,IF($U404&gt;$AB404,U404,AB404))/M404</f>
        <v>0.568307179202121</v>
      </c>
      <c r="K404" s="9" t="n">
        <v>89312</v>
      </c>
      <c r="L404" s="9" t="n">
        <v>48366</v>
      </c>
      <c r="M404" s="9" t="n">
        <v>46774</v>
      </c>
      <c r="N404" s="9" t="n">
        <v>1592</v>
      </c>
      <c r="O404" s="11" t="n">
        <v>0.5415</v>
      </c>
      <c r="P404" s="9" t="s">
        <v>31</v>
      </c>
      <c r="Q404" s="9" t="s">
        <v>1231</v>
      </c>
      <c r="R404" s="9" t="s">
        <v>1232</v>
      </c>
      <c r="S404" s="9" t="s">
        <v>131</v>
      </c>
      <c r="T404" s="9" t="s">
        <v>132</v>
      </c>
      <c r="U404" s="9" t="n">
        <v>20392</v>
      </c>
      <c r="V404" s="9" t="s">
        <v>36</v>
      </c>
      <c r="W404" s="9" t="s">
        <v>31</v>
      </c>
      <c r="X404" s="9" t="s">
        <v>1233</v>
      </c>
      <c r="Y404" s="9" t="s">
        <v>653</v>
      </c>
      <c r="Z404" s="9" t="s">
        <v>39</v>
      </c>
      <c r="AA404" s="9" t="s">
        <v>40</v>
      </c>
      <c r="AB404" s="9" t="n">
        <v>26582</v>
      </c>
      <c r="AC404" s="9" t="s">
        <v>36</v>
      </c>
      <c r="AD404" s="9"/>
      <c r="AE404" s="9"/>
      <c r="AF404" s="9"/>
      <c r="AG404" s="9"/>
      <c r="AH404" s="9"/>
      <c r="AI404" s="9"/>
      <c r="AJ404" s="9"/>
      <c r="AK404" s="9"/>
    </row>
    <row r="405" customFormat="false" ht="13.5" hidden="false" customHeight="true" outlineLevel="0" collapsed="false">
      <c r="A405" s="8" t="n">
        <v>78</v>
      </c>
      <c r="B405" s="9" t="s">
        <v>1214</v>
      </c>
      <c r="C405" s="9" t="n">
        <v>10</v>
      </c>
      <c r="D405" s="9" t="str">
        <f aca="false">B405&amp;" "&amp;C405</f>
        <v>YVELINES 10</v>
      </c>
      <c r="E405" s="9" t="str">
        <f aca="false">IF($W405="",P405,IF($U405&gt;$AB405,P405,W405))</f>
        <v>M</v>
      </c>
      <c r="F405" s="9" t="str">
        <f aca="false">IF($W405="",Q405,IF($U405&gt;$AB405,Q405,X405))</f>
        <v>POISSON</v>
      </c>
      <c r="G405" s="9" t="str">
        <f aca="false">IF($W405="",R405,IF($U405&gt;$AB405,R405,Y405))</f>
        <v>JEAN-FRÉDÉRIC</v>
      </c>
      <c r="H405" s="9" t="str">
        <f aca="false">IF($W405="",S405,IF($U405&gt;$AB405,S405,Z405))</f>
        <v>UNION POUR UN MOUVEMENT POPULAIRE</v>
      </c>
      <c r="I405" s="9" t="str">
        <f aca="false">IF($W405="",T405,IF($U405&gt;$AB405,T405,AA405))</f>
        <v>UMP</v>
      </c>
      <c r="J405" s="10" t="n">
        <f aca="false">IF($W405="",U405,IF($U405&gt;$AB405,U405,AB405))/M405</f>
        <v>0.536546630438942</v>
      </c>
      <c r="K405" s="9" t="n">
        <v>86780</v>
      </c>
      <c r="L405" s="9" t="n">
        <v>53516</v>
      </c>
      <c r="M405" s="9" t="n">
        <v>52262</v>
      </c>
      <c r="N405" s="9" t="n">
        <v>1254</v>
      </c>
      <c r="O405" s="11" t="n">
        <v>0.6167</v>
      </c>
      <c r="P405" s="9" t="s">
        <v>60</v>
      </c>
      <c r="Q405" s="9" t="s">
        <v>1234</v>
      </c>
      <c r="R405" s="9" t="s">
        <v>1235</v>
      </c>
      <c r="S405" s="9" t="s">
        <v>131</v>
      </c>
      <c r="T405" s="9" t="s">
        <v>132</v>
      </c>
      <c r="U405" s="9" t="n">
        <v>24221</v>
      </c>
      <c r="V405" s="9" t="s">
        <v>36</v>
      </c>
      <c r="W405" s="9" t="s">
        <v>31</v>
      </c>
      <c r="X405" s="9" t="s">
        <v>1236</v>
      </c>
      <c r="Y405" s="9" t="s">
        <v>1237</v>
      </c>
      <c r="Z405" s="9" t="s">
        <v>39</v>
      </c>
      <c r="AA405" s="9" t="s">
        <v>40</v>
      </c>
      <c r="AB405" s="9" t="n">
        <v>28041</v>
      </c>
      <c r="AC405" s="9" t="s">
        <v>36</v>
      </c>
      <c r="AD405" s="9"/>
      <c r="AE405" s="9"/>
      <c r="AF405" s="9"/>
      <c r="AG405" s="9"/>
      <c r="AH405" s="9"/>
      <c r="AI405" s="9"/>
      <c r="AJ405" s="9"/>
      <c r="AK405" s="9"/>
    </row>
    <row r="406" customFormat="false" ht="13.5" hidden="false" customHeight="true" outlineLevel="0" collapsed="false">
      <c r="A406" s="8" t="n">
        <v>78</v>
      </c>
      <c r="B406" s="9" t="s">
        <v>1214</v>
      </c>
      <c r="C406" s="9" t="n">
        <v>11</v>
      </c>
      <c r="D406" s="9" t="str">
        <f aca="false">B406&amp;" "&amp;C406</f>
        <v>YVELINES 11</v>
      </c>
      <c r="E406" s="9" t="str">
        <f aca="false">IF($W406="",P406,IF($U406&gt;$AB406,P406,W406))</f>
        <v>M</v>
      </c>
      <c r="F406" s="9" t="str">
        <f aca="false">IF($W406="",Q406,IF($U406&gt;$AB406,Q406,X406))</f>
        <v>HAMON</v>
      </c>
      <c r="G406" s="9" t="str">
        <f aca="false">IF($W406="",R406,IF($U406&gt;$AB406,R406,Y406))</f>
        <v>BENOÎT</v>
      </c>
      <c r="H406" s="9" t="str">
        <f aca="false">IF($W406="",S406,IF($U406&gt;$AB406,S406,Z406))</f>
        <v>PARTI SOCIALISTE</v>
      </c>
      <c r="I406" s="9" t="str">
        <f aca="false">IF($W406="",T406,IF($U406&gt;$AB406,T406,AA406))</f>
        <v>SOC</v>
      </c>
      <c r="J406" s="10" t="n">
        <f aca="false">IF($W406="",U406,IF($U406&gt;$AB406,U406,AB406))/M406</f>
        <v>0.553810662071266</v>
      </c>
      <c r="K406" s="9" t="n">
        <v>65697</v>
      </c>
      <c r="L406" s="9" t="n">
        <v>36825</v>
      </c>
      <c r="M406" s="9" t="n">
        <v>35978</v>
      </c>
      <c r="N406" s="9" t="n">
        <v>847</v>
      </c>
      <c r="O406" s="11" t="n">
        <v>0.5605</v>
      </c>
      <c r="P406" s="9" t="s">
        <v>31</v>
      </c>
      <c r="Q406" s="9" t="s">
        <v>1238</v>
      </c>
      <c r="R406" s="9" t="s">
        <v>1239</v>
      </c>
      <c r="S406" s="9" t="s">
        <v>34</v>
      </c>
      <c r="T406" s="9" t="s">
        <v>35</v>
      </c>
      <c r="U406" s="9" t="n">
        <v>19925</v>
      </c>
      <c r="V406" s="9" t="s">
        <v>36</v>
      </c>
      <c r="W406" s="9" t="s">
        <v>31</v>
      </c>
      <c r="X406" s="9" t="s">
        <v>1240</v>
      </c>
      <c r="Y406" s="9" t="s">
        <v>414</v>
      </c>
      <c r="Z406" s="9" t="s">
        <v>39</v>
      </c>
      <c r="AA406" s="9" t="s">
        <v>40</v>
      </c>
      <c r="AB406" s="9" t="n">
        <v>16053</v>
      </c>
      <c r="AC406" s="9" t="s">
        <v>36</v>
      </c>
      <c r="AD406" s="9"/>
      <c r="AE406" s="9"/>
      <c r="AF406" s="9"/>
      <c r="AG406" s="9"/>
      <c r="AH406" s="9"/>
      <c r="AI406" s="9"/>
      <c r="AJ406" s="9"/>
      <c r="AK406" s="9"/>
    </row>
    <row r="407" customFormat="false" ht="13.5" hidden="false" customHeight="true" outlineLevel="0" collapsed="false">
      <c r="A407" s="8" t="n">
        <v>78</v>
      </c>
      <c r="B407" s="9" t="s">
        <v>1214</v>
      </c>
      <c r="C407" s="9" t="n">
        <v>12</v>
      </c>
      <c r="D407" s="9" t="str">
        <f aca="false">B407&amp;" "&amp;C407</f>
        <v>YVELINES 12</v>
      </c>
      <c r="E407" s="9" t="str">
        <f aca="false">IF($W407="",P407,IF($U407&gt;$AB407,P407,W407))</f>
        <v>M</v>
      </c>
      <c r="F407" s="9" t="str">
        <f aca="false">IF($W407="",Q407,IF($U407&gt;$AB407,Q407,X407))</f>
        <v>DOUILLET</v>
      </c>
      <c r="G407" s="9" t="str">
        <f aca="false">IF($W407="",R407,IF($U407&gt;$AB407,R407,Y407))</f>
        <v>DAVID</v>
      </c>
      <c r="H407" s="9" t="str">
        <f aca="false">IF($W407="",S407,IF($U407&gt;$AB407,S407,Z407))</f>
        <v>UNION POUR UN MOUVEMENT POPULAIRE</v>
      </c>
      <c r="I407" s="9" t="str">
        <f aca="false">IF($W407="",T407,IF($U407&gt;$AB407,T407,AA407))</f>
        <v>UMP</v>
      </c>
      <c r="J407" s="10" t="n">
        <f aca="false">IF($W407="",U407,IF($U407&gt;$AB407,U407,AB407))/M407</f>
        <v>0.545868900832543</v>
      </c>
      <c r="K407" s="9" t="n">
        <v>66384</v>
      </c>
      <c r="L407" s="9" t="n">
        <v>39042</v>
      </c>
      <c r="M407" s="9" t="n">
        <v>37956</v>
      </c>
      <c r="N407" s="9" t="n">
        <v>1086</v>
      </c>
      <c r="O407" s="11" t="n">
        <v>0.5881</v>
      </c>
      <c r="P407" s="9" t="s">
        <v>60</v>
      </c>
      <c r="Q407" s="9" t="s">
        <v>99</v>
      </c>
      <c r="R407" s="9" t="s">
        <v>1241</v>
      </c>
      <c r="S407" s="9" t="s">
        <v>34</v>
      </c>
      <c r="T407" s="9" t="s">
        <v>35</v>
      </c>
      <c r="U407" s="9" t="n">
        <v>17237</v>
      </c>
      <c r="V407" s="9" t="s">
        <v>36</v>
      </c>
      <c r="W407" s="9" t="s">
        <v>31</v>
      </c>
      <c r="X407" s="9" t="s">
        <v>1242</v>
      </c>
      <c r="Y407" s="9" t="s">
        <v>417</v>
      </c>
      <c r="Z407" s="9" t="s">
        <v>39</v>
      </c>
      <c r="AA407" s="9" t="s">
        <v>40</v>
      </c>
      <c r="AB407" s="9" t="n">
        <v>20719</v>
      </c>
      <c r="AC407" s="9" t="s">
        <v>36</v>
      </c>
      <c r="AD407" s="9"/>
      <c r="AE407" s="9"/>
      <c r="AF407" s="9"/>
      <c r="AG407" s="9"/>
      <c r="AH407" s="9"/>
      <c r="AI407" s="9"/>
      <c r="AJ407" s="9"/>
      <c r="AK407" s="9"/>
    </row>
    <row r="408" customFormat="false" ht="13.5" hidden="false" customHeight="true" outlineLevel="0" collapsed="false">
      <c r="A408" s="8" t="n">
        <v>79</v>
      </c>
      <c r="B408" s="9" t="s">
        <v>1243</v>
      </c>
      <c r="C408" s="9" t="n">
        <v>1</v>
      </c>
      <c r="D408" s="9" t="str">
        <f aca="false">B408&amp;" "&amp;C408</f>
        <v>DEUX-SEVRES 1</v>
      </c>
      <c r="E408" s="9" t="str">
        <f aca="false">IF($W408="",P408,IF($U408&gt;$AB408,P408,W408))</f>
        <v>F</v>
      </c>
      <c r="F408" s="9" t="str">
        <f aca="false">IF($W408="",Q408,IF($U408&gt;$AB408,Q408,X408))</f>
        <v>GAILLARD</v>
      </c>
      <c r="G408" s="9" t="str">
        <f aca="false">IF($W408="",R408,IF($U408&gt;$AB408,R408,Y408))</f>
        <v>GENEVIÈVE</v>
      </c>
      <c r="H408" s="9" t="str">
        <f aca="false">IF($W408="",S408,IF($U408&gt;$AB408,S408,Z408))</f>
        <v>PARTI SOCIALISTE</v>
      </c>
      <c r="I408" s="9" t="str">
        <f aca="false">IF($W408="",T408,IF($U408&gt;$AB408,T408,AA408))</f>
        <v>SOC</v>
      </c>
      <c r="J408" s="10" t="n">
        <f aca="false">IF($W408="",U408,IF($U408&gt;$AB408,U408,AB408))/M408</f>
        <v>0.562004166578986</v>
      </c>
      <c r="K408" s="9" t="n">
        <v>88435</v>
      </c>
      <c r="L408" s="9" t="n">
        <v>49392</v>
      </c>
      <c r="M408" s="9" t="n">
        <v>47521</v>
      </c>
      <c r="N408" s="9" t="n">
        <v>1871</v>
      </c>
      <c r="O408" s="11" t="n">
        <v>0.5585</v>
      </c>
      <c r="P408" s="9" t="s">
        <v>60</v>
      </c>
      <c r="Q408" s="9" t="s">
        <v>1244</v>
      </c>
      <c r="R408" s="9" t="s">
        <v>621</v>
      </c>
      <c r="S408" s="9" t="s">
        <v>34</v>
      </c>
      <c r="T408" s="9" t="s">
        <v>35</v>
      </c>
      <c r="U408" s="9" t="n">
        <v>26707</v>
      </c>
      <c r="V408" s="9" t="s">
        <v>36</v>
      </c>
      <c r="W408" s="9" t="s">
        <v>31</v>
      </c>
      <c r="X408" s="9" t="s">
        <v>1245</v>
      </c>
      <c r="Y408" s="9" t="s">
        <v>732</v>
      </c>
      <c r="Z408" s="9" t="s">
        <v>394</v>
      </c>
      <c r="AA408" s="9" t="s">
        <v>395</v>
      </c>
      <c r="AB408" s="9" t="n">
        <v>20814</v>
      </c>
      <c r="AC408" s="9" t="s">
        <v>36</v>
      </c>
      <c r="AD408" s="9"/>
      <c r="AE408" s="9"/>
      <c r="AF408" s="9"/>
      <c r="AG408" s="9"/>
      <c r="AH408" s="9"/>
      <c r="AI408" s="9"/>
      <c r="AJ408" s="9"/>
      <c r="AK408" s="9"/>
    </row>
    <row r="409" customFormat="false" ht="13.5" hidden="false" customHeight="true" outlineLevel="0" collapsed="false">
      <c r="A409" s="8" t="n">
        <v>79</v>
      </c>
      <c r="B409" s="9" t="s">
        <v>1243</v>
      </c>
      <c r="C409" s="9" t="n">
        <v>3</v>
      </c>
      <c r="D409" s="9" t="str">
        <f aca="false">B409&amp;" "&amp;C409</f>
        <v>DEUX-SEVRES 3</v>
      </c>
      <c r="E409" s="9" t="str">
        <f aca="false">IF($W409="",P409,IF($U409&gt;$AB409,P409,W409))</f>
        <v>M</v>
      </c>
      <c r="F409" s="9" t="str">
        <f aca="false">IF($W409="",Q409,IF($U409&gt;$AB409,Q409,X409))</f>
        <v>GRELLIER</v>
      </c>
      <c r="G409" s="9" t="str">
        <f aca="false">IF($W409="",R409,IF($U409&gt;$AB409,R409,Y409))</f>
        <v>JEAN</v>
      </c>
      <c r="H409" s="9" t="str">
        <f aca="false">IF($W409="",S409,IF($U409&gt;$AB409,S409,Z409))</f>
        <v>PARTI SOCIALISTE</v>
      </c>
      <c r="I409" s="9" t="str">
        <f aca="false">IF($W409="",T409,IF($U409&gt;$AB409,T409,AA409))</f>
        <v>SOC</v>
      </c>
      <c r="J409" s="10" t="n">
        <f aca="false">IF($W409="",U409,IF($U409&gt;$AB409,U409,AB409))/M409</f>
        <v>0.577833432553938</v>
      </c>
      <c r="K409" s="9" t="n">
        <v>85107</v>
      </c>
      <c r="L409" s="9" t="n">
        <v>49943</v>
      </c>
      <c r="M409" s="9" t="n">
        <v>48713</v>
      </c>
      <c r="N409" s="9" t="n">
        <v>1230</v>
      </c>
      <c r="O409" s="11" t="n">
        <v>0.5868</v>
      </c>
      <c r="P409" s="9" t="s">
        <v>31</v>
      </c>
      <c r="Q409" s="9" t="s">
        <v>1246</v>
      </c>
      <c r="R409" s="9" t="s">
        <v>119</v>
      </c>
      <c r="S409" s="9" t="s">
        <v>34</v>
      </c>
      <c r="T409" s="9" t="s">
        <v>35</v>
      </c>
      <c r="U409" s="9" t="n">
        <v>28148</v>
      </c>
      <c r="V409" s="9" t="s">
        <v>36</v>
      </c>
      <c r="W409" s="9" t="s">
        <v>31</v>
      </c>
      <c r="X409" s="9" t="s">
        <v>1247</v>
      </c>
      <c r="Y409" s="9" t="s">
        <v>176</v>
      </c>
      <c r="Z409" s="9" t="s">
        <v>39</v>
      </c>
      <c r="AA409" s="9" t="s">
        <v>40</v>
      </c>
      <c r="AB409" s="9" t="n">
        <v>20565</v>
      </c>
      <c r="AC409" s="9" t="s">
        <v>36</v>
      </c>
      <c r="AD409" s="9"/>
      <c r="AE409" s="9"/>
      <c r="AF409" s="9"/>
      <c r="AG409" s="9"/>
      <c r="AH409" s="9"/>
      <c r="AI409" s="9"/>
      <c r="AJ409" s="9"/>
      <c r="AK409" s="9"/>
    </row>
    <row r="410" customFormat="false" ht="13.5" hidden="false" customHeight="true" outlineLevel="0" collapsed="false">
      <c r="A410" s="8" t="n">
        <v>80</v>
      </c>
      <c r="B410" s="9" t="s">
        <v>1248</v>
      </c>
      <c r="C410" s="9" t="n">
        <v>1</v>
      </c>
      <c r="D410" s="9" t="str">
        <f aca="false">B410&amp;" "&amp;C410</f>
        <v>SOMME 1</v>
      </c>
      <c r="E410" s="9" t="str">
        <f aca="false">IF($W410="",P410,IF($U410&gt;$AB410,P410,W410))</f>
        <v>F</v>
      </c>
      <c r="F410" s="9" t="str">
        <f aca="false">IF($W410="",Q410,IF($U410&gt;$AB410,Q410,X410))</f>
        <v>BOISTARD</v>
      </c>
      <c r="G410" s="9" t="str">
        <f aca="false">IF($W410="",R410,IF($U410&gt;$AB410,R410,Y410))</f>
        <v>PASCALE</v>
      </c>
      <c r="H410" s="9" t="str">
        <f aca="false">IF($W410="",S410,IF($U410&gt;$AB410,S410,Z410))</f>
        <v>PARTI SOCIALISTE</v>
      </c>
      <c r="I410" s="9" t="str">
        <f aca="false">IF($W410="",T410,IF($U410&gt;$AB410,T410,AA410))</f>
        <v>SOC</v>
      </c>
      <c r="J410" s="10" t="n">
        <f aca="false">IF($W410="",U410,IF($U410&gt;$AB410,U410,AB410))/M410</f>
        <v>0.591394210158171</v>
      </c>
      <c r="K410" s="9" t="n">
        <v>85129</v>
      </c>
      <c r="L410" s="9" t="n">
        <v>46427</v>
      </c>
      <c r="M410" s="9" t="n">
        <v>44319</v>
      </c>
      <c r="N410" s="9" t="n">
        <v>2108</v>
      </c>
      <c r="O410" s="11" t="n">
        <v>0.5454</v>
      </c>
      <c r="P410" s="9" t="s">
        <v>60</v>
      </c>
      <c r="Q410" s="9" t="s">
        <v>1249</v>
      </c>
      <c r="R410" s="9" t="s">
        <v>341</v>
      </c>
      <c r="S410" s="9" t="s">
        <v>34</v>
      </c>
      <c r="T410" s="9" t="s">
        <v>35</v>
      </c>
      <c r="U410" s="9" t="n">
        <v>26210</v>
      </c>
      <c r="V410" s="9" t="s">
        <v>36</v>
      </c>
      <c r="W410" s="9" t="s">
        <v>31</v>
      </c>
      <c r="X410" s="9" t="s">
        <v>1250</v>
      </c>
      <c r="Y410" s="9" t="s">
        <v>222</v>
      </c>
      <c r="Z410" s="9" t="s">
        <v>39</v>
      </c>
      <c r="AA410" s="9" t="s">
        <v>40</v>
      </c>
      <c r="AB410" s="9" t="n">
        <v>18109</v>
      </c>
      <c r="AC410" s="9" t="s">
        <v>36</v>
      </c>
      <c r="AD410" s="9"/>
      <c r="AE410" s="9"/>
      <c r="AF410" s="9"/>
      <c r="AG410" s="9"/>
      <c r="AH410" s="9"/>
      <c r="AI410" s="9"/>
      <c r="AJ410" s="9"/>
      <c r="AK410" s="9"/>
    </row>
    <row r="411" customFormat="false" ht="13.5" hidden="false" customHeight="true" outlineLevel="0" collapsed="false">
      <c r="A411" s="8" t="n">
        <v>80</v>
      </c>
      <c r="B411" s="9" t="s">
        <v>1248</v>
      </c>
      <c r="C411" s="9" t="n">
        <v>2</v>
      </c>
      <c r="D411" s="9" t="str">
        <f aca="false">B411&amp;" "&amp;C411</f>
        <v>SOMME 2</v>
      </c>
      <c r="E411" s="9" t="str">
        <f aca="false">IF($W411="",P411,IF($U411&gt;$AB411,P411,W411))</f>
        <v>F</v>
      </c>
      <c r="F411" s="9" t="str">
        <f aca="false">IF($W411="",Q411,IF($U411&gt;$AB411,Q411,X411))</f>
        <v>POMPILI</v>
      </c>
      <c r="G411" s="9" t="str">
        <f aca="false">IF($W411="",R411,IF($U411&gt;$AB411,R411,Y411))</f>
        <v>BARBARA</v>
      </c>
      <c r="H411" s="9" t="str">
        <f aca="false">IF($W411="",S411,IF($U411&gt;$AB411,S411,Z411))</f>
        <v>EUROPE-ECOLOGIE-LES VERTS</v>
      </c>
      <c r="I411" s="9" t="str">
        <f aca="false">IF($W411="",T411,IF($U411&gt;$AB411,T411,AA411))</f>
        <v>ECO</v>
      </c>
      <c r="J411" s="10" t="n">
        <f aca="false">IF($W411="",U411,IF($U411&gt;$AB411,U411,AB411))/M411</f>
        <v>0.508309178743961</v>
      </c>
      <c r="K411" s="9" t="n">
        <v>75032</v>
      </c>
      <c r="L411" s="9" t="n">
        <v>42676</v>
      </c>
      <c r="M411" s="9" t="n">
        <v>41400</v>
      </c>
      <c r="N411" s="9" t="n">
        <v>1276</v>
      </c>
      <c r="O411" s="11" t="n">
        <v>0.5688</v>
      </c>
      <c r="P411" s="9" t="s">
        <v>60</v>
      </c>
      <c r="Q411" s="9" t="s">
        <v>1251</v>
      </c>
      <c r="R411" s="9" t="s">
        <v>374</v>
      </c>
      <c r="S411" s="9" t="s">
        <v>131</v>
      </c>
      <c r="T411" s="9" t="s">
        <v>132</v>
      </c>
      <c r="U411" s="9" t="n">
        <v>21044</v>
      </c>
      <c r="V411" s="9" t="s">
        <v>36</v>
      </c>
      <c r="W411" s="9" t="s">
        <v>31</v>
      </c>
      <c r="X411" s="9" t="s">
        <v>1252</v>
      </c>
      <c r="Y411" s="9" t="s">
        <v>48</v>
      </c>
      <c r="Z411" s="9" t="s">
        <v>73</v>
      </c>
      <c r="AA411" s="9" t="s">
        <v>74</v>
      </c>
      <c r="AB411" s="9" t="n">
        <v>20356</v>
      </c>
      <c r="AC411" s="9" t="s">
        <v>36</v>
      </c>
      <c r="AD411" s="9"/>
      <c r="AE411" s="9"/>
      <c r="AF411" s="9"/>
      <c r="AG411" s="9"/>
      <c r="AH411" s="9"/>
      <c r="AI411" s="9"/>
      <c r="AJ411" s="9"/>
      <c r="AK411" s="9"/>
    </row>
    <row r="412" customFormat="false" ht="13.5" hidden="false" customHeight="true" outlineLevel="0" collapsed="false">
      <c r="A412" s="8" t="n">
        <v>80</v>
      </c>
      <c r="B412" s="9" t="s">
        <v>1248</v>
      </c>
      <c r="C412" s="9" t="n">
        <v>3</v>
      </c>
      <c r="D412" s="9" t="str">
        <f aca="false">B412&amp;" "&amp;C412</f>
        <v>SOMME 3</v>
      </c>
      <c r="E412" s="9" t="str">
        <f aca="false">IF($W412="",P412,IF($U412&gt;$AB412,P412,W412))</f>
        <v>M</v>
      </c>
      <c r="F412" s="9" t="str">
        <f aca="false">IF($W412="",Q412,IF($U412&gt;$AB412,Q412,X412))</f>
        <v>BUISINE</v>
      </c>
      <c r="G412" s="9" t="str">
        <f aca="false">IF($W412="",R412,IF($U412&gt;$AB412,R412,Y412))</f>
        <v>JEAN-CLAUDE</v>
      </c>
      <c r="H412" s="9" t="str">
        <f aca="false">IF($W412="",S412,IF($U412&gt;$AB412,S412,Z412))</f>
        <v>PARTI SOCIALISTE</v>
      </c>
      <c r="I412" s="9" t="str">
        <f aca="false">IF($W412="",T412,IF($U412&gt;$AB412,T412,AA412))</f>
        <v>SOC</v>
      </c>
      <c r="J412" s="10" t="n">
        <f aca="false">IF($W412="",U412,IF($U412&gt;$AB412,U412,AB412))/M412</f>
        <v>0.518024691358025</v>
      </c>
      <c r="K412" s="9" t="n">
        <v>84660</v>
      </c>
      <c r="L412" s="9" t="n">
        <v>55093</v>
      </c>
      <c r="M412" s="9" t="n">
        <v>52650</v>
      </c>
      <c r="N412" s="9" t="n">
        <v>2443</v>
      </c>
      <c r="O412" s="11" t="n">
        <v>0.6508</v>
      </c>
      <c r="P412" s="9" t="s">
        <v>31</v>
      </c>
      <c r="Q412" s="9" t="s">
        <v>1253</v>
      </c>
      <c r="R412" s="9" t="s">
        <v>114</v>
      </c>
      <c r="S412" s="9" t="s">
        <v>34</v>
      </c>
      <c r="T412" s="9" t="s">
        <v>35</v>
      </c>
      <c r="U412" s="9" t="n">
        <v>27274</v>
      </c>
      <c r="V412" s="9" t="s">
        <v>36</v>
      </c>
      <c r="W412" s="9" t="s">
        <v>31</v>
      </c>
      <c r="X412" s="9" t="s">
        <v>1254</v>
      </c>
      <c r="Y412" s="9" t="s">
        <v>732</v>
      </c>
      <c r="Z412" s="9" t="s">
        <v>39</v>
      </c>
      <c r="AA412" s="9" t="s">
        <v>40</v>
      </c>
      <c r="AB412" s="9" t="n">
        <v>25376</v>
      </c>
      <c r="AC412" s="9" t="s">
        <v>36</v>
      </c>
      <c r="AD412" s="9"/>
      <c r="AE412" s="9"/>
      <c r="AF412" s="9"/>
      <c r="AG412" s="9"/>
      <c r="AH412" s="9"/>
      <c r="AI412" s="9"/>
      <c r="AJ412" s="9"/>
      <c r="AK412" s="9"/>
    </row>
    <row r="413" customFormat="false" ht="13.5" hidden="false" customHeight="true" outlineLevel="0" collapsed="false">
      <c r="A413" s="8" t="n">
        <v>80</v>
      </c>
      <c r="B413" s="9" t="s">
        <v>1248</v>
      </c>
      <c r="C413" s="9" t="n">
        <v>4</v>
      </c>
      <c r="D413" s="9" t="str">
        <f aca="false">B413&amp;" "&amp;C413</f>
        <v>SOMME 4</v>
      </c>
      <c r="E413" s="9" t="str">
        <f aca="false">IF($W413="",P413,IF($U413&gt;$AB413,P413,W413))</f>
        <v>M</v>
      </c>
      <c r="F413" s="9" t="str">
        <f aca="false">IF($W413="",Q413,IF($U413&gt;$AB413,Q413,X413))</f>
        <v>GEST</v>
      </c>
      <c r="G413" s="9" t="str">
        <f aca="false">IF($W413="",R413,IF($U413&gt;$AB413,R413,Y413))</f>
        <v>ALAIN</v>
      </c>
      <c r="H413" s="9" t="str">
        <f aca="false">IF($W413="",S413,IF($U413&gt;$AB413,S413,Z413))</f>
        <v>UNION POUR UN MOUVEMENT POPULAIRE</v>
      </c>
      <c r="I413" s="9" t="str">
        <f aca="false">IF($W413="",T413,IF($U413&gt;$AB413,T413,AA413))</f>
        <v>UMP</v>
      </c>
      <c r="J413" s="10" t="n">
        <f aca="false">IF($W413="",U413,IF($U413&gt;$AB413,U413,AB413))/M413</f>
        <v>0.503535534104</v>
      </c>
      <c r="K413" s="9" t="n">
        <v>82795</v>
      </c>
      <c r="L413" s="9" t="n">
        <v>52191</v>
      </c>
      <c r="M413" s="9" t="n">
        <v>50346</v>
      </c>
      <c r="N413" s="9" t="n">
        <v>2045</v>
      </c>
      <c r="O413" s="11" t="n">
        <v>0.6304</v>
      </c>
      <c r="P413" s="9" t="s">
        <v>60</v>
      </c>
      <c r="Q413" s="9" t="s">
        <v>1255</v>
      </c>
      <c r="R413" s="9" t="s">
        <v>312</v>
      </c>
      <c r="S413" s="9" t="s">
        <v>34</v>
      </c>
      <c r="T413" s="9" t="s">
        <v>35</v>
      </c>
      <c r="U413" s="9" t="n">
        <v>24795</v>
      </c>
      <c r="V413" s="9" t="s">
        <v>36</v>
      </c>
      <c r="W413" s="9" t="s">
        <v>31</v>
      </c>
      <c r="X413" s="9" t="s">
        <v>1256</v>
      </c>
      <c r="Y413" s="9" t="s">
        <v>174</v>
      </c>
      <c r="Z413" s="9" t="s">
        <v>39</v>
      </c>
      <c r="AA413" s="9" t="s">
        <v>40</v>
      </c>
      <c r="AB413" s="9" t="n">
        <v>25351</v>
      </c>
      <c r="AC413" s="9" t="s">
        <v>36</v>
      </c>
      <c r="AD413" s="9"/>
      <c r="AE413" s="9"/>
      <c r="AF413" s="9"/>
      <c r="AG413" s="9"/>
      <c r="AH413" s="9"/>
      <c r="AI413" s="9"/>
      <c r="AJ413" s="9"/>
      <c r="AK413" s="9"/>
    </row>
    <row r="414" customFormat="false" ht="13.5" hidden="false" customHeight="true" outlineLevel="0" collapsed="false">
      <c r="A414" s="8" t="n">
        <v>80</v>
      </c>
      <c r="B414" s="9" t="s">
        <v>1248</v>
      </c>
      <c r="C414" s="9" t="n">
        <v>5</v>
      </c>
      <c r="D414" s="9" t="str">
        <f aca="false">B414&amp;" "&amp;C414</f>
        <v>SOMME 5</v>
      </c>
      <c r="E414" s="9" t="str">
        <f aca="false">IF($W414="",P414,IF($U414&gt;$AB414,P414,W414))</f>
        <v>M</v>
      </c>
      <c r="F414" s="9" t="str">
        <f aca="false">IF($W414="",Q414,IF($U414&gt;$AB414,Q414,X414))</f>
        <v>DEMILLY</v>
      </c>
      <c r="G414" s="9" t="str">
        <f aca="false">IF($W414="",R414,IF($U414&gt;$AB414,R414,Y414))</f>
        <v>STÉPHANE</v>
      </c>
      <c r="H414" s="9" t="str">
        <f aca="false">IF($W414="",S414,IF($U414&gt;$AB414,S414,Z414))</f>
        <v>NOUVEAU CENTRE</v>
      </c>
      <c r="I414" s="9" t="str">
        <f aca="false">IF($W414="",T414,IF($U414&gt;$AB414,T414,AA414))</f>
        <v>NouvC</v>
      </c>
      <c r="J414" s="10" t="n">
        <f aca="false">IF($W414="",U414,IF($U414&gt;$AB414,U414,AB414))/M414</f>
        <v>0.581208972655149</v>
      </c>
      <c r="K414" s="9" t="n">
        <v>81979</v>
      </c>
      <c r="L414" s="9" t="n">
        <v>50974</v>
      </c>
      <c r="M414" s="9" t="n">
        <v>49662</v>
      </c>
      <c r="N414" s="9" t="n">
        <v>1312</v>
      </c>
      <c r="O414" s="11" t="n">
        <v>0.6218</v>
      </c>
      <c r="P414" s="9" t="s">
        <v>60</v>
      </c>
      <c r="Q414" s="9" t="s">
        <v>1257</v>
      </c>
      <c r="R414" s="9" t="s">
        <v>214</v>
      </c>
      <c r="S414" s="9" t="s">
        <v>34</v>
      </c>
      <c r="T414" s="9" t="s">
        <v>35</v>
      </c>
      <c r="U414" s="9" t="n">
        <v>20798</v>
      </c>
      <c r="V414" s="9" t="s">
        <v>36</v>
      </c>
      <c r="W414" s="9" t="s">
        <v>31</v>
      </c>
      <c r="X414" s="9" t="s">
        <v>1258</v>
      </c>
      <c r="Y414" s="9" t="s">
        <v>222</v>
      </c>
      <c r="Z414" s="9" t="s">
        <v>73</v>
      </c>
      <c r="AA414" s="9" t="s">
        <v>74</v>
      </c>
      <c r="AB414" s="9" t="n">
        <v>28864</v>
      </c>
      <c r="AC414" s="9" t="s">
        <v>36</v>
      </c>
      <c r="AD414" s="9"/>
      <c r="AE414" s="9"/>
      <c r="AF414" s="9"/>
      <c r="AG414" s="9"/>
      <c r="AH414" s="9"/>
      <c r="AI414" s="9"/>
      <c r="AJ414" s="9"/>
      <c r="AK414" s="9"/>
    </row>
    <row r="415" customFormat="false" ht="13.5" hidden="false" customHeight="true" outlineLevel="0" collapsed="false">
      <c r="A415" s="8" t="n">
        <v>81</v>
      </c>
      <c r="B415" s="9" t="s">
        <v>1259</v>
      </c>
      <c r="C415" s="9" t="n">
        <v>1</v>
      </c>
      <c r="D415" s="9" t="str">
        <f aca="false">B415&amp;" "&amp;C415</f>
        <v>TARN 1</v>
      </c>
      <c r="E415" s="9" t="str">
        <f aca="false">IF($W415="",P415,IF($U415&gt;$AB415,P415,W415))</f>
        <v>M</v>
      </c>
      <c r="F415" s="9" t="str">
        <f aca="false">IF($W415="",Q415,IF($U415&gt;$AB415,Q415,X415))</f>
        <v>FOLLIOT</v>
      </c>
      <c r="G415" s="9" t="str">
        <f aca="false">IF($W415="",R415,IF($U415&gt;$AB415,R415,Y415))</f>
        <v>PHILIPPE</v>
      </c>
      <c r="H415" s="9" t="str">
        <f aca="false">IF($W415="",S415,IF($U415&gt;$AB415,S415,Z415))</f>
        <v>ALLIANCE CENTRISTE</v>
      </c>
      <c r="I415" s="9" t="str">
        <f aca="false">IF($W415="",T415,IF($U415&gt;$AB415,T415,AA415))</f>
        <v>MODEM-</v>
      </c>
      <c r="J415" s="10" t="n">
        <f aca="false">IF($W415="",U415,IF($U415&gt;$AB415,U415,AB415))/M415</f>
        <v>0.507914714908739</v>
      </c>
      <c r="K415" s="9" t="n">
        <v>83057</v>
      </c>
      <c r="L415" s="9" t="n">
        <v>52260</v>
      </c>
      <c r="M415" s="9" t="n">
        <v>49528</v>
      </c>
      <c r="N415" s="9" t="n">
        <v>2732</v>
      </c>
      <c r="O415" s="11" t="n">
        <v>0.6292</v>
      </c>
      <c r="P415" s="9" t="s">
        <v>31</v>
      </c>
      <c r="Q415" s="9" t="s">
        <v>1260</v>
      </c>
      <c r="R415" s="9" t="s">
        <v>103</v>
      </c>
      <c r="S415" s="9" t="s">
        <v>34</v>
      </c>
      <c r="T415" s="9" t="s">
        <v>35</v>
      </c>
      <c r="U415" s="9" t="n">
        <v>24372</v>
      </c>
      <c r="V415" s="9" t="s">
        <v>36</v>
      </c>
      <c r="W415" s="9" t="s">
        <v>31</v>
      </c>
      <c r="X415" s="9" t="s">
        <v>1261</v>
      </c>
      <c r="Y415" s="9" t="s">
        <v>176</v>
      </c>
      <c r="Z415" s="9" t="s">
        <v>586</v>
      </c>
      <c r="AA415" s="9" t="s">
        <v>587</v>
      </c>
      <c r="AB415" s="9" t="n">
        <v>25156</v>
      </c>
      <c r="AC415" s="9" t="s">
        <v>36</v>
      </c>
      <c r="AD415" s="9"/>
      <c r="AE415" s="9"/>
      <c r="AF415" s="9"/>
      <c r="AG415" s="9"/>
      <c r="AH415" s="9"/>
      <c r="AI415" s="9"/>
      <c r="AJ415" s="9"/>
      <c r="AK415" s="9"/>
    </row>
    <row r="416" customFormat="false" ht="13.5" hidden="false" customHeight="true" outlineLevel="0" collapsed="false">
      <c r="A416" s="8" t="n">
        <v>81</v>
      </c>
      <c r="B416" s="9" t="s">
        <v>1259</v>
      </c>
      <c r="C416" s="9" t="n">
        <v>2</v>
      </c>
      <c r="D416" s="9" t="str">
        <f aca="false">B416&amp;" "&amp;C416</f>
        <v>TARN 2</v>
      </c>
      <c r="E416" s="9" t="str">
        <f aca="false">IF($W416="",P416,IF($U416&gt;$AB416,P416,W416))</f>
        <v>M</v>
      </c>
      <c r="F416" s="9" t="str">
        <f aca="false">IF($W416="",Q416,IF($U416&gt;$AB416,Q416,X416))</f>
        <v>VALAX</v>
      </c>
      <c r="G416" s="9" t="str">
        <f aca="false">IF($W416="",R416,IF($U416&gt;$AB416,R416,Y416))</f>
        <v>JACQUES</v>
      </c>
      <c r="H416" s="9" t="str">
        <f aca="false">IF($W416="",S416,IF($U416&gt;$AB416,S416,Z416))</f>
        <v>PARTI SOCIALISTE</v>
      </c>
      <c r="I416" s="9" t="str">
        <f aca="false">IF($W416="",T416,IF($U416&gt;$AB416,T416,AA416))</f>
        <v>SOC</v>
      </c>
      <c r="J416" s="10" t="n">
        <f aca="false">IF($W416="",U416,IF($U416&gt;$AB416,U416,AB416))/M416</f>
        <v>0.666934793770323</v>
      </c>
      <c r="K416" s="9" t="n">
        <v>103427</v>
      </c>
      <c r="L416" s="9" t="n">
        <v>62772</v>
      </c>
      <c r="M416" s="9" t="n">
        <v>58430</v>
      </c>
      <c r="N416" s="9" t="n">
        <v>4342</v>
      </c>
      <c r="O416" s="11" t="n">
        <v>0.6069</v>
      </c>
      <c r="P416" s="9" t="s">
        <v>31</v>
      </c>
      <c r="Q416" s="9" t="s">
        <v>1262</v>
      </c>
      <c r="R416" s="9" t="s">
        <v>88</v>
      </c>
      <c r="S416" s="9" t="s">
        <v>34</v>
      </c>
      <c r="T416" s="9" t="s">
        <v>35</v>
      </c>
      <c r="U416" s="9" t="n">
        <v>38969</v>
      </c>
      <c r="V416" s="9" t="s">
        <v>36</v>
      </c>
      <c r="W416" s="9" t="s">
        <v>60</v>
      </c>
      <c r="X416" s="9" t="s">
        <v>1263</v>
      </c>
      <c r="Y416" s="9" t="s">
        <v>650</v>
      </c>
      <c r="Z416" s="9" t="s">
        <v>49</v>
      </c>
      <c r="AA416" s="9" t="s">
        <v>50</v>
      </c>
      <c r="AB416" s="9" t="n">
        <v>19461</v>
      </c>
      <c r="AC416" s="9" t="s">
        <v>36</v>
      </c>
      <c r="AD416" s="9"/>
      <c r="AE416" s="9"/>
      <c r="AF416" s="9"/>
      <c r="AG416" s="9"/>
      <c r="AH416" s="9"/>
      <c r="AI416" s="9"/>
      <c r="AJ416" s="9"/>
      <c r="AK416" s="9"/>
    </row>
    <row r="417" customFormat="false" ht="13.5" hidden="false" customHeight="true" outlineLevel="0" collapsed="false">
      <c r="A417" s="8" t="n">
        <v>81</v>
      </c>
      <c r="B417" s="9" t="s">
        <v>1259</v>
      </c>
      <c r="C417" s="9" t="n">
        <v>3</v>
      </c>
      <c r="D417" s="9" t="str">
        <f aca="false">B417&amp;" "&amp;C417</f>
        <v>TARN 3</v>
      </c>
      <c r="E417" s="9" t="str">
        <f aca="false">IF($W417="",P417,IF($U417&gt;$AB417,P417,W417))</f>
        <v>F</v>
      </c>
      <c r="F417" s="9" t="str">
        <f aca="false">IF($W417="",Q417,IF($U417&gt;$AB417,Q417,X417))</f>
        <v>GOURJADE</v>
      </c>
      <c r="G417" s="9" t="str">
        <f aca="false">IF($W417="",R417,IF($U417&gt;$AB417,R417,Y417))</f>
        <v>LINDA</v>
      </c>
      <c r="H417" s="9" t="str">
        <f aca="false">IF($W417="",S417,IF($U417&gt;$AB417,S417,Z417))</f>
        <v>PARTI SOCIALISTE</v>
      </c>
      <c r="I417" s="9" t="str">
        <f aca="false">IF($W417="",T417,IF($U417&gt;$AB417,T417,AA417))</f>
        <v>SOC</v>
      </c>
      <c r="J417" s="10" t="n">
        <f aca="false">IF($W417="",U417,IF($U417&gt;$AB417,U417,AB417))/M417</f>
        <v>0.502466181569566</v>
      </c>
      <c r="K417" s="9" t="n">
        <v>98449</v>
      </c>
      <c r="L417" s="9" t="n">
        <v>63880</v>
      </c>
      <c r="M417" s="9" t="n">
        <v>61431</v>
      </c>
      <c r="N417" s="9" t="n">
        <v>2449</v>
      </c>
      <c r="O417" s="11" t="n">
        <v>0.6489</v>
      </c>
      <c r="P417" s="9" t="s">
        <v>60</v>
      </c>
      <c r="Q417" s="9" t="s">
        <v>1264</v>
      </c>
      <c r="R417" s="9" t="s">
        <v>1265</v>
      </c>
      <c r="S417" s="9" t="s">
        <v>34</v>
      </c>
      <c r="T417" s="9" t="s">
        <v>35</v>
      </c>
      <c r="U417" s="9" t="n">
        <v>30867</v>
      </c>
      <c r="V417" s="9" t="s">
        <v>36</v>
      </c>
      <c r="W417" s="9" t="s">
        <v>31</v>
      </c>
      <c r="X417" s="9" t="s">
        <v>1266</v>
      </c>
      <c r="Y417" s="9" t="s">
        <v>99</v>
      </c>
      <c r="Z417" s="9" t="s">
        <v>39</v>
      </c>
      <c r="AA417" s="9" t="s">
        <v>40</v>
      </c>
      <c r="AB417" s="9" t="n">
        <v>30564</v>
      </c>
      <c r="AC417" s="9" t="s">
        <v>36</v>
      </c>
      <c r="AD417" s="9"/>
      <c r="AE417" s="9"/>
      <c r="AF417" s="9"/>
      <c r="AG417" s="9"/>
      <c r="AH417" s="9"/>
      <c r="AI417" s="9"/>
      <c r="AJ417" s="9"/>
      <c r="AK417" s="9"/>
    </row>
    <row r="418" customFormat="false" ht="13.5" hidden="false" customHeight="true" outlineLevel="0" collapsed="false">
      <c r="A418" s="8" t="n">
        <v>82</v>
      </c>
      <c r="B418" s="9" t="s">
        <v>1267</v>
      </c>
      <c r="C418" s="9" t="n">
        <v>1</v>
      </c>
      <c r="D418" s="9" t="str">
        <f aca="false">B418&amp;" "&amp;C418</f>
        <v>TARN-ET-GARONNE 1</v>
      </c>
      <c r="E418" s="9" t="str">
        <f aca="false">IF($W418="",P418,IF($U418&gt;$AB418,P418,W418))</f>
        <v>F</v>
      </c>
      <c r="F418" s="9" t="str">
        <f aca="false">IF($W418="",Q418,IF($U418&gt;$AB418,Q418,X418))</f>
        <v>RABAULT</v>
      </c>
      <c r="G418" s="9" t="str">
        <f aca="false">IF($W418="",R418,IF($U418&gt;$AB418,R418,Y418))</f>
        <v>VALÉRIE</v>
      </c>
      <c r="H418" s="9" t="str">
        <f aca="false">IF($W418="",S418,IF($U418&gt;$AB418,S418,Z418))</f>
        <v>PARTI SOCIALISTE</v>
      </c>
      <c r="I418" s="9" t="str">
        <f aca="false">IF($W418="",T418,IF($U418&gt;$AB418,T418,AA418))</f>
        <v>SOC</v>
      </c>
      <c r="J418" s="10" t="n">
        <f aca="false">IF($W418="",U418,IF($U418&gt;$AB418,U418,AB418))/M418</f>
        <v>0.540925135369888</v>
      </c>
      <c r="K418" s="9" t="n">
        <v>86112</v>
      </c>
      <c r="L418" s="9" t="n">
        <v>56045</v>
      </c>
      <c r="M418" s="9" t="n">
        <v>54111</v>
      </c>
      <c r="N418" s="9" t="n">
        <v>1934</v>
      </c>
      <c r="O418" s="11" t="n">
        <v>0.6508</v>
      </c>
      <c r="P418" s="9" t="s">
        <v>60</v>
      </c>
      <c r="Q418" s="9" t="s">
        <v>1268</v>
      </c>
      <c r="R418" s="9" t="s">
        <v>214</v>
      </c>
      <c r="S418" s="9" t="s">
        <v>34</v>
      </c>
      <c r="T418" s="9" t="s">
        <v>35</v>
      </c>
      <c r="U418" s="9" t="n">
        <v>29270</v>
      </c>
      <c r="V418" s="9" t="s">
        <v>36</v>
      </c>
      <c r="W418" s="9" t="s">
        <v>60</v>
      </c>
      <c r="X418" s="9" t="s">
        <v>1269</v>
      </c>
      <c r="Y418" s="9" t="s">
        <v>369</v>
      </c>
      <c r="Z418" s="9" t="s">
        <v>39</v>
      </c>
      <c r="AA418" s="9" t="s">
        <v>40</v>
      </c>
      <c r="AB418" s="9" t="n">
        <v>24841</v>
      </c>
      <c r="AC418" s="9" t="s">
        <v>36</v>
      </c>
      <c r="AD418" s="9"/>
      <c r="AE418" s="9"/>
      <c r="AF418" s="9"/>
      <c r="AG418" s="9"/>
      <c r="AH418" s="9"/>
      <c r="AI418" s="9"/>
      <c r="AJ418" s="9"/>
      <c r="AK418" s="9"/>
    </row>
    <row r="419" customFormat="false" ht="13.5" hidden="false" customHeight="true" outlineLevel="0" collapsed="false">
      <c r="A419" s="8" t="n">
        <v>82</v>
      </c>
      <c r="B419" s="9" t="s">
        <v>1267</v>
      </c>
      <c r="C419" s="9" t="n">
        <v>2</v>
      </c>
      <c r="D419" s="9" t="str">
        <f aca="false">B419&amp;" "&amp;C419</f>
        <v>TARN-ET-GARONNE 2</v>
      </c>
      <c r="E419" s="9" t="str">
        <f aca="false">IF($W419="",P419,IF($U419&gt;$AB419,P419,W419))</f>
        <v>F</v>
      </c>
      <c r="F419" s="9" t="str">
        <f aca="false">IF($W419="",Q419,IF($U419&gt;$AB419,Q419,X419))</f>
        <v>PINEL</v>
      </c>
      <c r="G419" s="9" t="str">
        <f aca="false">IF($W419="",R419,IF($U419&gt;$AB419,R419,Y419))</f>
        <v>SYLVIA</v>
      </c>
      <c r="H419" s="9" t="str">
        <f aca="false">IF($W419="",S419,IF($U419&gt;$AB419,S419,Z419))</f>
        <v>PARTI RADICAL DE GAUCHE (SOUTIEN PS)</v>
      </c>
      <c r="I419" s="9" t="str">
        <f aca="false">IF($W419="",T419,IF($U419&gt;$AB419,T419,AA419))</f>
        <v>PRG</v>
      </c>
      <c r="J419" s="10" t="n">
        <f aca="false">IF($W419="",U419,IF($U419&gt;$AB419,U419,AB419))/M419</f>
        <v>0.598580472651488</v>
      </c>
      <c r="K419" s="9" t="n">
        <v>89289</v>
      </c>
      <c r="L419" s="9" t="n">
        <v>54699</v>
      </c>
      <c r="M419" s="9" t="n">
        <v>50862</v>
      </c>
      <c r="N419" s="9" t="n">
        <v>3837</v>
      </c>
      <c r="O419" s="11" t="n">
        <v>0.6126</v>
      </c>
      <c r="P419" s="9" t="s">
        <v>60</v>
      </c>
      <c r="Q419" s="9" t="s">
        <v>1270</v>
      </c>
      <c r="R419" s="9" t="s">
        <v>1271</v>
      </c>
      <c r="S419" s="9" t="s">
        <v>89</v>
      </c>
      <c r="T419" s="9" t="s">
        <v>58</v>
      </c>
      <c r="U419" s="9" t="n">
        <v>30445</v>
      </c>
      <c r="V419" s="9" t="s">
        <v>36</v>
      </c>
      <c r="W419" s="9" t="s">
        <v>60</v>
      </c>
      <c r="X419" s="9" t="s">
        <v>1272</v>
      </c>
      <c r="Y419" s="9" t="s">
        <v>225</v>
      </c>
      <c r="Z419" s="9" t="s">
        <v>49</v>
      </c>
      <c r="AA419" s="9" t="s">
        <v>50</v>
      </c>
      <c r="AB419" s="9" t="n">
        <v>20417</v>
      </c>
      <c r="AC419" s="9" t="s">
        <v>36</v>
      </c>
      <c r="AD419" s="9"/>
      <c r="AE419" s="9"/>
      <c r="AF419" s="9"/>
      <c r="AG419" s="9"/>
      <c r="AH419" s="9"/>
      <c r="AI419" s="9"/>
      <c r="AJ419" s="9"/>
      <c r="AK419" s="9"/>
    </row>
    <row r="420" customFormat="false" ht="13.5" hidden="false" customHeight="true" outlineLevel="0" collapsed="false">
      <c r="A420" s="8" t="n">
        <v>83</v>
      </c>
      <c r="B420" s="9" t="s">
        <v>1273</v>
      </c>
      <c r="C420" s="9" t="n">
        <v>1</v>
      </c>
      <c r="D420" s="9" t="str">
        <f aca="false">B420&amp;" "&amp;C420</f>
        <v>VAR 1</v>
      </c>
      <c r="E420" s="9" t="str">
        <f aca="false">IF($W420="",P420,IF($U420&gt;$AB420,P420,W420))</f>
        <v>F</v>
      </c>
      <c r="F420" s="9" t="str">
        <f aca="false">IF($W420="",Q420,IF($U420&gt;$AB420,Q420,X420))</f>
        <v>LEVY</v>
      </c>
      <c r="G420" s="9" t="str">
        <f aca="false">IF($W420="",R420,IF($U420&gt;$AB420,R420,Y420))</f>
        <v>GENEVIÈVE</v>
      </c>
      <c r="H420" s="9" t="str">
        <f aca="false">IF($W420="",S420,IF($U420&gt;$AB420,S420,Z420))</f>
        <v>UNION POUR UN MOUVEMENT POPULAIRE</v>
      </c>
      <c r="I420" s="9" t="str">
        <f aca="false">IF($W420="",T420,IF($U420&gt;$AB420,T420,AA420))</f>
        <v>UMP</v>
      </c>
      <c r="J420" s="10" t="n">
        <f aca="false">IF($W420="",U420,IF($U420&gt;$AB420,U420,AB420))/M420</f>
        <v>0.625215470803706</v>
      </c>
      <c r="K420" s="9" t="n">
        <v>73594</v>
      </c>
      <c r="L420" s="9" t="n">
        <v>38518</v>
      </c>
      <c r="M420" s="9" t="n">
        <v>37128</v>
      </c>
      <c r="N420" s="9" t="n">
        <v>1390</v>
      </c>
      <c r="O420" s="11" t="n">
        <v>0.5234</v>
      </c>
      <c r="P420" s="9" t="s">
        <v>31</v>
      </c>
      <c r="Q420" s="9" t="s">
        <v>1274</v>
      </c>
      <c r="R420" s="9" t="s">
        <v>192</v>
      </c>
      <c r="S420" s="9" t="s">
        <v>34</v>
      </c>
      <c r="T420" s="9" t="s">
        <v>35</v>
      </c>
      <c r="U420" s="9" t="n">
        <v>13915</v>
      </c>
      <c r="V420" s="9" t="s">
        <v>36</v>
      </c>
      <c r="W420" s="9" t="s">
        <v>60</v>
      </c>
      <c r="X420" s="9" t="s">
        <v>1275</v>
      </c>
      <c r="Y420" s="9" t="s">
        <v>621</v>
      </c>
      <c r="Z420" s="9" t="s">
        <v>39</v>
      </c>
      <c r="AA420" s="9" t="s">
        <v>40</v>
      </c>
      <c r="AB420" s="9" t="n">
        <v>23213</v>
      </c>
      <c r="AC420" s="9" t="s">
        <v>36</v>
      </c>
      <c r="AD420" s="9"/>
      <c r="AE420" s="9"/>
      <c r="AF420" s="9"/>
      <c r="AG420" s="9"/>
      <c r="AH420" s="9"/>
      <c r="AI420" s="9"/>
      <c r="AJ420" s="9"/>
      <c r="AK420" s="9"/>
    </row>
    <row r="421" customFormat="false" ht="13.5" hidden="false" customHeight="true" outlineLevel="0" collapsed="false">
      <c r="A421" s="8" t="n">
        <v>83</v>
      </c>
      <c r="B421" s="9" t="s">
        <v>1273</v>
      </c>
      <c r="C421" s="9" t="n">
        <v>2</v>
      </c>
      <c r="D421" s="9" t="str">
        <f aca="false">B421&amp;" "&amp;C421</f>
        <v>VAR 2</v>
      </c>
      <c r="E421" s="9" t="str">
        <f aca="false">IF($W421="",P421,IF($U421&gt;$AB421,P421,W421))</f>
        <v>M</v>
      </c>
      <c r="F421" s="9" t="str">
        <f aca="false">IF($W421="",Q421,IF($U421&gt;$AB421,Q421,X421))</f>
        <v>VITEL</v>
      </c>
      <c r="G421" s="9" t="str">
        <f aca="false">IF($W421="",R421,IF($U421&gt;$AB421,R421,Y421))</f>
        <v>PHILIPPE</v>
      </c>
      <c r="H421" s="9" t="str">
        <f aca="false">IF($W421="",S421,IF($U421&gt;$AB421,S421,Z421))</f>
        <v>UNION POUR UN MOUVEMENT POPULAIRE</v>
      </c>
      <c r="I421" s="9" t="str">
        <f aca="false">IF($W421="",T421,IF($U421&gt;$AB421,T421,AA421))</f>
        <v>UMP</v>
      </c>
      <c r="J421" s="10" t="n">
        <f aca="false">IF($W421="",U421,IF($U421&gt;$AB421,U421,AB421))/M421</f>
        <v>0.401252816770379</v>
      </c>
      <c r="K421" s="9" t="n">
        <v>87294</v>
      </c>
      <c r="L421" s="9" t="n">
        <v>49059</v>
      </c>
      <c r="M421" s="9" t="n">
        <v>48371</v>
      </c>
      <c r="N421" s="9" t="n">
        <v>688</v>
      </c>
      <c r="O421" s="11" t="n">
        <v>0.562</v>
      </c>
      <c r="P421" s="9" t="s">
        <v>60</v>
      </c>
      <c r="Q421" s="9" t="s">
        <v>1276</v>
      </c>
      <c r="R421" s="9" t="s">
        <v>1277</v>
      </c>
      <c r="S421" s="9" t="s">
        <v>34</v>
      </c>
      <c r="T421" s="9" t="s">
        <v>35</v>
      </c>
      <c r="U421" s="9" t="n">
        <v>18329</v>
      </c>
      <c r="V421" s="9" t="s">
        <v>36</v>
      </c>
      <c r="W421" s="9" t="s">
        <v>31</v>
      </c>
      <c r="X421" s="9" t="s">
        <v>1278</v>
      </c>
      <c r="Y421" s="9" t="s">
        <v>176</v>
      </c>
      <c r="Z421" s="9" t="s">
        <v>39</v>
      </c>
      <c r="AA421" s="9" t="s">
        <v>40</v>
      </c>
      <c r="AB421" s="9" t="n">
        <v>19409</v>
      </c>
      <c r="AC421" s="9" t="s">
        <v>36</v>
      </c>
      <c r="AD421" s="9" t="s">
        <v>31</v>
      </c>
      <c r="AE421" s="9" t="s">
        <v>1279</v>
      </c>
      <c r="AF421" s="9" t="s">
        <v>296</v>
      </c>
      <c r="AG421" s="9" t="s">
        <v>49</v>
      </c>
      <c r="AH421" s="9" t="s">
        <v>50</v>
      </c>
      <c r="AI421" s="9" t="n">
        <v>10633</v>
      </c>
      <c r="AJ421" s="9" t="s">
        <v>36</v>
      </c>
      <c r="AK421" s="10" t="n">
        <f aca="false">AI421/M421</f>
        <v>0.219821794050154</v>
      </c>
    </row>
    <row r="422" customFormat="false" ht="13.5" hidden="false" customHeight="true" outlineLevel="0" collapsed="false">
      <c r="A422" s="8" t="n">
        <v>83</v>
      </c>
      <c r="B422" s="9" t="s">
        <v>1273</v>
      </c>
      <c r="C422" s="9" t="n">
        <v>3</v>
      </c>
      <c r="D422" s="9" t="str">
        <f aca="false">B422&amp;" "&amp;C422</f>
        <v>VAR 3</v>
      </c>
      <c r="E422" s="9" t="str">
        <f aca="false">IF($W422="",P422,IF($U422&gt;$AB422,P422,W422))</f>
        <v>M</v>
      </c>
      <c r="F422" s="9" t="str">
        <f aca="false">IF($W422="",Q422,IF($U422&gt;$AB422,Q422,X422))</f>
        <v>GIRAN</v>
      </c>
      <c r="G422" s="9" t="str">
        <f aca="false">IF($W422="",R422,IF($U422&gt;$AB422,R422,Y422))</f>
        <v>JEAN-PIERRE</v>
      </c>
      <c r="H422" s="9" t="str">
        <f aca="false">IF($W422="",S422,IF($U422&gt;$AB422,S422,Z422))</f>
        <v>UNION POUR UN MOUVEMENT POPULAIRE</v>
      </c>
      <c r="I422" s="9" t="str">
        <f aca="false">IF($W422="",T422,IF($U422&gt;$AB422,T422,AA422))</f>
        <v>UMP</v>
      </c>
      <c r="J422" s="10" t="n">
        <f aca="false">IF($W422="",U422,IF($U422&gt;$AB422,U422,AB422))/M422</f>
        <v>0.434130082170294</v>
      </c>
      <c r="K422" s="9" t="n">
        <v>97734</v>
      </c>
      <c r="L422" s="9" t="n">
        <v>56995</v>
      </c>
      <c r="M422" s="9" t="n">
        <v>56103</v>
      </c>
      <c r="N422" s="9" t="n">
        <v>892</v>
      </c>
      <c r="O422" s="11" t="n">
        <v>0.5832</v>
      </c>
      <c r="P422" s="9" t="s">
        <v>31</v>
      </c>
      <c r="Q422" s="9" t="s">
        <v>1280</v>
      </c>
      <c r="R422" s="9" t="s">
        <v>121</v>
      </c>
      <c r="S422" s="9" t="s">
        <v>89</v>
      </c>
      <c r="T422" s="9" t="s">
        <v>58</v>
      </c>
      <c r="U422" s="9" t="n">
        <v>19588</v>
      </c>
      <c r="V422" s="9" t="s">
        <v>36</v>
      </c>
      <c r="W422" s="9" t="s">
        <v>31</v>
      </c>
      <c r="X422" s="9" t="s">
        <v>1281</v>
      </c>
      <c r="Y422" s="9" t="s">
        <v>216</v>
      </c>
      <c r="Z422" s="9" t="s">
        <v>39</v>
      </c>
      <c r="AA422" s="9" t="s">
        <v>40</v>
      </c>
      <c r="AB422" s="9" t="n">
        <v>24356</v>
      </c>
      <c r="AC422" s="9" t="s">
        <v>36</v>
      </c>
      <c r="AD422" s="9" t="s">
        <v>31</v>
      </c>
      <c r="AE422" s="9" t="s">
        <v>1282</v>
      </c>
      <c r="AF422" s="9" t="s">
        <v>182</v>
      </c>
      <c r="AG422" s="9" t="s">
        <v>49</v>
      </c>
      <c r="AH422" s="9" t="s">
        <v>50</v>
      </c>
      <c r="AI422" s="9" t="n">
        <v>12159</v>
      </c>
      <c r="AJ422" s="9" t="s">
        <v>36</v>
      </c>
      <c r="AK422" s="10" t="n">
        <f aca="false">AI422/M422</f>
        <v>0.216726378268542</v>
      </c>
    </row>
    <row r="423" customFormat="false" ht="13.5" hidden="false" customHeight="true" outlineLevel="0" collapsed="false">
      <c r="A423" s="8" t="n">
        <v>83</v>
      </c>
      <c r="B423" s="9" t="s">
        <v>1273</v>
      </c>
      <c r="C423" s="9" t="n">
        <v>4</v>
      </c>
      <c r="D423" s="9" t="str">
        <f aca="false">B423&amp;" "&amp;C423</f>
        <v>VAR 4</v>
      </c>
      <c r="E423" s="9" t="str">
        <f aca="false">IF($W423="",P423,IF($U423&gt;$AB423,P423,W423))</f>
        <v>M</v>
      </c>
      <c r="F423" s="9" t="str">
        <f aca="false">IF($W423="",Q423,IF($U423&gt;$AB423,Q423,X423))</f>
        <v>COUVE</v>
      </c>
      <c r="G423" s="9" t="str">
        <f aca="false">IF($W423="",R423,IF($U423&gt;$AB423,R423,Y423))</f>
        <v>JEAN-MICHEL</v>
      </c>
      <c r="H423" s="9" t="str">
        <f aca="false">IF($W423="",S423,IF($U423&gt;$AB423,S423,Z423))</f>
        <v>UNION POUR UN MOUVEMENT POPULAIRE</v>
      </c>
      <c r="I423" s="9" t="str">
        <f aca="false">IF($W423="",T423,IF($U423&gt;$AB423,T423,AA423))</f>
        <v>UMP</v>
      </c>
      <c r="J423" s="10" t="n">
        <f aca="false">IF($W423="",U423,IF($U423&gt;$AB423,U423,AB423))/M423</f>
        <v>0.561736862224821</v>
      </c>
      <c r="K423" s="9" t="n">
        <v>99266</v>
      </c>
      <c r="L423" s="9" t="n">
        <v>50409</v>
      </c>
      <c r="M423" s="9" t="n">
        <v>44471</v>
      </c>
      <c r="N423" s="9" t="n">
        <v>5938</v>
      </c>
      <c r="O423" s="11" t="n">
        <v>0.5078</v>
      </c>
      <c r="P423" s="9" t="s">
        <v>31</v>
      </c>
      <c r="Q423" s="9" t="s">
        <v>1283</v>
      </c>
      <c r="R423" s="9" t="s">
        <v>414</v>
      </c>
      <c r="S423" s="9" t="s">
        <v>39</v>
      </c>
      <c r="T423" s="9" t="s">
        <v>40</v>
      </c>
      <c r="U423" s="9" t="n">
        <v>24981</v>
      </c>
      <c r="V423" s="9" t="s">
        <v>36</v>
      </c>
      <c r="W423" s="9" t="s">
        <v>31</v>
      </c>
      <c r="X423" s="9" t="s">
        <v>1284</v>
      </c>
      <c r="Y423" s="9" t="s">
        <v>79</v>
      </c>
      <c r="Z423" s="9" t="s">
        <v>49</v>
      </c>
      <c r="AA423" s="9" t="s">
        <v>50</v>
      </c>
      <c r="AB423" s="9" t="n">
        <v>19490</v>
      </c>
      <c r="AC423" s="9" t="s">
        <v>36</v>
      </c>
      <c r="AD423" s="9"/>
      <c r="AE423" s="9"/>
      <c r="AF423" s="9"/>
      <c r="AG423" s="9"/>
      <c r="AH423" s="9"/>
      <c r="AI423" s="9"/>
      <c r="AJ423" s="9"/>
      <c r="AK423" s="9"/>
    </row>
    <row r="424" customFormat="false" ht="13.5" hidden="false" customHeight="true" outlineLevel="0" collapsed="false">
      <c r="A424" s="8" t="n">
        <v>83</v>
      </c>
      <c r="B424" s="9" t="s">
        <v>1273</v>
      </c>
      <c r="C424" s="9" t="n">
        <v>5</v>
      </c>
      <c r="D424" s="9" t="str">
        <f aca="false">B424&amp;" "&amp;C424</f>
        <v>VAR 5</v>
      </c>
      <c r="E424" s="9" t="str">
        <f aca="false">IF($W424="",P424,IF($U424&gt;$AB424,P424,W424))</f>
        <v>M</v>
      </c>
      <c r="F424" s="9" t="str">
        <f aca="false">IF($W424="",Q424,IF($U424&gt;$AB424,Q424,X424))</f>
        <v>GINESTA</v>
      </c>
      <c r="G424" s="9" t="str">
        <f aca="false">IF($W424="",R424,IF($U424&gt;$AB424,R424,Y424))</f>
        <v>JORDI-DIT-GEORGES</v>
      </c>
      <c r="H424" s="9" t="str">
        <f aca="false">IF($W424="",S424,IF($U424&gt;$AB424,S424,Z424))</f>
        <v>UNION POUR UN MOUVEMENT POPULAIRE</v>
      </c>
      <c r="I424" s="9" t="str">
        <f aca="false">IF($W424="",T424,IF($U424&gt;$AB424,T424,AA424))</f>
        <v>UMP</v>
      </c>
      <c r="J424" s="10" t="n">
        <f aca="false">IF($W424="",U424,IF($U424&gt;$AB424,U424,AB424))/M424</f>
        <v>0.596396051908324</v>
      </c>
      <c r="K424" s="9" t="n">
        <v>91037</v>
      </c>
      <c r="L424" s="9" t="n">
        <v>46212</v>
      </c>
      <c r="M424" s="9" t="n">
        <v>41843</v>
      </c>
      <c r="N424" s="9" t="n">
        <v>4369</v>
      </c>
      <c r="O424" s="11" t="n">
        <v>0.5076</v>
      </c>
      <c r="P424" s="9" t="s">
        <v>31</v>
      </c>
      <c r="Q424" s="9" t="s">
        <v>1285</v>
      </c>
      <c r="R424" s="9" t="s">
        <v>1286</v>
      </c>
      <c r="S424" s="9" t="s">
        <v>39</v>
      </c>
      <c r="T424" s="9" t="s">
        <v>40</v>
      </c>
      <c r="U424" s="9" t="n">
        <v>24955</v>
      </c>
      <c r="V424" s="9" t="s">
        <v>36</v>
      </c>
      <c r="W424" s="9" t="s">
        <v>31</v>
      </c>
      <c r="X424" s="9" t="s">
        <v>1287</v>
      </c>
      <c r="Y424" s="9" t="s">
        <v>417</v>
      </c>
      <c r="Z424" s="9" t="s">
        <v>49</v>
      </c>
      <c r="AA424" s="9" t="s">
        <v>50</v>
      </c>
      <c r="AB424" s="9" t="n">
        <v>16888</v>
      </c>
      <c r="AC424" s="9" t="s">
        <v>36</v>
      </c>
      <c r="AD424" s="9"/>
      <c r="AE424" s="9"/>
      <c r="AF424" s="9"/>
      <c r="AG424" s="9"/>
      <c r="AH424" s="9"/>
      <c r="AI424" s="9"/>
      <c r="AJ424" s="9"/>
      <c r="AK424" s="9"/>
    </row>
    <row r="425" customFormat="false" ht="13.5" hidden="false" customHeight="true" outlineLevel="0" collapsed="false">
      <c r="A425" s="8" t="n">
        <v>83</v>
      </c>
      <c r="B425" s="9" t="s">
        <v>1273</v>
      </c>
      <c r="C425" s="9" t="n">
        <v>6</v>
      </c>
      <c r="D425" s="9" t="str">
        <f aca="false">B425&amp;" "&amp;C425</f>
        <v>VAR 6</v>
      </c>
      <c r="E425" s="9" t="str">
        <f aca="false">IF($W425="",P425,IF($U425&gt;$AB425,P425,W425))</f>
        <v>F</v>
      </c>
      <c r="F425" s="9" t="str">
        <f aca="false">IF($W425="",Q425,IF($U425&gt;$AB425,Q425,X425))</f>
        <v>PONS</v>
      </c>
      <c r="G425" s="9" t="str">
        <f aca="false">IF($W425="",R425,IF($U425&gt;$AB425,R425,Y425))</f>
        <v>JOSETTE</v>
      </c>
      <c r="H425" s="9" t="str">
        <f aca="false">IF($W425="",S425,IF($U425&gt;$AB425,S425,Z425))</f>
        <v>UNION POUR UN MOUVEMENT POPULAIRE</v>
      </c>
      <c r="I425" s="9" t="str">
        <f aca="false">IF($W425="",T425,IF($U425&gt;$AB425,T425,AA425))</f>
        <v>UMP</v>
      </c>
      <c r="J425" s="10" t="n">
        <f aca="false">IF($W425="",U425,IF($U425&gt;$AB425,U425,AB425))/M425</f>
        <v>0.60687190419462</v>
      </c>
      <c r="K425" s="9" t="n">
        <v>108388</v>
      </c>
      <c r="L425" s="9" t="n">
        <v>54714</v>
      </c>
      <c r="M425" s="9" t="n">
        <v>47847</v>
      </c>
      <c r="N425" s="9" t="n">
        <v>6867</v>
      </c>
      <c r="O425" s="11" t="n">
        <v>0.5048</v>
      </c>
      <c r="P425" s="9" t="s">
        <v>60</v>
      </c>
      <c r="Q425" s="9" t="s">
        <v>1288</v>
      </c>
      <c r="R425" s="9" t="s">
        <v>1289</v>
      </c>
      <c r="S425" s="9" t="s">
        <v>39</v>
      </c>
      <c r="T425" s="9" t="s">
        <v>40</v>
      </c>
      <c r="U425" s="9" t="n">
        <v>29037</v>
      </c>
      <c r="V425" s="9" t="s">
        <v>36</v>
      </c>
      <c r="W425" s="9" t="s">
        <v>60</v>
      </c>
      <c r="X425" s="9" t="s">
        <v>1290</v>
      </c>
      <c r="Y425" s="9" t="s">
        <v>1291</v>
      </c>
      <c r="Z425" s="9" t="s">
        <v>49</v>
      </c>
      <c r="AA425" s="9" t="s">
        <v>50</v>
      </c>
      <c r="AB425" s="9" t="n">
        <v>18820</v>
      </c>
      <c r="AC425" s="9" t="s">
        <v>36</v>
      </c>
      <c r="AD425" s="9"/>
      <c r="AE425" s="9"/>
      <c r="AF425" s="9"/>
      <c r="AG425" s="9"/>
      <c r="AH425" s="9"/>
      <c r="AI425" s="9"/>
      <c r="AJ425" s="9"/>
      <c r="AK425" s="9"/>
    </row>
    <row r="426" customFormat="false" ht="13.5" hidden="false" customHeight="true" outlineLevel="0" collapsed="false">
      <c r="A426" s="8" t="n">
        <v>83</v>
      </c>
      <c r="B426" s="9" t="s">
        <v>1273</v>
      </c>
      <c r="C426" s="9" t="n">
        <v>7</v>
      </c>
      <c r="D426" s="9" t="str">
        <f aca="false">B426&amp;" "&amp;C426</f>
        <v>VAR 7</v>
      </c>
      <c r="E426" s="9" t="str">
        <f aca="false">IF($W426="",P426,IF($U426&gt;$AB426,P426,W426))</f>
        <v>M</v>
      </c>
      <c r="F426" s="9" t="str">
        <f aca="false">IF($W426="",Q426,IF($U426&gt;$AB426,Q426,X426))</f>
        <v>VIALATTE</v>
      </c>
      <c r="G426" s="9" t="str">
        <f aca="false">IF($W426="",R426,IF($U426&gt;$AB426,R426,Y426))</f>
        <v>JEAN-SÉBASTIEN</v>
      </c>
      <c r="H426" s="9" t="str">
        <f aca="false">IF($W426="",S426,IF($U426&gt;$AB426,S426,Z426))</f>
        <v>UNION POUR UN MOUVEMENT POPULAIRE</v>
      </c>
      <c r="I426" s="9" t="str">
        <f aca="false">IF($W426="",T426,IF($U426&gt;$AB426,T426,AA426))</f>
        <v>UMP</v>
      </c>
      <c r="J426" s="10" t="n">
        <f aca="false">IF($W426="",U426,IF($U426&gt;$AB426,U426,AB426))/M426</f>
        <v>0.41649828691909</v>
      </c>
      <c r="K426" s="9" t="n">
        <v>103226</v>
      </c>
      <c r="L426" s="9" t="n">
        <v>57715</v>
      </c>
      <c r="M426" s="9" t="n">
        <v>56915</v>
      </c>
      <c r="N426" s="9" t="n">
        <v>800</v>
      </c>
      <c r="O426" s="11" t="n">
        <v>0.5591</v>
      </c>
      <c r="P426" s="9" t="s">
        <v>31</v>
      </c>
      <c r="Q426" s="9" t="s">
        <v>1292</v>
      </c>
      <c r="R426" s="9" t="s">
        <v>1293</v>
      </c>
      <c r="S426" s="9" t="s">
        <v>84</v>
      </c>
      <c r="T426" s="9" t="s">
        <v>44</v>
      </c>
      <c r="U426" s="9" t="n">
        <v>19976</v>
      </c>
      <c r="V426" s="9" t="s">
        <v>36</v>
      </c>
      <c r="W426" s="9" t="s">
        <v>31</v>
      </c>
      <c r="X426" s="9" t="s">
        <v>1294</v>
      </c>
      <c r="Y426" s="9" t="s">
        <v>1295</v>
      </c>
      <c r="Z426" s="9" t="s">
        <v>39</v>
      </c>
      <c r="AA426" s="9" t="s">
        <v>40</v>
      </c>
      <c r="AB426" s="9" t="n">
        <v>23705</v>
      </c>
      <c r="AC426" s="9" t="s">
        <v>36</v>
      </c>
      <c r="AD426" s="9" t="s">
        <v>31</v>
      </c>
      <c r="AE426" s="9" t="s">
        <v>1296</v>
      </c>
      <c r="AF426" s="9" t="s">
        <v>81</v>
      </c>
      <c r="AG426" s="9" t="s">
        <v>49</v>
      </c>
      <c r="AH426" s="9" t="s">
        <v>50</v>
      </c>
      <c r="AI426" s="9" t="n">
        <v>13234</v>
      </c>
      <c r="AJ426" s="9" t="s">
        <v>36</v>
      </c>
      <c r="AK426" s="10" t="n">
        <f aca="false">AI426/M426</f>
        <v>0.232522182201529</v>
      </c>
    </row>
    <row r="427" customFormat="false" ht="13.5" hidden="false" customHeight="true" outlineLevel="0" collapsed="false">
      <c r="A427" s="8" t="n">
        <v>83</v>
      </c>
      <c r="B427" s="9" t="s">
        <v>1273</v>
      </c>
      <c r="C427" s="9" t="n">
        <v>8</v>
      </c>
      <c r="D427" s="9" t="str">
        <f aca="false">B427&amp;" "&amp;C427</f>
        <v>VAR 8</v>
      </c>
      <c r="E427" s="9" t="str">
        <f aca="false">IF($W427="",P427,IF($U427&gt;$AB427,P427,W427))</f>
        <v>M</v>
      </c>
      <c r="F427" s="9" t="str">
        <f aca="false">IF($W427="",Q427,IF($U427&gt;$AB427,Q427,X427))</f>
        <v>AUDIBERT-TROIN</v>
      </c>
      <c r="G427" s="9" t="str">
        <f aca="false">IF($W427="",R427,IF($U427&gt;$AB427,R427,Y427))</f>
        <v>OLIVIER</v>
      </c>
      <c r="H427" s="9" t="str">
        <f aca="false">IF($W427="",S427,IF($U427&gt;$AB427,S427,Z427))</f>
        <v>UNION POUR UN MOUVEMENT POPULAIRE</v>
      </c>
      <c r="I427" s="9" t="str">
        <f aca="false">IF($W427="",T427,IF($U427&gt;$AB427,T427,AA427))</f>
        <v>UMP</v>
      </c>
      <c r="J427" s="10" t="n">
        <f aca="false">IF($W427="",U427,IF($U427&gt;$AB427,U427,AB427))/M427</f>
        <v>0.405339561141167</v>
      </c>
      <c r="K427" s="9" t="n">
        <v>99851</v>
      </c>
      <c r="L427" s="9" t="n">
        <v>60340</v>
      </c>
      <c r="M427" s="9" t="n">
        <v>59518</v>
      </c>
      <c r="N427" s="9" t="n">
        <v>822</v>
      </c>
      <c r="O427" s="11" t="n">
        <v>0.6043</v>
      </c>
      <c r="P427" s="9" t="s">
        <v>31</v>
      </c>
      <c r="Q427" s="9" t="s">
        <v>1297</v>
      </c>
      <c r="R427" s="9" t="s">
        <v>99</v>
      </c>
      <c r="S427" s="9" t="s">
        <v>34</v>
      </c>
      <c r="T427" s="9" t="s">
        <v>35</v>
      </c>
      <c r="U427" s="9" t="n">
        <v>22030</v>
      </c>
      <c r="V427" s="9" t="s">
        <v>36</v>
      </c>
      <c r="W427" s="9" t="s">
        <v>31</v>
      </c>
      <c r="X427" s="9" t="s">
        <v>1298</v>
      </c>
      <c r="Y427" s="9" t="s">
        <v>48</v>
      </c>
      <c r="Z427" s="9" t="s">
        <v>39</v>
      </c>
      <c r="AA427" s="9" t="s">
        <v>40</v>
      </c>
      <c r="AB427" s="9" t="n">
        <v>24125</v>
      </c>
      <c r="AC427" s="9" t="s">
        <v>36</v>
      </c>
      <c r="AD427" s="9" t="s">
        <v>60</v>
      </c>
      <c r="AE427" s="9" t="s">
        <v>53</v>
      </c>
      <c r="AF427" s="9" t="s">
        <v>621</v>
      </c>
      <c r="AG427" s="9" t="s">
        <v>49</v>
      </c>
      <c r="AH427" s="9" t="s">
        <v>50</v>
      </c>
      <c r="AI427" s="9" t="n">
        <v>13363</v>
      </c>
      <c r="AJ427" s="9" t="s">
        <v>36</v>
      </c>
      <c r="AK427" s="10" t="n">
        <f aca="false">AI427/M427</f>
        <v>0.224520313182567</v>
      </c>
    </row>
    <row r="428" customFormat="false" ht="13.5" hidden="false" customHeight="true" outlineLevel="0" collapsed="false">
      <c r="A428" s="8" t="n">
        <v>84</v>
      </c>
      <c r="B428" s="9" t="s">
        <v>1299</v>
      </c>
      <c r="C428" s="9" t="n">
        <v>1</v>
      </c>
      <c r="D428" s="9" t="str">
        <f aca="false">B428&amp;" "&amp;C428</f>
        <v>VAUCLUSE 1</v>
      </c>
      <c r="E428" s="9" t="str">
        <f aca="false">IF($W428="",P428,IF($U428&gt;$AB428,P428,W428))</f>
        <v>F</v>
      </c>
      <c r="F428" s="9" t="str">
        <f aca="false">IF($W428="",Q428,IF($U428&gt;$AB428,Q428,X428))</f>
        <v>FOURNIER-ARMAND</v>
      </c>
      <c r="G428" s="9" t="str">
        <f aca="false">IF($W428="",R428,IF($U428&gt;$AB428,R428,Y428))</f>
        <v>MICHÈLE</v>
      </c>
      <c r="H428" s="9" t="str">
        <f aca="false">IF($W428="",S428,IF($U428&gt;$AB428,S428,Z428))</f>
        <v>PARTI SOCIALISTE</v>
      </c>
      <c r="I428" s="9" t="str">
        <f aca="false">IF($W428="",T428,IF($U428&gt;$AB428,T428,AA428))</f>
        <v>SOC</v>
      </c>
      <c r="J428" s="10" t="n">
        <f aca="false">IF($W428="",U428,IF($U428&gt;$AB428,U428,AB428))/M428</f>
        <v>0.452527254707631</v>
      </c>
      <c r="K428" s="9" t="n">
        <v>72480</v>
      </c>
      <c r="L428" s="9" t="n">
        <v>41336</v>
      </c>
      <c r="M428" s="9" t="n">
        <v>40360</v>
      </c>
      <c r="N428" s="9" t="n">
        <v>976</v>
      </c>
      <c r="O428" s="11" t="n">
        <v>0.5703</v>
      </c>
      <c r="P428" s="9" t="s">
        <v>60</v>
      </c>
      <c r="Q428" s="9" t="s">
        <v>1300</v>
      </c>
      <c r="R428" s="9" t="s">
        <v>153</v>
      </c>
      <c r="S428" s="9" t="s">
        <v>34</v>
      </c>
      <c r="T428" s="9" t="s">
        <v>35</v>
      </c>
      <c r="U428" s="9" t="n">
        <v>18264</v>
      </c>
      <c r="V428" s="9" t="s">
        <v>36</v>
      </c>
      <c r="W428" s="9" t="s">
        <v>60</v>
      </c>
      <c r="X428" s="9" t="s">
        <v>1301</v>
      </c>
      <c r="Y428" s="9" t="s">
        <v>214</v>
      </c>
      <c r="Z428" s="9" t="s">
        <v>39</v>
      </c>
      <c r="AA428" s="9" t="s">
        <v>40</v>
      </c>
      <c r="AB428" s="9" t="n">
        <v>10787</v>
      </c>
      <c r="AC428" s="9" t="s">
        <v>36</v>
      </c>
      <c r="AD428" s="9" t="s">
        <v>31</v>
      </c>
      <c r="AE428" s="9" t="s">
        <v>1302</v>
      </c>
      <c r="AF428" s="9" t="s">
        <v>1303</v>
      </c>
      <c r="AG428" s="9" t="s">
        <v>49</v>
      </c>
      <c r="AH428" s="9" t="s">
        <v>50</v>
      </c>
      <c r="AI428" s="9" t="n">
        <v>11309</v>
      </c>
      <c r="AJ428" s="9" t="s">
        <v>36</v>
      </c>
      <c r="AK428" s="10" t="n">
        <f aca="false">AI428/M428</f>
        <v>0.280203171456888</v>
      </c>
    </row>
    <row r="429" customFormat="false" ht="13.5" hidden="false" customHeight="true" outlineLevel="0" collapsed="false">
      <c r="A429" s="8" t="n">
        <v>84</v>
      </c>
      <c r="B429" s="9" t="s">
        <v>1299</v>
      </c>
      <c r="C429" s="9" t="n">
        <v>2</v>
      </c>
      <c r="D429" s="9" t="str">
        <f aca="false">B429&amp;" "&amp;C429</f>
        <v>VAUCLUSE 2</v>
      </c>
      <c r="E429" s="9" t="str">
        <f aca="false">IF($W429="",P429,IF($U429&gt;$AB429,P429,W429))</f>
        <v>M</v>
      </c>
      <c r="F429" s="9" t="str">
        <f aca="false">IF($W429="",Q429,IF($U429&gt;$AB429,Q429,X429))</f>
        <v>BOUCHET</v>
      </c>
      <c r="G429" s="9" t="str">
        <f aca="false">IF($W429="",R429,IF($U429&gt;$AB429,R429,Y429))</f>
        <v>JEAN-CLAUDE</v>
      </c>
      <c r="H429" s="9" t="str">
        <f aca="false">IF($W429="",S429,IF($U429&gt;$AB429,S429,Z429))</f>
        <v>UNION POUR UN MOUVEMENT POPULAIRE</v>
      </c>
      <c r="I429" s="9" t="str">
        <f aca="false">IF($W429="",T429,IF($U429&gt;$AB429,T429,AA429))</f>
        <v>UMP</v>
      </c>
      <c r="J429" s="10" t="n">
        <f aca="false">IF($W429="",U429,IF($U429&gt;$AB429,U429,AB429))/M429</f>
        <v>0.555401951066827</v>
      </c>
      <c r="K429" s="9" t="n">
        <v>80312</v>
      </c>
      <c r="L429" s="9" t="n">
        <v>44405</v>
      </c>
      <c r="M429" s="9" t="n">
        <v>38338</v>
      </c>
      <c r="N429" s="9" t="n">
        <v>6067</v>
      </c>
      <c r="O429" s="11" t="n">
        <v>0.5529</v>
      </c>
      <c r="P429" s="9" t="s">
        <v>31</v>
      </c>
      <c r="Q429" s="9" t="s">
        <v>1304</v>
      </c>
      <c r="R429" s="9" t="s">
        <v>114</v>
      </c>
      <c r="S429" s="9" t="s">
        <v>39</v>
      </c>
      <c r="T429" s="9" t="s">
        <v>40</v>
      </c>
      <c r="U429" s="9" t="n">
        <v>21293</v>
      </c>
      <c r="V429" s="9" t="s">
        <v>36</v>
      </c>
      <c r="W429" s="9" t="s">
        <v>31</v>
      </c>
      <c r="X429" s="9" t="s">
        <v>1305</v>
      </c>
      <c r="Y429" s="9" t="s">
        <v>1306</v>
      </c>
      <c r="Z429" s="9" t="s">
        <v>49</v>
      </c>
      <c r="AA429" s="9" t="s">
        <v>50</v>
      </c>
      <c r="AB429" s="9" t="n">
        <v>17045</v>
      </c>
      <c r="AC429" s="9" t="s">
        <v>36</v>
      </c>
      <c r="AD429" s="9"/>
      <c r="AE429" s="9"/>
      <c r="AF429" s="9"/>
      <c r="AG429" s="9"/>
      <c r="AH429" s="9"/>
      <c r="AI429" s="9"/>
      <c r="AJ429" s="9"/>
      <c r="AK429" s="9"/>
    </row>
    <row r="430" customFormat="false" ht="13.5" hidden="false" customHeight="true" outlineLevel="0" collapsed="false">
      <c r="A430" s="8" t="n">
        <v>84</v>
      </c>
      <c r="B430" s="9" t="s">
        <v>1299</v>
      </c>
      <c r="C430" s="9" t="n">
        <v>3</v>
      </c>
      <c r="D430" s="9" t="str">
        <f aca="false">B430&amp;" "&amp;C430</f>
        <v>VAUCLUSE 3</v>
      </c>
      <c r="E430" s="9" t="str">
        <f aca="false">IF($W430="",P430,IF($U430&gt;$AB430,P430,W430))</f>
        <v>M</v>
      </c>
      <c r="F430" s="9" t="str">
        <f aca="false">IF($W430="",Q430,IF($U430&gt;$AB430,Q430,X430))</f>
        <v>FERRAND</v>
      </c>
      <c r="G430" s="9" t="str">
        <f aca="false">IF($W430="",R430,IF($U430&gt;$AB430,R430,Y430))</f>
        <v>JEAN-MICHEL</v>
      </c>
      <c r="H430" s="9" t="str">
        <f aca="false">IF($W430="",S430,IF($U430&gt;$AB430,S430,Z430))</f>
        <v>UNION POUR UN MOUVEMENT POPULAIRE</v>
      </c>
      <c r="I430" s="9" t="str">
        <f aca="false">IF($W430="",T430,IF($U430&gt;$AB430,T430,AA430))</f>
        <v>UMP</v>
      </c>
      <c r="J430" s="10" t="n">
        <f aca="false">IF($W430="",U430,IF($U430&gt;$AB430,U430,AB430))/M430</f>
        <v>0.358207626930094</v>
      </c>
      <c r="K430" s="9" t="n">
        <v>70912</v>
      </c>
      <c r="L430" s="9" t="n">
        <v>45698</v>
      </c>
      <c r="M430" s="9" t="n">
        <v>44946</v>
      </c>
      <c r="N430" s="9" t="n">
        <v>752</v>
      </c>
      <c r="O430" s="11" t="n">
        <v>0.6444</v>
      </c>
      <c r="P430" s="9" t="s">
        <v>60</v>
      </c>
      <c r="Q430" s="9" t="s">
        <v>1307</v>
      </c>
      <c r="R430" s="9" t="s">
        <v>312</v>
      </c>
      <c r="S430" s="9" t="s">
        <v>34</v>
      </c>
      <c r="T430" s="9" t="s">
        <v>35</v>
      </c>
      <c r="U430" s="9" t="n">
        <v>9926</v>
      </c>
      <c r="V430" s="9" t="s">
        <v>36</v>
      </c>
      <c r="W430" s="9" t="s">
        <v>31</v>
      </c>
      <c r="X430" s="9" t="s">
        <v>237</v>
      </c>
      <c r="Y430" s="9" t="s">
        <v>414</v>
      </c>
      <c r="Z430" s="9" t="s">
        <v>39</v>
      </c>
      <c r="AA430" s="9" t="s">
        <v>40</v>
      </c>
      <c r="AB430" s="9" t="n">
        <v>16100</v>
      </c>
      <c r="AC430" s="9" t="s">
        <v>36</v>
      </c>
      <c r="AD430" s="9" t="s">
        <v>60</v>
      </c>
      <c r="AE430" s="9" t="s">
        <v>1308</v>
      </c>
      <c r="AF430" s="9" t="s">
        <v>1309</v>
      </c>
      <c r="AG430" s="9" t="s">
        <v>49</v>
      </c>
      <c r="AH430" s="9" t="s">
        <v>50</v>
      </c>
      <c r="AI430" s="9" t="n">
        <v>18920</v>
      </c>
      <c r="AJ430" s="9" t="s">
        <v>36</v>
      </c>
      <c r="AK430" s="10" t="n">
        <f aca="false">AI430/M430</f>
        <v>0.420949583945179</v>
      </c>
    </row>
    <row r="431" customFormat="false" ht="13.5" hidden="false" customHeight="true" outlineLevel="0" collapsed="false">
      <c r="A431" s="8" t="n">
        <v>84</v>
      </c>
      <c r="B431" s="9" t="s">
        <v>1299</v>
      </c>
      <c r="C431" s="9" t="n">
        <v>4</v>
      </c>
      <c r="D431" s="9" t="str">
        <f aca="false">B431&amp;" "&amp;C431</f>
        <v>VAUCLUSE 4</v>
      </c>
      <c r="E431" s="9" t="str">
        <f aca="false">IF($W431="",P431,IF($U431&gt;$AB431,P431,W431))</f>
        <v>M</v>
      </c>
      <c r="F431" s="9" t="str">
        <f aca="false">IF($W431="",Q431,IF($U431&gt;$AB431,Q431,X431))</f>
        <v>BOMPARD</v>
      </c>
      <c r="G431" s="9" t="str">
        <f aca="false">IF($W431="",R431,IF($U431&gt;$AB431,R431,Y431))</f>
        <v>JACQUES</v>
      </c>
      <c r="H431" s="9" t="str">
        <f aca="false">IF($W431="",S431,IF($U431&gt;$AB431,S431,Z431))</f>
        <v>LIGUE DU SUD</v>
      </c>
      <c r="I431" s="9" t="str">
        <f aca="false">IF($W431="",T431,IF($U431&gt;$AB431,T431,AA431))</f>
        <v>EXD</v>
      </c>
      <c r="J431" s="10" t="n">
        <f aca="false">IF($W431="",U431,IF($U431&gt;$AB431,U431,AB431))/M431</f>
        <v>0.587719124883891</v>
      </c>
      <c r="K431" s="9" t="n">
        <v>86180</v>
      </c>
      <c r="L431" s="9" t="n">
        <v>52968</v>
      </c>
      <c r="M431" s="9" t="n">
        <v>50599</v>
      </c>
      <c r="N431" s="9" t="n">
        <v>2369</v>
      </c>
      <c r="O431" s="11" t="n">
        <v>0.6146</v>
      </c>
      <c r="P431" s="9" t="s">
        <v>31</v>
      </c>
      <c r="Q431" s="9" t="s">
        <v>1310</v>
      </c>
      <c r="R431" s="9" t="s">
        <v>231</v>
      </c>
      <c r="S431" s="9" t="s">
        <v>34</v>
      </c>
      <c r="T431" s="9" t="s">
        <v>35</v>
      </c>
      <c r="U431" s="9" t="n">
        <v>20861</v>
      </c>
      <c r="V431" s="9" t="s">
        <v>36</v>
      </c>
      <c r="W431" s="9" t="s">
        <v>31</v>
      </c>
      <c r="X431" s="9" t="s">
        <v>1311</v>
      </c>
      <c r="Y431" s="9" t="s">
        <v>88</v>
      </c>
      <c r="Z431" s="9" t="s">
        <v>1312</v>
      </c>
      <c r="AA431" s="9" t="s">
        <v>1313</v>
      </c>
      <c r="AB431" s="9" t="n">
        <v>29738</v>
      </c>
      <c r="AC431" s="9" t="s">
        <v>36</v>
      </c>
      <c r="AD431" s="9"/>
      <c r="AE431" s="9"/>
      <c r="AF431" s="9"/>
      <c r="AG431" s="9"/>
      <c r="AH431" s="9"/>
      <c r="AI431" s="9"/>
      <c r="AJ431" s="9"/>
      <c r="AK431" s="9"/>
    </row>
    <row r="432" customFormat="false" ht="13.5" hidden="false" customHeight="true" outlineLevel="0" collapsed="false">
      <c r="A432" s="8" t="n">
        <v>84</v>
      </c>
      <c r="B432" s="9" t="s">
        <v>1299</v>
      </c>
      <c r="C432" s="9" t="n">
        <v>5</v>
      </c>
      <c r="D432" s="9" t="str">
        <f aca="false">B432&amp;" "&amp;C432</f>
        <v>VAUCLUSE 5</v>
      </c>
      <c r="E432" s="9" t="str">
        <f aca="false">IF($W432="",P432,IF($U432&gt;$AB432,P432,W432))</f>
        <v>M</v>
      </c>
      <c r="F432" s="9" t="str">
        <f aca="false">IF($W432="",Q432,IF($U432&gt;$AB432,Q432,X432))</f>
        <v>AUBERT</v>
      </c>
      <c r="G432" s="9" t="str">
        <f aca="false">IF($W432="",R432,IF($U432&gt;$AB432,R432,Y432))</f>
        <v>JULIEN</v>
      </c>
      <c r="H432" s="9" t="str">
        <f aca="false">IF($W432="",S432,IF($U432&gt;$AB432,S432,Z432))</f>
        <v>UNION POUR UN MOUVEMENT POPULAIRE</v>
      </c>
      <c r="I432" s="9" t="str">
        <f aca="false">IF($W432="",T432,IF($U432&gt;$AB432,T432,AA432))</f>
        <v>UMP</v>
      </c>
      <c r="J432" s="10" t="n">
        <f aca="false">IF($W432="",U432,IF($U432&gt;$AB432,U432,AB432))/M432</f>
        <v>0.503314204368522</v>
      </c>
      <c r="K432" s="9" t="n">
        <v>78542</v>
      </c>
      <c r="L432" s="9" t="n">
        <v>47242</v>
      </c>
      <c r="M432" s="9" t="n">
        <v>44958</v>
      </c>
      <c r="N432" s="9" t="n">
        <v>2284</v>
      </c>
      <c r="O432" s="11" t="n">
        <v>0.6015</v>
      </c>
      <c r="P432" s="9" t="s">
        <v>31</v>
      </c>
      <c r="Q432" s="9" t="s">
        <v>1314</v>
      </c>
      <c r="R432" s="9" t="s">
        <v>33</v>
      </c>
      <c r="S432" s="9" t="s">
        <v>34</v>
      </c>
      <c r="T432" s="9" t="s">
        <v>35</v>
      </c>
      <c r="U432" s="9" t="n">
        <v>22330</v>
      </c>
      <c r="V432" s="9" t="s">
        <v>36</v>
      </c>
      <c r="W432" s="9" t="s">
        <v>31</v>
      </c>
      <c r="X432" s="9" t="s">
        <v>267</v>
      </c>
      <c r="Y432" s="9" t="s">
        <v>477</v>
      </c>
      <c r="Z432" s="9" t="s">
        <v>39</v>
      </c>
      <c r="AA432" s="9" t="s">
        <v>40</v>
      </c>
      <c r="AB432" s="9" t="n">
        <v>22628</v>
      </c>
      <c r="AC432" s="9" t="s">
        <v>36</v>
      </c>
      <c r="AD432" s="9"/>
      <c r="AE432" s="9"/>
      <c r="AF432" s="9"/>
      <c r="AG432" s="9"/>
      <c r="AH432" s="9"/>
      <c r="AI432" s="9"/>
      <c r="AJ432" s="9"/>
      <c r="AK432" s="9"/>
    </row>
    <row r="433" customFormat="false" ht="13.5" hidden="false" customHeight="true" outlineLevel="0" collapsed="false">
      <c r="A433" s="8" t="n">
        <v>85</v>
      </c>
      <c r="B433" s="9" t="s">
        <v>1315</v>
      </c>
      <c r="C433" s="9" t="n">
        <v>1</v>
      </c>
      <c r="D433" s="9" t="str">
        <f aca="false">B433&amp;" "&amp;C433</f>
        <v>VENDEE 1</v>
      </c>
      <c r="E433" s="9" t="str">
        <f aca="false">IF($W433="",P433,IF($U433&gt;$AB433,P433,W433))</f>
        <v>M</v>
      </c>
      <c r="F433" s="9" t="str">
        <f aca="false">IF($W433="",Q433,IF($U433&gt;$AB433,Q433,X433))</f>
        <v>LEBOEUF</v>
      </c>
      <c r="G433" s="9" t="str">
        <f aca="false">IF($W433="",R433,IF($U433&gt;$AB433,R433,Y433))</f>
        <v>ALAIN</v>
      </c>
      <c r="H433" s="9" t="str">
        <f aca="false">IF($W433="",S433,IF($U433&gt;$AB433,S433,Z433))</f>
        <v>UNION POUR LA VENDÉE</v>
      </c>
      <c r="I433" s="9" t="str">
        <f aca="false">IF($W433="",T433,IF($U433&gt;$AB433,T433,AA433))</f>
        <v>DVD</v>
      </c>
      <c r="J433" s="10" t="n">
        <f aca="false">IF($W433="",U433,IF($U433&gt;$AB433,U433,AB433))/M433</f>
        <v>0.531939790436679</v>
      </c>
      <c r="K433" s="9" t="n">
        <v>103173</v>
      </c>
      <c r="L433" s="9" t="n">
        <v>57943</v>
      </c>
      <c r="M433" s="9" t="n">
        <v>56403</v>
      </c>
      <c r="N433" s="9" t="n">
        <v>1540</v>
      </c>
      <c r="O433" s="11" t="n">
        <v>0.5616</v>
      </c>
      <c r="P433" s="9" t="s">
        <v>60</v>
      </c>
      <c r="Q433" s="9" t="s">
        <v>1316</v>
      </c>
      <c r="R433" s="9" t="s">
        <v>505</v>
      </c>
      <c r="S433" s="9" t="s">
        <v>34</v>
      </c>
      <c r="T433" s="9" t="s">
        <v>35</v>
      </c>
      <c r="U433" s="9" t="n">
        <v>26400</v>
      </c>
      <c r="V433" s="9" t="s">
        <v>36</v>
      </c>
      <c r="W433" s="9" t="s">
        <v>31</v>
      </c>
      <c r="X433" s="9" t="s">
        <v>1317</v>
      </c>
      <c r="Y433" s="9" t="s">
        <v>174</v>
      </c>
      <c r="Z433" s="9" t="s">
        <v>1318</v>
      </c>
      <c r="AA433" s="9" t="s">
        <v>535</v>
      </c>
      <c r="AB433" s="9" t="n">
        <v>30003</v>
      </c>
      <c r="AC433" s="9" t="s">
        <v>36</v>
      </c>
      <c r="AD433" s="9"/>
      <c r="AE433" s="9"/>
      <c r="AF433" s="9"/>
      <c r="AG433" s="9"/>
      <c r="AH433" s="9"/>
      <c r="AI433" s="9"/>
      <c r="AJ433" s="9"/>
      <c r="AK433" s="9"/>
    </row>
    <row r="434" customFormat="false" ht="13.5" hidden="false" customHeight="true" outlineLevel="0" collapsed="false">
      <c r="A434" s="8" t="n">
        <v>85</v>
      </c>
      <c r="B434" s="9" t="s">
        <v>1315</v>
      </c>
      <c r="C434" s="9" t="n">
        <v>2</v>
      </c>
      <c r="D434" s="9" t="str">
        <f aca="false">B434&amp;" "&amp;C434</f>
        <v>VENDEE 2</v>
      </c>
      <c r="E434" s="9" t="str">
        <f aca="false">IF($W434="",P434,IF($U434&gt;$AB434,P434,W434))</f>
        <v>F</v>
      </c>
      <c r="F434" s="9" t="str">
        <f aca="false">IF($W434="",Q434,IF($U434&gt;$AB434,Q434,X434))</f>
        <v>BULTEAU</v>
      </c>
      <c r="G434" s="9" t="str">
        <f aca="false">IF($W434="",R434,IF($U434&gt;$AB434,R434,Y434))</f>
        <v>SYLVIANE</v>
      </c>
      <c r="H434" s="9" t="str">
        <f aca="false">IF($W434="",S434,IF($U434&gt;$AB434,S434,Z434))</f>
        <v>PARTI SOCIALISTE</v>
      </c>
      <c r="I434" s="9" t="str">
        <f aca="false">IF($W434="",T434,IF($U434&gt;$AB434,T434,AA434))</f>
        <v>SOC</v>
      </c>
      <c r="J434" s="10" t="n">
        <f aca="false">IF($W434="",U434,IF($U434&gt;$AB434,U434,AB434))/M434</f>
        <v>0.517909602520086</v>
      </c>
      <c r="K434" s="9" t="n">
        <v>97864</v>
      </c>
      <c r="L434" s="9" t="n">
        <v>58459</v>
      </c>
      <c r="M434" s="9" t="n">
        <v>56506</v>
      </c>
      <c r="N434" s="9" t="n">
        <v>1953</v>
      </c>
      <c r="O434" s="11" t="n">
        <v>0.5973</v>
      </c>
      <c r="P434" s="9" t="s">
        <v>60</v>
      </c>
      <c r="Q434" s="9" t="s">
        <v>1319</v>
      </c>
      <c r="R434" s="9" t="s">
        <v>985</v>
      </c>
      <c r="S434" s="9" t="s">
        <v>34</v>
      </c>
      <c r="T434" s="9" t="s">
        <v>35</v>
      </c>
      <c r="U434" s="9" t="n">
        <v>29265</v>
      </c>
      <c r="V434" s="9" t="s">
        <v>36</v>
      </c>
      <c r="W434" s="9" t="s">
        <v>31</v>
      </c>
      <c r="X434" s="9" t="s">
        <v>1320</v>
      </c>
      <c r="Y434" s="9" t="s">
        <v>218</v>
      </c>
      <c r="Z434" s="9" t="s">
        <v>39</v>
      </c>
      <c r="AA434" s="9" t="s">
        <v>40</v>
      </c>
      <c r="AB434" s="9" t="n">
        <v>27241</v>
      </c>
      <c r="AC434" s="9" t="s">
        <v>36</v>
      </c>
      <c r="AD434" s="9"/>
      <c r="AE434" s="9"/>
      <c r="AF434" s="9"/>
      <c r="AG434" s="9"/>
      <c r="AH434" s="9"/>
      <c r="AI434" s="9"/>
      <c r="AJ434" s="9"/>
      <c r="AK434" s="9"/>
    </row>
    <row r="435" customFormat="false" ht="13.5" hidden="false" customHeight="true" outlineLevel="0" collapsed="false">
      <c r="A435" s="8" t="n">
        <v>85</v>
      </c>
      <c r="B435" s="9" t="s">
        <v>1315</v>
      </c>
      <c r="C435" s="9" t="n">
        <v>3</v>
      </c>
      <c r="D435" s="9" t="str">
        <f aca="false">B435&amp;" "&amp;C435</f>
        <v>VENDEE 3</v>
      </c>
      <c r="E435" s="9" t="str">
        <f aca="false">IF($W435="",P435,IF($U435&gt;$AB435,P435,W435))</f>
        <v>M</v>
      </c>
      <c r="F435" s="9" t="str">
        <f aca="false">IF($W435="",Q435,IF($U435&gt;$AB435,Q435,X435))</f>
        <v>MOREAU</v>
      </c>
      <c r="G435" s="9" t="str">
        <f aca="false">IF($W435="",R435,IF($U435&gt;$AB435,R435,Y435))</f>
        <v>YANNICK</v>
      </c>
      <c r="H435" s="9" t="str">
        <f aca="false">IF($W435="",S435,IF($U435&gt;$AB435,S435,Z435))</f>
        <v>DIVERS DROITE</v>
      </c>
      <c r="I435" s="9" t="str">
        <f aca="false">IF($W435="",T435,IF($U435&gt;$AB435,T435,AA435))</f>
        <v>DVD</v>
      </c>
      <c r="J435" s="10" t="n">
        <f aca="false">IF($W435="",U435,IF($U435&gt;$AB435,U435,AB435))/M435</f>
        <v>0.542187757116998</v>
      </c>
      <c r="K435" s="9" t="n">
        <v>113870</v>
      </c>
      <c r="L435" s="9" t="n">
        <v>56211</v>
      </c>
      <c r="M435" s="9" t="n">
        <v>48616</v>
      </c>
      <c r="N435" s="9" t="n">
        <v>7595</v>
      </c>
      <c r="O435" s="11" t="n">
        <v>0.4936</v>
      </c>
      <c r="P435" s="9" t="s">
        <v>31</v>
      </c>
      <c r="Q435" s="9" t="s">
        <v>1321</v>
      </c>
      <c r="R435" s="9" t="s">
        <v>328</v>
      </c>
      <c r="S435" s="9" t="s">
        <v>39</v>
      </c>
      <c r="T435" s="9" t="s">
        <v>40</v>
      </c>
      <c r="U435" s="9" t="n">
        <v>22257</v>
      </c>
      <c r="V435" s="9" t="s">
        <v>36</v>
      </c>
      <c r="W435" s="9" t="s">
        <v>31</v>
      </c>
      <c r="X435" s="9" t="s">
        <v>1322</v>
      </c>
      <c r="Y435" s="9" t="s">
        <v>1323</v>
      </c>
      <c r="Z435" s="9" t="s">
        <v>1022</v>
      </c>
      <c r="AA435" s="9" t="s">
        <v>535</v>
      </c>
      <c r="AB435" s="9" t="n">
        <v>26359</v>
      </c>
      <c r="AC435" s="9" t="s">
        <v>36</v>
      </c>
      <c r="AD435" s="9"/>
      <c r="AE435" s="9"/>
      <c r="AF435" s="9"/>
      <c r="AG435" s="9"/>
      <c r="AH435" s="9"/>
      <c r="AI435" s="9"/>
      <c r="AJ435" s="9"/>
      <c r="AK435" s="9"/>
    </row>
    <row r="436" customFormat="false" ht="13.5" hidden="false" customHeight="true" outlineLevel="0" collapsed="false">
      <c r="A436" s="8" t="n">
        <v>85</v>
      </c>
      <c r="B436" s="9" t="s">
        <v>1315</v>
      </c>
      <c r="C436" s="9" t="n">
        <v>5</v>
      </c>
      <c r="D436" s="9" t="str">
        <f aca="false">B436&amp;" "&amp;C436</f>
        <v>VENDEE 5</v>
      </c>
      <c r="E436" s="9" t="str">
        <f aca="false">IF($W436="",P436,IF($U436&gt;$AB436,P436,W436))</f>
        <v>M</v>
      </c>
      <c r="F436" s="9" t="str">
        <f aca="false">IF($W436="",Q436,IF($U436&gt;$AB436,Q436,X436))</f>
        <v>FOURAGE</v>
      </c>
      <c r="G436" s="9" t="str">
        <f aca="false">IF($W436="",R436,IF($U436&gt;$AB436,R436,Y436))</f>
        <v>HUGUES</v>
      </c>
      <c r="H436" s="9" t="str">
        <f aca="false">IF($W436="",S436,IF($U436&gt;$AB436,S436,Z436))</f>
        <v>PARTI SOCIALISTE</v>
      </c>
      <c r="I436" s="9" t="str">
        <f aca="false">IF($W436="",T436,IF($U436&gt;$AB436,T436,AA436))</f>
        <v>SOC</v>
      </c>
      <c r="J436" s="10" t="n">
        <f aca="false">IF($W436="",U436,IF($U436&gt;$AB436,U436,AB436))/M436</f>
        <v>0.514413477537438</v>
      </c>
      <c r="K436" s="9" t="n">
        <v>80641</v>
      </c>
      <c r="L436" s="9" t="n">
        <v>49598</v>
      </c>
      <c r="M436" s="9" t="n">
        <v>48080</v>
      </c>
      <c r="N436" s="9" t="n">
        <v>1518</v>
      </c>
      <c r="O436" s="11" t="n">
        <v>0.615</v>
      </c>
      <c r="P436" s="9" t="s">
        <v>31</v>
      </c>
      <c r="Q436" s="9" t="s">
        <v>1324</v>
      </c>
      <c r="R436" s="9" t="s">
        <v>1325</v>
      </c>
      <c r="S436" s="9" t="s">
        <v>34</v>
      </c>
      <c r="T436" s="9" t="s">
        <v>35</v>
      </c>
      <c r="U436" s="9" t="n">
        <v>24733</v>
      </c>
      <c r="V436" s="9" t="s">
        <v>36</v>
      </c>
      <c r="W436" s="9" t="s">
        <v>31</v>
      </c>
      <c r="X436" s="9" t="s">
        <v>1326</v>
      </c>
      <c r="Y436" s="9" t="s">
        <v>121</v>
      </c>
      <c r="Z436" s="9" t="s">
        <v>39</v>
      </c>
      <c r="AA436" s="9" t="s">
        <v>40</v>
      </c>
      <c r="AB436" s="9" t="n">
        <v>23347</v>
      </c>
      <c r="AC436" s="9" t="s">
        <v>36</v>
      </c>
      <c r="AD436" s="9"/>
      <c r="AE436" s="9"/>
      <c r="AF436" s="9"/>
      <c r="AG436" s="9"/>
      <c r="AH436" s="9"/>
      <c r="AI436" s="9"/>
      <c r="AJ436" s="9"/>
      <c r="AK436" s="9"/>
    </row>
    <row r="437" customFormat="false" ht="13.5" hidden="false" customHeight="true" outlineLevel="0" collapsed="false">
      <c r="A437" s="8" t="n">
        <v>86</v>
      </c>
      <c r="B437" s="9" t="s">
        <v>1327</v>
      </c>
      <c r="C437" s="9" t="n">
        <v>1</v>
      </c>
      <c r="D437" s="9" t="str">
        <f aca="false">B437&amp;" "&amp;C437</f>
        <v>VIENNE 1</v>
      </c>
      <c r="E437" s="9" t="str">
        <f aca="false">IF($W437="",P437,IF($U437&gt;$AB437,P437,W437))</f>
        <v>M</v>
      </c>
      <c r="F437" s="9" t="str">
        <f aca="false">IF($W437="",Q437,IF($U437&gt;$AB437,Q437,X437))</f>
        <v>CLAEYS</v>
      </c>
      <c r="G437" s="9" t="str">
        <f aca="false">IF($W437="",R437,IF($U437&gt;$AB437,R437,Y437))</f>
        <v>ALAIN</v>
      </c>
      <c r="H437" s="9" t="str">
        <f aca="false">IF($W437="",S437,IF($U437&gt;$AB437,S437,Z437))</f>
        <v>PARTI SOCIALISTE</v>
      </c>
      <c r="I437" s="9" t="str">
        <f aca="false">IF($W437="",T437,IF($U437&gt;$AB437,T437,AA437))</f>
        <v>SOC</v>
      </c>
      <c r="J437" s="10" t="n">
        <f aca="false">IF($W437="",U437,IF($U437&gt;$AB437,U437,AB437))/M437</f>
        <v>0.65642756122373</v>
      </c>
      <c r="K437" s="9" t="n">
        <v>77231</v>
      </c>
      <c r="L437" s="9" t="n">
        <v>41967</v>
      </c>
      <c r="M437" s="9" t="n">
        <v>40303</v>
      </c>
      <c r="N437" s="9" t="n">
        <v>1665</v>
      </c>
      <c r="O437" s="11" t="n">
        <v>0.5434</v>
      </c>
      <c r="P437" s="9" t="s">
        <v>31</v>
      </c>
      <c r="Q437" s="9" t="s">
        <v>1328</v>
      </c>
      <c r="R437" s="9" t="s">
        <v>174</v>
      </c>
      <c r="S437" s="9" t="s">
        <v>34</v>
      </c>
      <c r="T437" s="9" t="s">
        <v>35</v>
      </c>
      <c r="U437" s="9" t="n">
        <v>26456</v>
      </c>
      <c r="V437" s="9" t="s">
        <v>36</v>
      </c>
      <c r="W437" s="9" t="s">
        <v>60</v>
      </c>
      <c r="X437" s="9" t="s">
        <v>1329</v>
      </c>
      <c r="Y437" s="9" t="s">
        <v>939</v>
      </c>
      <c r="Z437" s="9" t="s">
        <v>39</v>
      </c>
      <c r="AA437" s="9" t="s">
        <v>40</v>
      </c>
      <c r="AB437" s="9" t="n">
        <v>13846</v>
      </c>
      <c r="AC437" s="9" t="s">
        <v>36</v>
      </c>
      <c r="AD437" s="9"/>
      <c r="AE437" s="9"/>
      <c r="AF437" s="9"/>
      <c r="AG437" s="9"/>
      <c r="AH437" s="9"/>
      <c r="AI437" s="9"/>
      <c r="AJ437" s="9"/>
      <c r="AK437" s="9"/>
    </row>
    <row r="438" customFormat="false" ht="13.5" hidden="false" customHeight="true" outlineLevel="0" collapsed="false">
      <c r="A438" s="8" t="n">
        <v>86</v>
      </c>
      <c r="B438" s="9" t="s">
        <v>1327</v>
      </c>
      <c r="C438" s="9" t="n">
        <v>2</v>
      </c>
      <c r="D438" s="9" t="str">
        <f aca="false">B438&amp;" "&amp;C438</f>
        <v>VIENNE 2</v>
      </c>
      <c r="E438" s="9" t="str">
        <f aca="false">IF($W438="",P438,IF($U438&gt;$AB438,P438,W438))</f>
        <v>F</v>
      </c>
      <c r="F438" s="9" t="str">
        <f aca="false">IF($W438="",Q438,IF($U438&gt;$AB438,Q438,X438))</f>
        <v>COUTELLE</v>
      </c>
      <c r="G438" s="9" t="str">
        <f aca="false">IF($W438="",R438,IF($U438&gt;$AB438,R438,Y438))</f>
        <v>CATHERINE</v>
      </c>
      <c r="H438" s="9" t="str">
        <f aca="false">IF($W438="",S438,IF($U438&gt;$AB438,S438,Z438))</f>
        <v>PARTI SOCIALISTE</v>
      </c>
      <c r="I438" s="9" t="str">
        <f aca="false">IF($W438="",T438,IF($U438&gt;$AB438,T438,AA438))</f>
        <v>SOC</v>
      </c>
      <c r="J438" s="10" t="n">
        <f aca="false">IF($W438="",U438,IF($U438&gt;$AB438,U438,AB438))/M438</f>
        <v>0.632421072742036</v>
      </c>
      <c r="K438" s="9" t="n">
        <v>75575</v>
      </c>
      <c r="L438" s="9" t="n">
        <v>43290</v>
      </c>
      <c r="M438" s="9" t="n">
        <v>41874</v>
      </c>
      <c r="N438" s="9" t="n">
        <v>1416</v>
      </c>
      <c r="O438" s="11" t="n">
        <v>0.5728</v>
      </c>
      <c r="P438" s="9" t="s">
        <v>60</v>
      </c>
      <c r="Q438" s="9" t="s">
        <v>1330</v>
      </c>
      <c r="R438" s="9" t="s">
        <v>312</v>
      </c>
      <c r="S438" s="9" t="s">
        <v>34</v>
      </c>
      <c r="T438" s="9" t="s">
        <v>35</v>
      </c>
      <c r="U438" s="9" t="n">
        <v>26482</v>
      </c>
      <c r="V438" s="9" t="s">
        <v>36</v>
      </c>
      <c r="W438" s="9" t="s">
        <v>31</v>
      </c>
      <c r="X438" s="9" t="s">
        <v>1331</v>
      </c>
      <c r="Y438" s="9" t="s">
        <v>48</v>
      </c>
      <c r="Z438" s="9" t="s">
        <v>39</v>
      </c>
      <c r="AA438" s="9" t="s">
        <v>40</v>
      </c>
      <c r="AB438" s="9" t="n">
        <v>15392</v>
      </c>
      <c r="AC438" s="9" t="s">
        <v>36</v>
      </c>
      <c r="AD438" s="9"/>
      <c r="AE438" s="9"/>
      <c r="AF438" s="9"/>
      <c r="AG438" s="9"/>
      <c r="AH438" s="9"/>
      <c r="AI438" s="9"/>
      <c r="AJ438" s="9"/>
      <c r="AK438" s="9"/>
    </row>
    <row r="439" customFormat="false" ht="13.5" hidden="false" customHeight="true" outlineLevel="0" collapsed="false">
      <c r="A439" s="8" t="n">
        <v>86</v>
      </c>
      <c r="B439" s="9" t="s">
        <v>1327</v>
      </c>
      <c r="C439" s="9" t="n">
        <v>3</v>
      </c>
      <c r="D439" s="9" t="str">
        <f aca="false">B439&amp;" "&amp;C439</f>
        <v>VIENNE 3</v>
      </c>
      <c r="E439" s="9" t="str">
        <f aca="false">IF($W439="",P439,IF($U439&gt;$AB439,P439,W439))</f>
        <v>M</v>
      </c>
      <c r="F439" s="9" t="str">
        <f aca="false">IF($W439="",Q439,IF($U439&gt;$AB439,Q439,X439))</f>
        <v>CLEMENT</v>
      </c>
      <c r="G439" s="9" t="str">
        <f aca="false">IF($W439="",R439,IF($U439&gt;$AB439,R439,Y439))</f>
        <v>JEAN-MICHEL</v>
      </c>
      <c r="H439" s="9" t="str">
        <f aca="false">IF($W439="",S439,IF($U439&gt;$AB439,S439,Z439))</f>
        <v>PARTI SOCIALISTE</v>
      </c>
      <c r="I439" s="9" t="str">
        <f aca="false">IF($W439="",T439,IF($U439&gt;$AB439,T439,AA439))</f>
        <v>SOC</v>
      </c>
      <c r="J439" s="10" t="n">
        <f aca="false">IF($W439="",U439,IF($U439&gt;$AB439,U439,AB439))/M439</f>
        <v>0.612756847322738</v>
      </c>
      <c r="K439" s="9" t="n">
        <v>74805</v>
      </c>
      <c r="L439" s="9" t="n">
        <v>44567</v>
      </c>
      <c r="M439" s="9" t="n">
        <v>42973</v>
      </c>
      <c r="N439" s="9" t="n">
        <v>1594</v>
      </c>
      <c r="O439" s="11" t="n">
        <v>0.5958</v>
      </c>
      <c r="P439" s="9" t="s">
        <v>31</v>
      </c>
      <c r="Q439" s="9" t="s">
        <v>1332</v>
      </c>
      <c r="R439" s="9" t="s">
        <v>414</v>
      </c>
      <c r="S439" s="9" t="s">
        <v>34</v>
      </c>
      <c r="T439" s="9" t="s">
        <v>35</v>
      </c>
      <c r="U439" s="9" t="n">
        <v>26332</v>
      </c>
      <c r="V439" s="9" t="s">
        <v>36</v>
      </c>
      <c r="W439" s="9" t="s">
        <v>31</v>
      </c>
      <c r="X439" s="9" t="s">
        <v>1333</v>
      </c>
      <c r="Y439" s="9" t="s">
        <v>1334</v>
      </c>
      <c r="Z439" s="9" t="s">
        <v>39</v>
      </c>
      <c r="AA439" s="9" t="s">
        <v>40</v>
      </c>
      <c r="AB439" s="9" t="n">
        <v>16641</v>
      </c>
      <c r="AC439" s="9" t="s">
        <v>36</v>
      </c>
      <c r="AD439" s="9"/>
      <c r="AE439" s="9"/>
      <c r="AF439" s="9"/>
      <c r="AG439" s="9"/>
      <c r="AH439" s="9"/>
      <c r="AI439" s="9"/>
      <c r="AJ439" s="9"/>
      <c r="AK439" s="9"/>
    </row>
    <row r="440" customFormat="false" ht="13.5" hidden="false" customHeight="true" outlineLevel="0" collapsed="false">
      <c r="A440" s="8" t="n">
        <v>86</v>
      </c>
      <c r="B440" s="9" t="s">
        <v>1327</v>
      </c>
      <c r="C440" s="9" t="n">
        <v>4</v>
      </c>
      <c r="D440" s="9" t="str">
        <f aca="false">B440&amp;" "&amp;C440</f>
        <v>VIENNE 4</v>
      </c>
      <c r="E440" s="9" t="str">
        <f aca="false">IF($W440="",P440,IF($U440&gt;$AB440,P440,W440))</f>
        <v>F</v>
      </c>
      <c r="F440" s="9" t="str">
        <f aca="false">IF($W440="",Q440,IF($U440&gt;$AB440,Q440,X440))</f>
        <v>MASSONNEAU</v>
      </c>
      <c r="G440" s="9" t="str">
        <f aca="false">IF($W440="",R440,IF($U440&gt;$AB440,R440,Y440))</f>
        <v>VÉRONIQUE</v>
      </c>
      <c r="H440" s="9" t="str">
        <f aca="false">IF($W440="",S440,IF($U440&gt;$AB440,S440,Z440))</f>
        <v>EUROPE-ECOLOGIE-LES VERTS (SOUTIEN PS)</v>
      </c>
      <c r="I440" s="9" t="str">
        <f aca="false">IF($W440="",T440,IF($U440&gt;$AB440,T440,AA440))</f>
        <v>ECO</v>
      </c>
      <c r="J440" s="10" t="n">
        <f aca="false">IF($W440="",U440,IF($U440&gt;$AB440,U440,AB440))/M440</f>
        <v>0.506651147322913</v>
      </c>
      <c r="K440" s="9" t="n">
        <v>75943</v>
      </c>
      <c r="L440" s="9" t="n">
        <v>43794</v>
      </c>
      <c r="M440" s="9" t="n">
        <v>42098</v>
      </c>
      <c r="N440" s="9" t="n">
        <v>1696</v>
      </c>
      <c r="O440" s="11" t="n">
        <v>0.5767</v>
      </c>
      <c r="P440" s="9" t="s">
        <v>60</v>
      </c>
      <c r="Q440" s="9" t="s">
        <v>1335</v>
      </c>
      <c r="R440" s="9" t="s">
        <v>932</v>
      </c>
      <c r="S440" s="9" t="s">
        <v>494</v>
      </c>
      <c r="T440" s="9" t="s">
        <v>132</v>
      </c>
      <c r="U440" s="9" t="n">
        <v>21329</v>
      </c>
      <c r="V440" s="9" t="s">
        <v>36</v>
      </c>
      <c r="W440" s="9" t="s">
        <v>31</v>
      </c>
      <c r="X440" s="9" t="s">
        <v>1336</v>
      </c>
      <c r="Y440" s="9" t="s">
        <v>216</v>
      </c>
      <c r="Z440" s="9" t="s">
        <v>73</v>
      </c>
      <c r="AA440" s="9" t="s">
        <v>74</v>
      </c>
      <c r="AB440" s="9" t="n">
        <v>20769</v>
      </c>
      <c r="AC440" s="9" t="s">
        <v>36</v>
      </c>
      <c r="AD440" s="9"/>
      <c r="AE440" s="9"/>
      <c r="AF440" s="9"/>
      <c r="AG440" s="9"/>
      <c r="AH440" s="9"/>
      <c r="AI440" s="9"/>
      <c r="AJ440" s="9"/>
      <c r="AK440" s="9"/>
    </row>
    <row r="441" customFormat="false" ht="13.5" hidden="false" customHeight="true" outlineLevel="0" collapsed="false">
      <c r="A441" s="8" t="n">
        <v>87</v>
      </c>
      <c r="B441" s="9" t="s">
        <v>1337</v>
      </c>
      <c r="C441" s="9" t="n">
        <v>1</v>
      </c>
      <c r="D441" s="9" t="str">
        <f aca="false">B441&amp;" "&amp;C441</f>
        <v>HAUTE-VIENNE 1</v>
      </c>
      <c r="E441" s="9" t="str">
        <f aca="false">IF($W441="",P441,IF($U441&gt;$AB441,P441,W441))</f>
        <v>M</v>
      </c>
      <c r="F441" s="9" t="str">
        <f aca="false">IF($W441="",Q441,IF($U441&gt;$AB441,Q441,X441))</f>
        <v>RODET</v>
      </c>
      <c r="G441" s="9" t="str">
        <f aca="false">IF($W441="",R441,IF($U441&gt;$AB441,R441,Y441))</f>
        <v>ALAIN</v>
      </c>
      <c r="H441" s="9" t="str">
        <f aca="false">IF($W441="",S441,IF($U441&gt;$AB441,S441,Z441))</f>
        <v>PARTI SOCIALISTE</v>
      </c>
      <c r="I441" s="9" t="str">
        <f aca="false">IF($W441="",T441,IF($U441&gt;$AB441,T441,AA441))</f>
        <v>SOC</v>
      </c>
      <c r="J441" s="10" t="n">
        <f aca="false">IF($W441="",U441,IF($U441&gt;$AB441,U441,AB441))/M441</f>
        <v>0.690408116209361</v>
      </c>
      <c r="K441" s="9" t="n">
        <v>84649</v>
      </c>
      <c r="L441" s="9" t="n">
        <v>46927</v>
      </c>
      <c r="M441" s="9" t="n">
        <v>43370</v>
      </c>
      <c r="N441" s="9" t="n">
        <v>3557</v>
      </c>
      <c r="O441" s="11" t="n">
        <v>0.5544</v>
      </c>
      <c r="P441" s="9" t="s">
        <v>31</v>
      </c>
      <c r="Q441" s="9" t="s">
        <v>1338</v>
      </c>
      <c r="R441" s="9" t="s">
        <v>174</v>
      </c>
      <c r="S441" s="9" t="s">
        <v>34</v>
      </c>
      <c r="T441" s="9" t="s">
        <v>35</v>
      </c>
      <c r="U441" s="9" t="n">
        <v>29943</v>
      </c>
      <c r="V441" s="9" t="s">
        <v>36</v>
      </c>
      <c r="W441" s="9" t="s">
        <v>60</v>
      </c>
      <c r="X441" s="9" t="s">
        <v>1339</v>
      </c>
      <c r="Y441" s="9" t="s">
        <v>911</v>
      </c>
      <c r="Z441" s="9" t="s">
        <v>39</v>
      </c>
      <c r="AA441" s="9" t="s">
        <v>40</v>
      </c>
      <c r="AB441" s="9" t="n">
        <v>13427</v>
      </c>
      <c r="AC441" s="9" t="s">
        <v>36</v>
      </c>
      <c r="AD441" s="9"/>
      <c r="AE441" s="9"/>
      <c r="AF441" s="9"/>
      <c r="AG441" s="9"/>
      <c r="AH441" s="9"/>
      <c r="AI441" s="9"/>
      <c r="AJ441" s="9"/>
      <c r="AK441" s="9"/>
    </row>
    <row r="442" customFormat="false" ht="13.5" hidden="false" customHeight="true" outlineLevel="0" collapsed="false">
      <c r="A442" s="8" t="n">
        <v>87</v>
      </c>
      <c r="B442" s="9" t="s">
        <v>1337</v>
      </c>
      <c r="C442" s="9" t="n">
        <v>2</v>
      </c>
      <c r="D442" s="9" t="str">
        <f aca="false">B442&amp;" "&amp;C442</f>
        <v>HAUTE-VIENNE 2</v>
      </c>
      <c r="E442" s="9" t="str">
        <f aca="false">IF($W442="",P442,IF($U442&gt;$AB442,P442,W442))</f>
        <v>M</v>
      </c>
      <c r="F442" s="9" t="str">
        <f aca="false">IF($W442="",Q442,IF($U442&gt;$AB442,Q442,X442))</f>
        <v>BOISSERIE</v>
      </c>
      <c r="G442" s="9" t="str">
        <f aca="false">IF($W442="",R442,IF($U442&gt;$AB442,R442,Y442))</f>
        <v>DANIEL</v>
      </c>
      <c r="H442" s="9" t="str">
        <f aca="false">IF($W442="",S442,IF($U442&gt;$AB442,S442,Z442))</f>
        <v>PARTI SOCIALISTE</v>
      </c>
      <c r="I442" s="9" t="str">
        <f aca="false">IF($W442="",T442,IF($U442&gt;$AB442,T442,AA442))</f>
        <v>SOC</v>
      </c>
      <c r="J442" s="10" t="n">
        <f aca="false">IF($W442="",U442,IF($U442&gt;$AB442,U442,AB442))/M442</f>
        <v>0.687074706819169</v>
      </c>
      <c r="K442" s="9" t="n">
        <v>96669</v>
      </c>
      <c r="L442" s="9" t="n">
        <v>58608</v>
      </c>
      <c r="M442" s="9" t="n">
        <v>55256</v>
      </c>
      <c r="N442" s="9" t="n">
        <v>3352</v>
      </c>
      <c r="O442" s="11" t="n">
        <v>0.6063</v>
      </c>
      <c r="P442" s="9" t="s">
        <v>31</v>
      </c>
      <c r="Q442" s="9" t="s">
        <v>1340</v>
      </c>
      <c r="R442" s="9" t="s">
        <v>101</v>
      </c>
      <c r="S442" s="9" t="s">
        <v>34</v>
      </c>
      <c r="T442" s="9" t="s">
        <v>35</v>
      </c>
      <c r="U442" s="9" t="n">
        <v>37965</v>
      </c>
      <c r="V442" s="9" t="s">
        <v>36</v>
      </c>
      <c r="W442" s="9" t="s">
        <v>31</v>
      </c>
      <c r="X442" s="9" t="s">
        <v>1341</v>
      </c>
      <c r="Y442" s="9" t="s">
        <v>1342</v>
      </c>
      <c r="Z442" s="9" t="s">
        <v>39</v>
      </c>
      <c r="AA442" s="9" t="s">
        <v>40</v>
      </c>
      <c r="AB442" s="9" t="n">
        <v>17291</v>
      </c>
      <c r="AC442" s="9" t="s">
        <v>36</v>
      </c>
      <c r="AD442" s="9"/>
      <c r="AE442" s="9"/>
      <c r="AF442" s="9"/>
      <c r="AG442" s="9"/>
      <c r="AH442" s="9"/>
      <c r="AI442" s="9"/>
      <c r="AJ442" s="9"/>
      <c r="AK442" s="9"/>
    </row>
    <row r="443" customFormat="false" ht="13.5" hidden="false" customHeight="true" outlineLevel="0" collapsed="false">
      <c r="A443" s="8" t="n">
        <v>87</v>
      </c>
      <c r="B443" s="9" t="s">
        <v>1337</v>
      </c>
      <c r="C443" s="9" t="n">
        <v>3</v>
      </c>
      <c r="D443" s="9" t="str">
        <f aca="false">B443&amp;" "&amp;C443</f>
        <v>HAUTE-VIENNE 3</v>
      </c>
      <c r="E443" s="9" t="str">
        <f aca="false">IF($W443="",P443,IF($U443&gt;$AB443,P443,W443))</f>
        <v>F</v>
      </c>
      <c r="F443" s="9" t="str">
        <f aca="false">IF($W443="",Q443,IF($U443&gt;$AB443,Q443,X443))</f>
        <v>BEAUBATIE</v>
      </c>
      <c r="G443" s="9" t="str">
        <f aca="false">IF($W443="",R443,IF($U443&gt;$AB443,R443,Y443))</f>
        <v>CATHERINE</v>
      </c>
      <c r="H443" s="9" t="str">
        <f aca="false">IF($W443="",S443,IF($U443&gt;$AB443,S443,Z443))</f>
        <v>PARTI SOCIALISTE</v>
      </c>
      <c r="I443" s="9" t="str">
        <f aca="false">IF($W443="",T443,IF($U443&gt;$AB443,T443,AA443))</f>
        <v>SOC</v>
      </c>
      <c r="J443" s="10" t="n">
        <f aca="false">IF($W443="",U443,IF($U443&gt;$AB443,U443,AB443))/M443</f>
        <v>0.581233379764468</v>
      </c>
      <c r="K443" s="9" t="n">
        <v>83518</v>
      </c>
      <c r="L443" s="9" t="n">
        <v>50431</v>
      </c>
      <c r="M443" s="9" t="n">
        <v>47382</v>
      </c>
      <c r="N443" s="9" t="n">
        <v>3049</v>
      </c>
      <c r="O443" s="11" t="n">
        <v>0.6038</v>
      </c>
      <c r="P443" s="9" t="s">
        <v>60</v>
      </c>
      <c r="Q443" s="9" t="s">
        <v>1343</v>
      </c>
      <c r="R443" s="9" t="s">
        <v>312</v>
      </c>
      <c r="S443" s="9" t="s">
        <v>34</v>
      </c>
      <c r="T443" s="9" t="s">
        <v>35</v>
      </c>
      <c r="U443" s="9" t="n">
        <v>27540</v>
      </c>
      <c r="V443" s="9" t="s">
        <v>36</v>
      </c>
      <c r="W443" s="9" t="s">
        <v>31</v>
      </c>
      <c r="X443" s="9" t="s">
        <v>1344</v>
      </c>
      <c r="Y443" s="9" t="s">
        <v>52</v>
      </c>
      <c r="Z443" s="9" t="s">
        <v>394</v>
      </c>
      <c r="AA443" s="9" t="s">
        <v>395</v>
      </c>
      <c r="AB443" s="9" t="n">
        <v>19842</v>
      </c>
      <c r="AC443" s="9" t="s">
        <v>36</v>
      </c>
      <c r="AD443" s="9"/>
      <c r="AE443" s="9"/>
      <c r="AF443" s="9"/>
      <c r="AG443" s="9"/>
      <c r="AH443" s="9"/>
      <c r="AI443" s="9"/>
      <c r="AJ443" s="9"/>
      <c r="AK443" s="9"/>
    </row>
    <row r="444" customFormat="false" ht="13.5" hidden="false" customHeight="true" outlineLevel="0" collapsed="false">
      <c r="A444" s="8" t="n">
        <v>88</v>
      </c>
      <c r="B444" s="9" t="s">
        <v>1345</v>
      </c>
      <c r="C444" s="9" t="n">
        <v>1</v>
      </c>
      <c r="D444" s="9" t="str">
        <f aca="false">B444&amp;" "&amp;C444</f>
        <v>VOSGES 1</v>
      </c>
      <c r="E444" s="9" t="str">
        <f aca="false">IF($W444="",P444,IF($U444&gt;$AB444,P444,W444))</f>
        <v>M</v>
      </c>
      <c r="F444" s="9" t="str">
        <f aca="false">IF($W444="",Q444,IF($U444&gt;$AB444,Q444,X444))</f>
        <v>HEINRICH</v>
      </c>
      <c r="G444" s="9" t="str">
        <f aca="false">IF($W444="",R444,IF($U444&gt;$AB444,R444,Y444))</f>
        <v>MICHEL</v>
      </c>
      <c r="H444" s="9" t="str">
        <f aca="false">IF($W444="",S444,IF($U444&gt;$AB444,S444,Z444))</f>
        <v>UNION POUR UN MOUVEMENT POPULAIRE</v>
      </c>
      <c r="I444" s="9" t="str">
        <f aca="false">IF($W444="",T444,IF($U444&gt;$AB444,T444,AA444))</f>
        <v>UMP</v>
      </c>
      <c r="J444" s="10" t="n">
        <f aca="false">IF($W444="",U444,IF($U444&gt;$AB444,U444,AB444))/M444</f>
        <v>0.567446174876727</v>
      </c>
      <c r="K444" s="9" t="n">
        <v>76604</v>
      </c>
      <c r="L444" s="9" t="n">
        <v>42905</v>
      </c>
      <c r="M444" s="9" t="n">
        <v>40966</v>
      </c>
      <c r="N444" s="9" t="n">
        <v>1939</v>
      </c>
      <c r="O444" s="11" t="n">
        <v>0.5601</v>
      </c>
      <c r="P444" s="9" t="s">
        <v>31</v>
      </c>
      <c r="Q444" s="9" t="s">
        <v>1346</v>
      </c>
      <c r="R444" s="9" t="s">
        <v>411</v>
      </c>
      <c r="S444" s="9" t="s">
        <v>70</v>
      </c>
      <c r="T444" s="9" t="s">
        <v>44</v>
      </c>
      <c r="U444" s="9" t="n">
        <v>17720</v>
      </c>
      <c r="V444" s="9" t="s">
        <v>36</v>
      </c>
      <c r="W444" s="9" t="s">
        <v>31</v>
      </c>
      <c r="X444" s="9" t="s">
        <v>1347</v>
      </c>
      <c r="Y444" s="9" t="s">
        <v>42</v>
      </c>
      <c r="Z444" s="9" t="s">
        <v>39</v>
      </c>
      <c r="AA444" s="9" t="s">
        <v>40</v>
      </c>
      <c r="AB444" s="9" t="n">
        <v>23246</v>
      </c>
      <c r="AC444" s="9" t="s">
        <v>36</v>
      </c>
      <c r="AD444" s="9"/>
      <c r="AE444" s="9"/>
      <c r="AF444" s="9"/>
      <c r="AG444" s="9"/>
      <c r="AH444" s="9"/>
      <c r="AI444" s="9"/>
      <c r="AJ444" s="9"/>
      <c r="AK444" s="9"/>
    </row>
    <row r="445" customFormat="false" ht="13.5" hidden="false" customHeight="true" outlineLevel="0" collapsed="false">
      <c r="A445" s="8" t="n">
        <v>88</v>
      </c>
      <c r="B445" s="9" t="s">
        <v>1345</v>
      </c>
      <c r="C445" s="9" t="n">
        <v>2</v>
      </c>
      <c r="D445" s="9" t="str">
        <f aca="false">B445&amp;" "&amp;C445</f>
        <v>VOSGES 2</v>
      </c>
      <c r="E445" s="9" t="str">
        <f aca="false">IF($W445="",P445,IF($U445&gt;$AB445,P445,W445))</f>
        <v>M</v>
      </c>
      <c r="F445" s="9" t="str">
        <f aca="false">IF($W445="",Q445,IF($U445&gt;$AB445,Q445,X445))</f>
        <v>CHERPION</v>
      </c>
      <c r="G445" s="9" t="str">
        <f aca="false">IF($W445="",R445,IF($U445&gt;$AB445,R445,Y445))</f>
        <v>GÉRARD</v>
      </c>
      <c r="H445" s="9" t="str">
        <f aca="false">IF($W445="",S445,IF($U445&gt;$AB445,S445,Z445))</f>
        <v>UNION POUR UN MOUVEMENT POPULAIRE</v>
      </c>
      <c r="I445" s="9" t="str">
        <f aca="false">IF($W445="",T445,IF($U445&gt;$AB445,T445,AA445))</f>
        <v>UMP</v>
      </c>
      <c r="J445" s="10" t="n">
        <f aca="false">IF($W445="",U445,IF($U445&gt;$AB445,U445,AB445))/M445</f>
        <v>0.508815660088271</v>
      </c>
      <c r="K445" s="9" t="n">
        <v>74263</v>
      </c>
      <c r="L445" s="9" t="n">
        <v>45708</v>
      </c>
      <c r="M445" s="9" t="n">
        <v>43729</v>
      </c>
      <c r="N445" s="9" t="n">
        <v>1979</v>
      </c>
      <c r="O445" s="11" t="n">
        <v>0.6155</v>
      </c>
      <c r="P445" s="9" t="s">
        <v>31</v>
      </c>
      <c r="Q445" s="9" t="s">
        <v>1348</v>
      </c>
      <c r="R445" s="9" t="s">
        <v>1349</v>
      </c>
      <c r="S445" s="9" t="s">
        <v>34</v>
      </c>
      <c r="T445" s="9" t="s">
        <v>35</v>
      </c>
      <c r="U445" s="9" t="n">
        <v>21479</v>
      </c>
      <c r="V445" s="9" t="s">
        <v>36</v>
      </c>
      <c r="W445" s="9" t="s">
        <v>31</v>
      </c>
      <c r="X445" s="9" t="s">
        <v>1350</v>
      </c>
      <c r="Y445" s="9" t="s">
        <v>103</v>
      </c>
      <c r="Z445" s="9" t="s">
        <v>39</v>
      </c>
      <c r="AA445" s="9" t="s">
        <v>40</v>
      </c>
      <c r="AB445" s="9" t="n">
        <v>22250</v>
      </c>
      <c r="AC445" s="9" t="s">
        <v>36</v>
      </c>
      <c r="AD445" s="9"/>
      <c r="AE445" s="9"/>
      <c r="AF445" s="9"/>
      <c r="AG445" s="9"/>
      <c r="AH445" s="9"/>
      <c r="AI445" s="9"/>
      <c r="AJ445" s="9"/>
      <c r="AK445" s="9"/>
    </row>
    <row r="446" customFormat="false" ht="13.5" hidden="false" customHeight="true" outlineLevel="0" collapsed="false">
      <c r="A446" s="8" t="n">
        <v>88</v>
      </c>
      <c r="B446" s="9" t="s">
        <v>1345</v>
      </c>
      <c r="C446" s="9" t="n">
        <v>3</v>
      </c>
      <c r="D446" s="9" t="str">
        <f aca="false">B446&amp;" "&amp;C446</f>
        <v>VOSGES 3</v>
      </c>
      <c r="E446" s="9" t="str">
        <f aca="false">IF($W446="",P446,IF($U446&gt;$AB446,P446,W446))</f>
        <v>M</v>
      </c>
      <c r="F446" s="9" t="str">
        <f aca="false">IF($W446="",Q446,IF($U446&gt;$AB446,Q446,X446))</f>
        <v>VANNSON</v>
      </c>
      <c r="G446" s="9" t="str">
        <f aca="false">IF($W446="",R446,IF($U446&gt;$AB446,R446,Y446))</f>
        <v>FRANÇOIS</v>
      </c>
      <c r="H446" s="9" t="str">
        <f aca="false">IF($W446="",S446,IF($U446&gt;$AB446,S446,Z446))</f>
        <v>UNION POUR UN MOUVEMENT POPULAIRE</v>
      </c>
      <c r="I446" s="9" t="str">
        <f aca="false">IF($W446="",T446,IF($U446&gt;$AB446,T446,AA446))</f>
        <v>UMP</v>
      </c>
      <c r="J446" s="10" t="n">
        <f aca="false">IF($W446="",U446,IF($U446&gt;$AB446,U446,AB446))/M446</f>
        <v>0.526940175282611</v>
      </c>
      <c r="K446" s="9" t="n">
        <v>66793</v>
      </c>
      <c r="L446" s="9" t="n">
        <v>40704</v>
      </c>
      <c r="M446" s="9" t="n">
        <v>39365</v>
      </c>
      <c r="N446" s="9" t="n">
        <v>1339</v>
      </c>
      <c r="O446" s="11" t="n">
        <v>0.6094</v>
      </c>
      <c r="P446" s="9" t="s">
        <v>60</v>
      </c>
      <c r="Q446" s="9" t="s">
        <v>1351</v>
      </c>
      <c r="R446" s="9" t="s">
        <v>1352</v>
      </c>
      <c r="S446" s="9" t="s">
        <v>34</v>
      </c>
      <c r="T446" s="9" t="s">
        <v>35</v>
      </c>
      <c r="U446" s="9" t="n">
        <v>18622</v>
      </c>
      <c r="V446" s="9" t="s">
        <v>36</v>
      </c>
      <c r="W446" s="9" t="s">
        <v>31</v>
      </c>
      <c r="X446" s="9" t="s">
        <v>1353</v>
      </c>
      <c r="Y446" s="9" t="s">
        <v>189</v>
      </c>
      <c r="Z446" s="9" t="s">
        <v>39</v>
      </c>
      <c r="AA446" s="9" t="s">
        <v>40</v>
      </c>
      <c r="AB446" s="9" t="n">
        <v>20743</v>
      </c>
      <c r="AC446" s="9" t="s">
        <v>36</v>
      </c>
      <c r="AD446" s="9"/>
      <c r="AE446" s="9"/>
      <c r="AF446" s="9"/>
      <c r="AG446" s="9"/>
      <c r="AH446" s="9"/>
      <c r="AI446" s="9"/>
      <c r="AJ446" s="9"/>
      <c r="AK446" s="9"/>
    </row>
    <row r="447" customFormat="false" ht="13.5" hidden="false" customHeight="true" outlineLevel="0" collapsed="false">
      <c r="A447" s="8" t="n">
        <v>88</v>
      </c>
      <c r="B447" s="9" t="s">
        <v>1345</v>
      </c>
      <c r="C447" s="9" t="n">
        <v>4</v>
      </c>
      <c r="D447" s="9" t="str">
        <f aca="false">B447&amp;" "&amp;C447</f>
        <v>VOSGES 4</v>
      </c>
      <c r="E447" s="9" t="str">
        <f aca="false">IF($W447="",P447,IF($U447&gt;$AB447,P447,W447))</f>
        <v>M</v>
      </c>
      <c r="F447" s="9" t="str">
        <f aca="false">IF($W447="",Q447,IF($U447&gt;$AB447,Q447,X447))</f>
        <v>FRANQUEVILLE</v>
      </c>
      <c r="G447" s="9" t="str">
        <f aca="false">IF($W447="",R447,IF($U447&gt;$AB447,R447,Y447))</f>
        <v>CHRISTIAN</v>
      </c>
      <c r="H447" s="9" t="str">
        <f aca="false">IF($W447="",S447,IF($U447&gt;$AB447,S447,Z447))</f>
        <v>PARTI SOCIALISTE</v>
      </c>
      <c r="I447" s="9" t="str">
        <f aca="false">IF($W447="",T447,IF($U447&gt;$AB447,T447,AA447))</f>
        <v>SOC</v>
      </c>
      <c r="J447" s="10" t="n">
        <f aca="false">IF($W447="",U447,IF($U447&gt;$AB447,U447,AB447))/M447</f>
        <v>0.503686759302071</v>
      </c>
      <c r="K447" s="9" t="n">
        <v>67893</v>
      </c>
      <c r="L447" s="9" t="n">
        <v>42886</v>
      </c>
      <c r="M447" s="9" t="n">
        <v>41093</v>
      </c>
      <c r="N447" s="9" t="n">
        <v>1793</v>
      </c>
      <c r="O447" s="11" t="n">
        <v>0.6317</v>
      </c>
      <c r="P447" s="9" t="s">
        <v>31</v>
      </c>
      <c r="Q447" s="9" t="s">
        <v>1354</v>
      </c>
      <c r="R447" s="9" t="s">
        <v>145</v>
      </c>
      <c r="S447" s="9" t="s">
        <v>34</v>
      </c>
      <c r="T447" s="9" t="s">
        <v>35</v>
      </c>
      <c r="U447" s="9" t="n">
        <v>20698</v>
      </c>
      <c r="V447" s="9" t="s">
        <v>36</v>
      </c>
      <c r="W447" s="9" t="s">
        <v>31</v>
      </c>
      <c r="X447" s="9" t="s">
        <v>1355</v>
      </c>
      <c r="Y447" s="9" t="s">
        <v>428</v>
      </c>
      <c r="Z447" s="9" t="s">
        <v>39</v>
      </c>
      <c r="AA447" s="9" t="s">
        <v>40</v>
      </c>
      <c r="AB447" s="9" t="n">
        <v>20395</v>
      </c>
      <c r="AC447" s="9" t="s">
        <v>36</v>
      </c>
      <c r="AD447" s="9"/>
      <c r="AE447" s="9"/>
      <c r="AF447" s="9"/>
      <c r="AG447" s="9"/>
      <c r="AH447" s="9"/>
      <c r="AI447" s="9"/>
      <c r="AJ447" s="9"/>
      <c r="AK447" s="9"/>
    </row>
    <row r="448" customFormat="false" ht="13.5" hidden="false" customHeight="true" outlineLevel="0" collapsed="false">
      <c r="A448" s="8" t="n">
        <v>89</v>
      </c>
      <c r="B448" s="9" t="s">
        <v>1356</v>
      </c>
      <c r="C448" s="9" t="n">
        <v>1</v>
      </c>
      <c r="D448" s="9" t="str">
        <f aca="false">B448&amp;" "&amp;C448</f>
        <v>YONNE 1</v>
      </c>
      <c r="E448" s="9" t="str">
        <f aca="false">IF($W448="",P448,IF($U448&gt;$AB448,P448,W448))</f>
        <v>M</v>
      </c>
      <c r="F448" s="9" t="str">
        <f aca="false">IF($W448="",Q448,IF($U448&gt;$AB448,Q448,X448))</f>
        <v>LARRIVÉ</v>
      </c>
      <c r="G448" s="9" t="str">
        <f aca="false">IF($W448="",R448,IF($U448&gt;$AB448,R448,Y448))</f>
        <v>GUILLAUME</v>
      </c>
      <c r="H448" s="9" t="str">
        <f aca="false">IF($W448="",S448,IF($U448&gt;$AB448,S448,Z448))</f>
        <v>UNION POUR UN MOUVEMENT POPULAIRE</v>
      </c>
      <c r="I448" s="9" t="str">
        <f aca="false">IF($W448="",T448,IF($U448&gt;$AB448,T448,AA448))</f>
        <v>UMP</v>
      </c>
      <c r="J448" s="10" t="n">
        <f aca="false">IF($W448="",U448,IF($U448&gt;$AB448,U448,AB448))/M448</f>
        <v>0.516382194013209</v>
      </c>
      <c r="K448" s="9" t="n">
        <v>78334</v>
      </c>
      <c r="L448" s="9" t="n">
        <v>47972</v>
      </c>
      <c r="M448" s="9" t="n">
        <v>46636</v>
      </c>
      <c r="N448" s="9" t="n">
        <v>1336</v>
      </c>
      <c r="O448" s="11" t="n">
        <v>0.6124</v>
      </c>
      <c r="P448" s="9" t="s">
        <v>31</v>
      </c>
      <c r="Q448" s="9" t="s">
        <v>1357</v>
      </c>
      <c r="R448" s="9" t="s">
        <v>95</v>
      </c>
      <c r="S448" s="9" t="s">
        <v>34</v>
      </c>
      <c r="T448" s="9" t="s">
        <v>35</v>
      </c>
      <c r="U448" s="9" t="n">
        <v>22554</v>
      </c>
      <c r="V448" s="9" t="s">
        <v>36</v>
      </c>
      <c r="W448" s="9" t="s">
        <v>31</v>
      </c>
      <c r="X448" s="9" t="s">
        <v>1358</v>
      </c>
      <c r="Y448" s="9" t="s">
        <v>56</v>
      </c>
      <c r="Z448" s="9" t="s">
        <v>39</v>
      </c>
      <c r="AA448" s="9" t="s">
        <v>40</v>
      </c>
      <c r="AB448" s="9" t="n">
        <v>24082</v>
      </c>
      <c r="AC448" s="9" t="s">
        <v>36</v>
      </c>
      <c r="AD448" s="9"/>
      <c r="AE448" s="9"/>
      <c r="AF448" s="9"/>
      <c r="AG448" s="9"/>
      <c r="AH448" s="9"/>
      <c r="AI448" s="9"/>
      <c r="AJ448" s="9"/>
      <c r="AK448" s="9"/>
    </row>
    <row r="449" customFormat="false" ht="13.5" hidden="false" customHeight="true" outlineLevel="0" collapsed="false">
      <c r="A449" s="8" t="n">
        <v>89</v>
      </c>
      <c r="B449" s="9" t="s">
        <v>1356</v>
      </c>
      <c r="C449" s="9" t="n">
        <v>2</v>
      </c>
      <c r="D449" s="9" t="str">
        <f aca="false">B449&amp;" "&amp;C449</f>
        <v>YONNE 2</v>
      </c>
      <c r="E449" s="9" t="str">
        <f aca="false">IF($W449="",P449,IF($U449&gt;$AB449,P449,W449))</f>
        <v>M</v>
      </c>
      <c r="F449" s="9" t="str">
        <f aca="false">IF($W449="",Q449,IF($U449&gt;$AB449,Q449,X449))</f>
        <v>CAULLET</v>
      </c>
      <c r="G449" s="9" t="str">
        <f aca="false">IF($W449="",R449,IF($U449&gt;$AB449,R449,Y449))</f>
        <v>JEAN-YVES</v>
      </c>
      <c r="H449" s="9" t="str">
        <f aca="false">IF($W449="",S449,IF($U449&gt;$AB449,S449,Z449))</f>
        <v>PARTI SOCIALISTE</v>
      </c>
      <c r="I449" s="9" t="str">
        <f aca="false">IF($W449="",T449,IF($U449&gt;$AB449,T449,AA449))</f>
        <v>SOC</v>
      </c>
      <c r="J449" s="10" t="n">
        <f aca="false">IF($W449="",U449,IF($U449&gt;$AB449,U449,AB449))/M449</f>
        <v>0.502526847757423</v>
      </c>
      <c r="K449" s="9" t="n">
        <v>77711</v>
      </c>
      <c r="L449" s="9" t="n">
        <v>46032</v>
      </c>
      <c r="M449" s="9" t="n">
        <v>44324</v>
      </c>
      <c r="N449" s="9" t="n">
        <v>1698</v>
      </c>
      <c r="O449" s="11" t="n">
        <v>0.5923</v>
      </c>
      <c r="P449" s="9" t="s">
        <v>31</v>
      </c>
      <c r="Q449" s="9" t="s">
        <v>1359</v>
      </c>
      <c r="R449" s="9" t="s">
        <v>296</v>
      </c>
      <c r="S449" s="9" t="s">
        <v>34</v>
      </c>
      <c r="T449" s="9" t="s">
        <v>35</v>
      </c>
      <c r="U449" s="9" t="n">
        <v>22274</v>
      </c>
      <c r="V449" s="9" t="s">
        <v>36</v>
      </c>
      <c r="W449" s="9" t="s">
        <v>31</v>
      </c>
      <c r="X449" s="9" t="s">
        <v>1360</v>
      </c>
      <c r="Y449" s="9" t="s">
        <v>653</v>
      </c>
      <c r="Z449" s="9" t="s">
        <v>39</v>
      </c>
      <c r="AA449" s="9" t="s">
        <v>40</v>
      </c>
      <c r="AB449" s="9" t="n">
        <v>22050</v>
      </c>
      <c r="AC449" s="9" t="s">
        <v>36</v>
      </c>
      <c r="AD449" s="9"/>
      <c r="AE449" s="9"/>
      <c r="AF449" s="9"/>
      <c r="AG449" s="9"/>
      <c r="AH449" s="9"/>
      <c r="AI449" s="9"/>
      <c r="AJ449" s="9"/>
      <c r="AK449" s="9"/>
    </row>
    <row r="450" customFormat="false" ht="13.5" hidden="false" customHeight="true" outlineLevel="0" collapsed="false">
      <c r="A450" s="8" t="n">
        <v>89</v>
      </c>
      <c r="B450" s="9" t="s">
        <v>1356</v>
      </c>
      <c r="C450" s="9" t="n">
        <v>3</v>
      </c>
      <c r="D450" s="9" t="str">
        <f aca="false">B450&amp;" "&amp;C450</f>
        <v>YONNE 3</v>
      </c>
      <c r="E450" s="9" t="str">
        <f aca="false">IF($W450="",P450,IF($U450&gt;$AB450,P450,W450))</f>
        <v>F</v>
      </c>
      <c r="F450" s="9" t="str">
        <f aca="false">IF($W450="",Q450,IF($U450&gt;$AB450,Q450,X450))</f>
        <v>FORT</v>
      </c>
      <c r="G450" s="9" t="str">
        <f aca="false">IF($W450="",R450,IF($U450&gt;$AB450,R450,Y450))</f>
        <v>MARIE-LOUISE</v>
      </c>
      <c r="H450" s="9" t="str">
        <f aca="false">IF($W450="",S450,IF($U450&gt;$AB450,S450,Z450))</f>
        <v>UNION POUR UN MOUVEMENT POPULAIRE</v>
      </c>
      <c r="I450" s="9" t="str">
        <f aca="false">IF($W450="",T450,IF($U450&gt;$AB450,T450,AA450))</f>
        <v>UMP</v>
      </c>
      <c r="J450" s="10" t="n">
        <f aca="false">IF($W450="",U450,IF($U450&gt;$AB450,U450,AB450))/M450</f>
        <v>0.552757308284072</v>
      </c>
      <c r="K450" s="9" t="n">
        <v>89161</v>
      </c>
      <c r="L450" s="9" t="n">
        <v>50969</v>
      </c>
      <c r="M450" s="9" t="n">
        <v>49396</v>
      </c>
      <c r="N450" s="9" t="n">
        <v>1573</v>
      </c>
      <c r="O450" s="11" t="n">
        <v>0.5717</v>
      </c>
      <c r="P450" s="9" t="s">
        <v>31</v>
      </c>
      <c r="Q450" s="9" t="s">
        <v>1361</v>
      </c>
      <c r="R450" s="9" t="s">
        <v>180</v>
      </c>
      <c r="S450" s="9" t="s">
        <v>34</v>
      </c>
      <c r="T450" s="9" t="s">
        <v>35</v>
      </c>
      <c r="U450" s="9" t="n">
        <v>22092</v>
      </c>
      <c r="V450" s="9" t="s">
        <v>36</v>
      </c>
      <c r="W450" s="9" t="s">
        <v>60</v>
      </c>
      <c r="X450" s="9" t="s">
        <v>1362</v>
      </c>
      <c r="Y450" s="9" t="s">
        <v>150</v>
      </c>
      <c r="Z450" s="9" t="s">
        <v>39</v>
      </c>
      <c r="AA450" s="9" t="s">
        <v>40</v>
      </c>
      <c r="AB450" s="9" t="n">
        <v>27304</v>
      </c>
      <c r="AC450" s="9" t="s">
        <v>36</v>
      </c>
      <c r="AD450" s="9"/>
      <c r="AE450" s="9"/>
      <c r="AF450" s="9"/>
      <c r="AG450" s="9"/>
      <c r="AH450" s="9"/>
      <c r="AI450" s="9"/>
      <c r="AJ450" s="9"/>
      <c r="AK450" s="9"/>
    </row>
    <row r="451" customFormat="false" ht="13.5" hidden="false" customHeight="true" outlineLevel="0" collapsed="false">
      <c r="A451" s="8" t="n">
        <v>90</v>
      </c>
      <c r="B451" s="9" t="s">
        <v>1363</v>
      </c>
      <c r="C451" s="9" t="n">
        <v>1</v>
      </c>
      <c r="D451" s="9" t="str">
        <f aca="false">B451&amp;" "&amp;C451</f>
        <v>TERRITOIRE-DE-BELFORT 1</v>
      </c>
      <c r="E451" s="9" t="str">
        <f aca="false">IF($W451="",P451,IF($U451&gt;$AB451,P451,W451))</f>
        <v>M</v>
      </c>
      <c r="F451" s="9" t="str">
        <f aca="false">IF($W451="",Q451,IF($U451&gt;$AB451,Q451,X451))</f>
        <v>MESLOT</v>
      </c>
      <c r="G451" s="9" t="str">
        <f aca="false">IF($W451="",R451,IF($U451&gt;$AB451,R451,Y451))</f>
        <v>DAMIEN</v>
      </c>
      <c r="H451" s="9" t="str">
        <f aca="false">IF($W451="",S451,IF($U451&gt;$AB451,S451,Z451))</f>
        <v>UNION POUR UN MOUVEMENT POPULAIRE</v>
      </c>
      <c r="I451" s="9" t="str">
        <f aca="false">IF($W451="",T451,IF($U451&gt;$AB451,T451,AA451))</f>
        <v>UMP</v>
      </c>
      <c r="J451" s="10" t="n">
        <f aca="false">IF($W451="",U451,IF($U451&gt;$AB451,U451,AB451))/M451</f>
        <v>0.562195434726853</v>
      </c>
      <c r="K451" s="9" t="n">
        <v>47185</v>
      </c>
      <c r="L451" s="9" t="n">
        <v>28372</v>
      </c>
      <c r="M451" s="9" t="n">
        <v>27293</v>
      </c>
      <c r="N451" s="9" t="n">
        <v>1079</v>
      </c>
      <c r="O451" s="11" t="n">
        <v>0.6013</v>
      </c>
      <c r="P451" s="9" t="s">
        <v>60</v>
      </c>
      <c r="Q451" s="9" t="s">
        <v>1364</v>
      </c>
      <c r="R451" s="9" t="s">
        <v>1365</v>
      </c>
      <c r="S451" s="9" t="s">
        <v>34</v>
      </c>
      <c r="T451" s="9" t="s">
        <v>35</v>
      </c>
      <c r="U451" s="9" t="n">
        <v>11949</v>
      </c>
      <c r="V451" s="9" t="s">
        <v>36</v>
      </c>
      <c r="W451" s="9" t="s">
        <v>31</v>
      </c>
      <c r="X451" s="9" t="s">
        <v>1366</v>
      </c>
      <c r="Y451" s="9" t="s">
        <v>64</v>
      </c>
      <c r="Z451" s="9" t="s">
        <v>39</v>
      </c>
      <c r="AA451" s="9" t="s">
        <v>40</v>
      </c>
      <c r="AB451" s="9" t="n">
        <v>15344</v>
      </c>
      <c r="AC451" s="9" t="s">
        <v>36</v>
      </c>
      <c r="AD451" s="9"/>
      <c r="AE451" s="9"/>
      <c r="AF451" s="9"/>
      <c r="AG451" s="9"/>
      <c r="AH451" s="9"/>
      <c r="AI451" s="9"/>
      <c r="AJ451" s="9"/>
      <c r="AK451" s="9"/>
    </row>
    <row r="452" customFormat="false" ht="13.5" hidden="false" customHeight="true" outlineLevel="0" collapsed="false">
      <c r="A452" s="8" t="n">
        <v>90</v>
      </c>
      <c r="B452" s="9" t="s">
        <v>1363</v>
      </c>
      <c r="C452" s="9" t="n">
        <v>2</v>
      </c>
      <c r="D452" s="9" t="str">
        <f aca="false">B452&amp;" "&amp;C452</f>
        <v>TERRITOIRE-DE-BELFORT 2</v>
      </c>
      <c r="E452" s="9" t="str">
        <f aca="false">IF($W452="",P452,IF($U452&gt;$AB452,P452,W452))</f>
        <v>M</v>
      </c>
      <c r="F452" s="9" t="str">
        <f aca="false">IF($W452="",Q452,IF($U452&gt;$AB452,Q452,X452))</f>
        <v>ZUMKELLER</v>
      </c>
      <c r="G452" s="9" t="str">
        <f aca="false">IF($W452="",R452,IF($U452&gt;$AB452,R452,Y452))</f>
        <v>MICHEL</v>
      </c>
      <c r="H452" s="9" t="str">
        <f aca="false">IF($W452="",S452,IF($U452&gt;$AB452,S452,Z452))</f>
        <v>PARTI RADICAL</v>
      </c>
      <c r="I452" s="9" t="str">
        <f aca="false">IF($W452="",T452,IF($U452&gt;$AB452,T452,AA452))</f>
        <v>PRV</v>
      </c>
      <c r="J452" s="10" t="n">
        <f aca="false">IF($W452="",U452,IF($U452&gt;$AB452,U452,AB452))/M452</f>
        <v>0.517386722866175</v>
      </c>
      <c r="K452" s="9" t="n">
        <v>47621</v>
      </c>
      <c r="L452" s="9" t="n">
        <v>28093</v>
      </c>
      <c r="M452" s="9" t="n">
        <v>26572</v>
      </c>
      <c r="N452" s="9" t="n">
        <v>1521</v>
      </c>
      <c r="O452" s="11" t="n">
        <v>0.5899</v>
      </c>
      <c r="P452" s="9" t="s">
        <v>31</v>
      </c>
      <c r="Q452" s="9" t="s">
        <v>1367</v>
      </c>
      <c r="R452" s="9" t="s">
        <v>54</v>
      </c>
      <c r="S452" s="9" t="s">
        <v>84</v>
      </c>
      <c r="T452" s="9" t="s">
        <v>44</v>
      </c>
      <c r="U452" s="9" t="n">
        <v>12824</v>
      </c>
      <c r="V452" s="9" t="s">
        <v>36</v>
      </c>
      <c r="W452" s="9" t="s">
        <v>31</v>
      </c>
      <c r="X452" s="9" t="s">
        <v>1368</v>
      </c>
      <c r="Y452" s="9" t="s">
        <v>42</v>
      </c>
      <c r="Z452" s="9" t="s">
        <v>394</v>
      </c>
      <c r="AA452" s="9" t="s">
        <v>395</v>
      </c>
      <c r="AB452" s="9" t="n">
        <v>13748</v>
      </c>
      <c r="AC452" s="9" t="s">
        <v>36</v>
      </c>
      <c r="AD452" s="9"/>
      <c r="AE452" s="9"/>
      <c r="AF452" s="9"/>
      <c r="AG452" s="9"/>
      <c r="AH452" s="9"/>
      <c r="AI452" s="9"/>
      <c r="AJ452" s="9"/>
      <c r="AK452" s="9"/>
    </row>
    <row r="453" customFormat="false" ht="13.5" hidden="false" customHeight="true" outlineLevel="0" collapsed="false">
      <c r="A453" s="8" t="n">
        <v>91</v>
      </c>
      <c r="B453" s="9" t="s">
        <v>1369</v>
      </c>
      <c r="C453" s="9" t="n">
        <v>1</v>
      </c>
      <c r="D453" s="9" t="str">
        <f aca="false">B453&amp;" "&amp;C453</f>
        <v>ESSONNE 1</v>
      </c>
      <c r="E453" s="9" t="str">
        <f aca="false">IF($W453="",P453,IF($U453&gt;$AB453,P453,W453))</f>
        <v>M</v>
      </c>
      <c r="F453" s="9" t="str">
        <f aca="false">IF($W453="",Q453,IF($U453&gt;$AB453,Q453,X453))</f>
        <v>VALLS</v>
      </c>
      <c r="G453" s="9" t="str">
        <f aca="false">IF($W453="",R453,IF($U453&gt;$AB453,R453,Y453))</f>
        <v>MANUEL</v>
      </c>
      <c r="H453" s="9" t="str">
        <f aca="false">IF($W453="",S453,IF($U453&gt;$AB453,S453,Z453))</f>
        <v>PARTI SOCIALISTE</v>
      </c>
      <c r="I453" s="9" t="str">
        <f aca="false">IF($W453="",T453,IF($U453&gt;$AB453,T453,AA453))</f>
        <v>SOC</v>
      </c>
      <c r="J453" s="10" t="n">
        <f aca="false">IF($W453="",U453,IF($U453&gt;$AB453,U453,AB453))/M453</f>
        <v>0.655839183152521</v>
      </c>
      <c r="K453" s="9" t="n">
        <v>70336</v>
      </c>
      <c r="L453" s="9" t="n">
        <v>32784</v>
      </c>
      <c r="M453" s="9" t="n">
        <v>31340</v>
      </c>
      <c r="N453" s="9" t="n">
        <v>1444</v>
      </c>
      <c r="O453" s="11" t="n">
        <v>0.4661</v>
      </c>
      <c r="P453" s="9" t="s">
        <v>31</v>
      </c>
      <c r="Q453" s="9" t="s">
        <v>1370</v>
      </c>
      <c r="R453" s="9" t="s">
        <v>1371</v>
      </c>
      <c r="S453" s="9" t="s">
        <v>34</v>
      </c>
      <c r="T453" s="9" t="s">
        <v>35</v>
      </c>
      <c r="U453" s="9" t="n">
        <v>20554</v>
      </c>
      <c r="V453" s="9" t="s">
        <v>36</v>
      </c>
      <c r="W453" s="9" t="s">
        <v>60</v>
      </c>
      <c r="X453" s="9" t="s">
        <v>1372</v>
      </c>
      <c r="Y453" s="9" t="s">
        <v>1373</v>
      </c>
      <c r="Z453" s="9" t="s">
        <v>39</v>
      </c>
      <c r="AA453" s="9" t="s">
        <v>40</v>
      </c>
      <c r="AB453" s="9" t="n">
        <v>10786</v>
      </c>
      <c r="AC453" s="9" t="s">
        <v>36</v>
      </c>
      <c r="AD453" s="9"/>
      <c r="AE453" s="9"/>
      <c r="AF453" s="9"/>
      <c r="AG453" s="9"/>
      <c r="AH453" s="9"/>
      <c r="AI453" s="9"/>
      <c r="AJ453" s="9"/>
      <c r="AK453" s="9"/>
    </row>
    <row r="454" customFormat="false" ht="13.5" hidden="false" customHeight="true" outlineLevel="0" collapsed="false">
      <c r="A454" s="8" t="n">
        <v>91</v>
      </c>
      <c r="B454" s="9" t="s">
        <v>1369</v>
      </c>
      <c r="C454" s="9" t="n">
        <v>2</v>
      </c>
      <c r="D454" s="9" t="str">
        <f aca="false">B454&amp;" "&amp;C454</f>
        <v>ESSONNE 2</v>
      </c>
      <c r="E454" s="9" t="str">
        <f aca="false">IF($W454="",P454,IF($U454&gt;$AB454,P454,W454))</f>
        <v>M</v>
      </c>
      <c r="F454" s="9" t="str">
        <f aca="false">IF($W454="",Q454,IF($U454&gt;$AB454,Q454,X454))</f>
        <v>MARLIN</v>
      </c>
      <c r="G454" s="9" t="str">
        <f aca="false">IF($W454="",R454,IF($U454&gt;$AB454,R454,Y454))</f>
        <v>FRANCK</v>
      </c>
      <c r="H454" s="9" t="str">
        <f aca="false">IF($W454="",S454,IF($U454&gt;$AB454,S454,Z454))</f>
        <v>UNION POUR UN MOUVEMENT POPULAIRE</v>
      </c>
      <c r="I454" s="9" t="str">
        <f aca="false">IF($W454="",T454,IF($U454&gt;$AB454,T454,AA454))</f>
        <v>UMP</v>
      </c>
      <c r="J454" s="10" t="n">
        <f aca="false">IF($W454="",U454,IF($U454&gt;$AB454,U454,AB454))/M454</f>
        <v>0.589833972968463</v>
      </c>
      <c r="K454" s="9" t="n">
        <v>87350</v>
      </c>
      <c r="L454" s="9" t="n">
        <v>49219</v>
      </c>
      <c r="M454" s="9" t="n">
        <v>47944</v>
      </c>
      <c r="N454" s="9" t="n">
        <v>1275</v>
      </c>
      <c r="O454" s="11" t="n">
        <v>0.5635</v>
      </c>
      <c r="P454" s="9" t="s">
        <v>60</v>
      </c>
      <c r="Q454" s="9" t="s">
        <v>1374</v>
      </c>
      <c r="R454" s="9" t="s">
        <v>906</v>
      </c>
      <c r="S454" s="9" t="s">
        <v>34</v>
      </c>
      <c r="T454" s="9" t="s">
        <v>35</v>
      </c>
      <c r="U454" s="9" t="n">
        <v>19665</v>
      </c>
      <c r="V454" s="9" t="s">
        <v>36</v>
      </c>
      <c r="W454" s="9" t="s">
        <v>31</v>
      </c>
      <c r="X454" s="9" t="s">
        <v>1375</v>
      </c>
      <c r="Y454" s="9" t="s">
        <v>92</v>
      </c>
      <c r="Z454" s="9" t="s">
        <v>39</v>
      </c>
      <c r="AA454" s="9" t="s">
        <v>40</v>
      </c>
      <c r="AB454" s="9" t="n">
        <v>28279</v>
      </c>
      <c r="AC454" s="9" t="s">
        <v>36</v>
      </c>
      <c r="AD454" s="9"/>
      <c r="AE454" s="9"/>
      <c r="AF454" s="9"/>
      <c r="AG454" s="9"/>
      <c r="AH454" s="9"/>
      <c r="AI454" s="9"/>
      <c r="AJ454" s="9"/>
      <c r="AK454" s="9"/>
    </row>
    <row r="455" customFormat="false" ht="13.5" hidden="false" customHeight="true" outlineLevel="0" collapsed="false">
      <c r="A455" s="8" t="n">
        <v>91</v>
      </c>
      <c r="B455" s="9" t="s">
        <v>1369</v>
      </c>
      <c r="C455" s="9" t="n">
        <v>3</v>
      </c>
      <c r="D455" s="9" t="str">
        <f aca="false">B455&amp;" "&amp;C455</f>
        <v>ESSONNE 3</v>
      </c>
      <c r="E455" s="9" t="str">
        <f aca="false">IF($W455="",P455,IF($U455&gt;$AB455,P455,W455))</f>
        <v>M</v>
      </c>
      <c r="F455" s="9" t="str">
        <f aca="false">IF($W455="",Q455,IF($U455&gt;$AB455,Q455,X455))</f>
        <v>POUZOL</v>
      </c>
      <c r="G455" s="9" t="str">
        <f aca="false">IF($W455="",R455,IF($U455&gt;$AB455,R455,Y455))</f>
        <v>MICHEL</v>
      </c>
      <c r="H455" s="9" t="str">
        <f aca="false">IF($W455="",S455,IF($U455&gt;$AB455,S455,Z455))</f>
        <v>PARTI SOCIALISTE</v>
      </c>
      <c r="I455" s="9" t="str">
        <f aca="false">IF($W455="",T455,IF($U455&gt;$AB455,T455,AA455))</f>
        <v>SOC</v>
      </c>
      <c r="J455" s="10" t="n">
        <f aca="false">IF($W455="",U455,IF($U455&gt;$AB455,U455,AB455))/M455</f>
        <v>0.529828798473015</v>
      </c>
      <c r="K455" s="9" t="n">
        <v>92133</v>
      </c>
      <c r="L455" s="9" t="n">
        <v>52959</v>
      </c>
      <c r="M455" s="9" t="n">
        <v>51343</v>
      </c>
      <c r="N455" s="9" t="n">
        <v>1616</v>
      </c>
      <c r="O455" s="11" t="n">
        <v>0.5748</v>
      </c>
      <c r="P455" s="9" t="s">
        <v>31</v>
      </c>
      <c r="Q455" s="9" t="s">
        <v>1376</v>
      </c>
      <c r="R455" s="9" t="s">
        <v>42</v>
      </c>
      <c r="S455" s="9" t="s">
        <v>34</v>
      </c>
      <c r="T455" s="9" t="s">
        <v>35</v>
      </c>
      <c r="U455" s="9" t="n">
        <v>27203</v>
      </c>
      <c r="V455" s="9" t="s">
        <v>36</v>
      </c>
      <c r="W455" s="9" t="s">
        <v>60</v>
      </c>
      <c r="X455" s="9" t="s">
        <v>1377</v>
      </c>
      <c r="Y455" s="9" t="s">
        <v>621</v>
      </c>
      <c r="Z455" s="9" t="s">
        <v>39</v>
      </c>
      <c r="AA455" s="9" t="s">
        <v>40</v>
      </c>
      <c r="AB455" s="9" t="n">
        <v>24141</v>
      </c>
      <c r="AC455" s="9" t="s">
        <v>36</v>
      </c>
      <c r="AD455" s="9"/>
      <c r="AE455" s="9"/>
      <c r="AF455" s="9"/>
      <c r="AG455" s="9"/>
      <c r="AH455" s="9"/>
      <c r="AI455" s="9"/>
      <c r="AJ455" s="9"/>
      <c r="AK455" s="9"/>
    </row>
    <row r="456" customFormat="false" ht="13.5" hidden="false" customHeight="true" outlineLevel="0" collapsed="false">
      <c r="A456" s="8" t="n">
        <v>91</v>
      </c>
      <c r="B456" s="9" t="s">
        <v>1369</v>
      </c>
      <c r="C456" s="9" t="n">
        <v>4</v>
      </c>
      <c r="D456" s="9" t="str">
        <f aca="false">B456&amp;" "&amp;C456</f>
        <v>ESSONNE 4</v>
      </c>
      <c r="E456" s="9" t="str">
        <f aca="false">IF($W456="",P456,IF($U456&gt;$AB456,P456,W456))</f>
        <v>F</v>
      </c>
      <c r="F456" s="9" t="str">
        <f aca="false">IF($W456="",Q456,IF($U456&gt;$AB456,Q456,X456))</f>
        <v>KOSCIUSKO-MORIZET</v>
      </c>
      <c r="G456" s="9" t="str">
        <f aca="false">IF($W456="",R456,IF($U456&gt;$AB456,R456,Y456))</f>
        <v>NATHALIE</v>
      </c>
      <c r="H456" s="9" t="str">
        <f aca="false">IF($W456="",S456,IF($U456&gt;$AB456,S456,Z456))</f>
        <v>UNION POUR UN MOUVEMENT POPULAIRE</v>
      </c>
      <c r="I456" s="9" t="str">
        <f aca="false">IF($W456="",T456,IF($U456&gt;$AB456,T456,AA456))</f>
        <v>UMP</v>
      </c>
      <c r="J456" s="10" t="n">
        <f aca="false">IF($W456="",U456,IF($U456&gt;$AB456,U456,AB456))/M456</f>
        <v>0.51480162142243</v>
      </c>
      <c r="K456" s="9" t="n">
        <v>92236</v>
      </c>
      <c r="L456" s="9" t="n">
        <v>58300</v>
      </c>
      <c r="M456" s="9" t="n">
        <v>56987</v>
      </c>
      <c r="N456" s="9" t="n">
        <v>1313</v>
      </c>
      <c r="O456" s="11" t="n">
        <v>0.6321</v>
      </c>
      <c r="P456" s="9" t="s">
        <v>31</v>
      </c>
      <c r="Q456" s="9" t="s">
        <v>280</v>
      </c>
      <c r="R456" s="9" t="s">
        <v>48</v>
      </c>
      <c r="S456" s="9" t="s">
        <v>34</v>
      </c>
      <c r="T456" s="9" t="s">
        <v>35</v>
      </c>
      <c r="U456" s="9" t="n">
        <v>27650</v>
      </c>
      <c r="V456" s="9" t="s">
        <v>36</v>
      </c>
      <c r="W456" s="9" t="s">
        <v>60</v>
      </c>
      <c r="X456" s="9" t="s">
        <v>1378</v>
      </c>
      <c r="Y456" s="9" t="s">
        <v>400</v>
      </c>
      <c r="Z456" s="9" t="s">
        <v>39</v>
      </c>
      <c r="AA456" s="9" t="s">
        <v>40</v>
      </c>
      <c r="AB456" s="9" t="n">
        <v>29337</v>
      </c>
      <c r="AC456" s="9" t="s">
        <v>36</v>
      </c>
      <c r="AD456" s="9"/>
      <c r="AE456" s="9"/>
      <c r="AF456" s="9"/>
      <c r="AG456" s="9"/>
      <c r="AH456" s="9"/>
      <c r="AI456" s="9"/>
      <c r="AJ456" s="9"/>
      <c r="AK456" s="9"/>
    </row>
    <row r="457" customFormat="false" ht="13.5" hidden="false" customHeight="true" outlineLevel="0" collapsed="false">
      <c r="A457" s="8" t="n">
        <v>91</v>
      </c>
      <c r="B457" s="9" t="s">
        <v>1369</v>
      </c>
      <c r="C457" s="9" t="n">
        <v>5</v>
      </c>
      <c r="D457" s="9" t="str">
        <f aca="false">B457&amp;" "&amp;C457</f>
        <v>ESSONNE 5</v>
      </c>
      <c r="E457" s="9" t="str">
        <f aca="false">IF($W457="",P457,IF($U457&gt;$AB457,P457,W457))</f>
        <v>F</v>
      </c>
      <c r="F457" s="9" t="str">
        <f aca="false">IF($W457="",Q457,IF($U457&gt;$AB457,Q457,X457))</f>
        <v>OLIVIER</v>
      </c>
      <c r="G457" s="9" t="str">
        <f aca="false">IF($W457="",R457,IF($U457&gt;$AB457,R457,Y457))</f>
        <v>MAUD</v>
      </c>
      <c r="H457" s="9" t="str">
        <f aca="false">IF($W457="",S457,IF($U457&gt;$AB457,S457,Z457))</f>
        <v>PARTI SOCIALISTE</v>
      </c>
      <c r="I457" s="9" t="str">
        <f aca="false">IF($W457="",T457,IF($U457&gt;$AB457,T457,AA457))</f>
        <v>SOC</v>
      </c>
      <c r="J457" s="10" t="n">
        <f aca="false">IF($W457="",U457,IF($U457&gt;$AB457,U457,AB457))/M457</f>
        <v>0.54809756097561</v>
      </c>
      <c r="K457" s="9" t="n">
        <v>66684</v>
      </c>
      <c r="L457" s="9" t="n">
        <v>41974</v>
      </c>
      <c r="M457" s="9" t="n">
        <v>41000</v>
      </c>
      <c r="N457" s="9" t="n">
        <v>974</v>
      </c>
      <c r="O457" s="11" t="n">
        <v>0.6294</v>
      </c>
      <c r="P457" s="9" t="s">
        <v>60</v>
      </c>
      <c r="Q457" s="9" t="s">
        <v>48</v>
      </c>
      <c r="R457" s="9" t="s">
        <v>1379</v>
      </c>
      <c r="S457" s="9" t="s">
        <v>34</v>
      </c>
      <c r="T457" s="9" t="s">
        <v>35</v>
      </c>
      <c r="U457" s="9" t="n">
        <v>22472</v>
      </c>
      <c r="V457" s="9" t="s">
        <v>36</v>
      </c>
      <c r="W457" s="9" t="s">
        <v>31</v>
      </c>
      <c r="X457" s="9" t="s">
        <v>1380</v>
      </c>
      <c r="Y457" s="9" t="s">
        <v>397</v>
      </c>
      <c r="Z457" s="9" t="s">
        <v>39</v>
      </c>
      <c r="AA457" s="9" t="s">
        <v>40</v>
      </c>
      <c r="AB457" s="9" t="n">
        <v>18528</v>
      </c>
      <c r="AC457" s="9" t="s">
        <v>36</v>
      </c>
      <c r="AD457" s="9"/>
      <c r="AE457" s="9"/>
      <c r="AF457" s="9"/>
      <c r="AG457" s="9"/>
      <c r="AH457" s="9"/>
      <c r="AI457" s="9"/>
      <c r="AJ457" s="9"/>
      <c r="AK457" s="9"/>
    </row>
    <row r="458" customFormat="false" ht="13.5" hidden="false" customHeight="true" outlineLevel="0" collapsed="false">
      <c r="A458" s="8" t="n">
        <v>91</v>
      </c>
      <c r="B458" s="9" t="s">
        <v>1369</v>
      </c>
      <c r="C458" s="9" t="n">
        <v>6</v>
      </c>
      <c r="D458" s="9" t="str">
        <f aca="false">B458&amp;" "&amp;C458</f>
        <v>ESSONNE 6</v>
      </c>
      <c r="E458" s="9" t="str">
        <f aca="false">IF($W458="",P458,IF($U458&gt;$AB458,P458,W458))</f>
        <v>M</v>
      </c>
      <c r="F458" s="9" t="str">
        <f aca="false">IF($W458="",Q458,IF($U458&gt;$AB458,Q458,X458))</f>
        <v>LAMY</v>
      </c>
      <c r="G458" s="9" t="str">
        <f aca="false">IF($W458="",R458,IF($U458&gt;$AB458,R458,Y458))</f>
        <v>FRANÇOIS</v>
      </c>
      <c r="H458" s="9" t="str">
        <f aca="false">IF($W458="",S458,IF($U458&gt;$AB458,S458,Z458))</f>
        <v>PARTI SOCIALISTE</v>
      </c>
      <c r="I458" s="9" t="str">
        <f aca="false">IF($W458="",T458,IF($U458&gt;$AB458,T458,AA458))</f>
        <v>SOC</v>
      </c>
      <c r="J458" s="10" t="n">
        <f aca="false">IF($W458="",U458,IF($U458&gt;$AB458,U458,AB458))/M458</f>
        <v>0.577702702702703</v>
      </c>
      <c r="K458" s="9" t="n">
        <v>76222</v>
      </c>
      <c r="L458" s="9" t="n">
        <v>42868</v>
      </c>
      <c r="M458" s="9" t="n">
        <v>41440</v>
      </c>
      <c r="N458" s="9" t="n">
        <v>1428</v>
      </c>
      <c r="O458" s="11" t="n">
        <v>0.5624</v>
      </c>
      <c r="P458" s="9" t="s">
        <v>31</v>
      </c>
      <c r="Q458" s="9" t="s">
        <v>1381</v>
      </c>
      <c r="R458" s="9" t="s">
        <v>189</v>
      </c>
      <c r="S458" s="9" t="s">
        <v>34</v>
      </c>
      <c r="T458" s="9" t="s">
        <v>35</v>
      </c>
      <c r="U458" s="9" t="n">
        <v>23940</v>
      </c>
      <c r="V458" s="9" t="s">
        <v>36</v>
      </c>
      <c r="W458" s="9" t="s">
        <v>31</v>
      </c>
      <c r="X458" s="9" t="s">
        <v>1382</v>
      </c>
      <c r="Y458" s="9" t="s">
        <v>509</v>
      </c>
      <c r="Z458" s="9" t="s">
        <v>39</v>
      </c>
      <c r="AA458" s="9" t="s">
        <v>40</v>
      </c>
      <c r="AB458" s="9" t="n">
        <v>17500</v>
      </c>
      <c r="AC458" s="9" t="s">
        <v>36</v>
      </c>
      <c r="AD458" s="9"/>
      <c r="AE458" s="9"/>
      <c r="AF458" s="9"/>
      <c r="AG458" s="9"/>
      <c r="AH458" s="9"/>
      <c r="AI458" s="9"/>
      <c r="AJ458" s="9"/>
      <c r="AK458" s="9"/>
    </row>
    <row r="459" customFormat="false" ht="13.5" hidden="false" customHeight="true" outlineLevel="0" collapsed="false">
      <c r="A459" s="8" t="n">
        <v>91</v>
      </c>
      <c r="B459" s="9" t="s">
        <v>1369</v>
      </c>
      <c r="C459" s="9" t="n">
        <v>7</v>
      </c>
      <c r="D459" s="9" t="str">
        <f aca="false">B459&amp;" "&amp;C459</f>
        <v>ESSONNE 7</v>
      </c>
      <c r="E459" s="9" t="str">
        <f aca="false">IF($W459="",P459,IF($U459&gt;$AB459,P459,W459))</f>
        <v>F</v>
      </c>
      <c r="F459" s="9" t="str">
        <f aca="false">IF($W459="",Q459,IF($U459&gt;$AB459,Q459,X459))</f>
        <v>SAS</v>
      </c>
      <c r="G459" s="9" t="str">
        <f aca="false">IF($W459="",R459,IF($U459&gt;$AB459,R459,Y459))</f>
        <v>EVA</v>
      </c>
      <c r="H459" s="9" t="str">
        <f aca="false">IF($W459="",S459,IF($U459&gt;$AB459,S459,Z459))</f>
        <v>EUROPE-ECOLOGIE-LES VERTS (SOUTIEN PS)</v>
      </c>
      <c r="I459" s="9" t="str">
        <f aca="false">IF($W459="",T459,IF($U459&gt;$AB459,T459,AA459))</f>
        <v>ECO</v>
      </c>
      <c r="J459" s="10" t="n">
        <f aca="false">IF($W459="",U459,IF($U459&gt;$AB459,U459,AB459))/M459</f>
        <v>0.538991676827652</v>
      </c>
      <c r="K459" s="9" t="n">
        <v>71747</v>
      </c>
      <c r="L459" s="9" t="n">
        <v>39003</v>
      </c>
      <c r="M459" s="9" t="n">
        <v>37726</v>
      </c>
      <c r="N459" s="9" t="n">
        <v>1275</v>
      </c>
      <c r="O459" s="11" t="n">
        <v>0.5436</v>
      </c>
      <c r="P459" s="9" t="s">
        <v>60</v>
      </c>
      <c r="Q459" s="9" t="s">
        <v>1383</v>
      </c>
      <c r="R459" s="9" t="s">
        <v>1384</v>
      </c>
      <c r="S459" s="9" t="s">
        <v>494</v>
      </c>
      <c r="T459" s="9" t="s">
        <v>132</v>
      </c>
      <c r="U459" s="9" t="n">
        <v>20334</v>
      </c>
      <c r="V459" s="9" t="s">
        <v>36</v>
      </c>
      <c r="W459" s="9" t="s">
        <v>60</v>
      </c>
      <c r="X459" s="9" t="s">
        <v>499</v>
      </c>
      <c r="Y459" s="9" t="s">
        <v>376</v>
      </c>
      <c r="Z459" s="9" t="s">
        <v>39</v>
      </c>
      <c r="AA459" s="9" t="s">
        <v>40</v>
      </c>
      <c r="AB459" s="9" t="n">
        <v>17392</v>
      </c>
      <c r="AC459" s="9" t="s">
        <v>36</v>
      </c>
      <c r="AD459" s="9"/>
      <c r="AE459" s="9"/>
      <c r="AF459" s="9"/>
      <c r="AG459" s="9"/>
      <c r="AH459" s="9"/>
      <c r="AI459" s="9"/>
      <c r="AJ459" s="9"/>
      <c r="AK459" s="9"/>
    </row>
    <row r="460" customFormat="false" ht="13.5" hidden="false" customHeight="true" outlineLevel="0" collapsed="false">
      <c r="A460" s="8" t="n">
        <v>91</v>
      </c>
      <c r="B460" s="9" t="s">
        <v>1369</v>
      </c>
      <c r="C460" s="9" t="n">
        <v>8</v>
      </c>
      <c r="D460" s="9" t="str">
        <f aca="false">B460&amp;" "&amp;C460</f>
        <v>ESSONNE 8</v>
      </c>
      <c r="E460" s="9" t="str">
        <f aca="false">IF($W460="",P460,IF($U460&gt;$AB460,P460,W460))</f>
        <v>M</v>
      </c>
      <c r="F460" s="9" t="str">
        <f aca="false">IF($W460="",Q460,IF($U460&gt;$AB460,Q460,X460))</f>
        <v>DUPONT-AIGNAN</v>
      </c>
      <c r="G460" s="9" t="str">
        <f aca="false">IF($W460="",R460,IF($U460&gt;$AB460,R460,Y460))</f>
        <v>NICOLAS</v>
      </c>
      <c r="H460" s="9" t="str">
        <f aca="false">IF($W460="",S460,IF($U460&gt;$AB460,S460,Z460))</f>
        <v>DEBOUT LA RÉPUBLIQUE</v>
      </c>
      <c r="I460" s="9" t="str">
        <f aca="false">IF($W460="",T460,IF($U460&gt;$AB460,T460,AA460))</f>
        <v>DVD</v>
      </c>
      <c r="J460" s="10" t="n">
        <f aca="false">IF($W460="",U460,IF($U460&gt;$AB460,U460,AB460))/M460</f>
        <v>0.613947225437623</v>
      </c>
      <c r="K460" s="9" t="n">
        <v>75338</v>
      </c>
      <c r="L460" s="9" t="n">
        <v>43077</v>
      </c>
      <c r="M460" s="9" t="n">
        <v>42331</v>
      </c>
      <c r="N460" s="9" t="n">
        <v>746</v>
      </c>
      <c r="O460" s="11" t="n">
        <v>0.5718</v>
      </c>
      <c r="P460" s="9" t="s">
        <v>60</v>
      </c>
      <c r="Q460" s="9" t="s">
        <v>1385</v>
      </c>
      <c r="R460" s="9" t="s">
        <v>72</v>
      </c>
      <c r="S460" s="9" t="s">
        <v>34</v>
      </c>
      <c r="T460" s="9" t="s">
        <v>35</v>
      </c>
      <c r="U460" s="9" t="n">
        <v>16342</v>
      </c>
      <c r="V460" s="9" t="s">
        <v>36</v>
      </c>
      <c r="W460" s="9" t="s">
        <v>31</v>
      </c>
      <c r="X460" s="9" t="s">
        <v>1386</v>
      </c>
      <c r="Y460" s="9" t="s">
        <v>180</v>
      </c>
      <c r="Z460" s="9" t="s">
        <v>1387</v>
      </c>
      <c r="AA460" s="9" t="s">
        <v>535</v>
      </c>
      <c r="AB460" s="9" t="n">
        <v>25989</v>
      </c>
      <c r="AC460" s="9" t="s">
        <v>36</v>
      </c>
      <c r="AD460" s="9"/>
      <c r="AE460" s="9"/>
      <c r="AF460" s="9"/>
      <c r="AG460" s="9"/>
      <c r="AH460" s="9"/>
      <c r="AI460" s="9"/>
      <c r="AJ460" s="9"/>
      <c r="AK460" s="9"/>
    </row>
    <row r="461" customFormat="false" ht="13.5" hidden="false" customHeight="true" outlineLevel="0" collapsed="false">
      <c r="A461" s="8" t="n">
        <v>91</v>
      </c>
      <c r="B461" s="9" t="s">
        <v>1369</v>
      </c>
      <c r="C461" s="9" t="n">
        <v>9</v>
      </c>
      <c r="D461" s="9" t="str">
        <f aca="false">B461&amp;" "&amp;C461</f>
        <v>ESSONNE 9</v>
      </c>
      <c r="E461" s="9" t="str">
        <f aca="false">IF($W461="",P461,IF($U461&gt;$AB461,P461,W461))</f>
        <v>M</v>
      </c>
      <c r="F461" s="9" t="str">
        <f aca="false">IF($W461="",Q461,IF($U461&gt;$AB461,Q461,X461))</f>
        <v>MANDON</v>
      </c>
      <c r="G461" s="9" t="str">
        <f aca="false">IF($W461="",R461,IF($U461&gt;$AB461,R461,Y461))</f>
        <v>THIERRY</v>
      </c>
      <c r="H461" s="9" t="str">
        <f aca="false">IF($W461="",S461,IF($U461&gt;$AB461,S461,Z461))</f>
        <v>PARTI SOCIALISTE</v>
      </c>
      <c r="I461" s="9" t="str">
        <f aca="false">IF($W461="",T461,IF($U461&gt;$AB461,T461,AA461))</f>
        <v>SOC</v>
      </c>
      <c r="J461" s="10" t="n">
        <f aca="false">IF($W461="",U461,IF($U461&gt;$AB461,U461,AB461))/M461</f>
        <v>0.568007497472069</v>
      </c>
      <c r="K461" s="9" t="n">
        <v>76276</v>
      </c>
      <c r="L461" s="9" t="n">
        <v>42414</v>
      </c>
      <c r="M461" s="9" t="n">
        <v>40547</v>
      </c>
      <c r="N461" s="9" t="n">
        <v>1867</v>
      </c>
      <c r="O461" s="11" t="n">
        <v>0.5561</v>
      </c>
      <c r="P461" s="9" t="s">
        <v>31</v>
      </c>
      <c r="Q461" s="9" t="s">
        <v>1388</v>
      </c>
      <c r="R461" s="9" t="s">
        <v>541</v>
      </c>
      <c r="S461" s="9" t="s">
        <v>34</v>
      </c>
      <c r="T461" s="9" t="s">
        <v>35</v>
      </c>
      <c r="U461" s="9" t="n">
        <v>23031</v>
      </c>
      <c r="V461" s="9" t="s">
        <v>36</v>
      </c>
      <c r="W461" s="9" t="s">
        <v>31</v>
      </c>
      <c r="X461" s="9" t="s">
        <v>1389</v>
      </c>
      <c r="Y461" s="9" t="s">
        <v>1061</v>
      </c>
      <c r="Z461" s="9" t="s">
        <v>39</v>
      </c>
      <c r="AA461" s="9" t="s">
        <v>40</v>
      </c>
      <c r="AB461" s="9" t="n">
        <v>17536</v>
      </c>
      <c r="AC461" s="9" t="s">
        <v>36</v>
      </c>
      <c r="AD461" s="9"/>
      <c r="AE461" s="9"/>
      <c r="AF461" s="9"/>
      <c r="AG461" s="9"/>
      <c r="AH461" s="9"/>
      <c r="AI461" s="9"/>
      <c r="AJ461" s="9"/>
      <c r="AK461" s="9"/>
    </row>
    <row r="462" customFormat="false" ht="13.5" hidden="false" customHeight="true" outlineLevel="0" collapsed="false">
      <c r="A462" s="8" t="n">
        <v>91</v>
      </c>
      <c r="B462" s="9" t="s">
        <v>1369</v>
      </c>
      <c r="C462" s="9" t="n">
        <v>10</v>
      </c>
      <c r="D462" s="9" t="str">
        <f aca="false">B462&amp;" "&amp;C462</f>
        <v>ESSONNE 10</v>
      </c>
      <c r="E462" s="9" t="str">
        <f aca="false">IF($W462="",P462,IF($U462&gt;$AB462,P462,W462))</f>
        <v>M</v>
      </c>
      <c r="F462" s="9" t="str">
        <f aca="false">IF($W462="",Q462,IF($U462&gt;$AB462,Q462,X462))</f>
        <v>BOUTIH</v>
      </c>
      <c r="G462" s="9" t="str">
        <f aca="false">IF($W462="",R462,IF($U462&gt;$AB462,R462,Y462))</f>
        <v>MALEK</v>
      </c>
      <c r="H462" s="9" t="str">
        <f aca="false">IF($W462="",S462,IF($U462&gt;$AB462,S462,Z462))</f>
        <v>PARTI SOCIALISTE</v>
      </c>
      <c r="I462" s="9" t="str">
        <f aca="false">IF($W462="",T462,IF($U462&gt;$AB462,T462,AA462))</f>
        <v>SOC</v>
      </c>
      <c r="J462" s="10" t="n">
        <f aca="false">IF($W462="",U462,IF($U462&gt;$AB462,U462,AB462))/M462</f>
        <v>0.568352443352443</v>
      </c>
      <c r="K462" s="9" t="n">
        <v>60673</v>
      </c>
      <c r="L462" s="9" t="n">
        <v>30729</v>
      </c>
      <c r="M462" s="9" t="n">
        <v>29304</v>
      </c>
      <c r="N462" s="9" t="n">
        <v>1425</v>
      </c>
      <c r="O462" s="11" t="n">
        <v>0.5065</v>
      </c>
      <c r="P462" s="9" t="s">
        <v>31</v>
      </c>
      <c r="Q462" s="9" t="s">
        <v>1390</v>
      </c>
      <c r="R462" s="9" t="s">
        <v>1391</v>
      </c>
      <c r="S462" s="9" t="s">
        <v>34</v>
      </c>
      <c r="T462" s="9" t="s">
        <v>35</v>
      </c>
      <c r="U462" s="9" t="n">
        <v>16655</v>
      </c>
      <c r="V462" s="9" t="s">
        <v>36</v>
      </c>
      <c r="W462" s="9" t="s">
        <v>60</v>
      </c>
      <c r="X462" s="9" t="s">
        <v>1392</v>
      </c>
      <c r="Y462" s="9" t="s">
        <v>716</v>
      </c>
      <c r="Z462" s="9" t="s">
        <v>394</v>
      </c>
      <c r="AA462" s="9" t="s">
        <v>395</v>
      </c>
      <c r="AB462" s="9" t="n">
        <v>12649</v>
      </c>
      <c r="AC462" s="9" t="s">
        <v>36</v>
      </c>
      <c r="AD462" s="9"/>
      <c r="AE462" s="9"/>
      <c r="AF462" s="9"/>
      <c r="AG462" s="9"/>
      <c r="AH462" s="9"/>
      <c r="AI462" s="9"/>
      <c r="AJ462" s="9"/>
      <c r="AK462" s="9"/>
    </row>
    <row r="463" customFormat="false" ht="13.5" hidden="false" customHeight="true" outlineLevel="0" collapsed="false">
      <c r="A463" s="8" t="n">
        <v>92</v>
      </c>
      <c r="B463" s="9" t="s">
        <v>1393</v>
      </c>
      <c r="C463" s="9" t="n">
        <v>1</v>
      </c>
      <c r="D463" s="9" t="str">
        <f aca="false">B463&amp;" "&amp;C463</f>
        <v>HAUTS-DE-SEINE 1</v>
      </c>
      <c r="E463" s="9" t="str">
        <f aca="false">IF($W463="",P463,IF($U463&gt;$AB463,P463,W463))</f>
        <v>M</v>
      </c>
      <c r="F463" s="9" t="str">
        <f aca="false">IF($W463="",Q463,IF($U463&gt;$AB463,Q463,X463))</f>
        <v>BACHELAY</v>
      </c>
      <c r="G463" s="9" t="str">
        <f aca="false">IF($W463="",R463,IF($U463&gt;$AB463,R463,Y463))</f>
        <v>ALEXIS</v>
      </c>
      <c r="H463" s="9" t="str">
        <f aca="false">IF($W463="",S463,IF($U463&gt;$AB463,S463,Z463))</f>
        <v>PARTI SOCIALISTE</v>
      </c>
      <c r="I463" s="9" t="str">
        <f aca="false">IF($W463="",T463,IF($U463&gt;$AB463,T463,AA463))</f>
        <v>SOC</v>
      </c>
      <c r="J463" s="10" t="n">
        <f aca="false">IF($W463="",U463,IF($U463&gt;$AB463,U463,AB463))/M463</f>
        <v>1</v>
      </c>
      <c r="K463" s="9" t="n">
        <v>59481</v>
      </c>
      <c r="L463" s="9" t="n">
        <v>20373</v>
      </c>
      <c r="M463" s="9" t="n">
        <v>15495</v>
      </c>
      <c r="N463" s="9" t="n">
        <v>4678</v>
      </c>
      <c r="O463" s="11" t="n">
        <v>0.3425</v>
      </c>
      <c r="P463" s="9" t="s">
        <v>31</v>
      </c>
      <c r="Q463" s="9" t="s">
        <v>1394</v>
      </c>
      <c r="R463" s="9" t="s">
        <v>1395</v>
      </c>
      <c r="S463" s="9" t="s">
        <v>34</v>
      </c>
      <c r="T463" s="9" t="s">
        <v>35</v>
      </c>
      <c r="U463" s="9" t="n">
        <v>15495</v>
      </c>
      <c r="V463" s="9" t="s">
        <v>36</v>
      </c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</row>
    <row r="464" customFormat="false" ht="13.5" hidden="false" customHeight="true" outlineLevel="0" collapsed="false">
      <c r="A464" s="8" t="n">
        <v>92</v>
      </c>
      <c r="B464" s="9" t="s">
        <v>1393</v>
      </c>
      <c r="C464" s="9" t="n">
        <v>2</v>
      </c>
      <c r="D464" s="9" t="str">
        <f aca="false">B464&amp;" "&amp;C464</f>
        <v>HAUTS-DE-SEINE 2</v>
      </c>
      <c r="E464" s="9" t="str">
        <f aca="false">IF($W464="",P464,IF($U464&gt;$AB464,P464,W464))</f>
        <v>M</v>
      </c>
      <c r="F464" s="9" t="str">
        <f aca="false">IF($W464="",Q464,IF($U464&gt;$AB464,Q464,X464))</f>
        <v>PIETRASANTA</v>
      </c>
      <c r="G464" s="9" t="str">
        <f aca="false">IF($W464="",R464,IF($U464&gt;$AB464,R464,Y464))</f>
        <v>SÉBASTIEN</v>
      </c>
      <c r="H464" s="9" t="str">
        <f aca="false">IF($W464="",S464,IF($U464&gt;$AB464,S464,Z464))</f>
        <v>PARTI SOCIALISTE</v>
      </c>
      <c r="I464" s="9" t="str">
        <f aca="false">IF($W464="",T464,IF($U464&gt;$AB464,T464,AA464))</f>
        <v>SOC</v>
      </c>
      <c r="J464" s="10" t="n">
        <f aca="false">IF($W464="",U464,IF($U464&gt;$AB464,U464,AB464))/M464</f>
        <v>0.535337492909813</v>
      </c>
      <c r="K464" s="9" t="n">
        <v>63567</v>
      </c>
      <c r="L464" s="9" t="n">
        <v>36736</v>
      </c>
      <c r="M464" s="9" t="n">
        <v>35260</v>
      </c>
      <c r="N464" s="9" t="n">
        <v>1476</v>
      </c>
      <c r="O464" s="11" t="n">
        <v>0.5779</v>
      </c>
      <c r="P464" s="9" t="s">
        <v>31</v>
      </c>
      <c r="Q464" s="9" t="s">
        <v>1396</v>
      </c>
      <c r="R464" s="9" t="s">
        <v>574</v>
      </c>
      <c r="S464" s="9" t="s">
        <v>34</v>
      </c>
      <c r="T464" s="9" t="s">
        <v>35</v>
      </c>
      <c r="U464" s="9" t="n">
        <v>18876</v>
      </c>
      <c r="V464" s="9" t="s">
        <v>36</v>
      </c>
      <c r="W464" s="9" t="s">
        <v>31</v>
      </c>
      <c r="X464" s="9" t="s">
        <v>1397</v>
      </c>
      <c r="Y464" s="9" t="s">
        <v>1371</v>
      </c>
      <c r="Z464" s="9" t="s">
        <v>39</v>
      </c>
      <c r="AA464" s="9" t="s">
        <v>40</v>
      </c>
      <c r="AB464" s="9" t="n">
        <v>16384</v>
      </c>
      <c r="AC464" s="9" t="s">
        <v>36</v>
      </c>
      <c r="AD464" s="9"/>
      <c r="AE464" s="9"/>
      <c r="AF464" s="9"/>
      <c r="AG464" s="9"/>
      <c r="AH464" s="9"/>
      <c r="AI464" s="9"/>
      <c r="AJ464" s="9"/>
      <c r="AK464" s="9"/>
    </row>
    <row r="465" customFormat="false" ht="13.5" hidden="false" customHeight="true" outlineLevel="0" collapsed="false">
      <c r="A465" s="8" t="n">
        <v>92</v>
      </c>
      <c r="B465" s="9" t="s">
        <v>1393</v>
      </c>
      <c r="C465" s="9" t="n">
        <v>3</v>
      </c>
      <c r="D465" s="9" t="str">
        <f aca="false">B465&amp;" "&amp;C465</f>
        <v>HAUTS-DE-SEINE 3</v>
      </c>
      <c r="E465" s="9" t="str">
        <f aca="false">IF($W465="",P465,IF($U465&gt;$AB465,P465,W465))</f>
        <v>M</v>
      </c>
      <c r="F465" s="9" t="str">
        <f aca="false">IF($W465="",Q465,IF($U465&gt;$AB465,Q465,X465))</f>
        <v>KOSSOWSKI</v>
      </c>
      <c r="G465" s="9" t="str">
        <f aca="false">IF($W465="",R465,IF($U465&gt;$AB465,R465,Y465))</f>
        <v>JACQUES</v>
      </c>
      <c r="H465" s="9" t="str">
        <f aca="false">IF($W465="",S465,IF($U465&gt;$AB465,S465,Z465))</f>
        <v>UNION POUR UN MOUVEMENT POPULAIRE</v>
      </c>
      <c r="I465" s="9" t="str">
        <f aca="false">IF($W465="",T465,IF($U465&gt;$AB465,T465,AA465))</f>
        <v>UMP</v>
      </c>
      <c r="J465" s="10" t="n">
        <f aca="false">IF($W465="",U465,IF($U465&gt;$AB465,U465,AB465))/M465</f>
        <v>0.572155562818059</v>
      </c>
      <c r="K465" s="9" t="n">
        <v>76553</v>
      </c>
      <c r="L465" s="9" t="n">
        <v>43879</v>
      </c>
      <c r="M465" s="9" t="n">
        <v>42838</v>
      </c>
      <c r="N465" s="9" t="n">
        <v>1041</v>
      </c>
      <c r="O465" s="11" t="n">
        <v>0.5732</v>
      </c>
      <c r="P465" s="9" t="s">
        <v>31</v>
      </c>
      <c r="Q465" s="9" t="s">
        <v>1398</v>
      </c>
      <c r="R465" s="9" t="s">
        <v>1399</v>
      </c>
      <c r="S465" s="9" t="s">
        <v>34</v>
      </c>
      <c r="T465" s="9" t="s">
        <v>35</v>
      </c>
      <c r="U465" s="9" t="n">
        <v>18328</v>
      </c>
      <c r="V465" s="9" t="s">
        <v>36</v>
      </c>
      <c r="W465" s="9" t="s">
        <v>31</v>
      </c>
      <c r="X465" s="9" t="s">
        <v>1400</v>
      </c>
      <c r="Y465" s="9" t="s">
        <v>88</v>
      </c>
      <c r="Z465" s="9" t="s">
        <v>39</v>
      </c>
      <c r="AA465" s="9" t="s">
        <v>40</v>
      </c>
      <c r="AB465" s="9" t="n">
        <v>24510</v>
      </c>
      <c r="AC465" s="9" t="s">
        <v>36</v>
      </c>
      <c r="AD465" s="9"/>
      <c r="AE465" s="9"/>
      <c r="AF465" s="9"/>
      <c r="AG465" s="9"/>
      <c r="AH465" s="9"/>
      <c r="AI465" s="9"/>
      <c r="AJ465" s="9"/>
      <c r="AK465" s="9"/>
    </row>
    <row r="466" customFormat="false" ht="13.5" hidden="false" customHeight="true" outlineLevel="0" collapsed="false">
      <c r="A466" s="8" t="n">
        <v>92</v>
      </c>
      <c r="B466" s="9" t="s">
        <v>1393</v>
      </c>
      <c r="C466" s="9" t="n">
        <v>4</v>
      </c>
      <c r="D466" s="9" t="str">
        <f aca="false">B466&amp;" "&amp;C466</f>
        <v>HAUTS-DE-SEINE 4</v>
      </c>
      <c r="E466" s="9" t="str">
        <f aca="false">IF($W466="",P466,IF($U466&gt;$AB466,P466,W466))</f>
        <v>F</v>
      </c>
      <c r="F466" s="9" t="str">
        <f aca="false">IF($W466="",Q466,IF($U466&gt;$AB466,Q466,X466))</f>
        <v>FRAYSSE</v>
      </c>
      <c r="G466" s="9" t="str">
        <f aca="false">IF($W466="",R466,IF($U466&gt;$AB466,R466,Y466))</f>
        <v>JACQUELINE</v>
      </c>
      <c r="H466" s="9" t="str">
        <f aca="false">IF($W466="",S466,IF($U466&gt;$AB466,S466,Z466))</f>
        <v>FRONT DE GAUCHE</v>
      </c>
      <c r="I466" s="9" t="str">
        <f aca="false">IF($W466="",T466,IF($U466&gt;$AB466,T466,AA466))</f>
        <v>FDG</v>
      </c>
      <c r="J466" s="10" t="n">
        <f aca="false">IF($W466="",U466,IF($U466&gt;$AB466,U466,AB466))/M466</f>
        <v>0.591372029477519</v>
      </c>
      <c r="K466" s="9" t="n">
        <v>70836</v>
      </c>
      <c r="L466" s="9" t="n">
        <v>37542</v>
      </c>
      <c r="M466" s="9" t="n">
        <v>36231</v>
      </c>
      <c r="N466" s="9" t="n">
        <v>1311</v>
      </c>
      <c r="O466" s="11" t="n">
        <v>0.53</v>
      </c>
      <c r="P466" s="9" t="s">
        <v>60</v>
      </c>
      <c r="Q466" s="9" t="s">
        <v>1401</v>
      </c>
      <c r="R466" s="9" t="s">
        <v>939</v>
      </c>
      <c r="S466" s="9" t="s">
        <v>259</v>
      </c>
      <c r="T466" s="9" t="s">
        <v>260</v>
      </c>
      <c r="U466" s="9" t="n">
        <v>21426</v>
      </c>
      <c r="V466" s="9" t="s">
        <v>36</v>
      </c>
      <c r="W466" s="9" t="s">
        <v>31</v>
      </c>
      <c r="X466" s="9" t="s">
        <v>1402</v>
      </c>
      <c r="Y466" s="9" t="s">
        <v>145</v>
      </c>
      <c r="Z466" s="9" t="s">
        <v>39</v>
      </c>
      <c r="AA466" s="9" t="s">
        <v>40</v>
      </c>
      <c r="AB466" s="9" t="n">
        <v>14805</v>
      </c>
      <c r="AC466" s="9" t="s">
        <v>36</v>
      </c>
      <c r="AD466" s="9"/>
      <c r="AE466" s="9"/>
      <c r="AF466" s="9"/>
      <c r="AG466" s="9"/>
      <c r="AH466" s="9"/>
      <c r="AI466" s="9"/>
      <c r="AJ466" s="9"/>
      <c r="AK466" s="9"/>
    </row>
    <row r="467" customFormat="false" ht="13.5" hidden="false" customHeight="true" outlineLevel="0" collapsed="false">
      <c r="A467" s="8" t="n">
        <v>92</v>
      </c>
      <c r="B467" s="9" t="s">
        <v>1393</v>
      </c>
      <c r="C467" s="9" t="n">
        <v>5</v>
      </c>
      <c r="D467" s="9" t="str">
        <f aca="false">B467&amp;" "&amp;C467</f>
        <v>HAUTS-DE-SEINE 5</v>
      </c>
      <c r="E467" s="9" t="str">
        <f aca="false">IF($W467="",P467,IF($U467&gt;$AB467,P467,W467))</f>
        <v>M</v>
      </c>
      <c r="F467" s="9" t="str">
        <f aca="false">IF($W467="",Q467,IF($U467&gt;$AB467,Q467,X467))</f>
        <v>BALKANY</v>
      </c>
      <c r="G467" s="9" t="str">
        <f aca="false">IF($W467="",R467,IF($U467&gt;$AB467,R467,Y467))</f>
        <v>PATRICK</v>
      </c>
      <c r="H467" s="9" t="str">
        <f aca="false">IF($W467="",S467,IF($U467&gt;$AB467,S467,Z467))</f>
        <v>UNION POUR UN MOUVEMENT POPULAIRE</v>
      </c>
      <c r="I467" s="9" t="str">
        <f aca="false">IF($W467="",T467,IF($U467&gt;$AB467,T467,AA467))</f>
        <v>UMP</v>
      </c>
      <c r="J467" s="10" t="n">
        <f aca="false">IF($W467="",U467,IF($U467&gt;$AB467,U467,AB467))/M467</f>
        <v>0.514017227877839</v>
      </c>
      <c r="K467" s="9" t="n">
        <v>68822</v>
      </c>
      <c r="L467" s="9" t="n">
        <v>40390</v>
      </c>
      <c r="M467" s="9" t="n">
        <v>38310</v>
      </c>
      <c r="N467" s="9" t="n">
        <v>1880</v>
      </c>
      <c r="O467" s="11" t="n">
        <v>0.5869</v>
      </c>
      <c r="P467" s="9" t="s">
        <v>31</v>
      </c>
      <c r="Q467" s="9" t="s">
        <v>1403</v>
      </c>
      <c r="R467" s="9" t="s">
        <v>465</v>
      </c>
      <c r="S467" s="9" t="s">
        <v>34</v>
      </c>
      <c r="T467" s="9" t="s">
        <v>35</v>
      </c>
      <c r="U467" s="9" t="n">
        <v>18618</v>
      </c>
      <c r="V467" s="9" t="s">
        <v>36</v>
      </c>
      <c r="W467" s="9" t="s">
        <v>31</v>
      </c>
      <c r="X467" s="9" t="s">
        <v>1404</v>
      </c>
      <c r="Y467" s="9" t="s">
        <v>126</v>
      </c>
      <c r="Z467" s="9" t="s">
        <v>39</v>
      </c>
      <c r="AA467" s="9" t="s">
        <v>40</v>
      </c>
      <c r="AB467" s="9" t="n">
        <v>19692</v>
      </c>
      <c r="AC467" s="9" t="s">
        <v>36</v>
      </c>
      <c r="AD467" s="9"/>
      <c r="AE467" s="9"/>
      <c r="AF467" s="9"/>
      <c r="AG467" s="9"/>
      <c r="AH467" s="9"/>
      <c r="AI467" s="9"/>
      <c r="AJ467" s="9"/>
      <c r="AK467" s="9"/>
    </row>
    <row r="468" customFormat="false" ht="13.5" hidden="false" customHeight="true" outlineLevel="0" collapsed="false">
      <c r="A468" s="8" t="n">
        <v>92</v>
      </c>
      <c r="B468" s="9" t="s">
        <v>1393</v>
      </c>
      <c r="C468" s="9" t="n">
        <v>6</v>
      </c>
      <c r="D468" s="9" t="str">
        <f aca="false">B468&amp;" "&amp;C468</f>
        <v>HAUTS-DE-SEINE 6</v>
      </c>
      <c r="E468" s="9" t="str">
        <f aca="false">IF($W468="",P468,IF($U468&gt;$AB468,P468,W468))</f>
        <v>F</v>
      </c>
      <c r="F468" s="9" t="str">
        <f aca="false">IF($W468="",Q468,IF($U468&gt;$AB468,Q468,X468))</f>
        <v>BRANNENS</v>
      </c>
      <c r="G468" s="9" t="str">
        <f aca="false">IF($W468="",R468,IF($U468&gt;$AB468,R468,Y468))</f>
        <v>MARIE</v>
      </c>
      <c r="H468" s="9" t="str">
        <f aca="false">IF($W468="",S468,IF($U468&gt;$AB468,S468,Z468))</f>
        <v>PARTI SOCIALISTE</v>
      </c>
      <c r="I468" s="9" t="str">
        <f aca="false">IF($W468="",T468,IF($U468&gt;$AB468,T468,AA468))</f>
        <v>SOC</v>
      </c>
      <c r="J468" s="10" t="n">
        <f aca="false">IF($W468="",U468,IF($U468&gt;$AB468,U468,AB468))/M468</f>
        <v>0.277033175122347</v>
      </c>
      <c r="K468" s="9" t="n">
        <v>73407</v>
      </c>
      <c r="L468" s="9" t="n">
        <v>41640</v>
      </c>
      <c r="M468" s="9" t="n">
        <v>40663</v>
      </c>
      <c r="N468" s="9" t="n">
        <v>977</v>
      </c>
      <c r="O468" s="11" t="n">
        <v>0.5672</v>
      </c>
      <c r="P468" s="9" t="s">
        <v>60</v>
      </c>
      <c r="Q468" s="9" t="s">
        <v>1405</v>
      </c>
      <c r="R468" s="9" t="s">
        <v>539</v>
      </c>
      <c r="S468" s="9" t="s">
        <v>34</v>
      </c>
      <c r="T468" s="9" t="s">
        <v>35</v>
      </c>
      <c r="U468" s="9" t="n">
        <v>11265</v>
      </c>
      <c r="V468" s="9" t="s">
        <v>36</v>
      </c>
      <c r="W468" s="9" t="s">
        <v>31</v>
      </c>
      <c r="X468" s="9" t="s">
        <v>1406</v>
      </c>
      <c r="Y468" s="9" t="s">
        <v>99</v>
      </c>
      <c r="Z468" s="9" t="s">
        <v>601</v>
      </c>
      <c r="AA468" s="9" t="s">
        <v>535</v>
      </c>
      <c r="AB468" s="9" t="n">
        <v>8569</v>
      </c>
      <c r="AC468" s="9" t="s">
        <v>36</v>
      </c>
      <c r="AD468" s="9" t="s">
        <v>31</v>
      </c>
      <c r="AE468" s="9" t="s">
        <v>1407</v>
      </c>
      <c r="AF468" s="9" t="s">
        <v>458</v>
      </c>
      <c r="AG468" s="9" t="s">
        <v>1408</v>
      </c>
      <c r="AH468" s="9" t="s">
        <v>535</v>
      </c>
      <c r="AI468" s="9" t="n">
        <v>20829</v>
      </c>
      <c r="AJ468" s="9" t="s">
        <v>36</v>
      </c>
      <c r="AK468" s="10" t="n">
        <f aca="false">AI468/M468</f>
        <v>0.512234709686939</v>
      </c>
    </row>
    <row r="469" customFormat="false" ht="13.5" hidden="false" customHeight="true" outlineLevel="0" collapsed="false">
      <c r="A469" s="8" t="n">
        <v>92</v>
      </c>
      <c r="B469" s="9" t="s">
        <v>1393</v>
      </c>
      <c r="C469" s="9" t="n">
        <v>7</v>
      </c>
      <c r="D469" s="9" t="str">
        <f aca="false">B469&amp;" "&amp;C469</f>
        <v>HAUTS-DE-SEINE 7</v>
      </c>
      <c r="E469" s="9" t="str">
        <f aca="false">IF($W469="",P469,IF($U469&gt;$AB469,P469,W469))</f>
        <v>M</v>
      </c>
      <c r="F469" s="9" t="str">
        <f aca="false">IF($W469="",Q469,IF($U469&gt;$AB469,Q469,X469))</f>
        <v>OLLIER</v>
      </c>
      <c r="G469" s="9" t="str">
        <f aca="false">IF($W469="",R469,IF($U469&gt;$AB469,R469,Y469))</f>
        <v>PATRICK</v>
      </c>
      <c r="H469" s="9" t="str">
        <f aca="false">IF($W469="",S469,IF($U469&gt;$AB469,S469,Z469))</f>
        <v>UNION POUR UN MOUVEMENT POPULAIRE</v>
      </c>
      <c r="I469" s="9" t="str">
        <f aca="false">IF($W469="",T469,IF($U469&gt;$AB469,T469,AA469))</f>
        <v>UMP</v>
      </c>
      <c r="J469" s="10" t="n">
        <f aca="false">IF($W469="",U469,IF($U469&gt;$AB469,U469,AB469))/M469</f>
        <v>0.630399823769138</v>
      </c>
      <c r="K469" s="9" t="n">
        <v>83959</v>
      </c>
      <c r="L469" s="9" t="n">
        <v>46742</v>
      </c>
      <c r="M469" s="9" t="n">
        <v>45395</v>
      </c>
      <c r="N469" s="9" t="n">
        <v>1347</v>
      </c>
      <c r="O469" s="11" t="n">
        <v>0.5567</v>
      </c>
      <c r="P469" s="9" t="s">
        <v>31</v>
      </c>
      <c r="Q469" s="9" t="s">
        <v>1409</v>
      </c>
      <c r="R469" s="9" t="s">
        <v>77</v>
      </c>
      <c r="S469" s="9" t="s">
        <v>34</v>
      </c>
      <c r="T469" s="9" t="s">
        <v>35</v>
      </c>
      <c r="U469" s="9" t="n">
        <v>16778</v>
      </c>
      <c r="V469" s="9" t="s">
        <v>36</v>
      </c>
      <c r="W469" s="9" t="s">
        <v>31</v>
      </c>
      <c r="X469" s="9" t="s">
        <v>1410</v>
      </c>
      <c r="Y469" s="9" t="s">
        <v>126</v>
      </c>
      <c r="Z469" s="9" t="s">
        <v>39</v>
      </c>
      <c r="AA469" s="9" t="s">
        <v>40</v>
      </c>
      <c r="AB469" s="9" t="n">
        <v>28617</v>
      </c>
      <c r="AC469" s="9" t="s">
        <v>36</v>
      </c>
      <c r="AD469" s="9"/>
      <c r="AE469" s="9"/>
      <c r="AF469" s="9"/>
      <c r="AG469" s="9"/>
      <c r="AH469" s="9"/>
      <c r="AI469" s="9"/>
      <c r="AJ469" s="9"/>
      <c r="AK469" s="9"/>
    </row>
    <row r="470" customFormat="false" ht="13.5" hidden="false" customHeight="true" outlineLevel="0" collapsed="false">
      <c r="A470" s="8" t="n">
        <v>92</v>
      </c>
      <c r="B470" s="9" t="s">
        <v>1393</v>
      </c>
      <c r="C470" s="9" t="n">
        <v>8</v>
      </c>
      <c r="D470" s="9" t="str">
        <f aca="false">B470&amp;" "&amp;C470</f>
        <v>HAUTS-DE-SEINE 8</v>
      </c>
      <c r="E470" s="9" t="str">
        <f aca="false">IF($W470="",P470,IF($U470&gt;$AB470,P470,W470))</f>
        <v>M</v>
      </c>
      <c r="F470" s="9" t="str">
        <f aca="false">IF($W470="",Q470,IF($U470&gt;$AB470,Q470,X470))</f>
        <v>GUILLET</v>
      </c>
      <c r="G470" s="9" t="str">
        <f aca="false">IF($W470="",R470,IF($U470&gt;$AB470,R470,Y470))</f>
        <v>JEAN-JACQUES</v>
      </c>
      <c r="H470" s="9" t="str">
        <f aca="false">IF($W470="",S470,IF($U470&gt;$AB470,S470,Z470))</f>
        <v>UNION POUR UN MOUVEMENT POPULAIRE</v>
      </c>
      <c r="I470" s="9" t="str">
        <f aca="false">IF($W470="",T470,IF($U470&gt;$AB470,T470,AA470))</f>
        <v>UMP</v>
      </c>
      <c r="J470" s="10" t="n">
        <f aca="false">IF($W470="",U470,IF($U470&gt;$AB470,U470,AB470))/M470</f>
        <v>0.54211630316662</v>
      </c>
      <c r="K470" s="9" t="n">
        <v>67039</v>
      </c>
      <c r="L470" s="9" t="n">
        <v>40630</v>
      </c>
      <c r="M470" s="9" t="n">
        <v>39569</v>
      </c>
      <c r="N470" s="9" t="n">
        <v>1061</v>
      </c>
      <c r="O470" s="11" t="n">
        <v>0.6061</v>
      </c>
      <c r="P470" s="9" t="s">
        <v>60</v>
      </c>
      <c r="Q470" s="9" t="s">
        <v>1411</v>
      </c>
      <c r="R470" s="9" t="s">
        <v>312</v>
      </c>
      <c r="S470" s="9" t="s">
        <v>34</v>
      </c>
      <c r="T470" s="9" t="s">
        <v>35</v>
      </c>
      <c r="U470" s="9" t="n">
        <v>18118</v>
      </c>
      <c r="V470" s="9" t="s">
        <v>36</v>
      </c>
      <c r="W470" s="9" t="s">
        <v>31</v>
      </c>
      <c r="X470" s="9" t="s">
        <v>1412</v>
      </c>
      <c r="Y470" s="9" t="s">
        <v>428</v>
      </c>
      <c r="Z470" s="9" t="s">
        <v>39</v>
      </c>
      <c r="AA470" s="9" t="s">
        <v>40</v>
      </c>
      <c r="AB470" s="9" t="n">
        <v>21451</v>
      </c>
      <c r="AC470" s="9" t="s">
        <v>36</v>
      </c>
      <c r="AD470" s="9"/>
      <c r="AE470" s="9"/>
      <c r="AF470" s="9"/>
      <c r="AG470" s="9"/>
      <c r="AH470" s="9"/>
      <c r="AI470" s="9"/>
      <c r="AJ470" s="9"/>
      <c r="AK470" s="9"/>
    </row>
    <row r="471" customFormat="false" ht="13.5" hidden="false" customHeight="true" outlineLevel="0" collapsed="false">
      <c r="A471" s="8" t="n">
        <v>92</v>
      </c>
      <c r="B471" s="9" t="s">
        <v>1393</v>
      </c>
      <c r="C471" s="9" t="n">
        <v>9</v>
      </c>
      <c r="D471" s="9" t="str">
        <f aca="false">B471&amp;" "&amp;C471</f>
        <v>HAUTS-DE-SEINE 9</v>
      </c>
      <c r="E471" s="9" t="str">
        <f aca="false">IF($W471="",P471,IF($U471&gt;$AB471,P471,W471))</f>
        <v>M</v>
      </c>
      <c r="F471" s="9" t="str">
        <f aca="false">IF($W471="",Q471,IF($U471&gt;$AB471,Q471,X471))</f>
        <v>GUEANT</v>
      </c>
      <c r="G471" s="9" t="str">
        <f aca="false">IF($W471="",R471,IF($U471&gt;$AB471,R471,Y471))</f>
        <v>CLAUDE</v>
      </c>
      <c r="H471" s="9" t="str">
        <f aca="false">IF($W471="",S471,IF($U471&gt;$AB471,S471,Z471))</f>
        <v>UNION POUR UN MOUVEMENT POPULAIRE</v>
      </c>
      <c r="I471" s="9" t="str">
        <f aca="false">IF($W471="",T471,IF($U471&gt;$AB471,T471,AA471))</f>
        <v>UMP</v>
      </c>
      <c r="J471" s="10" t="n">
        <f aca="false">IF($W471="",U471,IF($U471&gt;$AB471,U471,AB471))/M471</f>
        <v>0.384058380946993</v>
      </c>
      <c r="K471" s="9" t="n">
        <v>61030</v>
      </c>
      <c r="L471" s="9" t="n">
        <v>35918</v>
      </c>
      <c r="M471" s="9" t="n">
        <v>35354</v>
      </c>
      <c r="N471" s="9" t="n">
        <v>564</v>
      </c>
      <c r="O471" s="11" t="n">
        <v>0.5885</v>
      </c>
      <c r="P471" s="9" t="s">
        <v>60</v>
      </c>
      <c r="Q471" s="9" t="s">
        <v>1413</v>
      </c>
      <c r="R471" s="9" t="s">
        <v>505</v>
      </c>
      <c r="S471" s="9" t="s">
        <v>34</v>
      </c>
      <c r="T471" s="9" t="s">
        <v>35</v>
      </c>
      <c r="U471" s="9" t="n">
        <v>7864</v>
      </c>
      <c r="V471" s="9" t="s">
        <v>36</v>
      </c>
      <c r="W471" s="9" t="s">
        <v>31</v>
      </c>
      <c r="X471" s="9" t="s">
        <v>816</v>
      </c>
      <c r="Y471" s="9" t="s">
        <v>105</v>
      </c>
      <c r="Z471" s="9" t="s">
        <v>39</v>
      </c>
      <c r="AA471" s="9" t="s">
        <v>40</v>
      </c>
      <c r="AB471" s="9" t="n">
        <v>13578</v>
      </c>
      <c r="AC471" s="9" t="s">
        <v>36</v>
      </c>
      <c r="AD471" s="9" t="s">
        <v>31</v>
      </c>
      <c r="AE471" s="9" t="s">
        <v>1414</v>
      </c>
      <c r="AF471" s="9" t="s">
        <v>541</v>
      </c>
      <c r="AG471" s="9" t="s">
        <v>601</v>
      </c>
      <c r="AH471" s="9" t="s">
        <v>535</v>
      </c>
      <c r="AI471" s="9" t="n">
        <v>13912</v>
      </c>
      <c r="AJ471" s="9" t="s">
        <v>36</v>
      </c>
      <c r="AK471" s="10" t="n">
        <f aca="false">AI471/M471</f>
        <v>0.39350568535385</v>
      </c>
    </row>
    <row r="472" customFormat="false" ht="13.5" hidden="false" customHeight="true" outlineLevel="0" collapsed="false">
      <c r="A472" s="8" t="n">
        <v>92</v>
      </c>
      <c r="B472" s="9" t="s">
        <v>1393</v>
      </c>
      <c r="C472" s="9" t="n">
        <v>10</v>
      </c>
      <c r="D472" s="9" t="str">
        <f aca="false">B472&amp;" "&amp;C472</f>
        <v>HAUTS-DE-SEINE 10</v>
      </c>
      <c r="E472" s="9" t="str">
        <f aca="false">IF($W472="",P472,IF($U472&gt;$AB472,P472,W472))</f>
        <v>M</v>
      </c>
      <c r="F472" s="9" t="str">
        <f aca="false">IF($W472="",Q472,IF($U472&gt;$AB472,Q472,X472))</f>
        <v>SANTINI</v>
      </c>
      <c r="G472" s="9" t="str">
        <f aca="false">IF($W472="",R472,IF($U472&gt;$AB472,R472,Y472))</f>
        <v>ANDRÉ</v>
      </c>
      <c r="H472" s="9" t="str">
        <f aca="false">IF($W472="",S472,IF($U472&gt;$AB472,S472,Z472))</f>
        <v>NOUVEAU CENTRE</v>
      </c>
      <c r="I472" s="9" t="str">
        <f aca="false">IF($W472="",T472,IF($U472&gt;$AB472,T472,AA472))</f>
        <v>NouvC</v>
      </c>
      <c r="J472" s="10" t="n">
        <f aca="false">IF($W472="",U472,IF($U472&gt;$AB472,U472,AB472))/M472</f>
        <v>0.532599309153713</v>
      </c>
      <c r="K472" s="9" t="n">
        <v>71749</v>
      </c>
      <c r="L472" s="9" t="n">
        <v>42630</v>
      </c>
      <c r="M472" s="9" t="n">
        <v>41688</v>
      </c>
      <c r="N472" s="9" t="n">
        <v>942</v>
      </c>
      <c r="O472" s="11" t="n">
        <v>0.5942</v>
      </c>
      <c r="P472" s="9" t="s">
        <v>60</v>
      </c>
      <c r="Q472" s="9" t="s">
        <v>1415</v>
      </c>
      <c r="R472" s="9" t="s">
        <v>1416</v>
      </c>
      <c r="S472" s="9" t="s">
        <v>494</v>
      </c>
      <c r="T472" s="9" t="s">
        <v>132</v>
      </c>
      <c r="U472" s="9" t="n">
        <v>19486</v>
      </c>
      <c r="V472" s="9" t="s">
        <v>36</v>
      </c>
      <c r="W472" s="9" t="s">
        <v>31</v>
      </c>
      <c r="X472" s="9" t="s">
        <v>1417</v>
      </c>
      <c r="Y472" s="9" t="s">
        <v>130</v>
      </c>
      <c r="Z472" s="9" t="s">
        <v>73</v>
      </c>
      <c r="AA472" s="9" t="s">
        <v>74</v>
      </c>
      <c r="AB472" s="9" t="n">
        <v>22203</v>
      </c>
      <c r="AC472" s="9" t="s">
        <v>36</v>
      </c>
      <c r="AD472" s="9"/>
      <c r="AE472" s="9"/>
      <c r="AF472" s="9"/>
      <c r="AG472" s="9"/>
      <c r="AH472" s="9"/>
      <c r="AI472" s="9"/>
      <c r="AJ472" s="9"/>
      <c r="AK472" s="9"/>
    </row>
    <row r="473" customFormat="false" ht="13.5" hidden="false" customHeight="true" outlineLevel="0" collapsed="false">
      <c r="A473" s="8" t="n">
        <v>92</v>
      </c>
      <c r="B473" s="9" t="s">
        <v>1393</v>
      </c>
      <c r="C473" s="9" t="n">
        <v>11</v>
      </c>
      <c r="D473" s="9" t="str">
        <f aca="false">B473&amp;" "&amp;C473</f>
        <v>HAUTS-DE-SEINE 11</v>
      </c>
      <c r="E473" s="9" t="str">
        <f aca="false">IF($W473="",P473,IF($U473&gt;$AB473,P473,W473))</f>
        <v>F</v>
      </c>
      <c r="F473" s="9" t="str">
        <f aca="false">IF($W473="",Q473,IF($U473&gt;$AB473,Q473,X473))</f>
        <v>SOMMARUGA</v>
      </c>
      <c r="G473" s="9" t="str">
        <f aca="false">IF($W473="",R473,IF($U473&gt;$AB473,R473,Y473))</f>
        <v>JULIE</v>
      </c>
      <c r="H473" s="9" t="str">
        <f aca="false">IF($W473="",S473,IF($U473&gt;$AB473,S473,Z473))</f>
        <v>PARTI SOCIALISTE</v>
      </c>
      <c r="I473" s="9" t="str">
        <f aca="false">IF($W473="",T473,IF($U473&gt;$AB473,T473,AA473))</f>
        <v>SOC</v>
      </c>
      <c r="J473" s="10" t="n">
        <f aca="false">IF($W473="",U473,IF($U473&gt;$AB473,U473,AB473))/M473</f>
        <v>0.642186118479222</v>
      </c>
      <c r="K473" s="9" t="n">
        <v>67356</v>
      </c>
      <c r="L473" s="9" t="n">
        <v>37480</v>
      </c>
      <c r="M473" s="9" t="n">
        <v>36192</v>
      </c>
      <c r="N473" s="9" t="n">
        <v>1288</v>
      </c>
      <c r="O473" s="11" t="n">
        <v>0.5564</v>
      </c>
      <c r="P473" s="9" t="s">
        <v>60</v>
      </c>
      <c r="Q473" s="9" t="s">
        <v>1418</v>
      </c>
      <c r="R473" s="9" t="s">
        <v>1419</v>
      </c>
      <c r="S473" s="9" t="s">
        <v>34</v>
      </c>
      <c r="T473" s="9" t="s">
        <v>35</v>
      </c>
      <c r="U473" s="9" t="n">
        <v>23242</v>
      </c>
      <c r="V473" s="9" t="s">
        <v>36</v>
      </c>
      <c r="W473" s="9" t="s">
        <v>31</v>
      </c>
      <c r="X473" s="9" t="s">
        <v>1420</v>
      </c>
      <c r="Y473" s="9" t="s">
        <v>1421</v>
      </c>
      <c r="Z473" s="9" t="s">
        <v>73</v>
      </c>
      <c r="AA473" s="9" t="s">
        <v>74</v>
      </c>
      <c r="AB473" s="9" t="n">
        <v>12950</v>
      </c>
      <c r="AC473" s="9" t="s">
        <v>36</v>
      </c>
      <c r="AD473" s="9"/>
      <c r="AE473" s="9"/>
      <c r="AF473" s="9"/>
      <c r="AG473" s="9"/>
      <c r="AH473" s="9"/>
      <c r="AI473" s="9"/>
      <c r="AJ473" s="9"/>
      <c r="AK473" s="9"/>
    </row>
    <row r="474" customFormat="false" ht="13.5" hidden="false" customHeight="true" outlineLevel="0" collapsed="false">
      <c r="A474" s="8" t="n">
        <v>92</v>
      </c>
      <c r="B474" s="9" t="s">
        <v>1393</v>
      </c>
      <c r="C474" s="9" t="n">
        <v>12</v>
      </c>
      <c r="D474" s="9" t="str">
        <f aca="false">B474&amp;" "&amp;C474</f>
        <v>HAUTS-DE-SEINE 12</v>
      </c>
      <c r="E474" s="9" t="str">
        <f aca="false">IF($W474="",P474,IF($U474&gt;$AB474,P474,W474))</f>
        <v>M</v>
      </c>
      <c r="F474" s="9" t="str">
        <f aca="false">IF($W474="",Q474,IF($U474&gt;$AB474,Q474,X474))</f>
        <v>GERMAIN</v>
      </c>
      <c r="G474" s="9" t="str">
        <f aca="false">IF($W474="",R474,IF($U474&gt;$AB474,R474,Y474))</f>
        <v>JEAN-MARC</v>
      </c>
      <c r="H474" s="9" t="str">
        <f aca="false">IF($W474="",S474,IF($U474&gt;$AB474,S474,Z474))</f>
        <v>PARTI SOCIALISTE</v>
      </c>
      <c r="I474" s="9" t="str">
        <f aca="false">IF($W474="",T474,IF($U474&gt;$AB474,T474,AA474))</f>
        <v>SOC</v>
      </c>
      <c r="J474" s="10" t="n">
        <f aca="false">IF($W474="",U474,IF($U474&gt;$AB474,U474,AB474))/M474</f>
        <v>0.504562060215596</v>
      </c>
      <c r="K474" s="9" t="n">
        <v>89872</v>
      </c>
      <c r="L474" s="9" t="n">
        <v>56652</v>
      </c>
      <c r="M474" s="9" t="n">
        <v>55567</v>
      </c>
      <c r="N474" s="9" t="n">
        <v>1085</v>
      </c>
      <c r="O474" s="11" t="n">
        <v>0.6304</v>
      </c>
      <c r="P474" s="9" t="s">
        <v>31</v>
      </c>
      <c r="Q474" s="9" t="s">
        <v>1422</v>
      </c>
      <c r="R474" s="9" t="s">
        <v>52</v>
      </c>
      <c r="S474" s="9" t="s">
        <v>34</v>
      </c>
      <c r="T474" s="9" t="s">
        <v>35</v>
      </c>
      <c r="U474" s="9" t="n">
        <v>28037</v>
      </c>
      <c r="V474" s="9" t="s">
        <v>36</v>
      </c>
      <c r="W474" s="9" t="s">
        <v>31</v>
      </c>
      <c r="X474" s="9" t="s">
        <v>1423</v>
      </c>
      <c r="Y474" s="9" t="s">
        <v>176</v>
      </c>
      <c r="Z474" s="9" t="s">
        <v>39</v>
      </c>
      <c r="AA474" s="9" t="s">
        <v>40</v>
      </c>
      <c r="AB474" s="9" t="n">
        <v>27540</v>
      </c>
      <c r="AC474" s="9" t="s">
        <v>36</v>
      </c>
      <c r="AD474" s="9"/>
      <c r="AE474" s="9"/>
      <c r="AF474" s="9"/>
      <c r="AG474" s="9"/>
      <c r="AH474" s="9"/>
      <c r="AI474" s="9"/>
      <c r="AJ474" s="9"/>
      <c r="AK474" s="9"/>
    </row>
    <row r="475" customFormat="false" ht="13.5" hidden="false" customHeight="true" outlineLevel="0" collapsed="false">
      <c r="A475" s="8" t="n">
        <v>92</v>
      </c>
      <c r="B475" s="9" t="s">
        <v>1393</v>
      </c>
      <c r="C475" s="9" t="n">
        <v>13</v>
      </c>
      <c r="D475" s="9" t="str">
        <f aca="false">B475&amp;" "&amp;C475</f>
        <v>HAUTS-DE-SEINE 13</v>
      </c>
      <c r="E475" s="9" t="str">
        <f aca="false">IF($W475="",P475,IF($U475&gt;$AB475,P475,W475))</f>
        <v>M</v>
      </c>
      <c r="F475" s="9" t="str">
        <f aca="false">IF($W475="",Q475,IF($U475&gt;$AB475,Q475,X475))</f>
        <v>DEVEDJIAN</v>
      </c>
      <c r="G475" s="9" t="str">
        <f aca="false">IF($W475="",R475,IF($U475&gt;$AB475,R475,Y475))</f>
        <v>PATRICK</v>
      </c>
      <c r="H475" s="9" t="str">
        <f aca="false">IF($W475="",S475,IF($U475&gt;$AB475,S475,Z475))</f>
        <v>UNION POUR UN MOUVEMENT POPULAIRE</v>
      </c>
      <c r="I475" s="9" t="str">
        <f aca="false">IF($W475="",T475,IF($U475&gt;$AB475,T475,AA475))</f>
        <v>UMP</v>
      </c>
      <c r="J475" s="10" t="n">
        <f aca="false">IF($W475="",U475,IF($U475&gt;$AB475,U475,AB475))/M475</f>
        <v>0.501786482593486</v>
      </c>
      <c r="K475" s="9" t="n">
        <v>86550</v>
      </c>
      <c r="L475" s="9" t="n">
        <v>55039</v>
      </c>
      <c r="M475" s="9" t="n">
        <v>53457</v>
      </c>
      <c r="N475" s="9" t="n">
        <v>1562</v>
      </c>
      <c r="O475" s="11" t="n">
        <v>0.6359</v>
      </c>
      <c r="P475" s="9" t="s">
        <v>31</v>
      </c>
      <c r="Q475" s="9" t="s">
        <v>1424</v>
      </c>
      <c r="R475" s="9" t="s">
        <v>477</v>
      </c>
      <c r="S475" s="9" t="s">
        <v>34</v>
      </c>
      <c r="T475" s="9" t="s">
        <v>35</v>
      </c>
      <c r="U475" s="9" t="n">
        <v>26633</v>
      </c>
      <c r="V475" s="9" t="s">
        <v>36</v>
      </c>
      <c r="W475" s="9" t="s">
        <v>31</v>
      </c>
      <c r="X475" s="9" t="s">
        <v>1425</v>
      </c>
      <c r="Y475" s="9" t="s">
        <v>126</v>
      </c>
      <c r="Z475" s="9" t="s">
        <v>39</v>
      </c>
      <c r="AA475" s="9" t="s">
        <v>40</v>
      </c>
      <c r="AB475" s="9" t="n">
        <v>26824</v>
      </c>
      <c r="AC475" s="9" t="s">
        <v>36</v>
      </c>
      <c r="AD475" s="9"/>
      <c r="AE475" s="9"/>
      <c r="AF475" s="9"/>
      <c r="AG475" s="9"/>
      <c r="AH475" s="9"/>
      <c r="AI475" s="9"/>
      <c r="AJ475" s="9"/>
      <c r="AK475" s="9"/>
    </row>
    <row r="476" customFormat="false" ht="13.5" hidden="false" customHeight="true" outlineLevel="0" collapsed="false">
      <c r="A476" s="8" t="n">
        <v>93</v>
      </c>
      <c r="B476" s="9" t="s">
        <v>1426</v>
      </c>
      <c r="C476" s="9" t="n">
        <v>1</v>
      </c>
      <c r="D476" s="9" t="str">
        <f aca="false">B476&amp;" "&amp;C476</f>
        <v>SEINE-SAINT-DENIS 1</v>
      </c>
      <c r="E476" s="9" t="str">
        <f aca="false">IF($W476="",P476,IF($U476&gt;$AB476,P476,W476))</f>
        <v>M</v>
      </c>
      <c r="F476" s="9" t="str">
        <f aca="false">IF($W476="",Q476,IF($U476&gt;$AB476,Q476,X476))</f>
        <v>LE ROUX</v>
      </c>
      <c r="G476" s="9" t="str">
        <f aca="false">IF($W476="",R476,IF($U476&gt;$AB476,R476,Y476))</f>
        <v>BRUNO</v>
      </c>
      <c r="H476" s="9" t="str">
        <f aca="false">IF($W476="",S476,IF($U476&gt;$AB476,S476,Z476))</f>
        <v>PARTI SOCIALISTE</v>
      </c>
      <c r="I476" s="9" t="str">
        <f aca="false">IF($W476="",T476,IF($U476&gt;$AB476,T476,AA476))</f>
        <v>SOC</v>
      </c>
      <c r="J476" s="10" t="n">
        <f aca="false">IF($W476="",U476,IF($U476&gt;$AB476,U476,AB476))/M476</f>
        <v>1</v>
      </c>
      <c r="K476" s="9" t="n">
        <v>55214</v>
      </c>
      <c r="L476" s="9" t="n">
        <v>18647</v>
      </c>
      <c r="M476" s="9" t="n">
        <v>15060</v>
      </c>
      <c r="N476" s="9" t="n">
        <v>3587</v>
      </c>
      <c r="O476" s="11" t="n">
        <v>0.3377</v>
      </c>
      <c r="P476" s="9" t="s">
        <v>31</v>
      </c>
      <c r="Q476" s="9" t="s">
        <v>1427</v>
      </c>
      <c r="R476" s="9" t="s">
        <v>182</v>
      </c>
      <c r="S476" s="9" t="s">
        <v>34</v>
      </c>
      <c r="T476" s="9" t="s">
        <v>35</v>
      </c>
      <c r="U476" s="9" t="n">
        <v>15060</v>
      </c>
      <c r="V476" s="9" t="s">
        <v>36</v>
      </c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</row>
    <row r="477" customFormat="false" ht="13.5" hidden="false" customHeight="true" outlineLevel="0" collapsed="false">
      <c r="A477" s="8" t="n">
        <v>93</v>
      </c>
      <c r="B477" s="9" t="s">
        <v>1426</v>
      </c>
      <c r="C477" s="9" t="n">
        <v>2</v>
      </c>
      <c r="D477" s="9" t="str">
        <f aca="false">B477&amp;" "&amp;C477</f>
        <v>SEINE-SAINT-DENIS 2</v>
      </c>
      <c r="E477" s="9" t="str">
        <f aca="false">IF($W477="",P477,IF($U477&gt;$AB477,P477,W477))</f>
        <v>M</v>
      </c>
      <c r="F477" s="9" t="str">
        <f aca="false">IF($W477="",Q477,IF($U477&gt;$AB477,Q477,X477))</f>
        <v>HANOTIN</v>
      </c>
      <c r="G477" s="9" t="str">
        <f aca="false">IF($W477="",R477,IF($U477&gt;$AB477,R477,Y477))</f>
        <v>MATHIEU</v>
      </c>
      <c r="H477" s="9" t="str">
        <f aca="false">IF($W477="",S477,IF($U477&gt;$AB477,S477,Z477))</f>
        <v>PARTI SOCIALISTE</v>
      </c>
      <c r="I477" s="9" t="str">
        <f aca="false">IF($W477="",T477,IF($U477&gt;$AB477,T477,AA477))</f>
        <v>SOC</v>
      </c>
      <c r="J477" s="10" t="n">
        <f aca="false">IF($W477="",U477,IF($U477&gt;$AB477,U477,AB477))/M477</f>
        <v>0.53499343417149</v>
      </c>
      <c r="K477" s="9" t="n">
        <v>52134</v>
      </c>
      <c r="L477" s="9" t="n">
        <v>21957</v>
      </c>
      <c r="M477" s="9" t="n">
        <v>20561</v>
      </c>
      <c r="N477" s="9" t="n">
        <v>1396</v>
      </c>
      <c r="O477" s="11" t="n">
        <v>0.4212</v>
      </c>
      <c r="P477" s="9" t="s">
        <v>31</v>
      </c>
      <c r="Q477" s="9" t="s">
        <v>1428</v>
      </c>
      <c r="R477" s="9" t="s">
        <v>126</v>
      </c>
      <c r="S477" s="9" t="s">
        <v>259</v>
      </c>
      <c r="T477" s="9" t="s">
        <v>260</v>
      </c>
      <c r="U477" s="9" t="n">
        <v>9561</v>
      </c>
      <c r="V477" s="9" t="s">
        <v>36</v>
      </c>
      <c r="W477" s="9" t="s">
        <v>31</v>
      </c>
      <c r="X477" s="9" t="s">
        <v>1429</v>
      </c>
      <c r="Y477" s="9" t="s">
        <v>160</v>
      </c>
      <c r="Z477" s="9" t="s">
        <v>34</v>
      </c>
      <c r="AA477" s="9" t="s">
        <v>35</v>
      </c>
      <c r="AB477" s="9" t="n">
        <v>11000</v>
      </c>
      <c r="AC477" s="9" t="s">
        <v>36</v>
      </c>
      <c r="AD477" s="9"/>
      <c r="AE477" s="9"/>
      <c r="AF477" s="9"/>
      <c r="AG477" s="9"/>
      <c r="AH477" s="9"/>
      <c r="AI477" s="9"/>
      <c r="AJ477" s="9"/>
      <c r="AK477" s="9"/>
    </row>
    <row r="478" customFormat="false" ht="13.5" hidden="false" customHeight="true" outlineLevel="0" collapsed="false">
      <c r="A478" s="8" t="n">
        <v>93</v>
      </c>
      <c r="B478" s="9" t="s">
        <v>1426</v>
      </c>
      <c r="C478" s="9" t="n">
        <v>3</v>
      </c>
      <c r="D478" s="9" t="str">
        <f aca="false">B478&amp;" "&amp;C478</f>
        <v>SEINE-SAINT-DENIS 3</v>
      </c>
      <c r="E478" s="9" t="str">
        <f aca="false">IF($W478="",P478,IF($U478&gt;$AB478,P478,W478))</f>
        <v>M</v>
      </c>
      <c r="F478" s="9" t="str">
        <f aca="false">IF($W478="",Q478,IF($U478&gt;$AB478,Q478,X478))</f>
        <v>PAJON</v>
      </c>
      <c r="G478" s="9" t="str">
        <f aca="false">IF($W478="",R478,IF($U478&gt;$AB478,R478,Y478))</f>
        <v>MICHEL</v>
      </c>
      <c r="H478" s="9" t="str">
        <f aca="false">IF($W478="",S478,IF($U478&gt;$AB478,S478,Z478))</f>
        <v>PARTI SOCIALISTE</v>
      </c>
      <c r="I478" s="9" t="str">
        <f aca="false">IF($W478="",T478,IF($U478&gt;$AB478,T478,AA478))</f>
        <v>SOC</v>
      </c>
      <c r="J478" s="10" t="n">
        <f aca="false">IF($W478="",U478,IF($U478&gt;$AB478,U478,AB478))/M478</f>
        <v>0.603794288354365</v>
      </c>
      <c r="K478" s="9" t="n">
        <v>70715</v>
      </c>
      <c r="L478" s="9" t="n">
        <v>35967</v>
      </c>
      <c r="M478" s="9" t="n">
        <v>34631</v>
      </c>
      <c r="N478" s="9" t="n">
        <v>1336</v>
      </c>
      <c r="O478" s="11" t="n">
        <v>0.5086</v>
      </c>
      <c r="P478" s="9" t="s">
        <v>31</v>
      </c>
      <c r="Q478" s="9" t="s">
        <v>1430</v>
      </c>
      <c r="R478" s="9" t="s">
        <v>42</v>
      </c>
      <c r="S478" s="9" t="s">
        <v>34</v>
      </c>
      <c r="T478" s="9" t="s">
        <v>35</v>
      </c>
      <c r="U478" s="9" t="n">
        <v>20910</v>
      </c>
      <c r="V478" s="9" t="s">
        <v>36</v>
      </c>
      <c r="W478" s="9" t="s">
        <v>31</v>
      </c>
      <c r="X478" s="9" t="s">
        <v>1431</v>
      </c>
      <c r="Y478" s="9" t="s">
        <v>182</v>
      </c>
      <c r="Z478" s="9" t="s">
        <v>39</v>
      </c>
      <c r="AA478" s="9" t="s">
        <v>40</v>
      </c>
      <c r="AB478" s="9" t="n">
        <v>13721</v>
      </c>
      <c r="AC478" s="9" t="s">
        <v>36</v>
      </c>
      <c r="AD478" s="9"/>
      <c r="AE478" s="9"/>
      <c r="AF478" s="9"/>
      <c r="AG478" s="9"/>
      <c r="AH478" s="9"/>
      <c r="AI478" s="9"/>
      <c r="AJ478" s="9"/>
      <c r="AK478" s="9"/>
    </row>
    <row r="479" customFormat="false" ht="13.5" hidden="false" customHeight="true" outlineLevel="0" collapsed="false">
      <c r="A479" s="8" t="n">
        <v>93</v>
      </c>
      <c r="B479" s="9" t="s">
        <v>1426</v>
      </c>
      <c r="C479" s="9" t="n">
        <v>4</v>
      </c>
      <c r="D479" s="9" t="str">
        <f aca="false">B479&amp;" "&amp;C479</f>
        <v>SEINE-SAINT-DENIS 4</v>
      </c>
      <c r="E479" s="9" t="str">
        <f aca="false">IF($W479="",P479,IF($U479&gt;$AB479,P479,W479))</f>
        <v>F</v>
      </c>
      <c r="F479" s="9" t="str">
        <f aca="false">IF($W479="",Q479,IF($U479&gt;$AB479,Q479,X479))</f>
        <v>BUFFET</v>
      </c>
      <c r="G479" s="9" t="str">
        <f aca="false">IF($W479="",R479,IF($U479&gt;$AB479,R479,Y479))</f>
        <v>MARIE-GEORGE</v>
      </c>
      <c r="H479" s="9" t="str">
        <f aca="false">IF($W479="",S479,IF($U479&gt;$AB479,S479,Z479))</f>
        <v>FRONT DE GAUCHE</v>
      </c>
      <c r="I479" s="9" t="str">
        <f aca="false">IF($W479="",T479,IF($U479&gt;$AB479,T479,AA479))</f>
        <v>FDG</v>
      </c>
      <c r="J479" s="10" t="n">
        <f aca="false">IF($W479="",U479,IF($U479&gt;$AB479,U479,AB479))/M479</f>
        <v>1</v>
      </c>
      <c r="K479" s="9" t="n">
        <v>60362</v>
      </c>
      <c r="L479" s="9" t="n">
        <v>19485</v>
      </c>
      <c r="M479" s="9" t="n">
        <v>15031</v>
      </c>
      <c r="N479" s="9" t="n">
        <v>4454</v>
      </c>
      <c r="O479" s="11" t="n">
        <v>0.3228</v>
      </c>
      <c r="P479" s="9" t="s">
        <v>60</v>
      </c>
      <c r="Q479" s="9" t="s">
        <v>1432</v>
      </c>
      <c r="R479" s="9" t="s">
        <v>1433</v>
      </c>
      <c r="S479" s="9" t="s">
        <v>259</v>
      </c>
      <c r="T479" s="9" t="s">
        <v>260</v>
      </c>
      <c r="U479" s="9" t="n">
        <v>15031</v>
      </c>
      <c r="V479" s="9" t="s">
        <v>36</v>
      </c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</row>
    <row r="480" customFormat="false" ht="13.5" hidden="false" customHeight="true" outlineLevel="0" collapsed="false">
      <c r="A480" s="8" t="n">
        <v>93</v>
      </c>
      <c r="B480" s="9" t="s">
        <v>1426</v>
      </c>
      <c r="C480" s="9" t="n">
        <v>5</v>
      </c>
      <c r="D480" s="9" t="str">
        <f aca="false">B480&amp;" "&amp;C480</f>
        <v>SEINE-SAINT-DENIS 5</v>
      </c>
      <c r="E480" s="9" t="str">
        <f aca="false">IF($W480="",P480,IF($U480&gt;$AB480,P480,W480))</f>
        <v>M</v>
      </c>
      <c r="F480" s="9" t="str">
        <f aca="false">IF($W480="",Q480,IF($U480&gt;$AB480,Q480,X480))</f>
        <v>LAGARDE</v>
      </c>
      <c r="G480" s="9" t="str">
        <f aca="false">IF($W480="",R480,IF($U480&gt;$AB480,R480,Y480))</f>
        <v>JEAN-CHRISTOPHE</v>
      </c>
      <c r="H480" s="9" t="str">
        <f aca="false">IF($W480="",S480,IF($U480&gt;$AB480,S480,Z480))</f>
        <v>NOUVEAU CENTRE</v>
      </c>
      <c r="I480" s="9" t="str">
        <f aca="false">IF($W480="",T480,IF($U480&gt;$AB480,T480,AA480))</f>
        <v>NouvC</v>
      </c>
      <c r="J480" s="10" t="n">
        <f aca="false">IF($W480="",U480,IF($U480&gt;$AB480,U480,AB480))/M480</f>
        <v>0.567308030532203</v>
      </c>
      <c r="K480" s="9" t="n">
        <v>62241</v>
      </c>
      <c r="L480" s="9" t="n">
        <v>29247</v>
      </c>
      <c r="M480" s="9" t="n">
        <v>28429</v>
      </c>
      <c r="N480" s="9" t="n">
        <v>818</v>
      </c>
      <c r="O480" s="11" t="n">
        <v>0.4699</v>
      </c>
      <c r="P480" s="9" t="s">
        <v>60</v>
      </c>
      <c r="Q480" s="9" t="s">
        <v>1434</v>
      </c>
      <c r="R480" s="9" t="s">
        <v>1435</v>
      </c>
      <c r="S480" s="9" t="s">
        <v>34</v>
      </c>
      <c r="T480" s="9" t="s">
        <v>35</v>
      </c>
      <c r="U480" s="9" t="n">
        <v>12303</v>
      </c>
      <c r="V480" s="9" t="s">
        <v>36</v>
      </c>
      <c r="W480" s="9" t="s">
        <v>31</v>
      </c>
      <c r="X480" s="9" t="s">
        <v>1436</v>
      </c>
      <c r="Y480" s="9" t="s">
        <v>458</v>
      </c>
      <c r="Z480" s="9" t="s">
        <v>73</v>
      </c>
      <c r="AA480" s="9" t="s">
        <v>74</v>
      </c>
      <c r="AB480" s="9" t="n">
        <v>16128</v>
      </c>
      <c r="AC480" s="9" t="s">
        <v>36</v>
      </c>
      <c r="AD480" s="9"/>
      <c r="AE480" s="9"/>
      <c r="AF480" s="9"/>
      <c r="AG480" s="9"/>
      <c r="AH480" s="9"/>
      <c r="AI480" s="9"/>
      <c r="AJ480" s="9"/>
      <c r="AK480" s="9"/>
    </row>
    <row r="481" customFormat="false" ht="13.5" hidden="false" customHeight="true" outlineLevel="0" collapsed="false">
      <c r="A481" s="8" t="n">
        <v>93</v>
      </c>
      <c r="B481" s="9" t="s">
        <v>1426</v>
      </c>
      <c r="C481" s="9" t="n">
        <v>6</v>
      </c>
      <c r="D481" s="9" t="str">
        <f aca="false">B481&amp;" "&amp;C481</f>
        <v>SEINE-SAINT-DENIS 6</v>
      </c>
      <c r="E481" s="9" t="str">
        <f aca="false">IF($W481="",P481,IF($U481&gt;$AB481,P481,W481))</f>
        <v>F</v>
      </c>
      <c r="F481" s="9" t="str">
        <f aca="false">IF($W481="",Q481,IF($U481&gt;$AB481,Q481,X481))</f>
        <v>GUIGOU</v>
      </c>
      <c r="G481" s="9" t="str">
        <f aca="false">IF($W481="",R481,IF($U481&gt;$AB481,R481,Y481))</f>
        <v>ELISABETH</v>
      </c>
      <c r="H481" s="9" t="str">
        <f aca="false">IF($W481="",S481,IF($U481&gt;$AB481,S481,Z481))</f>
        <v>PARTI SOCIALISTE</v>
      </c>
      <c r="I481" s="9" t="str">
        <f aca="false">IF($W481="",T481,IF($U481&gt;$AB481,T481,AA481))</f>
        <v>SOC</v>
      </c>
      <c r="J481" s="10" t="n">
        <f aca="false">IF($W481="",U481,IF($U481&gt;$AB481,U481,AB481))/M481</f>
        <v>1</v>
      </c>
      <c r="K481" s="9" t="n">
        <v>49966</v>
      </c>
      <c r="L481" s="9" t="n">
        <v>18003</v>
      </c>
      <c r="M481" s="9" t="n">
        <v>14376</v>
      </c>
      <c r="N481" s="9" t="n">
        <v>3626</v>
      </c>
      <c r="O481" s="11" t="n">
        <v>0.3603</v>
      </c>
      <c r="P481" s="9" t="s">
        <v>60</v>
      </c>
      <c r="Q481" s="9" t="s">
        <v>1437</v>
      </c>
      <c r="R481" s="9" t="s">
        <v>517</v>
      </c>
      <c r="S481" s="9" t="s">
        <v>34</v>
      </c>
      <c r="T481" s="9" t="s">
        <v>35</v>
      </c>
      <c r="U481" s="9" t="n">
        <v>14376</v>
      </c>
      <c r="V481" s="9" t="s">
        <v>36</v>
      </c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</row>
    <row r="482" customFormat="false" ht="13.5" hidden="false" customHeight="true" outlineLevel="0" collapsed="false">
      <c r="A482" s="8" t="n">
        <v>93</v>
      </c>
      <c r="B482" s="9" t="s">
        <v>1426</v>
      </c>
      <c r="C482" s="9" t="n">
        <v>7</v>
      </c>
      <c r="D482" s="9" t="str">
        <f aca="false">B482&amp;" "&amp;C482</f>
        <v>SEINE-SAINT-DENIS 7</v>
      </c>
      <c r="E482" s="9" t="str">
        <f aca="false">IF($W482="",P482,IF($U482&gt;$AB482,P482,W482))</f>
        <v>M</v>
      </c>
      <c r="F482" s="9" t="str">
        <f aca="false">IF($W482="",Q482,IF($U482&gt;$AB482,Q482,X482))</f>
        <v>HAMMADI</v>
      </c>
      <c r="G482" s="9" t="str">
        <f aca="false">IF($W482="",R482,IF($U482&gt;$AB482,R482,Y482))</f>
        <v>RAZZY</v>
      </c>
      <c r="H482" s="9" t="str">
        <f aca="false">IF($W482="",S482,IF($U482&gt;$AB482,S482,Z482))</f>
        <v>PARTI SOCIALISTE</v>
      </c>
      <c r="I482" s="9" t="str">
        <f aca="false">IF($W482="",T482,IF($U482&gt;$AB482,T482,AA482))</f>
        <v>SOC</v>
      </c>
      <c r="J482" s="10" t="n">
        <f aca="false">IF($W482="",U482,IF($U482&gt;$AB482,U482,AB482))/M482</f>
        <v>1</v>
      </c>
      <c r="K482" s="9" t="n">
        <v>71233</v>
      </c>
      <c r="L482" s="9" t="n">
        <v>22523</v>
      </c>
      <c r="M482" s="9" t="n">
        <v>16121</v>
      </c>
      <c r="N482" s="9" t="n">
        <v>6403</v>
      </c>
      <c r="O482" s="11" t="n">
        <v>0.3162</v>
      </c>
      <c r="P482" s="9" t="s">
        <v>31</v>
      </c>
      <c r="Q482" s="9" t="s">
        <v>1438</v>
      </c>
      <c r="R482" s="9" t="s">
        <v>1439</v>
      </c>
      <c r="S482" s="9" t="s">
        <v>34</v>
      </c>
      <c r="T482" s="9" t="s">
        <v>35</v>
      </c>
      <c r="U482" s="9" t="n">
        <v>16121</v>
      </c>
      <c r="V482" s="9" t="s">
        <v>36</v>
      </c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</row>
    <row r="483" customFormat="false" ht="13.5" hidden="false" customHeight="true" outlineLevel="0" collapsed="false">
      <c r="A483" s="8" t="n">
        <v>93</v>
      </c>
      <c r="B483" s="9" t="s">
        <v>1426</v>
      </c>
      <c r="C483" s="9" t="n">
        <v>8</v>
      </c>
      <c r="D483" s="9" t="str">
        <f aca="false">B483&amp;" "&amp;C483</f>
        <v>SEINE-SAINT-DENIS 8</v>
      </c>
      <c r="E483" s="9" t="str">
        <f aca="false">IF($W483="",P483,IF($U483&gt;$AB483,P483,W483))</f>
        <v>F</v>
      </c>
      <c r="F483" s="9" t="str">
        <f aca="false">IF($W483="",Q483,IF($U483&gt;$AB483,Q483,X483))</f>
        <v>POCHON</v>
      </c>
      <c r="G483" s="9" t="str">
        <f aca="false">IF($W483="",R483,IF($U483&gt;$AB483,R483,Y483))</f>
        <v>ELISABETH</v>
      </c>
      <c r="H483" s="9" t="str">
        <f aca="false">IF($W483="",S483,IF($U483&gt;$AB483,S483,Z483))</f>
        <v>PARTI SOCIALISTE</v>
      </c>
      <c r="I483" s="9" t="str">
        <f aca="false">IF($W483="",T483,IF($U483&gt;$AB483,T483,AA483))</f>
        <v>SOC</v>
      </c>
      <c r="J483" s="10" t="n">
        <f aca="false">IF($W483="",U483,IF($U483&gt;$AB483,U483,AB483))/M483</f>
        <v>0.508501724987679</v>
      </c>
      <c r="K483" s="9" t="n">
        <v>60335</v>
      </c>
      <c r="L483" s="9" t="n">
        <v>33336</v>
      </c>
      <c r="M483" s="9" t="n">
        <v>32464</v>
      </c>
      <c r="N483" s="9" t="n">
        <v>872</v>
      </c>
      <c r="O483" s="11" t="n">
        <v>0.5525</v>
      </c>
      <c r="P483" s="9" t="s">
        <v>60</v>
      </c>
      <c r="Q483" s="9" t="s">
        <v>1440</v>
      </c>
      <c r="R483" s="9" t="s">
        <v>517</v>
      </c>
      <c r="S483" s="9" t="s">
        <v>34</v>
      </c>
      <c r="T483" s="9" t="s">
        <v>35</v>
      </c>
      <c r="U483" s="9" t="n">
        <v>16508</v>
      </c>
      <c r="V483" s="9" t="s">
        <v>36</v>
      </c>
      <c r="W483" s="9" t="s">
        <v>31</v>
      </c>
      <c r="X483" s="9" t="s">
        <v>1441</v>
      </c>
      <c r="Y483" s="9" t="s">
        <v>483</v>
      </c>
      <c r="Z483" s="9" t="s">
        <v>39</v>
      </c>
      <c r="AA483" s="9" t="s">
        <v>40</v>
      </c>
      <c r="AB483" s="9" t="n">
        <v>15956</v>
      </c>
      <c r="AC483" s="9" t="s">
        <v>36</v>
      </c>
      <c r="AD483" s="9"/>
      <c r="AE483" s="9"/>
      <c r="AF483" s="9"/>
      <c r="AG483" s="9"/>
      <c r="AH483" s="9"/>
      <c r="AI483" s="9"/>
      <c r="AJ483" s="9"/>
      <c r="AK483" s="9"/>
    </row>
    <row r="484" customFormat="false" ht="13.5" hidden="false" customHeight="true" outlineLevel="0" collapsed="false">
      <c r="A484" s="8" t="n">
        <v>93</v>
      </c>
      <c r="B484" s="9" t="s">
        <v>1426</v>
      </c>
      <c r="C484" s="9" t="n">
        <v>9</v>
      </c>
      <c r="D484" s="9" t="str">
        <f aca="false">B484&amp;" "&amp;C484</f>
        <v>SEINE-SAINT-DENIS 9</v>
      </c>
      <c r="E484" s="9" t="str">
        <f aca="false">IF($W484="",P484,IF($U484&gt;$AB484,P484,W484))</f>
        <v>M</v>
      </c>
      <c r="F484" s="9" t="str">
        <f aca="false">IF($W484="",Q484,IF($U484&gt;$AB484,Q484,X484))</f>
        <v>BARTOLONE</v>
      </c>
      <c r="G484" s="9" t="str">
        <f aca="false">IF($W484="",R484,IF($U484&gt;$AB484,R484,Y484))</f>
        <v>CLAUDE</v>
      </c>
      <c r="H484" s="9" t="str">
        <f aca="false">IF($W484="",S484,IF($U484&gt;$AB484,S484,Z484))</f>
        <v>PARTI SOCIALISTE</v>
      </c>
      <c r="I484" s="9" t="str">
        <f aca="false">IF($W484="",T484,IF($U484&gt;$AB484,T484,AA484))</f>
        <v>SOC</v>
      </c>
      <c r="J484" s="10" t="n">
        <f aca="false">IF($W484="",U484,IF($U484&gt;$AB484,U484,AB484))/M484</f>
        <v>0.753038964452329</v>
      </c>
      <c r="K484" s="9" t="n">
        <v>66536</v>
      </c>
      <c r="L484" s="9" t="n">
        <v>32200</v>
      </c>
      <c r="M484" s="9" t="n">
        <v>30438</v>
      </c>
      <c r="N484" s="9" t="n">
        <v>1762</v>
      </c>
      <c r="O484" s="11" t="n">
        <v>0.4839</v>
      </c>
      <c r="P484" s="9" t="s">
        <v>31</v>
      </c>
      <c r="Q484" s="9" t="s">
        <v>1442</v>
      </c>
      <c r="R484" s="9" t="s">
        <v>105</v>
      </c>
      <c r="S484" s="9" t="s">
        <v>34</v>
      </c>
      <c r="T484" s="9" t="s">
        <v>35</v>
      </c>
      <c r="U484" s="9" t="n">
        <v>22921</v>
      </c>
      <c r="V484" s="9" t="s">
        <v>36</v>
      </c>
      <c r="W484" s="9" t="s">
        <v>60</v>
      </c>
      <c r="X484" s="9" t="s">
        <v>923</v>
      </c>
      <c r="Y484" s="9" t="s">
        <v>517</v>
      </c>
      <c r="Z484" s="9" t="s">
        <v>49</v>
      </c>
      <c r="AA484" s="9" t="s">
        <v>50</v>
      </c>
      <c r="AB484" s="9" t="n">
        <v>7517</v>
      </c>
      <c r="AC484" s="9" t="s">
        <v>36</v>
      </c>
      <c r="AD484" s="9"/>
      <c r="AE484" s="9"/>
      <c r="AF484" s="9"/>
      <c r="AG484" s="9"/>
      <c r="AH484" s="9"/>
      <c r="AI484" s="9"/>
      <c r="AJ484" s="9"/>
      <c r="AK484" s="9"/>
    </row>
    <row r="485" customFormat="false" ht="13.5" hidden="false" customHeight="true" outlineLevel="0" collapsed="false">
      <c r="A485" s="8" t="n">
        <v>93</v>
      </c>
      <c r="B485" s="9" t="s">
        <v>1426</v>
      </c>
      <c r="C485" s="9" t="n">
        <v>10</v>
      </c>
      <c r="D485" s="9" t="str">
        <f aca="false">B485&amp;" "&amp;C485</f>
        <v>SEINE-SAINT-DENIS 10</v>
      </c>
      <c r="E485" s="9" t="str">
        <f aca="false">IF($W485="",P485,IF($U485&gt;$AB485,P485,W485))</f>
        <v>M</v>
      </c>
      <c r="F485" s="9" t="str">
        <f aca="false">IF($W485="",Q485,IF($U485&gt;$AB485,Q485,X485))</f>
        <v>GOLDBERG</v>
      </c>
      <c r="G485" s="9" t="str">
        <f aca="false">IF($W485="",R485,IF($U485&gt;$AB485,R485,Y485))</f>
        <v>DANIEL</v>
      </c>
      <c r="H485" s="9" t="str">
        <f aca="false">IF($W485="",S485,IF($U485&gt;$AB485,S485,Z485))</f>
        <v>PARTI SOCIALISTE</v>
      </c>
      <c r="I485" s="9" t="str">
        <f aca="false">IF($W485="",T485,IF($U485&gt;$AB485,T485,AA485))</f>
        <v>SOC</v>
      </c>
      <c r="J485" s="10" t="n">
        <f aca="false">IF($W485="",U485,IF($U485&gt;$AB485,U485,AB485))/M485</f>
        <v>0.559471922178005</v>
      </c>
      <c r="K485" s="9" t="n">
        <v>67064</v>
      </c>
      <c r="L485" s="9" t="n">
        <v>32589</v>
      </c>
      <c r="M485" s="9" t="n">
        <v>31662</v>
      </c>
      <c r="N485" s="9" t="n">
        <v>927</v>
      </c>
      <c r="O485" s="11" t="n">
        <v>0.4859</v>
      </c>
      <c r="P485" s="9" t="s">
        <v>31</v>
      </c>
      <c r="Q485" s="9" t="s">
        <v>1443</v>
      </c>
      <c r="R485" s="9" t="s">
        <v>101</v>
      </c>
      <c r="S485" s="9" t="s">
        <v>34</v>
      </c>
      <c r="T485" s="9" t="s">
        <v>35</v>
      </c>
      <c r="U485" s="9" t="n">
        <v>17714</v>
      </c>
      <c r="V485" s="9" t="s">
        <v>36</v>
      </c>
      <c r="W485" s="9" t="s">
        <v>31</v>
      </c>
      <c r="X485" s="9" t="s">
        <v>1444</v>
      </c>
      <c r="Y485" s="9" t="s">
        <v>103</v>
      </c>
      <c r="Z485" s="9" t="s">
        <v>39</v>
      </c>
      <c r="AA485" s="9" t="s">
        <v>40</v>
      </c>
      <c r="AB485" s="9" t="n">
        <v>13948</v>
      </c>
      <c r="AC485" s="9" t="s">
        <v>36</v>
      </c>
      <c r="AD485" s="9"/>
      <c r="AE485" s="9"/>
      <c r="AF485" s="9"/>
      <c r="AG485" s="9"/>
      <c r="AH485" s="9"/>
      <c r="AI485" s="9"/>
      <c r="AJ485" s="9"/>
      <c r="AK485" s="9"/>
    </row>
    <row r="486" customFormat="false" ht="13.5" hidden="false" customHeight="true" outlineLevel="0" collapsed="false">
      <c r="A486" s="8" t="n">
        <v>93</v>
      </c>
      <c r="B486" s="9" t="s">
        <v>1426</v>
      </c>
      <c r="C486" s="9" t="n">
        <v>11</v>
      </c>
      <c r="D486" s="9" t="str">
        <f aca="false">B486&amp;" "&amp;C486</f>
        <v>SEINE-SAINT-DENIS 11</v>
      </c>
      <c r="E486" s="9" t="str">
        <f aca="false">IF($W486="",P486,IF($U486&gt;$AB486,P486,W486))</f>
        <v>M</v>
      </c>
      <c r="F486" s="9" t="str">
        <f aca="false">IF($W486="",Q486,IF($U486&gt;$AB486,Q486,X486))</f>
        <v>ASENSI</v>
      </c>
      <c r="G486" s="9" t="str">
        <f aca="false">IF($W486="",R486,IF($U486&gt;$AB486,R486,Y486))</f>
        <v>FRANÇOIS</v>
      </c>
      <c r="H486" s="9" t="str">
        <f aca="false">IF($W486="",S486,IF($U486&gt;$AB486,S486,Z486))</f>
        <v>FRONT DE GAUCHE</v>
      </c>
      <c r="I486" s="9" t="str">
        <f aca="false">IF($W486="",T486,IF($U486&gt;$AB486,T486,AA486))</f>
        <v>FDG</v>
      </c>
      <c r="J486" s="10" t="n">
        <f aca="false">IF($W486="",U486,IF($U486&gt;$AB486,U486,AB486))/M486</f>
        <v>1</v>
      </c>
      <c r="K486" s="9" t="n">
        <v>62048</v>
      </c>
      <c r="L486" s="9" t="n">
        <v>20403</v>
      </c>
      <c r="M486" s="9" t="n">
        <v>16078</v>
      </c>
      <c r="N486" s="9" t="n">
        <v>4324</v>
      </c>
      <c r="O486" s="11" t="n">
        <v>0.3288</v>
      </c>
      <c r="P486" s="9" t="s">
        <v>31</v>
      </c>
      <c r="Q486" s="9" t="s">
        <v>1445</v>
      </c>
      <c r="R486" s="9" t="s">
        <v>189</v>
      </c>
      <c r="S486" s="9" t="s">
        <v>259</v>
      </c>
      <c r="T486" s="9" t="s">
        <v>260</v>
      </c>
      <c r="U486" s="9" t="n">
        <v>16078</v>
      </c>
      <c r="V486" s="9" t="s">
        <v>36</v>
      </c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</row>
    <row r="487" customFormat="false" ht="13.5" hidden="false" customHeight="true" outlineLevel="0" collapsed="false">
      <c r="A487" s="8" t="n">
        <v>93</v>
      </c>
      <c r="B487" s="9" t="s">
        <v>1426</v>
      </c>
      <c r="C487" s="9" t="n">
        <v>12</v>
      </c>
      <c r="D487" s="9" t="str">
        <f aca="false">B487&amp;" "&amp;C487</f>
        <v>SEINE-SAINT-DENIS 12</v>
      </c>
      <c r="E487" s="9" t="str">
        <f aca="false">IF($W487="",P487,IF($U487&gt;$AB487,P487,W487))</f>
        <v>M</v>
      </c>
      <c r="F487" s="9" t="str">
        <f aca="false">IF($W487="",Q487,IF($U487&gt;$AB487,Q487,X487))</f>
        <v>POPELIN</v>
      </c>
      <c r="G487" s="9" t="str">
        <f aca="false">IF($W487="",R487,IF($U487&gt;$AB487,R487,Y487))</f>
        <v>PASCAL</v>
      </c>
      <c r="H487" s="9" t="str">
        <f aca="false">IF($W487="",S487,IF($U487&gt;$AB487,S487,Z487))</f>
        <v>PARTI SOCIALISTE</v>
      </c>
      <c r="I487" s="9" t="str">
        <f aca="false">IF($W487="",T487,IF($U487&gt;$AB487,T487,AA487))</f>
        <v>SOC</v>
      </c>
      <c r="J487" s="10" t="n">
        <f aca="false">IF($W487="",U487,IF($U487&gt;$AB487,U487,AB487))/M487</f>
        <v>0.541044076273836</v>
      </c>
      <c r="K487" s="9" t="n">
        <v>64452</v>
      </c>
      <c r="L487" s="9" t="n">
        <v>32976</v>
      </c>
      <c r="M487" s="9" t="n">
        <v>31990</v>
      </c>
      <c r="N487" s="9" t="n">
        <v>986</v>
      </c>
      <c r="O487" s="11" t="n">
        <v>0.5116</v>
      </c>
      <c r="P487" s="9" t="s">
        <v>31</v>
      </c>
      <c r="Q487" s="9" t="s">
        <v>1446</v>
      </c>
      <c r="R487" s="9" t="s">
        <v>156</v>
      </c>
      <c r="S487" s="9" t="s">
        <v>34</v>
      </c>
      <c r="T487" s="9" t="s">
        <v>35</v>
      </c>
      <c r="U487" s="9" t="n">
        <v>17308</v>
      </c>
      <c r="V487" s="9" t="s">
        <v>36</v>
      </c>
      <c r="W487" s="9" t="s">
        <v>31</v>
      </c>
      <c r="X487" s="9" t="s">
        <v>1447</v>
      </c>
      <c r="Y487" s="9" t="s">
        <v>128</v>
      </c>
      <c r="Z487" s="9" t="s">
        <v>39</v>
      </c>
      <c r="AA487" s="9" t="s">
        <v>40</v>
      </c>
      <c r="AB487" s="9" t="n">
        <v>14682</v>
      </c>
      <c r="AC487" s="9" t="s">
        <v>36</v>
      </c>
      <c r="AD487" s="9"/>
      <c r="AE487" s="9"/>
      <c r="AF487" s="9"/>
      <c r="AG487" s="9"/>
      <c r="AH487" s="9"/>
      <c r="AI487" s="9"/>
      <c r="AJ487" s="9"/>
      <c r="AK487" s="9"/>
    </row>
    <row r="488" customFormat="false" ht="13.5" hidden="false" customHeight="true" outlineLevel="0" collapsed="false">
      <c r="A488" s="8" t="n">
        <v>94</v>
      </c>
      <c r="B488" s="9" t="s">
        <v>1448</v>
      </c>
      <c r="C488" s="9" t="n">
        <v>1</v>
      </c>
      <c r="D488" s="9" t="str">
        <f aca="false">B488&amp;" "&amp;C488</f>
        <v>VAL-DE-MARNE 1</v>
      </c>
      <c r="E488" s="9" t="str">
        <f aca="false">IF($W488="",P488,IF($U488&gt;$AB488,P488,W488))</f>
        <v>M</v>
      </c>
      <c r="F488" s="9" t="str">
        <f aca="false">IF($W488="",Q488,IF($U488&gt;$AB488,Q488,X488))</f>
        <v>PLAGNOL</v>
      </c>
      <c r="G488" s="9" t="str">
        <f aca="false">IF($W488="",R488,IF($U488&gt;$AB488,R488,Y488))</f>
        <v>HENRI</v>
      </c>
      <c r="H488" s="9" t="str">
        <f aca="false">IF($W488="",S488,IF($U488&gt;$AB488,S488,Z488))</f>
        <v>UNION POUR UN MOUVEMENT POPULAIRE</v>
      </c>
      <c r="I488" s="9" t="str">
        <f aca="false">IF($W488="",T488,IF($U488&gt;$AB488,T488,AA488))</f>
        <v>UMP</v>
      </c>
      <c r="J488" s="10" t="n">
        <f aca="false">IF($W488="",U488,IF($U488&gt;$AB488,U488,AB488))/M488</f>
        <v>0.569611869121738</v>
      </c>
      <c r="K488" s="9" t="n">
        <v>82696</v>
      </c>
      <c r="L488" s="9" t="n">
        <v>46851</v>
      </c>
      <c r="M488" s="9" t="n">
        <v>45294</v>
      </c>
      <c r="N488" s="9" t="n">
        <v>1557</v>
      </c>
      <c r="O488" s="11" t="n">
        <v>0.5665</v>
      </c>
      <c r="P488" s="9" t="s">
        <v>31</v>
      </c>
      <c r="Q488" s="9" t="s">
        <v>1449</v>
      </c>
      <c r="R488" s="9" t="s">
        <v>1450</v>
      </c>
      <c r="S488" s="9" t="s">
        <v>34</v>
      </c>
      <c r="T488" s="9" t="s">
        <v>35</v>
      </c>
      <c r="U488" s="9" t="n">
        <v>19494</v>
      </c>
      <c r="V488" s="9" t="s">
        <v>36</v>
      </c>
      <c r="W488" s="9" t="s">
        <v>31</v>
      </c>
      <c r="X488" s="9" t="s">
        <v>1451</v>
      </c>
      <c r="Y488" s="9" t="s">
        <v>235</v>
      </c>
      <c r="Z488" s="9" t="s">
        <v>39</v>
      </c>
      <c r="AA488" s="9" t="s">
        <v>40</v>
      </c>
      <c r="AB488" s="9" t="n">
        <v>25800</v>
      </c>
      <c r="AC488" s="9" t="s">
        <v>36</v>
      </c>
      <c r="AD488" s="9"/>
      <c r="AE488" s="9"/>
      <c r="AF488" s="9"/>
      <c r="AG488" s="9"/>
      <c r="AH488" s="9"/>
      <c r="AI488" s="9"/>
      <c r="AJ488" s="9"/>
      <c r="AK488" s="9"/>
    </row>
    <row r="489" customFormat="false" ht="13.5" hidden="false" customHeight="true" outlineLevel="0" collapsed="false">
      <c r="A489" s="8" t="n">
        <v>94</v>
      </c>
      <c r="B489" s="9" t="s">
        <v>1448</v>
      </c>
      <c r="C489" s="9" t="n">
        <v>2</v>
      </c>
      <c r="D489" s="9" t="str">
        <f aca="false">B489&amp;" "&amp;C489</f>
        <v>VAL-DE-MARNE 2</v>
      </c>
      <c r="E489" s="9" t="str">
        <f aca="false">IF($W489="",P489,IF($U489&gt;$AB489,P489,W489))</f>
        <v>M</v>
      </c>
      <c r="F489" s="9" t="str">
        <f aca="false">IF($W489="",Q489,IF($U489&gt;$AB489,Q489,X489))</f>
        <v>CATHALA</v>
      </c>
      <c r="G489" s="9" t="str">
        <f aca="false">IF($W489="",R489,IF($U489&gt;$AB489,R489,Y489))</f>
        <v>LAURENT</v>
      </c>
      <c r="H489" s="9" t="str">
        <f aca="false">IF($W489="",S489,IF($U489&gt;$AB489,S489,Z489))</f>
        <v>PARTI SOCIALISTE</v>
      </c>
      <c r="I489" s="9" t="str">
        <f aca="false">IF($W489="",T489,IF($U489&gt;$AB489,T489,AA489))</f>
        <v>SOC</v>
      </c>
      <c r="J489" s="10" t="n">
        <f aca="false">IF($W489="",U489,IF($U489&gt;$AB489,U489,AB489))/M489</f>
        <v>0.695230423253785</v>
      </c>
      <c r="K489" s="9" t="n">
        <v>65093</v>
      </c>
      <c r="L489" s="9" t="n">
        <v>30867</v>
      </c>
      <c r="M489" s="9" t="n">
        <v>29793</v>
      </c>
      <c r="N489" s="9" t="n">
        <v>1074</v>
      </c>
      <c r="O489" s="11" t="n">
        <v>0.4742</v>
      </c>
      <c r="P489" s="9" t="s">
        <v>31</v>
      </c>
      <c r="Q489" s="9" t="s">
        <v>1452</v>
      </c>
      <c r="R489" s="9" t="s">
        <v>207</v>
      </c>
      <c r="S489" s="9" t="s">
        <v>34</v>
      </c>
      <c r="T489" s="9" t="s">
        <v>35</v>
      </c>
      <c r="U489" s="9" t="n">
        <v>20713</v>
      </c>
      <c r="V489" s="9" t="s">
        <v>36</v>
      </c>
      <c r="W489" s="9" t="s">
        <v>31</v>
      </c>
      <c r="X489" s="9" t="s">
        <v>1453</v>
      </c>
      <c r="Y489" s="9" t="s">
        <v>541</v>
      </c>
      <c r="Z489" s="9" t="s">
        <v>39</v>
      </c>
      <c r="AA489" s="9" t="s">
        <v>40</v>
      </c>
      <c r="AB489" s="9" t="n">
        <v>9080</v>
      </c>
      <c r="AC489" s="9" t="s">
        <v>36</v>
      </c>
      <c r="AD489" s="9"/>
      <c r="AE489" s="9"/>
      <c r="AF489" s="9"/>
      <c r="AG489" s="9"/>
      <c r="AH489" s="9"/>
      <c r="AI489" s="9"/>
      <c r="AJ489" s="9"/>
      <c r="AK489" s="9"/>
    </row>
    <row r="490" customFormat="false" ht="13.5" hidden="false" customHeight="true" outlineLevel="0" collapsed="false">
      <c r="A490" s="8" t="n">
        <v>94</v>
      </c>
      <c r="B490" s="9" t="s">
        <v>1448</v>
      </c>
      <c r="C490" s="9" t="n">
        <v>3</v>
      </c>
      <c r="D490" s="9" t="str">
        <f aca="false">B490&amp;" "&amp;C490</f>
        <v>VAL-DE-MARNE 3</v>
      </c>
      <c r="E490" s="9" t="str">
        <f aca="false">IF($W490="",P490,IF($U490&gt;$AB490,P490,W490))</f>
        <v>M</v>
      </c>
      <c r="F490" s="9" t="str">
        <f aca="false">IF($W490="",Q490,IF($U490&gt;$AB490,Q490,X490))</f>
        <v>SCHWARTZENBERG</v>
      </c>
      <c r="G490" s="9" t="str">
        <f aca="false">IF($W490="",R490,IF($U490&gt;$AB490,R490,Y490))</f>
        <v>ROGER-GÉRARD</v>
      </c>
      <c r="H490" s="9" t="str">
        <f aca="false">IF($W490="",S490,IF($U490&gt;$AB490,S490,Z490))</f>
        <v>PARTI RADICAL DE GAUCHE</v>
      </c>
      <c r="I490" s="9" t="str">
        <f aca="false">IF($W490="",T490,IF($U490&gt;$AB490,T490,AA490))</f>
        <v>PRG</v>
      </c>
      <c r="J490" s="10" t="n">
        <f aca="false">IF($W490="",U490,IF($U490&gt;$AB490,U490,AB490))/M490</f>
        <v>0.520182850810362</v>
      </c>
      <c r="K490" s="9" t="n">
        <v>70806</v>
      </c>
      <c r="L490" s="9" t="n">
        <v>37478</v>
      </c>
      <c r="M490" s="9" t="n">
        <v>36095</v>
      </c>
      <c r="N490" s="9" t="n">
        <v>1383</v>
      </c>
      <c r="O490" s="11" t="n">
        <v>0.5293</v>
      </c>
      <c r="P490" s="9" t="s">
        <v>31</v>
      </c>
      <c r="Q490" s="9" t="s">
        <v>1454</v>
      </c>
      <c r="R490" s="9" t="s">
        <v>1455</v>
      </c>
      <c r="S490" s="9" t="s">
        <v>57</v>
      </c>
      <c r="T490" s="9" t="s">
        <v>58</v>
      </c>
      <c r="U490" s="9" t="n">
        <v>18776</v>
      </c>
      <c r="V490" s="9" t="s">
        <v>36</v>
      </c>
      <c r="W490" s="9" t="s">
        <v>31</v>
      </c>
      <c r="X490" s="9" t="s">
        <v>1456</v>
      </c>
      <c r="Y490" s="9" t="s">
        <v>319</v>
      </c>
      <c r="Z490" s="9" t="s">
        <v>39</v>
      </c>
      <c r="AA490" s="9" t="s">
        <v>40</v>
      </c>
      <c r="AB490" s="9" t="n">
        <v>17319</v>
      </c>
      <c r="AC490" s="9" t="s">
        <v>36</v>
      </c>
      <c r="AD490" s="9"/>
      <c r="AE490" s="9"/>
      <c r="AF490" s="9"/>
      <c r="AG490" s="9"/>
      <c r="AH490" s="9"/>
      <c r="AI490" s="9"/>
      <c r="AJ490" s="9"/>
      <c r="AK490" s="9"/>
    </row>
    <row r="491" customFormat="false" ht="13.5" hidden="false" customHeight="true" outlineLevel="0" collapsed="false">
      <c r="A491" s="8" t="n">
        <v>94</v>
      </c>
      <c r="B491" s="9" t="s">
        <v>1448</v>
      </c>
      <c r="C491" s="9" t="n">
        <v>4</v>
      </c>
      <c r="D491" s="9" t="str">
        <f aca="false">B491&amp;" "&amp;C491</f>
        <v>VAL-DE-MARNE 4</v>
      </c>
      <c r="E491" s="9" t="str">
        <f aca="false">IF($W491="",P491,IF($U491&gt;$AB491,P491,W491))</f>
        <v>M</v>
      </c>
      <c r="F491" s="9" t="str">
        <f aca="false">IF($W491="",Q491,IF($U491&gt;$AB491,Q491,X491))</f>
        <v>BÉNISTI</v>
      </c>
      <c r="G491" s="9" t="str">
        <f aca="false">IF($W491="",R491,IF($U491&gt;$AB491,R491,Y491))</f>
        <v>JACQUES-ALAIN</v>
      </c>
      <c r="H491" s="9" t="str">
        <f aca="false">IF($W491="",S491,IF($U491&gt;$AB491,S491,Z491))</f>
        <v>UNION POUR UN MOUVEMENT POPULAIRE</v>
      </c>
      <c r="I491" s="9" t="str">
        <f aca="false">IF($W491="",T491,IF($U491&gt;$AB491,T491,AA491))</f>
        <v>UMP</v>
      </c>
      <c r="J491" s="10" t="n">
        <f aca="false">IF($W491="",U491,IF($U491&gt;$AB491,U491,AB491))/M491</f>
        <v>0.500942291040595</v>
      </c>
      <c r="K491" s="9" t="n">
        <v>71848</v>
      </c>
      <c r="L491" s="9" t="n">
        <v>40375</v>
      </c>
      <c r="M491" s="9" t="n">
        <v>39266</v>
      </c>
      <c r="N491" s="9" t="n">
        <v>1109</v>
      </c>
      <c r="O491" s="11" t="n">
        <v>0.562</v>
      </c>
      <c r="P491" s="9" t="s">
        <v>60</v>
      </c>
      <c r="Q491" s="9" t="s">
        <v>1457</v>
      </c>
      <c r="R491" s="9" t="s">
        <v>1458</v>
      </c>
      <c r="S491" s="9" t="s">
        <v>34</v>
      </c>
      <c r="T491" s="9" t="s">
        <v>35</v>
      </c>
      <c r="U491" s="9" t="n">
        <v>19596</v>
      </c>
      <c r="V491" s="9" t="s">
        <v>36</v>
      </c>
      <c r="W491" s="9" t="s">
        <v>31</v>
      </c>
      <c r="X491" s="9" t="s">
        <v>1459</v>
      </c>
      <c r="Y491" s="9" t="s">
        <v>1460</v>
      </c>
      <c r="Z491" s="9" t="s">
        <v>39</v>
      </c>
      <c r="AA491" s="9" t="s">
        <v>40</v>
      </c>
      <c r="AB491" s="9" t="n">
        <v>19670</v>
      </c>
      <c r="AC491" s="9" t="s">
        <v>36</v>
      </c>
      <c r="AD491" s="9"/>
      <c r="AE491" s="9"/>
      <c r="AF491" s="9"/>
      <c r="AG491" s="9"/>
      <c r="AH491" s="9"/>
      <c r="AI491" s="9"/>
      <c r="AJ491" s="9"/>
      <c r="AK491" s="9"/>
    </row>
    <row r="492" customFormat="false" ht="13.5" hidden="false" customHeight="true" outlineLevel="0" collapsed="false">
      <c r="A492" s="8" t="n">
        <v>94</v>
      </c>
      <c r="B492" s="9" t="s">
        <v>1448</v>
      </c>
      <c r="C492" s="9" t="n">
        <v>5</v>
      </c>
      <c r="D492" s="9" t="str">
        <f aca="false">B492&amp;" "&amp;C492</f>
        <v>VAL-DE-MARNE 5</v>
      </c>
      <c r="E492" s="9" t="str">
        <f aca="false">IF($W492="",P492,IF($U492&gt;$AB492,P492,W492))</f>
        <v>M</v>
      </c>
      <c r="F492" s="9" t="str">
        <f aca="false">IF($W492="",Q492,IF($U492&gt;$AB492,Q492,X492))</f>
        <v>CARREZ</v>
      </c>
      <c r="G492" s="9" t="str">
        <f aca="false">IF($W492="",R492,IF($U492&gt;$AB492,R492,Y492))</f>
        <v>GILLES</v>
      </c>
      <c r="H492" s="9" t="str">
        <f aca="false">IF($W492="",S492,IF($U492&gt;$AB492,S492,Z492))</f>
        <v>UNION POUR UN MOUVEMENT POPULAIRE</v>
      </c>
      <c r="I492" s="9" t="str">
        <f aca="false">IF($W492="",T492,IF($U492&gt;$AB492,T492,AA492))</f>
        <v>UMP</v>
      </c>
      <c r="J492" s="10" t="n">
        <f aca="false">IF($W492="",U492,IF($U492&gt;$AB492,U492,AB492))/M492</f>
        <v>0.540620318970834</v>
      </c>
      <c r="K492" s="9" t="n">
        <v>86113</v>
      </c>
      <c r="L492" s="9" t="n">
        <v>46374</v>
      </c>
      <c r="M492" s="9" t="n">
        <v>45396</v>
      </c>
      <c r="N492" s="9" t="n">
        <v>978</v>
      </c>
      <c r="O492" s="11" t="n">
        <v>0.5385</v>
      </c>
      <c r="P492" s="9" t="s">
        <v>60</v>
      </c>
      <c r="Q492" s="9" t="s">
        <v>1461</v>
      </c>
      <c r="R492" s="9" t="s">
        <v>862</v>
      </c>
      <c r="S492" s="9" t="s">
        <v>34</v>
      </c>
      <c r="T492" s="9" t="s">
        <v>35</v>
      </c>
      <c r="U492" s="9" t="n">
        <v>20854</v>
      </c>
      <c r="V492" s="9" t="s">
        <v>36</v>
      </c>
      <c r="W492" s="9" t="s">
        <v>31</v>
      </c>
      <c r="X492" s="9" t="s">
        <v>1462</v>
      </c>
      <c r="Y492" s="9" t="s">
        <v>465</v>
      </c>
      <c r="Z492" s="9" t="s">
        <v>39</v>
      </c>
      <c r="AA492" s="9" t="s">
        <v>40</v>
      </c>
      <c r="AB492" s="9" t="n">
        <v>24542</v>
      </c>
      <c r="AC492" s="9" t="s">
        <v>36</v>
      </c>
      <c r="AD492" s="9"/>
      <c r="AE492" s="9"/>
      <c r="AF492" s="9"/>
      <c r="AG492" s="9"/>
      <c r="AH492" s="9"/>
      <c r="AI492" s="9"/>
      <c r="AJ492" s="9"/>
      <c r="AK492" s="9"/>
    </row>
    <row r="493" customFormat="false" ht="13.5" hidden="false" customHeight="true" outlineLevel="0" collapsed="false">
      <c r="A493" s="8" t="n">
        <v>94</v>
      </c>
      <c r="B493" s="9" t="s">
        <v>1448</v>
      </c>
      <c r="C493" s="9" t="n">
        <v>6</v>
      </c>
      <c r="D493" s="9" t="str">
        <f aca="false">B493&amp;" "&amp;C493</f>
        <v>VAL-DE-MARNE 6</v>
      </c>
      <c r="E493" s="9" t="str">
        <f aca="false">IF($W493="",P493,IF($U493&gt;$AB493,P493,W493))</f>
        <v>F</v>
      </c>
      <c r="F493" s="9" t="str">
        <f aca="false">IF($W493="",Q493,IF($U493&gt;$AB493,Q493,X493))</f>
        <v>ABEILLE</v>
      </c>
      <c r="G493" s="9" t="str">
        <f aca="false">IF($W493="",R493,IF($U493&gt;$AB493,R493,Y493))</f>
        <v>LAURENCE</v>
      </c>
      <c r="H493" s="9" t="str">
        <f aca="false">IF($W493="",S493,IF($U493&gt;$AB493,S493,Z493))</f>
        <v>EUROPE-ECOLOGIE-LES VERTS</v>
      </c>
      <c r="I493" s="9" t="str">
        <f aca="false">IF($W493="",T493,IF($U493&gt;$AB493,T493,AA493))</f>
        <v>ECO</v>
      </c>
      <c r="J493" s="10" t="n">
        <f aca="false">IF($W493="",U493,IF($U493&gt;$AB493,U493,AB493))/M493</f>
        <v>0.50953561767358</v>
      </c>
      <c r="K493" s="9" t="n">
        <v>77995</v>
      </c>
      <c r="L493" s="9" t="n">
        <v>45355</v>
      </c>
      <c r="M493" s="9" t="n">
        <v>44360</v>
      </c>
      <c r="N493" s="9" t="n">
        <v>995</v>
      </c>
      <c r="O493" s="11" t="n">
        <v>0.5815</v>
      </c>
      <c r="P493" s="9" t="s">
        <v>60</v>
      </c>
      <c r="Q493" s="9" t="s">
        <v>1463</v>
      </c>
      <c r="R493" s="9" t="s">
        <v>279</v>
      </c>
      <c r="S493" s="9" t="s">
        <v>131</v>
      </c>
      <c r="T493" s="9" t="s">
        <v>132</v>
      </c>
      <c r="U493" s="9" t="n">
        <v>22603</v>
      </c>
      <c r="V493" s="9" t="s">
        <v>36</v>
      </c>
      <c r="W493" s="9" t="s">
        <v>31</v>
      </c>
      <c r="X493" s="9" t="s">
        <v>1464</v>
      </c>
      <c r="Y493" s="9" t="s">
        <v>126</v>
      </c>
      <c r="Z493" s="9" t="s">
        <v>39</v>
      </c>
      <c r="AA493" s="9" t="s">
        <v>40</v>
      </c>
      <c r="AB493" s="9" t="n">
        <v>21758</v>
      </c>
      <c r="AC493" s="9" t="s">
        <v>36</v>
      </c>
      <c r="AD493" s="9"/>
      <c r="AE493" s="9"/>
      <c r="AF493" s="9"/>
      <c r="AG493" s="9"/>
      <c r="AH493" s="9"/>
      <c r="AI493" s="9"/>
      <c r="AJ493" s="9"/>
      <c r="AK493" s="9"/>
    </row>
    <row r="494" customFormat="false" ht="13.5" hidden="false" customHeight="true" outlineLevel="0" collapsed="false">
      <c r="A494" s="8" t="n">
        <v>94</v>
      </c>
      <c r="B494" s="9" t="s">
        <v>1448</v>
      </c>
      <c r="C494" s="9" t="n">
        <v>7</v>
      </c>
      <c r="D494" s="9" t="str">
        <f aca="false">B494&amp;" "&amp;C494</f>
        <v>VAL-DE-MARNE 7</v>
      </c>
      <c r="E494" s="9" t="str">
        <f aca="false">IF($W494="",P494,IF($U494&gt;$AB494,P494,W494))</f>
        <v>M</v>
      </c>
      <c r="F494" s="9" t="str">
        <f aca="false">IF($W494="",Q494,IF($U494&gt;$AB494,Q494,X494))</f>
        <v>BRIDEY</v>
      </c>
      <c r="G494" s="9" t="str">
        <f aca="false">IF($W494="",R494,IF($U494&gt;$AB494,R494,Y494))</f>
        <v>JEAN-JACQUES</v>
      </c>
      <c r="H494" s="9" t="str">
        <f aca="false">IF($W494="",S494,IF($U494&gt;$AB494,S494,Z494))</f>
        <v>PARTI SOCIALISTE</v>
      </c>
      <c r="I494" s="9" t="str">
        <f aca="false">IF($W494="",T494,IF($U494&gt;$AB494,T494,AA494))</f>
        <v>SOC</v>
      </c>
      <c r="J494" s="10" t="n">
        <f aca="false">IF($W494="",U494,IF($U494&gt;$AB494,U494,AB494))/M494</f>
        <v>0.548268792052904</v>
      </c>
      <c r="K494" s="9" t="n">
        <v>63664</v>
      </c>
      <c r="L494" s="9" t="n">
        <v>35510</v>
      </c>
      <c r="M494" s="9" t="n">
        <v>34629</v>
      </c>
      <c r="N494" s="9" t="n">
        <v>881</v>
      </c>
      <c r="O494" s="11" t="n">
        <v>0.5578</v>
      </c>
      <c r="P494" s="9" t="s">
        <v>31</v>
      </c>
      <c r="Q494" s="9" t="s">
        <v>1465</v>
      </c>
      <c r="R494" s="9" t="s">
        <v>428</v>
      </c>
      <c r="S494" s="9" t="s">
        <v>34</v>
      </c>
      <c r="T494" s="9" t="s">
        <v>35</v>
      </c>
      <c r="U494" s="9" t="n">
        <v>18986</v>
      </c>
      <c r="V494" s="9" t="s">
        <v>36</v>
      </c>
      <c r="W494" s="9" t="s">
        <v>31</v>
      </c>
      <c r="X494" s="9" t="s">
        <v>1466</v>
      </c>
      <c r="Y494" s="9" t="s">
        <v>247</v>
      </c>
      <c r="Z494" s="9" t="s">
        <v>39</v>
      </c>
      <c r="AA494" s="9" t="s">
        <v>40</v>
      </c>
      <c r="AB494" s="9" t="n">
        <v>15643</v>
      </c>
      <c r="AC494" s="9" t="s">
        <v>36</v>
      </c>
      <c r="AD494" s="9"/>
      <c r="AE494" s="9"/>
      <c r="AF494" s="9"/>
      <c r="AG494" s="9"/>
      <c r="AH494" s="9"/>
      <c r="AI494" s="9"/>
      <c r="AJ494" s="9"/>
      <c r="AK494" s="9"/>
    </row>
    <row r="495" customFormat="false" ht="13.5" hidden="false" customHeight="true" outlineLevel="0" collapsed="false">
      <c r="A495" s="8" t="n">
        <v>94</v>
      </c>
      <c r="B495" s="9" t="s">
        <v>1448</v>
      </c>
      <c r="C495" s="9" t="n">
        <v>8</v>
      </c>
      <c r="D495" s="9" t="str">
        <f aca="false">B495&amp;" "&amp;C495</f>
        <v>VAL-DE-MARNE 8</v>
      </c>
      <c r="E495" s="9" t="str">
        <f aca="false">IF($W495="",P495,IF($U495&gt;$AB495,P495,W495))</f>
        <v>M</v>
      </c>
      <c r="F495" s="9" t="str">
        <f aca="false">IF($W495="",Q495,IF($U495&gt;$AB495,Q495,X495))</f>
        <v>HERBILLON</v>
      </c>
      <c r="G495" s="9" t="str">
        <f aca="false">IF($W495="",R495,IF($U495&gt;$AB495,R495,Y495))</f>
        <v>MICHEL</v>
      </c>
      <c r="H495" s="9" t="str">
        <f aca="false">IF($W495="",S495,IF($U495&gt;$AB495,S495,Z495))</f>
        <v>UNION POUR UN MOUVEMENT POPULAIRE</v>
      </c>
      <c r="I495" s="9" t="str">
        <f aca="false">IF($W495="",T495,IF($U495&gt;$AB495,T495,AA495))</f>
        <v>UMP</v>
      </c>
      <c r="J495" s="10" t="n">
        <f aca="false">IF($W495="",U495,IF($U495&gt;$AB495,U495,AB495))/M495</f>
        <v>0.564033742331288</v>
      </c>
      <c r="K495" s="9" t="n">
        <v>73789</v>
      </c>
      <c r="L495" s="9" t="n">
        <v>42542</v>
      </c>
      <c r="M495" s="9" t="n">
        <v>41728</v>
      </c>
      <c r="N495" s="9" t="n">
        <v>814</v>
      </c>
      <c r="O495" s="11" t="n">
        <v>0.5765</v>
      </c>
      <c r="P495" s="9" t="s">
        <v>60</v>
      </c>
      <c r="Q495" s="9" t="s">
        <v>247</v>
      </c>
      <c r="R495" s="9" t="s">
        <v>432</v>
      </c>
      <c r="S495" s="9" t="s">
        <v>34</v>
      </c>
      <c r="T495" s="9" t="s">
        <v>35</v>
      </c>
      <c r="U495" s="9" t="n">
        <v>18192</v>
      </c>
      <c r="V495" s="9" t="s">
        <v>36</v>
      </c>
      <c r="W495" s="9" t="s">
        <v>31</v>
      </c>
      <c r="X495" s="9" t="s">
        <v>1467</v>
      </c>
      <c r="Y495" s="9" t="s">
        <v>42</v>
      </c>
      <c r="Z495" s="9" t="s">
        <v>39</v>
      </c>
      <c r="AA495" s="9" t="s">
        <v>40</v>
      </c>
      <c r="AB495" s="9" t="n">
        <v>23536</v>
      </c>
      <c r="AC495" s="9" t="s">
        <v>36</v>
      </c>
      <c r="AD495" s="9"/>
      <c r="AE495" s="9"/>
      <c r="AF495" s="9"/>
      <c r="AG495" s="9"/>
      <c r="AH495" s="9"/>
      <c r="AI495" s="9"/>
      <c r="AJ495" s="9"/>
      <c r="AK495" s="9"/>
    </row>
    <row r="496" customFormat="false" ht="13.5" hidden="false" customHeight="true" outlineLevel="0" collapsed="false">
      <c r="A496" s="8" t="n">
        <v>94</v>
      </c>
      <c r="B496" s="9" t="s">
        <v>1448</v>
      </c>
      <c r="C496" s="9" t="n">
        <v>9</v>
      </c>
      <c r="D496" s="9" t="str">
        <f aca="false">B496&amp;" "&amp;C496</f>
        <v>VAL-DE-MARNE 9</v>
      </c>
      <c r="E496" s="9" t="str">
        <f aca="false">IF($W496="",P496,IF($U496&gt;$AB496,P496,W496))</f>
        <v>M</v>
      </c>
      <c r="F496" s="9" t="str">
        <f aca="false">IF($W496="",Q496,IF($U496&gt;$AB496,Q496,X496))</f>
        <v>ROUQUET</v>
      </c>
      <c r="G496" s="9" t="str">
        <f aca="false">IF($W496="",R496,IF($U496&gt;$AB496,R496,Y496))</f>
        <v>RENÉ</v>
      </c>
      <c r="H496" s="9" t="str">
        <f aca="false">IF($W496="",S496,IF($U496&gt;$AB496,S496,Z496))</f>
        <v>PARTI SOCIALISTE</v>
      </c>
      <c r="I496" s="9" t="str">
        <f aca="false">IF($W496="",T496,IF($U496&gt;$AB496,T496,AA496))</f>
        <v>SOC</v>
      </c>
      <c r="J496" s="10" t="n">
        <f aca="false">IF($W496="",U496,IF($U496&gt;$AB496,U496,AB496))/M496</f>
        <v>0.707093629181375</v>
      </c>
      <c r="K496" s="9" t="n">
        <v>52760</v>
      </c>
      <c r="L496" s="9" t="n">
        <v>24670</v>
      </c>
      <c r="M496" s="9" t="n">
        <v>23796</v>
      </c>
      <c r="N496" s="9" t="n">
        <v>874</v>
      </c>
      <c r="O496" s="11" t="n">
        <v>0.4676</v>
      </c>
      <c r="P496" s="9" t="s">
        <v>31</v>
      </c>
      <c r="Q496" s="9" t="s">
        <v>1468</v>
      </c>
      <c r="R496" s="9" t="s">
        <v>69</v>
      </c>
      <c r="S496" s="9" t="s">
        <v>34</v>
      </c>
      <c r="T496" s="9" t="s">
        <v>35</v>
      </c>
      <c r="U496" s="9" t="n">
        <v>16826</v>
      </c>
      <c r="V496" s="9" t="s">
        <v>36</v>
      </c>
      <c r="W496" s="9" t="s">
        <v>60</v>
      </c>
      <c r="X496" s="9" t="s">
        <v>1469</v>
      </c>
      <c r="Y496" s="9" t="s">
        <v>202</v>
      </c>
      <c r="Z496" s="9" t="s">
        <v>39</v>
      </c>
      <c r="AA496" s="9" t="s">
        <v>40</v>
      </c>
      <c r="AB496" s="9" t="n">
        <v>6970</v>
      </c>
      <c r="AC496" s="9" t="s">
        <v>36</v>
      </c>
      <c r="AD496" s="9"/>
      <c r="AE496" s="9"/>
      <c r="AF496" s="9"/>
      <c r="AG496" s="9"/>
      <c r="AH496" s="9"/>
      <c r="AI496" s="9"/>
      <c r="AJ496" s="9"/>
      <c r="AK496" s="9"/>
    </row>
    <row r="497" customFormat="false" ht="13.5" hidden="false" customHeight="true" outlineLevel="0" collapsed="false">
      <c r="A497" s="8" t="n">
        <v>94</v>
      </c>
      <c r="B497" s="9" t="s">
        <v>1448</v>
      </c>
      <c r="C497" s="9" t="n">
        <v>10</v>
      </c>
      <c r="D497" s="9" t="str">
        <f aca="false">B497&amp;" "&amp;C497</f>
        <v>VAL-DE-MARNE 10</v>
      </c>
      <c r="E497" s="9" t="str">
        <f aca="false">IF($W497="",P497,IF($U497&gt;$AB497,P497,W497))</f>
        <v>M</v>
      </c>
      <c r="F497" s="9" t="str">
        <f aca="false">IF($W497="",Q497,IF($U497&gt;$AB497,Q497,X497))</f>
        <v>LAURENT</v>
      </c>
      <c r="G497" s="9" t="str">
        <f aca="false">IF($W497="",R497,IF($U497&gt;$AB497,R497,Y497))</f>
        <v>JEAN-LUC</v>
      </c>
      <c r="H497" s="9" t="str">
        <f aca="false">IF($W497="",S497,IF($U497&gt;$AB497,S497,Z497))</f>
        <v>MOUVEMENT RÉPUBLICAIN ET CITOYEN (SOUTIEN PS)</v>
      </c>
      <c r="I497" s="9" t="str">
        <f aca="false">IF($W497="",T497,IF($U497&gt;$AB497,T497,AA497))</f>
        <v>DVG</v>
      </c>
      <c r="J497" s="10" t="n">
        <f aca="false">IF($W497="",U497,IF($U497&gt;$AB497,U497,AB497))/M497</f>
        <v>1</v>
      </c>
      <c r="K497" s="9" t="n">
        <v>63303</v>
      </c>
      <c r="L497" s="9" t="n">
        <v>22915</v>
      </c>
      <c r="M497" s="9" t="n">
        <v>17943</v>
      </c>
      <c r="N497" s="9" t="n">
        <v>4972</v>
      </c>
      <c r="O497" s="11" t="n">
        <v>0.362</v>
      </c>
      <c r="P497" s="9" t="s">
        <v>31</v>
      </c>
      <c r="Q497" s="9" t="s">
        <v>207</v>
      </c>
      <c r="R497" s="9" t="s">
        <v>435</v>
      </c>
      <c r="S497" s="9" t="s">
        <v>84</v>
      </c>
      <c r="T497" s="9" t="s">
        <v>44</v>
      </c>
      <c r="U497" s="9" t="n">
        <v>17943</v>
      </c>
      <c r="V497" s="9" t="s">
        <v>36</v>
      </c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</row>
    <row r="498" customFormat="false" ht="13.5" hidden="false" customHeight="true" outlineLevel="0" collapsed="false">
      <c r="A498" s="8" t="n">
        <v>94</v>
      </c>
      <c r="B498" s="9" t="s">
        <v>1448</v>
      </c>
      <c r="C498" s="9" t="n">
        <v>11</v>
      </c>
      <c r="D498" s="9" t="str">
        <f aca="false">B498&amp;" "&amp;C498</f>
        <v>VAL-DE-MARNE 11</v>
      </c>
      <c r="E498" s="9" t="str">
        <f aca="false">IF($W498="",P498,IF($U498&gt;$AB498,P498,W498))</f>
        <v>M</v>
      </c>
      <c r="F498" s="9" t="str">
        <f aca="false">IF($W498="",Q498,IF($U498&gt;$AB498,Q498,X498))</f>
        <v>LE BOUILLONNEC</v>
      </c>
      <c r="G498" s="9" t="str">
        <f aca="false">IF($W498="",R498,IF($U498&gt;$AB498,R498,Y498))</f>
        <v>JEAN-YVES</v>
      </c>
      <c r="H498" s="9" t="str">
        <f aca="false">IF($W498="",S498,IF($U498&gt;$AB498,S498,Z498))</f>
        <v>PARTI SOCIALISTE</v>
      </c>
      <c r="I498" s="9" t="str">
        <f aca="false">IF($W498="",T498,IF($U498&gt;$AB498,T498,AA498))</f>
        <v>SOC</v>
      </c>
      <c r="J498" s="10" t="n">
        <f aca="false">IF($W498="",U498,IF($U498&gt;$AB498,U498,AB498))/M498</f>
        <v>1</v>
      </c>
      <c r="K498" s="9" t="n">
        <v>59907</v>
      </c>
      <c r="L498" s="9" t="n">
        <v>21741</v>
      </c>
      <c r="M498" s="9" t="n">
        <v>16885</v>
      </c>
      <c r="N498" s="9" t="n">
        <v>4856</v>
      </c>
      <c r="O498" s="11" t="n">
        <v>0.3629</v>
      </c>
      <c r="P498" s="9" t="s">
        <v>31</v>
      </c>
      <c r="Q498" s="9" t="s">
        <v>1470</v>
      </c>
      <c r="R498" s="9" t="s">
        <v>296</v>
      </c>
      <c r="S498" s="9" t="s">
        <v>34</v>
      </c>
      <c r="T498" s="9" t="s">
        <v>35</v>
      </c>
      <c r="U498" s="9" t="n">
        <v>16885</v>
      </c>
      <c r="V498" s="9" t="s">
        <v>36</v>
      </c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</row>
    <row r="499" customFormat="false" ht="13.5" hidden="false" customHeight="true" outlineLevel="0" collapsed="false">
      <c r="A499" s="8" t="n">
        <v>95</v>
      </c>
      <c r="B499" s="9" t="s">
        <v>1471</v>
      </c>
      <c r="C499" s="9" t="n">
        <v>1</v>
      </c>
      <c r="D499" s="9" t="str">
        <f aca="false">B499&amp;" "&amp;C499</f>
        <v>VAL-D'OISE 1</v>
      </c>
      <c r="E499" s="9" t="str">
        <f aca="false">IF($W499="",P499,IF($U499&gt;$AB499,P499,W499))</f>
        <v>M</v>
      </c>
      <c r="F499" s="9" t="str">
        <f aca="false">IF($W499="",Q499,IF($U499&gt;$AB499,Q499,X499))</f>
        <v>HOUILLON</v>
      </c>
      <c r="G499" s="9" t="str">
        <f aca="false">IF($W499="",R499,IF($U499&gt;$AB499,R499,Y499))</f>
        <v>PHILIPPE</v>
      </c>
      <c r="H499" s="9" t="str">
        <f aca="false">IF($W499="",S499,IF($U499&gt;$AB499,S499,Z499))</f>
        <v>UNION POUR UN MOUVEMENT POPULAIRE</v>
      </c>
      <c r="I499" s="9" t="str">
        <f aca="false">IF($W499="",T499,IF($U499&gt;$AB499,T499,AA499))</f>
        <v>UMP</v>
      </c>
      <c r="J499" s="10" t="n">
        <f aca="false">IF($W499="",U499,IF($U499&gt;$AB499,U499,AB499))/M499</f>
        <v>0.518378908863809</v>
      </c>
      <c r="K499" s="9" t="n">
        <v>78698</v>
      </c>
      <c r="L499" s="9" t="n">
        <v>45961</v>
      </c>
      <c r="M499" s="9" t="n">
        <v>44834</v>
      </c>
      <c r="N499" s="9" t="n">
        <v>1127</v>
      </c>
      <c r="O499" s="11" t="n">
        <v>0.584</v>
      </c>
      <c r="P499" s="9" t="s">
        <v>60</v>
      </c>
      <c r="Q499" s="9" t="s">
        <v>1472</v>
      </c>
      <c r="R499" s="9" t="s">
        <v>1473</v>
      </c>
      <c r="S499" s="9" t="s">
        <v>34</v>
      </c>
      <c r="T499" s="9" t="s">
        <v>35</v>
      </c>
      <c r="U499" s="9" t="n">
        <v>21593</v>
      </c>
      <c r="V499" s="9" t="s">
        <v>36</v>
      </c>
      <c r="W499" s="9" t="s">
        <v>31</v>
      </c>
      <c r="X499" s="9" t="s">
        <v>1474</v>
      </c>
      <c r="Y499" s="9" t="s">
        <v>176</v>
      </c>
      <c r="Z499" s="9" t="s">
        <v>39</v>
      </c>
      <c r="AA499" s="9" t="s">
        <v>40</v>
      </c>
      <c r="AB499" s="9" t="n">
        <v>23241</v>
      </c>
      <c r="AC499" s="9" t="s">
        <v>36</v>
      </c>
      <c r="AD499" s="9"/>
      <c r="AE499" s="9"/>
      <c r="AF499" s="9"/>
      <c r="AG499" s="9"/>
      <c r="AH499" s="9"/>
      <c r="AI499" s="9"/>
      <c r="AJ499" s="9"/>
      <c r="AK499" s="9"/>
    </row>
    <row r="500" customFormat="false" ht="13.5" hidden="false" customHeight="true" outlineLevel="0" collapsed="false">
      <c r="A500" s="8" t="n">
        <v>95</v>
      </c>
      <c r="B500" s="9" t="s">
        <v>1471</v>
      </c>
      <c r="C500" s="9" t="n">
        <v>2</v>
      </c>
      <c r="D500" s="9" t="str">
        <f aca="false">B500&amp;" "&amp;C500</f>
        <v>VAL-D'OISE 2</v>
      </c>
      <c r="E500" s="9" t="str">
        <f aca="false">IF($W500="",P500,IF($U500&gt;$AB500,P500,W500))</f>
        <v>M</v>
      </c>
      <c r="F500" s="9" t="str">
        <f aca="false">IF($W500="",Q500,IF($U500&gt;$AB500,Q500,X500))</f>
        <v>PONIATOWSKI</v>
      </c>
      <c r="G500" s="9" t="str">
        <f aca="false">IF($W500="",R500,IF($U500&gt;$AB500,R500,Y500))</f>
        <v>AXEL</v>
      </c>
      <c r="H500" s="9" t="str">
        <f aca="false">IF($W500="",S500,IF($U500&gt;$AB500,S500,Z500))</f>
        <v>UNION POUR UN MOUVEMENT POPULAIRE</v>
      </c>
      <c r="I500" s="9" t="str">
        <f aca="false">IF($W500="",T500,IF($U500&gt;$AB500,T500,AA500))</f>
        <v>UMP</v>
      </c>
      <c r="J500" s="10" t="n">
        <f aca="false">IF($W500="",U500,IF($U500&gt;$AB500,U500,AB500))/M500</f>
        <v>0.508382474779473</v>
      </c>
      <c r="K500" s="9" t="n">
        <v>73472</v>
      </c>
      <c r="L500" s="9" t="n">
        <v>41907</v>
      </c>
      <c r="M500" s="9" t="n">
        <v>41038</v>
      </c>
      <c r="N500" s="9" t="n">
        <v>889</v>
      </c>
      <c r="O500" s="11" t="n">
        <v>0.5704</v>
      </c>
      <c r="P500" s="9" t="s">
        <v>31</v>
      </c>
      <c r="Q500" s="9" t="s">
        <v>1475</v>
      </c>
      <c r="R500" s="9" t="s">
        <v>56</v>
      </c>
      <c r="S500" s="9" t="s">
        <v>131</v>
      </c>
      <c r="T500" s="9" t="s">
        <v>132</v>
      </c>
      <c r="U500" s="9" t="n">
        <v>20355</v>
      </c>
      <c r="V500" s="9" t="s">
        <v>36</v>
      </c>
      <c r="W500" s="9" t="s">
        <v>31</v>
      </c>
      <c r="X500" s="9" t="s">
        <v>1476</v>
      </c>
      <c r="Y500" s="9" t="s">
        <v>1131</v>
      </c>
      <c r="Z500" s="9" t="s">
        <v>39</v>
      </c>
      <c r="AA500" s="9" t="s">
        <v>40</v>
      </c>
      <c r="AB500" s="9" t="n">
        <v>20863</v>
      </c>
      <c r="AC500" s="9" t="s">
        <v>36</v>
      </c>
      <c r="AD500" s="9"/>
      <c r="AE500" s="9"/>
      <c r="AF500" s="9"/>
      <c r="AG500" s="9"/>
      <c r="AH500" s="9"/>
      <c r="AI500" s="9"/>
      <c r="AJ500" s="9"/>
      <c r="AK500" s="9"/>
    </row>
    <row r="501" customFormat="false" ht="13.5" hidden="false" customHeight="true" outlineLevel="0" collapsed="false">
      <c r="A501" s="8" t="n">
        <v>95</v>
      </c>
      <c r="B501" s="9" t="s">
        <v>1471</v>
      </c>
      <c r="C501" s="9" t="n">
        <v>3</v>
      </c>
      <c r="D501" s="9" t="str">
        <f aca="false">B501&amp;" "&amp;C501</f>
        <v>VAL-D'OISE 3</v>
      </c>
      <c r="E501" s="9" t="str">
        <f aca="false">IF($W501="",P501,IF($U501&gt;$AB501,P501,W501))</f>
        <v>M</v>
      </c>
      <c r="F501" s="9" t="str">
        <f aca="false">IF($W501="",Q501,IF($U501&gt;$AB501,Q501,X501))</f>
        <v>CARPENTIER</v>
      </c>
      <c r="G501" s="9" t="str">
        <f aca="false">IF($W501="",R501,IF($U501&gt;$AB501,R501,Y501))</f>
        <v>JEAN-NOËL</v>
      </c>
      <c r="H501" s="9" t="str">
        <f aca="false">IF($W501="",S501,IF($U501&gt;$AB501,S501,Z501))</f>
        <v>PS - MUC - MRC - PRG</v>
      </c>
      <c r="I501" s="9" t="str">
        <f aca="false">IF($W501="",T501,IF($U501&gt;$AB501,T501,AA501))</f>
        <v>DVG</v>
      </c>
      <c r="J501" s="10" t="n">
        <f aca="false">IF($W501="",U501,IF($U501&gt;$AB501,U501,AB501))/M501</f>
        <v>0.520521705443041</v>
      </c>
      <c r="K501" s="9" t="n">
        <v>88036</v>
      </c>
      <c r="L501" s="9" t="n">
        <v>47776</v>
      </c>
      <c r="M501" s="9" t="n">
        <v>46463</v>
      </c>
      <c r="N501" s="9" t="n">
        <v>1313</v>
      </c>
      <c r="O501" s="11" t="n">
        <v>0.5427</v>
      </c>
      <c r="P501" s="9" t="s">
        <v>31</v>
      </c>
      <c r="Q501" s="9" t="s">
        <v>1477</v>
      </c>
      <c r="R501" s="9" t="s">
        <v>1478</v>
      </c>
      <c r="S501" s="9" t="s">
        <v>1479</v>
      </c>
      <c r="T501" s="9" t="s">
        <v>44</v>
      </c>
      <c r="U501" s="9" t="n">
        <v>24185</v>
      </c>
      <c r="V501" s="9" t="s">
        <v>36</v>
      </c>
      <c r="W501" s="9" t="s">
        <v>31</v>
      </c>
      <c r="X501" s="9" t="s">
        <v>1480</v>
      </c>
      <c r="Y501" s="9" t="s">
        <v>119</v>
      </c>
      <c r="Z501" s="9" t="s">
        <v>39</v>
      </c>
      <c r="AA501" s="9" t="s">
        <v>40</v>
      </c>
      <c r="AB501" s="9" t="n">
        <v>22278</v>
      </c>
      <c r="AC501" s="9" t="s">
        <v>36</v>
      </c>
      <c r="AD501" s="9"/>
      <c r="AE501" s="9"/>
      <c r="AF501" s="9"/>
      <c r="AG501" s="9"/>
      <c r="AH501" s="9"/>
      <c r="AI501" s="9"/>
      <c r="AJ501" s="9"/>
      <c r="AK501" s="9"/>
    </row>
    <row r="502" customFormat="false" ht="13.5" hidden="false" customHeight="true" outlineLevel="0" collapsed="false">
      <c r="A502" s="8" t="n">
        <v>95</v>
      </c>
      <c r="B502" s="9" t="s">
        <v>1471</v>
      </c>
      <c r="C502" s="9" t="n">
        <v>4</v>
      </c>
      <c r="D502" s="9" t="str">
        <f aca="false">B502&amp;" "&amp;C502</f>
        <v>VAL-D'OISE 4</v>
      </c>
      <c r="E502" s="9" t="str">
        <f aca="false">IF($W502="",P502,IF($U502&gt;$AB502,P502,W502))</f>
        <v>M</v>
      </c>
      <c r="F502" s="9" t="str">
        <f aca="false">IF($W502="",Q502,IF($U502&gt;$AB502,Q502,X502))</f>
        <v>SEBAOUN</v>
      </c>
      <c r="G502" s="9" t="str">
        <f aca="false">IF($W502="",R502,IF($U502&gt;$AB502,R502,Y502))</f>
        <v>GÉRARD</v>
      </c>
      <c r="H502" s="9" t="str">
        <f aca="false">IF($W502="",S502,IF($U502&gt;$AB502,S502,Z502))</f>
        <v>PARTI SOCIALISTE</v>
      </c>
      <c r="I502" s="9" t="str">
        <f aca="false">IF($W502="",T502,IF($U502&gt;$AB502,T502,AA502))</f>
        <v>SOC</v>
      </c>
      <c r="J502" s="10" t="n">
        <f aca="false">IF($W502="",U502,IF($U502&gt;$AB502,U502,AB502))/M502</f>
        <v>0.507542457542457</v>
      </c>
      <c r="K502" s="9" t="n">
        <v>72598</v>
      </c>
      <c r="L502" s="9" t="n">
        <v>41034</v>
      </c>
      <c r="M502" s="9" t="n">
        <v>40040</v>
      </c>
      <c r="N502" s="9" t="n">
        <v>974</v>
      </c>
      <c r="O502" s="11" t="n">
        <v>0.5652</v>
      </c>
      <c r="P502" s="9" t="s">
        <v>31</v>
      </c>
      <c r="Q502" s="9" t="s">
        <v>1481</v>
      </c>
      <c r="R502" s="9" t="s">
        <v>103</v>
      </c>
      <c r="S502" s="9" t="s">
        <v>34</v>
      </c>
      <c r="T502" s="9" t="s">
        <v>35</v>
      </c>
      <c r="U502" s="9" t="n">
        <v>20322</v>
      </c>
      <c r="V502" s="9" t="s">
        <v>36</v>
      </c>
      <c r="W502" s="9" t="s">
        <v>31</v>
      </c>
      <c r="X502" s="9" t="s">
        <v>1482</v>
      </c>
      <c r="Y502" s="9" t="s">
        <v>105</v>
      </c>
      <c r="Z502" s="9" t="s">
        <v>39</v>
      </c>
      <c r="AA502" s="9" t="s">
        <v>40</v>
      </c>
      <c r="AB502" s="9" t="n">
        <v>19918</v>
      </c>
      <c r="AC502" s="9" t="s">
        <v>36</v>
      </c>
      <c r="AD502" s="9"/>
      <c r="AE502" s="9"/>
      <c r="AF502" s="9"/>
      <c r="AG502" s="9"/>
      <c r="AH502" s="9"/>
      <c r="AI502" s="9"/>
      <c r="AJ502" s="9"/>
      <c r="AK502" s="9"/>
    </row>
    <row r="503" customFormat="false" ht="13.5" hidden="false" customHeight="true" outlineLevel="0" collapsed="false">
      <c r="A503" s="8" t="n">
        <v>95</v>
      </c>
      <c r="B503" s="9" t="s">
        <v>1471</v>
      </c>
      <c r="C503" s="9" t="n">
        <v>5</v>
      </c>
      <c r="D503" s="9" t="str">
        <f aca="false">B503&amp;" "&amp;C503</f>
        <v>VAL-D'OISE 5</v>
      </c>
      <c r="E503" s="9" t="str">
        <f aca="false">IF($W503="",P503,IF($U503&gt;$AB503,P503,W503))</f>
        <v>M</v>
      </c>
      <c r="F503" s="9" t="str">
        <f aca="false">IF($W503="",Q503,IF($U503&gt;$AB503,Q503,X503))</f>
        <v>DOUCET</v>
      </c>
      <c r="G503" s="9" t="str">
        <f aca="false">IF($W503="",R503,IF($U503&gt;$AB503,R503,Y503))</f>
        <v>PHILIPPE</v>
      </c>
      <c r="H503" s="9" t="str">
        <f aca="false">IF($W503="",S503,IF($U503&gt;$AB503,S503,Z503))</f>
        <v>PARTI SOCIALISTE</v>
      </c>
      <c r="I503" s="9" t="str">
        <f aca="false">IF($W503="",T503,IF($U503&gt;$AB503,T503,AA503))</f>
        <v>SOC</v>
      </c>
      <c r="J503" s="10" t="n">
        <f aca="false">IF($W503="",U503,IF($U503&gt;$AB503,U503,AB503))/M503</f>
        <v>0.592659207999268</v>
      </c>
      <c r="K503" s="9" t="n">
        <v>68075</v>
      </c>
      <c r="L503" s="9" t="n">
        <v>33949</v>
      </c>
      <c r="M503" s="9" t="n">
        <v>32803</v>
      </c>
      <c r="N503" s="9" t="n">
        <v>1146</v>
      </c>
      <c r="O503" s="11" t="n">
        <v>0.4987</v>
      </c>
      <c r="P503" s="9" t="s">
        <v>31</v>
      </c>
      <c r="Q503" s="9" t="s">
        <v>525</v>
      </c>
      <c r="R503" s="9" t="s">
        <v>176</v>
      </c>
      <c r="S503" s="9" t="s">
        <v>34</v>
      </c>
      <c r="T503" s="9" t="s">
        <v>35</v>
      </c>
      <c r="U503" s="9" t="n">
        <v>19441</v>
      </c>
      <c r="V503" s="9" t="s">
        <v>36</v>
      </c>
      <c r="W503" s="9" t="s">
        <v>31</v>
      </c>
      <c r="X503" s="9" t="s">
        <v>1483</v>
      </c>
      <c r="Y503" s="9" t="s">
        <v>1061</v>
      </c>
      <c r="Z503" s="9" t="s">
        <v>39</v>
      </c>
      <c r="AA503" s="9" t="s">
        <v>40</v>
      </c>
      <c r="AB503" s="9" t="n">
        <v>13362</v>
      </c>
      <c r="AC503" s="9" t="s">
        <v>36</v>
      </c>
      <c r="AD503" s="9"/>
      <c r="AE503" s="9"/>
      <c r="AF503" s="9"/>
      <c r="AG503" s="9"/>
      <c r="AH503" s="9"/>
      <c r="AI503" s="9"/>
      <c r="AJ503" s="9"/>
      <c r="AK503" s="9"/>
    </row>
    <row r="504" customFormat="false" ht="13.5" hidden="false" customHeight="true" outlineLevel="0" collapsed="false">
      <c r="A504" s="8" t="n">
        <v>95</v>
      </c>
      <c r="B504" s="9" t="s">
        <v>1471</v>
      </c>
      <c r="C504" s="9" t="n">
        <v>6</v>
      </c>
      <c r="D504" s="9" t="str">
        <f aca="false">B504&amp;" "&amp;C504</f>
        <v>VAL-D'OISE 6</v>
      </c>
      <c r="E504" s="9" t="str">
        <f aca="false">IF($W504="",P504,IF($U504&gt;$AB504,P504,W504))</f>
        <v>M</v>
      </c>
      <c r="F504" s="9" t="str">
        <f aca="false">IF($W504="",Q504,IF($U504&gt;$AB504,Q504,X504))</f>
        <v>SCELLIER</v>
      </c>
      <c r="G504" s="9" t="str">
        <f aca="false">IF($W504="",R504,IF($U504&gt;$AB504,R504,Y504))</f>
        <v>FRANÇOIS</v>
      </c>
      <c r="H504" s="9" t="str">
        <f aca="false">IF($W504="",S504,IF($U504&gt;$AB504,S504,Z504))</f>
        <v>UNION POUR UN MOUVEMENT POPULAIRE</v>
      </c>
      <c r="I504" s="9" t="str">
        <f aca="false">IF($W504="",T504,IF($U504&gt;$AB504,T504,AA504))</f>
        <v>UMP</v>
      </c>
      <c r="J504" s="10" t="n">
        <f aca="false">IF($W504="",U504,IF($U504&gt;$AB504,U504,AB504))/M504</f>
        <v>0.504862382954575</v>
      </c>
      <c r="K504" s="9" t="n">
        <v>74709</v>
      </c>
      <c r="L504" s="9" t="n">
        <v>39830</v>
      </c>
      <c r="M504" s="9" t="n">
        <v>38767</v>
      </c>
      <c r="N504" s="9" t="n">
        <v>1063</v>
      </c>
      <c r="O504" s="11" t="n">
        <v>0.5331</v>
      </c>
      <c r="P504" s="9" t="s">
        <v>60</v>
      </c>
      <c r="Q504" s="9" t="s">
        <v>1484</v>
      </c>
      <c r="R504" s="9" t="s">
        <v>136</v>
      </c>
      <c r="S504" s="9" t="s">
        <v>34</v>
      </c>
      <c r="T504" s="9" t="s">
        <v>35</v>
      </c>
      <c r="U504" s="9" t="n">
        <v>19195</v>
      </c>
      <c r="V504" s="9" t="s">
        <v>36</v>
      </c>
      <c r="W504" s="9" t="s">
        <v>31</v>
      </c>
      <c r="X504" s="9" t="s">
        <v>1485</v>
      </c>
      <c r="Y504" s="9" t="s">
        <v>189</v>
      </c>
      <c r="Z504" s="9" t="s">
        <v>39</v>
      </c>
      <c r="AA504" s="9" t="s">
        <v>40</v>
      </c>
      <c r="AB504" s="9" t="n">
        <v>19572</v>
      </c>
      <c r="AC504" s="9" t="s">
        <v>36</v>
      </c>
      <c r="AD504" s="9"/>
      <c r="AE504" s="9"/>
      <c r="AF504" s="9"/>
      <c r="AG504" s="9"/>
      <c r="AH504" s="9"/>
      <c r="AI504" s="9"/>
      <c r="AJ504" s="9"/>
      <c r="AK504" s="9"/>
    </row>
    <row r="505" customFormat="false" ht="13.5" hidden="false" customHeight="true" outlineLevel="0" collapsed="false">
      <c r="A505" s="8" t="n">
        <v>95</v>
      </c>
      <c r="B505" s="9" t="s">
        <v>1471</v>
      </c>
      <c r="C505" s="9" t="n">
        <v>7</v>
      </c>
      <c r="D505" s="9" t="str">
        <f aca="false">B505&amp;" "&amp;C505</f>
        <v>VAL-D'OISE 7</v>
      </c>
      <c r="E505" s="9" t="str">
        <f aca="false">IF($W505="",P505,IF($U505&gt;$AB505,P505,W505))</f>
        <v>M</v>
      </c>
      <c r="F505" s="9" t="str">
        <f aca="false">IF($W505="",Q505,IF($U505&gt;$AB505,Q505,X505))</f>
        <v>CHARTIER</v>
      </c>
      <c r="G505" s="9" t="str">
        <f aca="false">IF($W505="",R505,IF($U505&gt;$AB505,R505,Y505))</f>
        <v>JÉRÔME</v>
      </c>
      <c r="H505" s="9" t="str">
        <f aca="false">IF($W505="",S505,IF($U505&gt;$AB505,S505,Z505))</f>
        <v>UNION POUR UN MOUVEMENT POPULAIRE</v>
      </c>
      <c r="I505" s="9" t="str">
        <f aca="false">IF($W505="",T505,IF($U505&gt;$AB505,T505,AA505))</f>
        <v>UMP</v>
      </c>
      <c r="J505" s="10" t="n">
        <f aca="false">IF($W505="",U505,IF($U505&gt;$AB505,U505,AB505))/M505</f>
        <v>0.502891292919791</v>
      </c>
      <c r="K505" s="9" t="n">
        <v>67930</v>
      </c>
      <c r="L505" s="9" t="n">
        <v>36850</v>
      </c>
      <c r="M505" s="9" t="n">
        <v>36143</v>
      </c>
      <c r="N505" s="9" t="n">
        <v>707</v>
      </c>
      <c r="O505" s="11" t="n">
        <v>0.5425</v>
      </c>
      <c r="P505" s="9" t="s">
        <v>60</v>
      </c>
      <c r="Q505" s="9" t="s">
        <v>1486</v>
      </c>
      <c r="R505" s="9" t="s">
        <v>961</v>
      </c>
      <c r="S505" s="9" t="s">
        <v>34</v>
      </c>
      <c r="T505" s="9" t="s">
        <v>35</v>
      </c>
      <c r="U505" s="9" t="n">
        <v>17967</v>
      </c>
      <c r="V505" s="9" t="s">
        <v>36</v>
      </c>
      <c r="W505" s="9" t="s">
        <v>31</v>
      </c>
      <c r="X505" s="9" t="s">
        <v>1331</v>
      </c>
      <c r="Y505" s="9" t="s">
        <v>732</v>
      </c>
      <c r="Z505" s="9" t="s">
        <v>39</v>
      </c>
      <c r="AA505" s="9" t="s">
        <v>40</v>
      </c>
      <c r="AB505" s="9" t="n">
        <v>18176</v>
      </c>
      <c r="AC505" s="9" t="s">
        <v>36</v>
      </c>
      <c r="AD505" s="9"/>
      <c r="AE505" s="9"/>
      <c r="AF505" s="9"/>
      <c r="AG505" s="9"/>
      <c r="AH505" s="9"/>
      <c r="AI505" s="9"/>
      <c r="AJ505" s="9"/>
      <c r="AK505" s="9"/>
    </row>
    <row r="506" customFormat="false" ht="13.5" hidden="false" customHeight="true" outlineLevel="0" collapsed="false">
      <c r="A506" s="8" t="n">
        <v>95</v>
      </c>
      <c r="B506" s="9" t="s">
        <v>1471</v>
      </c>
      <c r="C506" s="9" t="n">
        <v>8</v>
      </c>
      <c r="D506" s="9" t="str">
        <f aca="false">B506&amp;" "&amp;C506</f>
        <v>VAL-D'OISE 8</v>
      </c>
      <c r="E506" s="9" t="str">
        <f aca="false">IF($W506="",P506,IF($U506&gt;$AB506,P506,W506))</f>
        <v>M</v>
      </c>
      <c r="F506" s="9" t="str">
        <f aca="false">IF($W506="",Q506,IF($U506&gt;$AB506,Q506,X506))</f>
        <v>PUPPONI</v>
      </c>
      <c r="G506" s="9" t="str">
        <f aca="false">IF($W506="",R506,IF($U506&gt;$AB506,R506,Y506))</f>
        <v>FRANÇOIS</v>
      </c>
      <c r="H506" s="9" t="str">
        <f aca="false">IF($W506="",S506,IF($U506&gt;$AB506,S506,Z506))</f>
        <v>PARTI SOCIALISTE</v>
      </c>
      <c r="I506" s="9" t="str">
        <f aca="false">IF($W506="",T506,IF($U506&gt;$AB506,T506,AA506))</f>
        <v>SOC</v>
      </c>
      <c r="J506" s="10" t="n">
        <f aca="false">IF($W506="",U506,IF($U506&gt;$AB506,U506,AB506))/M506</f>
        <v>0.663032288254562</v>
      </c>
      <c r="K506" s="9" t="n">
        <v>52042</v>
      </c>
      <c r="L506" s="9" t="n">
        <v>22182</v>
      </c>
      <c r="M506" s="9" t="n">
        <v>21370</v>
      </c>
      <c r="N506" s="9" t="n">
        <v>812</v>
      </c>
      <c r="O506" s="11" t="n">
        <v>0.4262</v>
      </c>
      <c r="P506" s="9" t="s">
        <v>31</v>
      </c>
      <c r="Q506" s="9" t="s">
        <v>1487</v>
      </c>
      <c r="R506" s="9" t="s">
        <v>189</v>
      </c>
      <c r="S506" s="9" t="s">
        <v>34</v>
      </c>
      <c r="T506" s="9" t="s">
        <v>35</v>
      </c>
      <c r="U506" s="9" t="n">
        <v>14169</v>
      </c>
      <c r="V506" s="9" t="s">
        <v>36</v>
      </c>
      <c r="W506" s="9" t="s">
        <v>60</v>
      </c>
      <c r="X506" s="9" t="s">
        <v>1488</v>
      </c>
      <c r="Y506" s="9" t="s">
        <v>1124</v>
      </c>
      <c r="Z506" s="9" t="s">
        <v>39</v>
      </c>
      <c r="AA506" s="9" t="s">
        <v>40</v>
      </c>
      <c r="AB506" s="9" t="n">
        <v>7203</v>
      </c>
      <c r="AC506" s="9" t="s">
        <v>36</v>
      </c>
      <c r="AD506" s="9"/>
      <c r="AE506" s="9"/>
      <c r="AF506" s="9"/>
      <c r="AG506" s="9"/>
      <c r="AH506" s="9"/>
      <c r="AI506" s="9"/>
      <c r="AJ506" s="9"/>
      <c r="AK506" s="9"/>
    </row>
    <row r="507" customFormat="false" ht="13.5" hidden="false" customHeight="true" outlineLevel="0" collapsed="false">
      <c r="A507" s="8" t="n">
        <v>95</v>
      </c>
      <c r="B507" s="9" t="s">
        <v>1471</v>
      </c>
      <c r="C507" s="9" t="n">
        <v>9</v>
      </c>
      <c r="D507" s="9" t="str">
        <f aca="false">B507&amp;" "&amp;C507</f>
        <v>VAL-D'OISE 9</v>
      </c>
      <c r="E507" s="9" t="str">
        <f aca="false">IF($W507="",P507,IF($U507&gt;$AB507,P507,W507))</f>
        <v>M</v>
      </c>
      <c r="F507" s="9" t="str">
        <f aca="false">IF($W507="",Q507,IF($U507&gt;$AB507,Q507,X507))</f>
        <v>BLAZY</v>
      </c>
      <c r="G507" s="9" t="str">
        <f aca="false">IF($W507="",R507,IF($U507&gt;$AB507,R507,Y507))</f>
        <v>JEAN-PIERRE</v>
      </c>
      <c r="H507" s="9" t="str">
        <f aca="false">IF($W507="",S507,IF($U507&gt;$AB507,S507,Z507))</f>
        <v>PARTI SOCIALISTE</v>
      </c>
      <c r="I507" s="9" t="str">
        <f aca="false">IF($W507="",T507,IF($U507&gt;$AB507,T507,AA507))</f>
        <v>SOC</v>
      </c>
      <c r="J507" s="10" t="n">
        <f aca="false">IF($W507="",U507,IF($U507&gt;$AB507,U507,AB507))/M507</f>
        <v>0.559618685630211</v>
      </c>
      <c r="K507" s="9" t="n">
        <v>67835</v>
      </c>
      <c r="L507" s="9" t="n">
        <v>33615</v>
      </c>
      <c r="M507" s="9" t="n">
        <v>32624</v>
      </c>
      <c r="N507" s="9" t="n">
        <v>991</v>
      </c>
      <c r="O507" s="11" t="n">
        <v>0.4955</v>
      </c>
      <c r="P507" s="9" t="s">
        <v>31</v>
      </c>
      <c r="Q507" s="9" t="s">
        <v>1489</v>
      </c>
      <c r="R507" s="9" t="s">
        <v>216</v>
      </c>
      <c r="S507" s="9" t="s">
        <v>34</v>
      </c>
      <c r="T507" s="9" t="s">
        <v>35</v>
      </c>
      <c r="U507" s="9" t="n">
        <v>18257</v>
      </c>
      <c r="V507" s="9" t="s">
        <v>36</v>
      </c>
      <c r="W507" s="9" t="s">
        <v>31</v>
      </c>
      <c r="X507" s="9" t="s">
        <v>1490</v>
      </c>
      <c r="Y507" s="9" t="s">
        <v>1491</v>
      </c>
      <c r="Z507" s="9" t="s">
        <v>39</v>
      </c>
      <c r="AA507" s="9" t="s">
        <v>40</v>
      </c>
      <c r="AB507" s="9" t="n">
        <v>14367</v>
      </c>
      <c r="AC507" s="9" t="s">
        <v>36</v>
      </c>
      <c r="AD507" s="9"/>
      <c r="AE507" s="9"/>
      <c r="AF507" s="9"/>
      <c r="AG507" s="9"/>
      <c r="AH507" s="9"/>
      <c r="AI507" s="9"/>
      <c r="AJ507" s="9"/>
      <c r="AK507" s="9"/>
    </row>
    <row r="508" customFormat="false" ht="13.5" hidden="false" customHeight="true" outlineLevel="0" collapsed="false">
      <c r="A508" s="8" t="n">
        <v>95</v>
      </c>
      <c r="B508" s="9" t="s">
        <v>1471</v>
      </c>
      <c r="C508" s="9" t="n">
        <v>10</v>
      </c>
      <c r="D508" s="9" t="str">
        <f aca="false">B508&amp;" "&amp;C508</f>
        <v>VAL-D'OISE 10</v>
      </c>
      <c r="E508" s="9" t="str">
        <f aca="false">IF($W508="",P508,IF($U508&gt;$AB508,P508,W508))</f>
        <v>M</v>
      </c>
      <c r="F508" s="9" t="str">
        <f aca="false">IF($W508="",Q508,IF($U508&gt;$AB508,Q508,X508))</f>
        <v>LEFEBVRE</v>
      </c>
      <c r="G508" s="9" t="str">
        <f aca="false">IF($W508="",R508,IF($U508&gt;$AB508,R508,Y508))</f>
        <v>DOMINIQUE</v>
      </c>
      <c r="H508" s="9" t="str">
        <f aca="false">IF($W508="",S508,IF($U508&gt;$AB508,S508,Z508))</f>
        <v>PARTI SOCIALISTE</v>
      </c>
      <c r="I508" s="9" t="str">
        <f aca="false">IF($W508="",T508,IF($U508&gt;$AB508,T508,AA508))</f>
        <v>SOC</v>
      </c>
      <c r="J508" s="10" t="n">
        <f aca="false">IF($W508="",U508,IF($U508&gt;$AB508,U508,AB508))/M508</f>
        <v>0.621095917235077</v>
      </c>
      <c r="K508" s="9" t="n">
        <v>62833</v>
      </c>
      <c r="L508" s="9" t="n">
        <v>31915</v>
      </c>
      <c r="M508" s="9" t="n">
        <v>30641</v>
      </c>
      <c r="N508" s="9" t="n">
        <v>1274</v>
      </c>
      <c r="O508" s="11" t="n">
        <v>0.5079</v>
      </c>
      <c r="P508" s="9" t="s">
        <v>31</v>
      </c>
      <c r="Q508" s="9" t="s">
        <v>1492</v>
      </c>
      <c r="R508" s="9" t="s">
        <v>218</v>
      </c>
      <c r="S508" s="9" t="s">
        <v>34</v>
      </c>
      <c r="T508" s="9" t="s">
        <v>35</v>
      </c>
      <c r="U508" s="9" t="n">
        <v>19031</v>
      </c>
      <c r="V508" s="9" t="s">
        <v>36</v>
      </c>
      <c r="W508" s="9" t="s">
        <v>60</v>
      </c>
      <c r="X508" s="9" t="s">
        <v>1493</v>
      </c>
      <c r="Y508" s="9" t="s">
        <v>860</v>
      </c>
      <c r="Z508" s="9" t="s">
        <v>39</v>
      </c>
      <c r="AA508" s="9" t="s">
        <v>40</v>
      </c>
      <c r="AB508" s="9" t="n">
        <v>11630</v>
      </c>
      <c r="AC508" s="9" t="s">
        <v>36</v>
      </c>
      <c r="AD508" s="9"/>
      <c r="AE508" s="9"/>
      <c r="AF508" s="9"/>
      <c r="AG508" s="9"/>
      <c r="AH508" s="9"/>
      <c r="AI508" s="9"/>
      <c r="AJ508" s="9"/>
      <c r="AK508" s="9"/>
    </row>
    <row r="509" customFormat="false" ht="13.5" hidden="false" customHeight="true" outlineLevel="0" collapsed="false">
      <c r="A509" s="8" t="n">
        <v>971</v>
      </c>
      <c r="B509" s="9" t="s">
        <v>1494</v>
      </c>
      <c r="C509" s="9" t="n">
        <v>1</v>
      </c>
      <c r="D509" s="9" t="str">
        <f aca="false">B509&amp;" "&amp;C509</f>
        <v>GUADELOUPE 1</v>
      </c>
      <c r="E509" s="9" t="str">
        <f aca="false">IF($W509="",P509,IF($U509&gt;$AB509,P509,W509))</f>
        <v>M</v>
      </c>
      <c r="F509" s="9" t="str">
        <f aca="false">IF($W509="",Q509,IF($U509&gt;$AB509,Q509,X509))</f>
        <v>JALTON</v>
      </c>
      <c r="G509" s="9" t="str">
        <f aca="false">IF($W509="",R509,IF($U509&gt;$AB509,R509,Y509))</f>
        <v>ERIC</v>
      </c>
      <c r="H509" s="9" t="str">
        <f aca="false">IF($W509="",S509,IF($U509&gt;$AB509,S509,Z509))</f>
        <v>PARTI SOCIALISTE</v>
      </c>
      <c r="I509" s="9" t="str">
        <f aca="false">IF($W509="",T509,IF($U509&gt;$AB509,T509,AA509))</f>
        <v>SOC</v>
      </c>
      <c r="J509" s="10" t="n">
        <f aca="false">IF($W509="",U509,IF($U509&gt;$AB509,U509,AB509))/M509</f>
        <v>0.668319719953325</v>
      </c>
      <c r="K509" s="9" t="n">
        <v>73177</v>
      </c>
      <c r="L509" s="9" t="n">
        <v>26434</v>
      </c>
      <c r="M509" s="9" t="n">
        <v>23996</v>
      </c>
      <c r="N509" s="9" t="n">
        <v>2438</v>
      </c>
      <c r="O509" s="11" t="n">
        <v>0.3612</v>
      </c>
      <c r="P509" s="9" t="s">
        <v>31</v>
      </c>
      <c r="Q509" s="9" t="s">
        <v>1495</v>
      </c>
      <c r="R509" s="9" t="s">
        <v>128</v>
      </c>
      <c r="S509" s="9" t="s">
        <v>34</v>
      </c>
      <c r="T509" s="9" t="s">
        <v>35</v>
      </c>
      <c r="U509" s="9" t="n">
        <v>16037</v>
      </c>
      <c r="V509" s="9" t="s">
        <v>36</v>
      </c>
      <c r="W509" s="9" t="s">
        <v>31</v>
      </c>
      <c r="X509" s="9" t="s">
        <v>1496</v>
      </c>
      <c r="Y509" s="9" t="s">
        <v>1497</v>
      </c>
      <c r="Z509" s="9" t="s">
        <v>131</v>
      </c>
      <c r="AA509" s="9" t="s">
        <v>132</v>
      </c>
      <c r="AB509" s="9" t="n">
        <v>7969</v>
      </c>
      <c r="AC509" s="9" t="s">
        <v>36</v>
      </c>
      <c r="AD509" s="9"/>
      <c r="AE509" s="9"/>
      <c r="AF509" s="9"/>
      <c r="AG509" s="9"/>
      <c r="AH509" s="9"/>
      <c r="AI509" s="9"/>
      <c r="AJ509" s="9"/>
      <c r="AK509" s="9"/>
    </row>
    <row r="510" customFormat="false" ht="13.5" hidden="false" customHeight="true" outlineLevel="0" collapsed="false">
      <c r="A510" s="8" t="n">
        <v>971</v>
      </c>
      <c r="B510" s="9" t="s">
        <v>1494</v>
      </c>
      <c r="C510" s="9" t="n">
        <v>2</v>
      </c>
      <c r="D510" s="9" t="str">
        <f aca="false">B510&amp;" "&amp;C510</f>
        <v>GUADELOUPE 2</v>
      </c>
      <c r="E510" s="9" t="str">
        <f aca="false">IF($W510="",P510,IF($U510&gt;$AB510,P510,W510))</f>
        <v>F</v>
      </c>
      <c r="F510" s="9" t="str">
        <f aca="false">IF($W510="",Q510,IF($U510&gt;$AB510,Q510,X510))</f>
        <v>LOUIS-CARABIN</v>
      </c>
      <c r="G510" s="9" t="str">
        <f aca="false">IF($W510="",R510,IF($U510&gt;$AB510,R510,Y510))</f>
        <v>GABRIELLE</v>
      </c>
      <c r="H510" s="9" t="str">
        <f aca="false">IF($W510="",S510,IF($U510&gt;$AB510,S510,Z510))</f>
        <v>DIVERS GAUCHE</v>
      </c>
      <c r="I510" s="9" t="str">
        <f aca="false">IF($W510="",T510,IF($U510&gt;$AB510,T510,AA510))</f>
        <v>DVG</v>
      </c>
      <c r="J510" s="10" t="n">
        <f aca="false">IF($W510="",U510,IF($U510&gt;$AB510,U510,AB510))/M510</f>
        <v>0.724582457889676</v>
      </c>
      <c r="K510" s="9" t="n">
        <v>81530</v>
      </c>
      <c r="L510" s="9" t="n">
        <v>29717</v>
      </c>
      <c r="M510" s="9" t="n">
        <v>28081</v>
      </c>
      <c r="N510" s="9" t="n">
        <v>1636</v>
      </c>
      <c r="O510" s="11" t="n">
        <v>0.3645</v>
      </c>
      <c r="P510" s="9" t="s">
        <v>60</v>
      </c>
      <c r="Q510" s="9" t="s">
        <v>1498</v>
      </c>
      <c r="R510" s="9" t="s">
        <v>1499</v>
      </c>
      <c r="S510" s="9" t="s">
        <v>1500</v>
      </c>
      <c r="T510" s="9" t="s">
        <v>44</v>
      </c>
      <c r="U510" s="9" t="n">
        <v>20347</v>
      </c>
      <c r="V510" s="9" t="s">
        <v>36</v>
      </c>
      <c r="W510" s="9" t="s">
        <v>31</v>
      </c>
      <c r="X510" s="9" t="s">
        <v>1501</v>
      </c>
      <c r="Y510" s="9" t="s">
        <v>207</v>
      </c>
      <c r="Z510" s="9" t="s">
        <v>39</v>
      </c>
      <c r="AA510" s="9" t="s">
        <v>40</v>
      </c>
      <c r="AB510" s="9" t="n">
        <v>7934</v>
      </c>
      <c r="AC510" s="9" t="s">
        <v>36</v>
      </c>
      <c r="AD510" s="9"/>
      <c r="AE510" s="9"/>
      <c r="AF510" s="9"/>
      <c r="AG510" s="9"/>
      <c r="AH510" s="9"/>
      <c r="AI510" s="9"/>
      <c r="AJ510" s="9"/>
      <c r="AK510" s="9"/>
    </row>
    <row r="511" customFormat="false" ht="13.5" hidden="false" customHeight="true" outlineLevel="0" collapsed="false">
      <c r="A511" s="8" t="n">
        <v>971</v>
      </c>
      <c r="B511" s="9" t="s">
        <v>1494</v>
      </c>
      <c r="C511" s="9" t="n">
        <v>3</v>
      </c>
      <c r="D511" s="9" t="str">
        <f aca="false">B511&amp;" "&amp;C511</f>
        <v>GUADELOUPE 3</v>
      </c>
      <c r="E511" s="9" t="str">
        <f aca="false">IF($W511="",P511,IF($U511&gt;$AB511,P511,W511))</f>
        <v>M</v>
      </c>
      <c r="F511" s="9" t="str">
        <f aca="false">IF($W511="",Q511,IF($U511&gt;$AB511,Q511,X511))</f>
        <v>CHALUS</v>
      </c>
      <c r="G511" s="9" t="str">
        <f aca="false">IF($W511="",R511,IF($U511&gt;$AB511,R511,Y511))</f>
        <v>ARY</v>
      </c>
      <c r="H511" s="9" t="str">
        <f aca="false">IF($W511="",S511,IF($U511&gt;$AB511,S511,Z511))</f>
        <v>DIVERS GAUCHE</v>
      </c>
      <c r="I511" s="9" t="str">
        <f aca="false">IF($W511="",T511,IF($U511&gt;$AB511,T511,AA511))</f>
        <v>DVG</v>
      </c>
      <c r="J511" s="10" t="n">
        <f aca="false">IF($W511="",U511,IF($U511&gt;$AB511,U511,AB511))/M511</f>
        <v>0.511460101867572</v>
      </c>
      <c r="K511" s="9" t="n">
        <v>76925</v>
      </c>
      <c r="L511" s="9" t="n">
        <v>32603</v>
      </c>
      <c r="M511" s="9" t="n">
        <v>30628</v>
      </c>
      <c r="N511" s="9" t="n">
        <v>1975</v>
      </c>
      <c r="O511" s="11" t="n">
        <v>0.4238</v>
      </c>
      <c r="P511" s="9" t="s">
        <v>31</v>
      </c>
      <c r="Q511" s="9" t="s">
        <v>1502</v>
      </c>
      <c r="R511" s="9" t="s">
        <v>489</v>
      </c>
      <c r="S511" s="9" t="s">
        <v>34</v>
      </c>
      <c r="T511" s="9" t="s">
        <v>35</v>
      </c>
      <c r="U511" s="9" t="n">
        <v>14963</v>
      </c>
      <c r="V511" s="9" t="s">
        <v>36</v>
      </c>
      <c r="W511" s="9" t="s">
        <v>31</v>
      </c>
      <c r="X511" s="9" t="s">
        <v>1503</v>
      </c>
      <c r="Y511" s="9" t="s">
        <v>1504</v>
      </c>
      <c r="Z511" s="9" t="s">
        <v>1500</v>
      </c>
      <c r="AA511" s="9" t="s">
        <v>44</v>
      </c>
      <c r="AB511" s="9" t="n">
        <v>15665</v>
      </c>
      <c r="AC511" s="9" t="s">
        <v>36</v>
      </c>
      <c r="AD511" s="9"/>
      <c r="AE511" s="9"/>
      <c r="AF511" s="9"/>
      <c r="AG511" s="9"/>
      <c r="AH511" s="9"/>
      <c r="AI511" s="9"/>
      <c r="AJ511" s="9"/>
      <c r="AK511" s="9"/>
    </row>
    <row r="512" customFormat="false" ht="13.5" hidden="false" customHeight="true" outlineLevel="0" collapsed="false">
      <c r="A512" s="8" t="n">
        <v>972</v>
      </c>
      <c r="B512" s="9" t="s">
        <v>1505</v>
      </c>
      <c r="C512" s="9" t="n">
        <v>1</v>
      </c>
      <c r="D512" s="9" t="str">
        <f aca="false">B512&amp;" "&amp;C512</f>
        <v>MARTINIQUE 1</v>
      </c>
      <c r="E512" s="9" t="str">
        <f aca="false">IF($W512="",P512,IF($U512&gt;$AB512,P512,W512))</f>
        <v>M</v>
      </c>
      <c r="F512" s="9" t="str">
        <f aca="false">IF($W512="",Q512,IF($U512&gt;$AB512,Q512,X512))</f>
        <v>MARIE-JEANNE</v>
      </c>
      <c r="G512" s="9" t="str">
        <f aca="false">IF($W512="",R512,IF($U512&gt;$AB512,R512,Y512))</f>
        <v>ALFRED</v>
      </c>
      <c r="H512" s="9" t="str">
        <f aca="false">IF($W512="",S512,IF($U512&gt;$AB512,S512,Z512))</f>
        <v>MOUVEMENT INDÉPENDANTISTE MARTINIQUAIS</v>
      </c>
      <c r="I512" s="9" t="str">
        <f aca="false">IF($W512="",T512,IF($U512&gt;$AB512,T512,AA512))</f>
        <v>DIV</v>
      </c>
      <c r="J512" s="10" t="n">
        <f aca="false">IF($W512="",U512,IF($U512&gt;$AB512,U512,AB512))/M512</f>
        <v>0.524327300254628</v>
      </c>
      <c r="K512" s="9" t="n">
        <v>76388</v>
      </c>
      <c r="L512" s="9" t="n">
        <v>31051</v>
      </c>
      <c r="M512" s="9" t="n">
        <v>29062</v>
      </c>
      <c r="N512" s="9" t="n">
        <v>1989</v>
      </c>
      <c r="O512" s="11" t="n">
        <v>0.4065</v>
      </c>
      <c r="P512" s="9" t="s">
        <v>31</v>
      </c>
      <c r="Q512" s="9" t="s">
        <v>1506</v>
      </c>
      <c r="R512" s="9" t="s">
        <v>1507</v>
      </c>
      <c r="S512" s="9" t="s">
        <v>34</v>
      </c>
      <c r="T512" s="9" t="s">
        <v>35</v>
      </c>
      <c r="U512" s="9" t="n">
        <v>13824</v>
      </c>
      <c r="V512" s="9" t="s">
        <v>36</v>
      </c>
      <c r="W512" s="9" t="s">
        <v>31</v>
      </c>
      <c r="X512" s="9" t="s">
        <v>1508</v>
      </c>
      <c r="Y512" s="9" t="s">
        <v>1187</v>
      </c>
      <c r="Z512" s="9" t="s">
        <v>1509</v>
      </c>
      <c r="AA512" s="9" t="s">
        <v>1510</v>
      </c>
      <c r="AB512" s="9" t="n">
        <v>15238</v>
      </c>
      <c r="AC512" s="9" t="s">
        <v>36</v>
      </c>
      <c r="AD512" s="9"/>
      <c r="AE512" s="9"/>
      <c r="AF512" s="9"/>
      <c r="AG512" s="9"/>
      <c r="AH512" s="9"/>
      <c r="AI512" s="9"/>
      <c r="AJ512" s="9"/>
      <c r="AK512" s="9"/>
    </row>
    <row r="513" customFormat="false" ht="13.5" hidden="false" customHeight="true" outlineLevel="0" collapsed="false">
      <c r="A513" s="8" t="n">
        <v>972</v>
      </c>
      <c r="B513" s="9" t="s">
        <v>1505</v>
      </c>
      <c r="C513" s="9" t="n">
        <v>2</v>
      </c>
      <c r="D513" s="9" t="str">
        <f aca="false">B513&amp;" "&amp;C513</f>
        <v>MARTINIQUE 2</v>
      </c>
      <c r="E513" s="9" t="str">
        <f aca="false">IF($W513="",P513,IF($U513&gt;$AB513,P513,W513))</f>
        <v>M</v>
      </c>
      <c r="F513" s="9" t="str">
        <f aca="false">IF($W513="",Q513,IF($U513&gt;$AB513,Q513,X513))</f>
        <v>AZEROT</v>
      </c>
      <c r="G513" s="9" t="str">
        <f aca="false">IF($W513="",R513,IF($U513&gt;$AB513,R513,Y513))</f>
        <v>BRUNO-NESTOR</v>
      </c>
      <c r="H513" s="9" t="str">
        <f aca="false">IF($W513="",S513,IF($U513&gt;$AB513,S513,Z513))</f>
        <v>RASSEMBLEMENT DÉMOCRATIQUE MARTINIQUAIS</v>
      </c>
      <c r="I513" s="9" t="str">
        <f aca="false">IF($W513="",T513,IF($U513&gt;$AB513,T513,AA513))</f>
        <v>DVG</v>
      </c>
      <c r="J513" s="10" t="n">
        <f aca="false">IF($W513="",U513,IF($U513&gt;$AB513,U513,AB513))/M513</f>
        <v>0.554705028375346</v>
      </c>
      <c r="K513" s="9" t="n">
        <v>81693</v>
      </c>
      <c r="L513" s="9" t="n">
        <v>32887</v>
      </c>
      <c r="M513" s="9" t="n">
        <v>30308</v>
      </c>
      <c r="N513" s="9" t="n">
        <v>2579</v>
      </c>
      <c r="O513" s="11" t="n">
        <v>0.4026</v>
      </c>
      <c r="P513" s="9" t="s">
        <v>31</v>
      </c>
      <c r="Q513" s="9" t="s">
        <v>1511</v>
      </c>
      <c r="R513" s="9" t="s">
        <v>1512</v>
      </c>
      <c r="S513" s="9" t="s">
        <v>1500</v>
      </c>
      <c r="T513" s="9" t="s">
        <v>44</v>
      </c>
      <c r="U513" s="9" t="n">
        <v>13496</v>
      </c>
      <c r="V513" s="9" t="s">
        <v>36</v>
      </c>
      <c r="W513" s="9" t="s">
        <v>31</v>
      </c>
      <c r="X513" s="9" t="s">
        <v>1513</v>
      </c>
      <c r="Y513" s="9" t="s">
        <v>1514</v>
      </c>
      <c r="Z513" s="9" t="s">
        <v>1515</v>
      </c>
      <c r="AA513" s="9" t="s">
        <v>44</v>
      </c>
      <c r="AB513" s="9" t="n">
        <v>16812</v>
      </c>
      <c r="AC513" s="9" t="s">
        <v>36</v>
      </c>
      <c r="AD513" s="9"/>
      <c r="AE513" s="9"/>
      <c r="AF513" s="9"/>
      <c r="AG513" s="9"/>
      <c r="AH513" s="9"/>
      <c r="AI513" s="9"/>
      <c r="AJ513" s="9"/>
      <c r="AK513" s="9"/>
    </row>
    <row r="514" customFormat="false" ht="13.5" hidden="false" customHeight="true" outlineLevel="0" collapsed="false">
      <c r="A514" s="8" t="n">
        <v>972</v>
      </c>
      <c r="B514" s="9" t="s">
        <v>1505</v>
      </c>
      <c r="C514" s="9" t="n">
        <v>3</v>
      </c>
      <c r="D514" s="9" t="str">
        <f aca="false">B514&amp;" "&amp;C514</f>
        <v>MARTINIQUE 3</v>
      </c>
      <c r="E514" s="9" t="str">
        <f aca="false">IF($W514="",P514,IF($U514&gt;$AB514,P514,W514))</f>
        <v>M</v>
      </c>
      <c r="F514" s="9" t="str">
        <f aca="false">IF($W514="",Q514,IF($U514&gt;$AB514,Q514,X514))</f>
        <v>LETCHIMY</v>
      </c>
      <c r="G514" s="9" t="str">
        <f aca="false">IF($W514="",R514,IF($U514&gt;$AB514,R514,Y514))</f>
        <v>SERGE</v>
      </c>
      <c r="H514" s="9" t="str">
        <f aca="false">IF($W514="",S514,IF($U514&gt;$AB514,S514,Z514))</f>
        <v>PARTI PROGRESSISTE MARTINIQUAIS</v>
      </c>
      <c r="I514" s="9" t="str">
        <f aca="false">IF($W514="",T514,IF($U514&gt;$AB514,T514,AA514))</f>
        <v>DVG</v>
      </c>
      <c r="J514" s="10" t="n">
        <f aca="false">IF($W514="",U514,IF($U514&gt;$AB514,U514,AB514))/M514</f>
        <v>0.70243270742762</v>
      </c>
      <c r="K514" s="9" t="n">
        <v>66117</v>
      </c>
      <c r="L514" s="9" t="n">
        <v>23190</v>
      </c>
      <c r="M514" s="9" t="n">
        <v>21622</v>
      </c>
      <c r="N514" s="9" t="n">
        <v>1568</v>
      </c>
      <c r="O514" s="11" t="n">
        <v>0.3507</v>
      </c>
      <c r="P514" s="9" t="s">
        <v>31</v>
      </c>
      <c r="Q514" s="9" t="s">
        <v>715</v>
      </c>
      <c r="R514" s="9" t="s">
        <v>876</v>
      </c>
      <c r="S514" s="9" t="s">
        <v>1500</v>
      </c>
      <c r="T514" s="9" t="s">
        <v>44</v>
      </c>
      <c r="U514" s="9" t="n">
        <v>6434</v>
      </c>
      <c r="V514" s="9" t="s">
        <v>36</v>
      </c>
      <c r="W514" s="9" t="s">
        <v>31</v>
      </c>
      <c r="X514" s="9" t="s">
        <v>1516</v>
      </c>
      <c r="Y514" s="9" t="s">
        <v>708</v>
      </c>
      <c r="Z514" s="9" t="s">
        <v>1517</v>
      </c>
      <c r="AA514" s="9" t="s">
        <v>44</v>
      </c>
      <c r="AB514" s="9" t="n">
        <v>15188</v>
      </c>
      <c r="AC514" s="9" t="s">
        <v>36</v>
      </c>
      <c r="AD514" s="9"/>
      <c r="AE514" s="9"/>
      <c r="AF514" s="9"/>
      <c r="AG514" s="9"/>
      <c r="AH514" s="9"/>
      <c r="AI514" s="9"/>
      <c r="AJ514" s="9"/>
      <c r="AK514" s="9"/>
    </row>
    <row r="515" customFormat="false" ht="13.5" hidden="false" customHeight="true" outlineLevel="0" collapsed="false">
      <c r="A515" s="8" t="n">
        <v>972</v>
      </c>
      <c r="B515" s="9" t="s">
        <v>1505</v>
      </c>
      <c r="C515" s="9" t="n">
        <v>4</v>
      </c>
      <c r="D515" s="9" t="str">
        <f aca="false">B515&amp;" "&amp;C515</f>
        <v>MARTINIQUE 4</v>
      </c>
      <c r="E515" s="9" t="str">
        <f aca="false">IF($W515="",P515,IF($U515&gt;$AB515,P515,W515))</f>
        <v>M</v>
      </c>
      <c r="F515" s="9" t="str">
        <f aca="false">IF($W515="",Q515,IF($U515&gt;$AB515,Q515,X515))</f>
        <v>NILOR</v>
      </c>
      <c r="G515" s="9" t="str">
        <f aca="false">IF($W515="",R515,IF($U515&gt;$AB515,R515,Y515))</f>
        <v>JEAN-PHILIPPE</v>
      </c>
      <c r="H515" s="9" t="str">
        <f aca="false">IF($W515="",S515,IF($U515&gt;$AB515,S515,Z515))</f>
        <v>MOUVEMENT INDÉPENDANTISTE MARTINIQUAIS</v>
      </c>
      <c r="I515" s="9" t="str">
        <f aca="false">IF($W515="",T515,IF($U515&gt;$AB515,T515,AA515))</f>
        <v>DVG</v>
      </c>
      <c r="J515" s="10" t="n">
        <f aca="false">IF($W515="",U515,IF($U515&gt;$AB515,U515,AB515))/M515</f>
        <v>0.697540195135358</v>
      </c>
      <c r="K515" s="9" t="n">
        <v>78998</v>
      </c>
      <c r="L515" s="9" t="n">
        <v>31036</v>
      </c>
      <c r="M515" s="9" t="n">
        <v>29108</v>
      </c>
      <c r="N515" s="9" t="n">
        <v>1928</v>
      </c>
      <c r="O515" s="11" t="n">
        <v>0.3929</v>
      </c>
      <c r="P515" s="9" t="s">
        <v>31</v>
      </c>
      <c r="Q515" s="9" t="s">
        <v>1518</v>
      </c>
      <c r="R515" s="9" t="s">
        <v>380</v>
      </c>
      <c r="S515" s="9" t="s">
        <v>1517</v>
      </c>
      <c r="T515" s="9" t="s">
        <v>44</v>
      </c>
      <c r="U515" s="9" t="n">
        <v>8904</v>
      </c>
      <c r="V515" s="9" t="s">
        <v>36</v>
      </c>
      <c r="W515" s="9" t="s">
        <v>31</v>
      </c>
      <c r="X515" s="9" t="s">
        <v>1519</v>
      </c>
      <c r="Y515" s="9" t="s">
        <v>704</v>
      </c>
      <c r="Z515" s="9" t="s">
        <v>1509</v>
      </c>
      <c r="AA515" s="9" t="s">
        <v>44</v>
      </c>
      <c r="AB515" s="9" t="n">
        <v>20304</v>
      </c>
      <c r="AC515" s="9" t="s">
        <v>36</v>
      </c>
      <c r="AD515" s="9"/>
      <c r="AE515" s="9"/>
      <c r="AF515" s="9"/>
      <c r="AG515" s="9"/>
      <c r="AH515" s="9"/>
      <c r="AI515" s="9"/>
      <c r="AJ515" s="9"/>
      <c r="AK515" s="9"/>
    </row>
    <row r="516" customFormat="false" ht="13.5" hidden="false" customHeight="true" outlineLevel="0" collapsed="false">
      <c r="A516" s="8" t="n">
        <v>973</v>
      </c>
      <c r="B516" s="9" t="s">
        <v>1520</v>
      </c>
      <c r="C516" s="9" t="n">
        <v>1</v>
      </c>
      <c r="D516" s="9" t="str">
        <f aca="false">B516&amp;" "&amp;C516</f>
        <v>GUYANE 1</v>
      </c>
      <c r="E516" s="9" t="str">
        <f aca="false">IF($W516="",P516,IF($U516&gt;$AB516,P516,W516))</f>
        <v>M</v>
      </c>
      <c r="F516" s="9" t="str">
        <f aca="false">IF($W516="",Q516,IF($U516&gt;$AB516,Q516,X516))</f>
        <v>SERVILLE</v>
      </c>
      <c r="G516" s="9" t="str">
        <f aca="false">IF($W516="",R516,IF($U516&gt;$AB516,R516,Y516))</f>
        <v>GABRIEL</v>
      </c>
      <c r="H516" s="9" t="str">
        <f aca="false">IF($W516="",S516,IF($U516&gt;$AB516,S516,Z516))</f>
        <v>PARTI SOCIALISTE</v>
      </c>
      <c r="I516" s="9" t="str">
        <f aca="false">IF($W516="",T516,IF($U516&gt;$AB516,T516,AA516))</f>
        <v>SOC</v>
      </c>
      <c r="J516" s="10" t="n">
        <f aca="false">IF($W516="",U516,IF($U516&gt;$AB516,U516,AB516))/M516</f>
        <v>0.546993464052288</v>
      </c>
      <c r="K516" s="9" t="n">
        <v>46389</v>
      </c>
      <c r="L516" s="9" t="n">
        <v>16332</v>
      </c>
      <c r="M516" s="9" t="n">
        <v>15300</v>
      </c>
      <c r="N516" s="9" t="n">
        <v>1032</v>
      </c>
      <c r="O516" s="11" t="n">
        <v>0.3521</v>
      </c>
      <c r="P516" s="9" t="s">
        <v>31</v>
      </c>
      <c r="Q516" s="9" t="s">
        <v>1521</v>
      </c>
      <c r="R516" s="9" t="s">
        <v>1522</v>
      </c>
      <c r="S516" s="9" t="s">
        <v>34</v>
      </c>
      <c r="T516" s="9" t="s">
        <v>35</v>
      </c>
      <c r="U516" s="9" t="n">
        <v>8369</v>
      </c>
      <c r="V516" s="9" t="s">
        <v>36</v>
      </c>
      <c r="W516" s="9" t="s">
        <v>60</v>
      </c>
      <c r="X516" s="9" t="s">
        <v>1523</v>
      </c>
      <c r="Y516" s="9" t="s">
        <v>243</v>
      </c>
      <c r="Z516" s="9" t="s">
        <v>1500</v>
      </c>
      <c r="AA516" s="9" t="s">
        <v>44</v>
      </c>
      <c r="AB516" s="9" t="n">
        <v>6931</v>
      </c>
      <c r="AC516" s="9" t="s">
        <v>36</v>
      </c>
      <c r="AD516" s="9"/>
      <c r="AE516" s="9"/>
      <c r="AF516" s="9"/>
      <c r="AG516" s="9"/>
      <c r="AH516" s="9"/>
      <c r="AI516" s="9"/>
      <c r="AJ516" s="9"/>
      <c r="AK516" s="9"/>
    </row>
    <row r="517" customFormat="false" ht="13.5" hidden="false" customHeight="true" outlineLevel="0" collapsed="false">
      <c r="A517" s="8" t="n">
        <v>973</v>
      </c>
      <c r="B517" s="9" t="s">
        <v>1520</v>
      </c>
      <c r="C517" s="9" t="n">
        <v>2</v>
      </c>
      <c r="D517" s="9" t="str">
        <f aca="false">B517&amp;" "&amp;C517</f>
        <v>GUYANE 2</v>
      </c>
      <c r="E517" s="9" t="str">
        <f aca="false">IF($W517="",P517,IF($U517&gt;$AB517,P517,W517))</f>
        <v>F</v>
      </c>
      <c r="F517" s="9" t="str">
        <f aca="false">IF($W517="",Q517,IF($U517&gt;$AB517,Q517,X517))</f>
        <v>BERTHELOT</v>
      </c>
      <c r="G517" s="9" t="str">
        <f aca="false">IF($W517="",R517,IF($U517&gt;$AB517,R517,Y517))</f>
        <v>CHANTAL</v>
      </c>
      <c r="H517" s="9" t="str">
        <f aca="false">IF($W517="",S517,IF($U517&gt;$AB517,S517,Z517))</f>
        <v>PARTI SOCIALISTE</v>
      </c>
      <c r="I517" s="9" t="str">
        <f aca="false">IF($W517="",T517,IF($U517&gt;$AB517,T517,AA517))</f>
        <v>SOC</v>
      </c>
      <c r="J517" s="10" t="n">
        <f aca="false">IF($W517="",U517,IF($U517&gt;$AB517,U517,AB517))/M517</f>
        <v>0.609957791368766</v>
      </c>
      <c r="K517" s="9" t="n">
        <v>30823</v>
      </c>
      <c r="L517" s="9" t="n">
        <v>12078</v>
      </c>
      <c r="M517" s="9" t="n">
        <v>11609</v>
      </c>
      <c r="N517" s="9" t="n">
        <v>469</v>
      </c>
      <c r="O517" s="11" t="n">
        <v>0.3919</v>
      </c>
      <c r="P517" s="9" t="s">
        <v>60</v>
      </c>
      <c r="Q517" s="9" t="s">
        <v>433</v>
      </c>
      <c r="R517" s="9" t="s">
        <v>123</v>
      </c>
      <c r="S517" s="9" t="s">
        <v>34</v>
      </c>
      <c r="T517" s="9" t="s">
        <v>35</v>
      </c>
      <c r="U517" s="9" t="n">
        <v>7081</v>
      </c>
      <c r="V517" s="9" t="s">
        <v>36</v>
      </c>
      <c r="W517" s="9" t="s">
        <v>31</v>
      </c>
      <c r="X517" s="9" t="s">
        <v>77</v>
      </c>
      <c r="Y517" s="9" t="s">
        <v>1524</v>
      </c>
      <c r="Z517" s="9" t="s">
        <v>39</v>
      </c>
      <c r="AA517" s="9" t="s">
        <v>40</v>
      </c>
      <c r="AB517" s="9" t="n">
        <v>4528</v>
      </c>
      <c r="AC517" s="9" t="s">
        <v>36</v>
      </c>
      <c r="AD517" s="9"/>
      <c r="AE517" s="9"/>
      <c r="AF517" s="9"/>
      <c r="AG517" s="9"/>
      <c r="AH517" s="9"/>
      <c r="AI517" s="9"/>
      <c r="AJ517" s="9"/>
      <c r="AK517" s="9"/>
    </row>
    <row r="518" customFormat="false" ht="13.5" hidden="false" customHeight="true" outlineLevel="0" collapsed="false">
      <c r="A518" s="8" t="n">
        <v>974</v>
      </c>
      <c r="B518" s="9" t="s">
        <v>1525</v>
      </c>
      <c r="C518" s="9" t="n">
        <v>1</v>
      </c>
      <c r="D518" s="9" t="str">
        <f aca="false">B518&amp;" "&amp;C518</f>
        <v>LA-REUNION 1</v>
      </c>
      <c r="E518" s="9" t="str">
        <f aca="false">IF($W518="",P518,IF($U518&gt;$AB518,P518,W518))</f>
        <v>F</v>
      </c>
      <c r="F518" s="9" t="str">
        <f aca="false">IF($W518="",Q518,IF($U518&gt;$AB518,Q518,X518))</f>
        <v>BAREIGTS</v>
      </c>
      <c r="G518" s="9" t="str">
        <f aca="false">IF($W518="",R518,IF($U518&gt;$AB518,R518,Y518))</f>
        <v>ERICKA</v>
      </c>
      <c r="H518" s="9" t="str">
        <f aca="false">IF($W518="",S518,IF($U518&gt;$AB518,S518,Z518))</f>
        <v>PARTI SOCIALISTE</v>
      </c>
      <c r="I518" s="9" t="str">
        <f aca="false">IF($W518="",T518,IF($U518&gt;$AB518,T518,AA518))</f>
        <v>SOC</v>
      </c>
      <c r="J518" s="10" t="n">
        <f aca="false">IF($W518="",U518,IF($U518&gt;$AB518,U518,AB518))/M518</f>
        <v>0.551679513869352</v>
      </c>
      <c r="K518" s="9" t="n">
        <v>73995</v>
      </c>
      <c r="L518" s="9" t="n">
        <v>38333</v>
      </c>
      <c r="M518" s="9" t="n">
        <v>35546</v>
      </c>
      <c r="N518" s="9" t="n">
        <v>2787</v>
      </c>
      <c r="O518" s="11" t="n">
        <v>0.518</v>
      </c>
      <c r="P518" s="9" t="s">
        <v>60</v>
      </c>
      <c r="Q518" s="9" t="s">
        <v>1526</v>
      </c>
      <c r="R518" s="9" t="s">
        <v>1527</v>
      </c>
      <c r="S518" s="9" t="s">
        <v>34</v>
      </c>
      <c r="T518" s="9" t="s">
        <v>35</v>
      </c>
      <c r="U518" s="9" t="n">
        <v>19610</v>
      </c>
      <c r="V518" s="9" t="s">
        <v>36</v>
      </c>
      <c r="W518" s="9" t="s">
        <v>60</v>
      </c>
      <c r="X518" s="9" t="s">
        <v>1528</v>
      </c>
      <c r="Y518" s="9" t="s">
        <v>1529</v>
      </c>
      <c r="Z518" s="9" t="s">
        <v>282</v>
      </c>
      <c r="AA518" s="9" t="s">
        <v>283</v>
      </c>
      <c r="AB518" s="9" t="n">
        <v>15936</v>
      </c>
      <c r="AC518" s="9" t="s">
        <v>36</v>
      </c>
      <c r="AD518" s="9"/>
      <c r="AE518" s="9"/>
      <c r="AF518" s="9"/>
      <c r="AG518" s="9"/>
      <c r="AH518" s="9"/>
      <c r="AI518" s="9"/>
      <c r="AJ518" s="9"/>
      <c r="AK518" s="9"/>
    </row>
    <row r="519" customFormat="false" ht="13.5" hidden="false" customHeight="true" outlineLevel="0" collapsed="false">
      <c r="A519" s="8" t="n">
        <v>974</v>
      </c>
      <c r="B519" s="9" t="s">
        <v>1525</v>
      </c>
      <c r="C519" s="9" t="n">
        <v>3</v>
      </c>
      <c r="D519" s="9" t="str">
        <f aca="false">B519&amp;" "&amp;C519</f>
        <v>LA-REUNION 3</v>
      </c>
      <c r="E519" s="9" t="str">
        <f aca="false">IF($W519="",P519,IF($U519&gt;$AB519,P519,W519))</f>
        <v>M</v>
      </c>
      <c r="F519" s="9" t="str">
        <f aca="false">IF($W519="",Q519,IF($U519&gt;$AB519,Q519,X519))</f>
        <v>VLODY</v>
      </c>
      <c r="G519" s="9" t="str">
        <f aca="false">IF($W519="",R519,IF($U519&gt;$AB519,R519,Y519))</f>
        <v>JEAN-JACQUES</v>
      </c>
      <c r="H519" s="9" t="str">
        <f aca="false">IF($W519="",S519,IF($U519&gt;$AB519,S519,Z519))</f>
        <v>PARTI SOCIALISTE</v>
      </c>
      <c r="I519" s="9" t="str">
        <f aca="false">IF($W519="",T519,IF($U519&gt;$AB519,T519,AA519))</f>
        <v>SOC</v>
      </c>
      <c r="J519" s="10" t="n">
        <f aca="false">IF($W519="",U519,IF($U519&gt;$AB519,U519,AB519))/M519</f>
        <v>0.600620842572062</v>
      </c>
      <c r="K519" s="9" t="n">
        <v>83831</v>
      </c>
      <c r="L519" s="9" t="n">
        <v>48582</v>
      </c>
      <c r="M519" s="9" t="n">
        <v>45100</v>
      </c>
      <c r="N519" s="9" t="n">
        <v>3482</v>
      </c>
      <c r="O519" s="11" t="n">
        <v>0.5795</v>
      </c>
      <c r="P519" s="9" t="s">
        <v>31</v>
      </c>
      <c r="Q519" s="9" t="s">
        <v>1530</v>
      </c>
      <c r="R519" s="9" t="s">
        <v>428</v>
      </c>
      <c r="S519" s="9" t="s">
        <v>34</v>
      </c>
      <c r="T519" s="9" t="s">
        <v>35</v>
      </c>
      <c r="U519" s="9" t="n">
        <v>27088</v>
      </c>
      <c r="V519" s="9" t="s">
        <v>36</v>
      </c>
      <c r="W519" s="9" t="s">
        <v>31</v>
      </c>
      <c r="X519" s="9" t="s">
        <v>1531</v>
      </c>
      <c r="Y519" s="9" t="s">
        <v>130</v>
      </c>
      <c r="Z519" s="9" t="s">
        <v>1532</v>
      </c>
      <c r="AA519" s="9" t="s">
        <v>535</v>
      </c>
      <c r="AB519" s="9" t="n">
        <v>18032</v>
      </c>
      <c r="AC519" s="9" t="s">
        <v>36</v>
      </c>
      <c r="AD519" s="9"/>
      <c r="AE519" s="9"/>
      <c r="AF519" s="9"/>
      <c r="AG519" s="9"/>
      <c r="AH519" s="9"/>
      <c r="AI519" s="9"/>
      <c r="AJ519" s="9"/>
      <c r="AK519" s="9"/>
    </row>
    <row r="520" customFormat="false" ht="13.5" hidden="false" customHeight="true" outlineLevel="0" collapsed="false">
      <c r="A520" s="8" t="n">
        <v>974</v>
      </c>
      <c r="B520" s="9" t="s">
        <v>1525</v>
      </c>
      <c r="C520" s="9" t="n">
        <v>5</v>
      </c>
      <c r="D520" s="9" t="str">
        <f aca="false">B520&amp;" "&amp;C520</f>
        <v>LA-REUNION 5</v>
      </c>
      <c r="E520" s="9" t="str">
        <f aca="false">IF($W520="",P520,IF($U520&gt;$AB520,P520,W520))</f>
        <v>M</v>
      </c>
      <c r="F520" s="9" t="str">
        <f aca="false">IF($W520="",Q520,IF($U520&gt;$AB520,Q520,X520))</f>
        <v>FRUTEAU</v>
      </c>
      <c r="G520" s="9" t="str">
        <f aca="false">IF($W520="",R520,IF($U520&gt;$AB520,R520,Y520))</f>
        <v>JEAN-CLAUDE</v>
      </c>
      <c r="H520" s="9" t="str">
        <f aca="false">IF($W520="",S520,IF($U520&gt;$AB520,S520,Z520))</f>
        <v>PARTI SOCIALISTE</v>
      </c>
      <c r="I520" s="9" t="str">
        <f aca="false">IF($W520="",T520,IF($U520&gt;$AB520,T520,AA520))</f>
        <v>SOC</v>
      </c>
      <c r="J520" s="10" t="n">
        <f aca="false">IF($W520="",U520,IF($U520&gt;$AB520,U520,AB520))/M520</f>
        <v>0.677356253704801</v>
      </c>
      <c r="K520" s="9" t="n">
        <v>75798</v>
      </c>
      <c r="L520" s="9" t="n">
        <v>36229</v>
      </c>
      <c r="M520" s="9" t="n">
        <v>33740</v>
      </c>
      <c r="N520" s="9" t="n">
        <v>2489</v>
      </c>
      <c r="O520" s="11" t="n">
        <v>0.478</v>
      </c>
      <c r="P520" s="9" t="s">
        <v>31</v>
      </c>
      <c r="Q520" s="9" t="s">
        <v>1533</v>
      </c>
      <c r="R520" s="9" t="s">
        <v>114</v>
      </c>
      <c r="S520" s="9" t="s">
        <v>34</v>
      </c>
      <c r="T520" s="9" t="s">
        <v>35</v>
      </c>
      <c r="U520" s="9" t="n">
        <v>22854</v>
      </c>
      <c r="V520" s="9" t="s">
        <v>36</v>
      </c>
      <c r="W520" s="9" t="s">
        <v>31</v>
      </c>
      <c r="X520" s="9" t="s">
        <v>1534</v>
      </c>
      <c r="Y520" s="9" t="s">
        <v>222</v>
      </c>
      <c r="Z520" s="9" t="s">
        <v>73</v>
      </c>
      <c r="AA520" s="9" t="s">
        <v>74</v>
      </c>
      <c r="AB520" s="9" t="n">
        <v>10886</v>
      </c>
      <c r="AC520" s="9" t="s">
        <v>36</v>
      </c>
      <c r="AD520" s="9"/>
      <c r="AE520" s="9"/>
      <c r="AF520" s="9"/>
      <c r="AG520" s="9"/>
      <c r="AH520" s="9"/>
      <c r="AI520" s="9"/>
      <c r="AJ520" s="9"/>
      <c r="AK520" s="9"/>
    </row>
    <row r="521" customFormat="false" ht="13.5" hidden="false" customHeight="true" outlineLevel="0" collapsed="false">
      <c r="A521" s="8" t="n">
        <v>974</v>
      </c>
      <c r="B521" s="9" t="s">
        <v>1525</v>
      </c>
      <c r="C521" s="9" t="n">
        <v>6</v>
      </c>
      <c r="D521" s="9" t="str">
        <f aca="false">B521&amp;" "&amp;C521</f>
        <v>LA-REUNION 6</v>
      </c>
      <c r="E521" s="9" t="str">
        <f aca="false">IF($W521="",P521,IF($U521&gt;$AB521,P521,W521))</f>
        <v>F</v>
      </c>
      <c r="F521" s="9" t="str">
        <f aca="false">IF($W521="",Q521,IF($U521&gt;$AB521,Q521,X521))</f>
        <v>ORPHE</v>
      </c>
      <c r="G521" s="9" t="str">
        <f aca="false">IF($W521="",R521,IF($U521&gt;$AB521,R521,Y521))</f>
        <v>MONIQUE</v>
      </c>
      <c r="H521" s="9" t="str">
        <f aca="false">IF($W521="",S521,IF($U521&gt;$AB521,S521,Z521))</f>
        <v>PARTI SOCIALISTE</v>
      </c>
      <c r="I521" s="9" t="str">
        <f aca="false">IF($W521="",T521,IF($U521&gt;$AB521,T521,AA521))</f>
        <v>SOC</v>
      </c>
      <c r="J521" s="10" t="n">
        <f aca="false">IF($W521="",U521,IF($U521&gt;$AB521,U521,AB521))/M521</f>
        <v>0.588539058587882</v>
      </c>
      <c r="K521" s="9" t="n">
        <v>67878</v>
      </c>
      <c r="L521" s="9" t="n">
        <v>34285</v>
      </c>
      <c r="M521" s="9" t="n">
        <v>31952</v>
      </c>
      <c r="N521" s="9" t="n">
        <v>2333</v>
      </c>
      <c r="O521" s="11" t="n">
        <v>0.5051</v>
      </c>
      <c r="P521" s="9" t="s">
        <v>60</v>
      </c>
      <c r="Q521" s="9" t="s">
        <v>1535</v>
      </c>
      <c r="R521" s="9" t="s">
        <v>202</v>
      </c>
      <c r="S521" s="9" t="s">
        <v>34</v>
      </c>
      <c r="T521" s="9" t="s">
        <v>35</v>
      </c>
      <c r="U521" s="9" t="n">
        <v>18805</v>
      </c>
      <c r="V521" s="9" t="s">
        <v>36</v>
      </c>
      <c r="W521" s="9" t="s">
        <v>31</v>
      </c>
      <c r="X521" s="9" t="s">
        <v>1536</v>
      </c>
      <c r="Y521" s="9" t="s">
        <v>79</v>
      </c>
      <c r="Z521" s="9" t="s">
        <v>39</v>
      </c>
      <c r="AA521" s="9" t="s">
        <v>40</v>
      </c>
      <c r="AB521" s="9" t="n">
        <v>13147</v>
      </c>
      <c r="AC521" s="9" t="s">
        <v>36</v>
      </c>
      <c r="AD521" s="9"/>
      <c r="AE521" s="9"/>
      <c r="AF521" s="9"/>
      <c r="AG521" s="9"/>
      <c r="AH521" s="9"/>
      <c r="AI521" s="9"/>
      <c r="AJ521" s="9"/>
      <c r="AK521" s="9"/>
    </row>
    <row r="522" customFormat="false" ht="13.5" hidden="false" customHeight="true" outlineLevel="0" collapsed="false">
      <c r="A522" s="8" t="n">
        <v>974</v>
      </c>
      <c r="B522" s="9" t="s">
        <v>1525</v>
      </c>
      <c r="C522" s="9" t="n">
        <v>7</v>
      </c>
      <c r="D522" s="9" t="str">
        <f aca="false">B522&amp;" "&amp;C522</f>
        <v>LA-REUNION 7</v>
      </c>
      <c r="E522" s="9" t="str">
        <f aca="false">IF($W522="",P522,IF($U522&gt;$AB522,P522,W522))</f>
        <v>M</v>
      </c>
      <c r="F522" s="9" t="str">
        <f aca="false">IF($W522="",Q522,IF($U522&gt;$AB522,Q522,X522))</f>
        <v>ROBERT</v>
      </c>
      <c r="G522" s="9" t="str">
        <f aca="false">IF($W522="",R522,IF($U522&gt;$AB522,R522,Y522))</f>
        <v>THIERRY</v>
      </c>
      <c r="H522" s="9" t="str">
        <f aca="false">IF($W522="",S522,IF($U522&gt;$AB522,S522,Z522))</f>
        <v>LE CENTRE POUR LA FRANCE</v>
      </c>
      <c r="I522" s="9" t="str">
        <f aca="false">IF($W522="",T522,IF($U522&gt;$AB522,T522,AA522))</f>
        <v>MODEM</v>
      </c>
      <c r="J522" s="10" t="n">
        <f aca="false">IF($W522="",U522,IF($U522&gt;$AB522,U522,AB522))/M522</f>
        <v>0.668959861497107</v>
      </c>
      <c r="K522" s="9" t="n">
        <v>99095</v>
      </c>
      <c r="L522" s="9" t="n">
        <v>48625</v>
      </c>
      <c r="M522" s="9" t="n">
        <v>43898</v>
      </c>
      <c r="N522" s="9" t="n">
        <v>4727</v>
      </c>
      <c r="O522" s="11" t="n">
        <v>0.4907</v>
      </c>
      <c r="P522" s="9" t="s">
        <v>31</v>
      </c>
      <c r="Q522" s="9" t="s">
        <v>192</v>
      </c>
      <c r="R522" s="9" t="s">
        <v>541</v>
      </c>
      <c r="S522" s="9" t="s">
        <v>282</v>
      </c>
      <c r="T522" s="9" t="s">
        <v>283</v>
      </c>
      <c r="U522" s="9" t="n">
        <v>29366</v>
      </c>
      <c r="V522" s="9" t="s">
        <v>36</v>
      </c>
      <c r="W522" s="9" t="s">
        <v>31</v>
      </c>
      <c r="X522" s="9" t="s">
        <v>1537</v>
      </c>
      <c r="Y522" s="9" t="s">
        <v>114</v>
      </c>
      <c r="Z522" s="9" t="s">
        <v>39</v>
      </c>
      <c r="AA522" s="9" t="s">
        <v>40</v>
      </c>
      <c r="AB522" s="9" t="n">
        <v>14532</v>
      </c>
      <c r="AC522" s="9" t="s">
        <v>36</v>
      </c>
      <c r="AD522" s="9"/>
      <c r="AE522" s="9"/>
      <c r="AF522" s="9"/>
      <c r="AG522" s="9"/>
      <c r="AH522" s="9"/>
      <c r="AI522" s="9"/>
      <c r="AJ522" s="9"/>
      <c r="AK522" s="9"/>
    </row>
    <row r="523" customFormat="false" ht="13.5" hidden="false" customHeight="true" outlineLevel="0" collapsed="false">
      <c r="A523" s="8" t="n">
        <v>979</v>
      </c>
      <c r="B523" s="9" t="s">
        <v>1538</v>
      </c>
      <c r="C523" s="9" t="n">
        <v>1</v>
      </c>
      <c r="D523" s="9" t="str">
        <f aca="false">B523&amp;" "&amp;C523</f>
        <v>SAINT-MARTIN/SAINT-BARTHELEMY 1</v>
      </c>
      <c r="E523" s="9" t="str">
        <f aca="false">IF($W523="",P523,IF($U523&gt;$AB523,P523,W523))</f>
        <v>M</v>
      </c>
      <c r="F523" s="9" t="str">
        <f aca="false">IF($W523="",Q523,IF($U523&gt;$AB523,Q523,X523))</f>
        <v>GIBBES</v>
      </c>
      <c r="G523" s="9" t="str">
        <f aca="false">IF($W523="",R523,IF($U523&gt;$AB523,R523,Y523))</f>
        <v>DANIEL</v>
      </c>
      <c r="H523" s="9" t="str">
        <f aca="false">IF($W523="",S523,IF($U523&gt;$AB523,S523,Z523))</f>
        <v>UNION POUR UN MOUVEMENT POPULAIRE</v>
      </c>
      <c r="I523" s="9" t="str">
        <f aca="false">IF($W523="",T523,IF($U523&gt;$AB523,T523,AA523))</f>
        <v>UMP</v>
      </c>
      <c r="J523" s="10" t="n">
        <f aca="false">IF($W523="",U523,IF($U523&gt;$AB523,U523,AB523))/M523</f>
        <v>0.522912423625255</v>
      </c>
      <c r="K523" s="9" t="n">
        <v>22738</v>
      </c>
      <c r="L523" s="9" t="n">
        <v>8154</v>
      </c>
      <c r="M523" s="9" t="n">
        <v>7856</v>
      </c>
      <c r="N523" s="9" t="n">
        <v>298</v>
      </c>
      <c r="O523" s="11" t="n">
        <v>0.3586</v>
      </c>
      <c r="P523" s="9" t="s">
        <v>31</v>
      </c>
      <c r="Q523" s="9" t="s">
        <v>1539</v>
      </c>
      <c r="R523" s="9" t="s">
        <v>56</v>
      </c>
      <c r="S523" s="9" t="s">
        <v>1500</v>
      </c>
      <c r="T523" s="9" t="s">
        <v>44</v>
      </c>
      <c r="U523" s="9" t="n">
        <v>3748</v>
      </c>
      <c r="V523" s="9" t="s">
        <v>36</v>
      </c>
      <c r="W523" s="9" t="s">
        <v>31</v>
      </c>
      <c r="X523" s="9" t="s">
        <v>1540</v>
      </c>
      <c r="Y523" s="9" t="s">
        <v>101</v>
      </c>
      <c r="Z523" s="9" t="s">
        <v>39</v>
      </c>
      <c r="AA523" s="9" t="s">
        <v>40</v>
      </c>
      <c r="AB523" s="9" t="n">
        <v>4108</v>
      </c>
      <c r="AC523" s="9" t="s">
        <v>36</v>
      </c>
      <c r="AD523" s="9"/>
      <c r="AE523" s="9"/>
      <c r="AF523" s="9"/>
      <c r="AG523" s="9"/>
      <c r="AH523" s="9"/>
      <c r="AI523" s="9"/>
      <c r="AJ523" s="9"/>
      <c r="AK523" s="9"/>
    </row>
    <row r="524" customFormat="false" ht="13.5" hidden="false" customHeight="true" outlineLevel="0" collapsed="false">
      <c r="A524" s="8" t="n">
        <v>985</v>
      </c>
      <c r="B524" s="9" t="s">
        <v>1541</v>
      </c>
      <c r="C524" s="9" t="n">
        <v>1</v>
      </c>
      <c r="D524" s="9" t="str">
        <f aca="false">B524&amp;" "&amp;C524</f>
        <v>MAYOTTE 1</v>
      </c>
      <c r="E524" s="9" t="str">
        <f aca="false">IF($W524="",P524,IF($U524&gt;$AB524,P524,W524))</f>
        <v>M</v>
      </c>
      <c r="F524" s="9" t="str">
        <f aca="false">IF($W524="",Q524,IF($U524&gt;$AB524,Q524,X524))</f>
        <v>SAID</v>
      </c>
      <c r="G524" s="9" t="str">
        <f aca="false">IF($W524="",R524,IF($U524&gt;$AB524,R524,Y524))</f>
        <v>BOINALI</v>
      </c>
      <c r="H524" s="9" t="str">
        <f aca="false">IF($W524="",S524,IF($U524&gt;$AB524,S524,Z524))</f>
        <v>DIVERS GAUCHE</v>
      </c>
      <c r="I524" s="9" t="str">
        <f aca="false">IF($W524="",T524,IF($U524&gt;$AB524,T524,AA524))</f>
        <v>DVG</v>
      </c>
      <c r="J524" s="10" t="n">
        <f aca="false">IF($W524="",U524,IF($U524&gt;$AB524,U524,AB524))/M524</f>
        <v>0.590036674816626</v>
      </c>
      <c r="K524" s="9" t="n">
        <v>35603</v>
      </c>
      <c r="L524" s="9" t="n">
        <v>17100</v>
      </c>
      <c r="M524" s="9" t="n">
        <v>16360</v>
      </c>
      <c r="N524" s="9" t="n">
        <v>740</v>
      </c>
      <c r="O524" s="11" t="n">
        <v>0.4803</v>
      </c>
      <c r="P524" s="9" t="s">
        <v>31</v>
      </c>
      <c r="Q524" s="9" t="s">
        <v>1542</v>
      </c>
      <c r="R524" s="9" t="s">
        <v>1543</v>
      </c>
      <c r="S524" s="9" t="s">
        <v>1500</v>
      </c>
      <c r="T524" s="9" t="s">
        <v>44</v>
      </c>
      <c r="U524" s="9" t="n">
        <v>6707</v>
      </c>
      <c r="V524" s="9" t="s">
        <v>36</v>
      </c>
      <c r="W524" s="9" t="s">
        <v>31</v>
      </c>
      <c r="X524" s="9" t="s">
        <v>1544</v>
      </c>
      <c r="Y524" s="9" t="s">
        <v>1545</v>
      </c>
      <c r="Z524" s="9" t="s">
        <v>1500</v>
      </c>
      <c r="AA524" s="9" t="s">
        <v>44</v>
      </c>
      <c r="AB524" s="9" t="n">
        <v>9653</v>
      </c>
      <c r="AC524" s="9" t="s">
        <v>36</v>
      </c>
      <c r="AD524" s="9"/>
      <c r="AE524" s="9"/>
      <c r="AF524" s="9"/>
      <c r="AG524" s="9"/>
      <c r="AH524" s="9"/>
      <c r="AI524" s="9"/>
      <c r="AJ524" s="9"/>
      <c r="AK524" s="9"/>
    </row>
    <row r="525" customFormat="false" ht="13.5" hidden="false" customHeight="true" outlineLevel="0" collapsed="false">
      <c r="A525" s="8" t="n">
        <v>985</v>
      </c>
      <c r="B525" s="9" t="s">
        <v>1541</v>
      </c>
      <c r="C525" s="9" t="n">
        <v>2</v>
      </c>
      <c r="D525" s="9" t="str">
        <f aca="false">B525&amp;" "&amp;C525</f>
        <v>MAYOTTE 2</v>
      </c>
      <c r="E525" s="9" t="str">
        <f aca="false">IF($W525="",P525,IF($U525&gt;$AB525,P525,W525))</f>
        <v>M</v>
      </c>
      <c r="F525" s="9" t="str">
        <f aca="false">IF($W525="",Q525,IF($U525&gt;$AB525,Q525,X525))</f>
        <v>ABOUBACAR</v>
      </c>
      <c r="G525" s="9" t="str">
        <f aca="false">IF($W525="",R525,IF($U525&gt;$AB525,R525,Y525))</f>
        <v>IBRAHIM</v>
      </c>
      <c r="H525" s="9" t="str">
        <f aca="false">IF($W525="",S525,IF($U525&gt;$AB525,S525,Z525))</f>
        <v>PARTI SOCIALISTE</v>
      </c>
      <c r="I525" s="9" t="str">
        <f aca="false">IF($W525="",T525,IF($U525&gt;$AB525,T525,AA525))</f>
        <v>SOC</v>
      </c>
      <c r="J525" s="10" t="n">
        <f aca="false">IF($W525="",U525,IF($U525&gt;$AB525,U525,AB525))/M525</f>
        <v>0.549490974420395</v>
      </c>
      <c r="K525" s="9" t="n">
        <v>42003</v>
      </c>
      <c r="L525" s="9" t="n">
        <v>24583</v>
      </c>
      <c r="M525" s="9" t="n">
        <v>23378</v>
      </c>
      <c r="N525" s="9" t="n">
        <v>1205</v>
      </c>
      <c r="O525" s="11" t="n">
        <v>0.5853</v>
      </c>
      <c r="P525" s="9" t="s">
        <v>31</v>
      </c>
      <c r="Q525" s="9" t="s">
        <v>1546</v>
      </c>
      <c r="R525" s="9" t="s">
        <v>1547</v>
      </c>
      <c r="S525" s="9" t="s">
        <v>34</v>
      </c>
      <c r="T525" s="9" t="s">
        <v>35</v>
      </c>
      <c r="U525" s="9" t="n">
        <v>12846</v>
      </c>
      <c r="V525" s="9" t="s">
        <v>36</v>
      </c>
      <c r="W525" s="9" t="s">
        <v>31</v>
      </c>
      <c r="X525" s="9" t="s">
        <v>1548</v>
      </c>
      <c r="Y525" s="9" t="s">
        <v>1549</v>
      </c>
      <c r="Z525" s="9" t="s">
        <v>39</v>
      </c>
      <c r="AA525" s="9" t="s">
        <v>40</v>
      </c>
      <c r="AB525" s="9" t="n">
        <v>10532</v>
      </c>
      <c r="AC525" s="9" t="s">
        <v>36</v>
      </c>
      <c r="AD525" s="9"/>
      <c r="AE525" s="9"/>
      <c r="AF525" s="9"/>
      <c r="AG525" s="9"/>
      <c r="AH525" s="9"/>
      <c r="AI525" s="9"/>
      <c r="AJ525" s="9"/>
      <c r="AK525" s="9"/>
    </row>
    <row r="526" customFormat="false" ht="13.5" hidden="false" customHeight="true" outlineLevel="0" collapsed="false">
      <c r="A526" s="8" t="n">
        <v>986</v>
      </c>
      <c r="B526" s="9" t="s">
        <v>1550</v>
      </c>
      <c r="C526" s="9" t="n">
        <v>1</v>
      </c>
      <c r="D526" s="9" t="str">
        <f aca="false">B526&amp;" "&amp;C526</f>
        <v>WALLIS-ET-FUTUNA 1</v>
      </c>
      <c r="E526" s="9" t="str">
        <f aca="false">IF($W526="",P526,IF($U526&gt;$AB526,P526,W526))</f>
        <v>M</v>
      </c>
      <c r="F526" s="9" t="str">
        <f aca="false">IF($W526="",Q526,IF($U526&gt;$AB526,Q526,X526))</f>
        <v>VERGÉ</v>
      </c>
      <c r="G526" s="9" t="str">
        <f aca="false">IF($W526="",R526,IF($U526&gt;$AB526,R526,Y526))</f>
        <v>DAVID</v>
      </c>
      <c r="H526" s="9" t="str">
        <f aca="false">IF($W526="",S526,IF($U526&gt;$AB526,S526,Z526))</f>
        <v>DIVERS DROITE</v>
      </c>
      <c r="I526" s="9" t="str">
        <f aca="false">IF($W526="",T526,IF($U526&gt;$AB526,T526,AA526))</f>
        <v>DVD</v>
      </c>
      <c r="J526" s="10" t="n">
        <f aca="false">IF($W526="",U526,IF($U526&gt;$AB526,U526,AB526))/M526</f>
        <v>0.416056414429075</v>
      </c>
      <c r="K526" s="9" t="n">
        <v>8984</v>
      </c>
      <c r="L526" s="9" t="n">
        <v>7440</v>
      </c>
      <c r="M526" s="9" t="n">
        <v>7374</v>
      </c>
      <c r="N526" s="9" t="n">
        <v>66</v>
      </c>
      <c r="O526" s="11" t="n">
        <v>0.8281</v>
      </c>
      <c r="P526" s="9" t="s">
        <v>31</v>
      </c>
      <c r="Q526" s="9" t="s">
        <v>1551</v>
      </c>
      <c r="R526" s="9" t="s">
        <v>417</v>
      </c>
      <c r="S526" s="9" t="s">
        <v>1022</v>
      </c>
      <c r="T526" s="9" t="s">
        <v>535</v>
      </c>
      <c r="U526" s="9" t="n">
        <v>3068</v>
      </c>
      <c r="V526" s="9" t="s">
        <v>36</v>
      </c>
      <c r="W526" s="9" t="s">
        <v>31</v>
      </c>
      <c r="X526" s="9" t="s">
        <v>1552</v>
      </c>
      <c r="Y526" s="9" t="s">
        <v>1553</v>
      </c>
      <c r="Z526" s="9" t="s">
        <v>57</v>
      </c>
      <c r="AA526" s="9" t="s">
        <v>58</v>
      </c>
      <c r="AB526" s="9" t="n">
        <v>1280</v>
      </c>
      <c r="AC526" s="9" t="s">
        <v>36</v>
      </c>
      <c r="AD526" s="9" t="s">
        <v>31</v>
      </c>
      <c r="AE526" s="9" t="s">
        <v>1554</v>
      </c>
      <c r="AF526" s="9" t="s">
        <v>1555</v>
      </c>
      <c r="AG526" s="9" t="s">
        <v>1500</v>
      </c>
      <c r="AH526" s="9" t="s">
        <v>44</v>
      </c>
      <c r="AI526" s="9" t="n">
        <v>3026</v>
      </c>
      <c r="AJ526" s="9" t="s">
        <v>36</v>
      </c>
      <c r="AK526" s="10" t="n">
        <f aca="false">AI526/M526</f>
        <v>0.410360726878221</v>
      </c>
    </row>
    <row r="527" customFormat="false" ht="13.5" hidden="false" customHeight="true" outlineLevel="0" collapsed="false">
      <c r="A527" s="8" t="n">
        <v>987</v>
      </c>
      <c r="B527" s="9" t="s">
        <v>1556</v>
      </c>
      <c r="C527" s="9" t="n">
        <v>1</v>
      </c>
      <c r="D527" s="9" t="str">
        <f aca="false">B527&amp;" "&amp;C527</f>
        <v>POLYNESIE-FRANCAISE 1</v>
      </c>
      <c r="E527" s="9" t="str">
        <f aca="false">IF($W527="",P527,IF($U527&gt;$AB527,P527,W527))</f>
        <v>M</v>
      </c>
      <c r="F527" s="9" t="str">
        <f aca="false">IF($W527="",Q527,IF($U527&gt;$AB527,Q527,X527))</f>
        <v>FRITCH</v>
      </c>
      <c r="G527" s="9" t="str">
        <f aca="false">IF($W527="",R527,IF($U527&gt;$AB527,R527,Y527))</f>
        <v>EDOUARD</v>
      </c>
      <c r="H527" s="9" t="str">
        <f aca="false">IF($W527="",S527,IF($U527&gt;$AB527,S527,Z527))</f>
        <v>DIVERS DROITE</v>
      </c>
      <c r="I527" s="9" t="str">
        <f aca="false">IF($W527="",T527,IF($U527&gt;$AB527,T527,AA527))</f>
        <v>DVD</v>
      </c>
      <c r="J527" s="10" t="n">
        <f aca="false">IF($W527="",U527,IF($U527&gt;$AB527,U527,AB527))/M527</f>
        <v>0.633556739416853</v>
      </c>
      <c r="K527" s="9" t="n">
        <v>67424</v>
      </c>
      <c r="L527" s="9" t="n">
        <v>36318</v>
      </c>
      <c r="M527" s="9" t="n">
        <v>34914</v>
      </c>
      <c r="N527" s="9" t="n">
        <v>1404</v>
      </c>
      <c r="O527" s="11" t="n">
        <v>0.5387</v>
      </c>
      <c r="P527" s="9" t="s">
        <v>31</v>
      </c>
      <c r="Q527" s="9" t="s">
        <v>1557</v>
      </c>
      <c r="R527" s="9" t="s">
        <v>924</v>
      </c>
      <c r="S527" s="9" t="s">
        <v>1022</v>
      </c>
      <c r="T527" s="9" t="s">
        <v>535</v>
      </c>
      <c r="U527" s="9" t="n">
        <v>22120</v>
      </c>
      <c r="V527" s="9" t="s">
        <v>36</v>
      </c>
      <c r="W527" s="9" t="s">
        <v>31</v>
      </c>
      <c r="X527" s="9" t="s">
        <v>1558</v>
      </c>
      <c r="Y527" s="9" t="s">
        <v>231</v>
      </c>
      <c r="Z527" s="9" t="s">
        <v>1559</v>
      </c>
      <c r="AA527" s="9" t="s">
        <v>1510</v>
      </c>
      <c r="AB527" s="9" t="n">
        <v>12794</v>
      </c>
      <c r="AC527" s="9" t="s">
        <v>36</v>
      </c>
      <c r="AD527" s="9"/>
      <c r="AE527" s="9"/>
      <c r="AF527" s="9"/>
      <c r="AG527" s="9"/>
      <c r="AH527" s="9"/>
      <c r="AI527" s="9"/>
      <c r="AJ527" s="9"/>
      <c r="AK527" s="9"/>
    </row>
    <row r="528" customFormat="false" ht="13.5" hidden="false" customHeight="true" outlineLevel="0" collapsed="false">
      <c r="A528" s="8" t="n">
        <v>987</v>
      </c>
      <c r="B528" s="9" t="s">
        <v>1556</v>
      </c>
      <c r="C528" s="9" t="n">
        <v>2</v>
      </c>
      <c r="D528" s="9" t="str">
        <f aca="false">B528&amp;" "&amp;C528</f>
        <v>POLYNESIE-FRANCAISE 2</v>
      </c>
      <c r="E528" s="9" t="str">
        <f aca="false">IF($W528="",P528,IF($U528&gt;$AB528,P528,W528))</f>
        <v>M</v>
      </c>
      <c r="F528" s="9" t="str">
        <f aca="false">IF($W528="",Q528,IF($U528&gt;$AB528,Q528,X528))</f>
        <v>TAHUAITU</v>
      </c>
      <c r="G528" s="9" t="str">
        <f aca="false">IF($W528="",R528,IF($U528&gt;$AB528,R528,Y528))</f>
        <v>JONAS</v>
      </c>
      <c r="H528" s="9" t="str">
        <f aca="false">IF($W528="",S528,IF($U528&gt;$AB528,S528,Z528))</f>
        <v>DIVERS DROITE</v>
      </c>
      <c r="I528" s="9" t="str">
        <f aca="false">IF($W528="",T528,IF($U528&gt;$AB528,T528,AA528))</f>
        <v>DVD</v>
      </c>
      <c r="J528" s="10" t="n">
        <f aca="false">IF($W528="",U528,IF($U528&gt;$AB528,U528,AB528))/M528</f>
        <v>0.534225173322918</v>
      </c>
      <c r="K528" s="9" t="n">
        <v>59478</v>
      </c>
      <c r="L528" s="9" t="n">
        <v>31634</v>
      </c>
      <c r="M528" s="9" t="n">
        <v>30723</v>
      </c>
      <c r="N528" s="9" t="n">
        <v>911</v>
      </c>
      <c r="O528" s="11" t="n">
        <v>0.5319</v>
      </c>
      <c r="P528" s="9" t="s">
        <v>31</v>
      </c>
      <c r="Q528" s="9" t="s">
        <v>1560</v>
      </c>
      <c r="R528" s="9" t="s">
        <v>1561</v>
      </c>
      <c r="S528" s="9" t="s">
        <v>1022</v>
      </c>
      <c r="T528" s="9" t="s">
        <v>535</v>
      </c>
      <c r="U528" s="9" t="n">
        <v>16413</v>
      </c>
      <c r="V528" s="9" t="s">
        <v>36</v>
      </c>
      <c r="W528" s="9" t="s">
        <v>31</v>
      </c>
      <c r="X528" s="9" t="s">
        <v>1562</v>
      </c>
      <c r="Y528" s="9" t="s">
        <v>176</v>
      </c>
      <c r="Z528" s="9" t="s">
        <v>1559</v>
      </c>
      <c r="AA528" s="9" t="s">
        <v>1510</v>
      </c>
      <c r="AB528" s="9" t="n">
        <v>14310</v>
      </c>
      <c r="AC528" s="9" t="s">
        <v>36</v>
      </c>
      <c r="AD528" s="9"/>
      <c r="AE528" s="9"/>
      <c r="AF528" s="9"/>
      <c r="AG528" s="9"/>
      <c r="AH528" s="9"/>
      <c r="AI528" s="9"/>
      <c r="AJ528" s="9"/>
      <c r="AK528" s="9"/>
    </row>
    <row r="529" customFormat="false" ht="13.5" hidden="false" customHeight="true" outlineLevel="0" collapsed="false">
      <c r="A529" s="8" t="n">
        <v>987</v>
      </c>
      <c r="B529" s="9" t="s">
        <v>1556</v>
      </c>
      <c r="C529" s="9" t="n">
        <v>3</v>
      </c>
      <c r="D529" s="9" t="str">
        <f aca="false">B529&amp;" "&amp;C529</f>
        <v>POLYNESIE-FRANCAISE 3</v>
      </c>
      <c r="E529" s="9" t="str">
        <f aca="false">IF($W529="",P529,IF($U529&gt;$AB529,P529,W529))</f>
        <v>M</v>
      </c>
      <c r="F529" s="9" t="str">
        <f aca="false">IF($W529="",Q529,IF($U529&gt;$AB529,Q529,X529))</f>
        <v>TUAIVA</v>
      </c>
      <c r="G529" s="9" t="str">
        <f aca="false">IF($W529="",R529,IF($U529&gt;$AB529,R529,Y529))</f>
        <v>JEAN-PAUL</v>
      </c>
      <c r="H529" s="9" t="str">
        <f aca="false">IF($W529="",S529,IF($U529&gt;$AB529,S529,Z529))</f>
        <v>DIVERS DROITE</v>
      </c>
      <c r="I529" s="9" t="str">
        <f aca="false">IF($W529="",T529,IF($U529&gt;$AB529,T529,AA529))</f>
        <v>DVD</v>
      </c>
      <c r="J529" s="10" t="n">
        <f aca="false">IF($W529="",U529,IF($U529&gt;$AB529,U529,AB529))/M529</f>
        <v>0.502408874801902</v>
      </c>
      <c r="K529" s="9" t="n">
        <v>59645</v>
      </c>
      <c r="L529" s="9" t="n">
        <v>32745</v>
      </c>
      <c r="M529" s="9" t="n">
        <v>31550</v>
      </c>
      <c r="N529" s="9" t="n">
        <v>1195</v>
      </c>
      <c r="O529" s="11" t="n">
        <v>0.549</v>
      </c>
      <c r="P529" s="9" t="s">
        <v>31</v>
      </c>
      <c r="Q529" s="9" t="s">
        <v>1563</v>
      </c>
      <c r="R529" s="9" t="s">
        <v>1564</v>
      </c>
      <c r="S529" s="9" t="s">
        <v>1500</v>
      </c>
      <c r="T529" s="9" t="s">
        <v>44</v>
      </c>
      <c r="U529" s="9" t="n">
        <v>15699</v>
      </c>
      <c r="V529" s="9" t="s">
        <v>36</v>
      </c>
      <c r="W529" s="9" t="s">
        <v>31</v>
      </c>
      <c r="X529" s="9" t="s">
        <v>1565</v>
      </c>
      <c r="Y529" s="9" t="s">
        <v>197</v>
      </c>
      <c r="Z529" s="9" t="s">
        <v>1022</v>
      </c>
      <c r="AA529" s="9" t="s">
        <v>535</v>
      </c>
      <c r="AB529" s="9" t="n">
        <v>15851</v>
      </c>
      <c r="AC529" s="9" t="s">
        <v>36</v>
      </c>
      <c r="AD529" s="9"/>
      <c r="AE529" s="9"/>
      <c r="AF529" s="9"/>
      <c r="AG529" s="9"/>
      <c r="AH529" s="9"/>
      <c r="AI529" s="9"/>
      <c r="AJ529" s="9"/>
      <c r="AK529" s="9"/>
    </row>
    <row r="530" customFormat="false" ht="13.5" hidden="false" customHeight="true" outlineLevel="0" collapsed="false">
      <c r="A530" s="8" t="n">
        <v>988</v>
      </c>
      <c r="B530" s="9" t="s">
        <v>1566</v>
      </c>
      <c r="C530" s="9" t="n">
        <v>1</v>
      </c>
      <c r="D530" s="9" t="str">
        <f aca="false">B530&amp;" "&amp;C530</f>
        <v>NOUVELLE-CALEDONIE 1</v>
      </c>
      <c r="E530" s="9" t="str">
        <f aca="false">IF($W530="",P530,IF($U530&gt;$AB530,P530,W530))</f>
        <v>F</v>
      </c>
      <c r="F530" s="9" t="str">
        <f aca="false">IF($W530="",Q530,IF($U530&gt;$AB530,Q530,X530))</f>
        <v>LAGARDE</v>
      </c>
      <c r="G530" s="9" t="str">
        <f aca="false">IF($W530="",R530,IF($U530&gt;$AB530,R530,Y530))</f>
        <v>SONIA</v>
      </c>
      <c r="H530" s="9" t="str">
        <f aca="false">IF($W530="",S530,IF($U530&gt;$AB530,S530,Z530))</f>
        <v>DIVERS DROITE</v>
      </c>
      <c r="I530" s="9" t="str">
        <f aca="false">IF($W530="",T530,IF($U530&gt;$AB530,T530,AA530))</f>
        <v>DVD</v>
      </c>
      <c r="J530" s="10" t="n">
        <f aca="false">IF($W530="",U530,IF($U530&gt;$AB530,U530,AB530))/M530</f>
        <v>0.539330036390781</v>
      </c>
      <c r="K530" s="9" t="n">
        <v>76406</v>
      </c>
      <c r="L530" s="9" t="n">
        <v>35073</v>
      </c>
      <c r="M530" s="9" t="n">
        <v>32151</v>
      </c>
      <c r="N530" s="9" t="n">
        <v>2922</v>
      </c>
      <c r="O530" s="11" t="n">
        <v>0.459</v>
      </c>
      <c r="P530" s="9" t="s">
        <v>31</v>
      </c>
      <c r="Q530" s="9" t="s">
        <v>1567</v>
      </c>
      <c r="R530" s="9" t="s">
        <v>1568</v>
      </c>
      <c r="S530" s="9" t="s">
        <v>39</v>
      </c>
      <c r="T530" s="9" t="s">
        <v>40</v>
      </c>
      <c r="U530" s="9" t="n">
        <v>14811</v>
      </c>
      <c r="V530" s="9" t="s">
        <v>36</v>
      </c>
      <c r="W530" s="9" t="s">
        <v>60</v>
      </c>
      <c r="X530" s="9" t="s">
        <v>1436</v>
      </c>
      <c r="Y530" s="9" t="s">
        <v>1569</v>
      </c>
      <c r="Z530" s="9" t="s">
        <v>1022</v>
      </c>
      <c r="AA530" s="9" t="s">
        <v>535</v>
      </c>
      <c r="AB530" s="9" t="n">
        <v>17340</v>
      </c>
      <c r="AC530" s="9" t="s">
        <v>36</v>
      </c>
      <c r="AD530" s="9"/>
      <c r="AE530" s="9"/>
      <c r="AF530" s="9"/>
      <c r="AG530" s="9"/>
      <c r="AH530" s="9"/>
      <c r="AI530" s="9"/>
      <c r="AJ530" s="9"/>
      <c r="AK530" s="9"/>
    </row>
    <row r="531" customFormat="false" ht="13.5" hidden="false" customHeight="true" outlineLevel="0" collapsed="false">
      <c r="A531" s="8" t="n">
        <v>988</v>
      </c>
      <c r="B531" s="9" t="s">
        <v>1566</v>
      </c>
      <c r="C531" s="9" t="n">
        <v>2</v>
      </c>
      <c r="D531" s="9" t="str">
        <f aca="false">B531&amp;" "&amp;C531</f>
        <v>NOUVELLE-CALEDONIE 2</v>
      </c>
      <c r="E531" s="9" t="str">
        <f aca="false">IF($W531="",P531,IF($U531&gt;$AB531,P531,W531))</f>
        <v>M</v>
      </c>
      <c r="F531" s="9" t="str">
        <f aca="false">IF($W531="",Q531,IF($U531&gt;$AB531,Q531,X531))</f>
        <v>GOMES</v>
      </c>
      <c r="G531" s="9" t="str">
        <f aca="false">IF($W531="",R531,IF($U531&gt;$AB531,R531,Y531))</f>
        <v>PHILIPPE</v>
      </c>
      <c r="H531" s="9" t="str">
        <f aca="false">IF($W531="",S531,IF($U531&gt;$AB531,S531,Z531))</f>
        <v>DIVERS DROITE</v>
      </c>
      <c r="I531" s="9" t="str">
        <f aca="false">IF($W531="",T531,IF($U531&gt;$AB531,T531,AA531))</f>
        <v>DVD</v>
      </c>
      <c r="J531" s="10" t="n">
        <f aca="false">IF($W531="",U531,IF($U531&gt;$AB531,U531,AB531))/M531</f>
        <v>0.525480182080604</v>
      </c>
      <c r="K531" s="9" t="n">
        <v>89311</v>
      </c>
      <c r="L531" s="9" t="n">
        <v>55740</v>
      </c>
      <c r="M531" s="9" t="n">
        <v>54042</v>
      </c>
      <c r="N531" s="9" t="n">
        <v>1698</v>
      </c>
      <c r="O531" s="11" t="n">
        <v>0.6241</v>
      </c>
      <c r="P531" s="9" t="s">
        <v>31</v>
      </c>
      <c r="Q531" s="9" t="s">
        <v>1570</v>
      </c>
      <c r="R531" s="9" t="s">
        <v>176</v>
      </c>
      <c r="S531" s="9" t="s">
        <v>1022</v>
      </c>
      <c r="T531" s="9" t="s">
        <v>535</v>
      </c>
      <c r="U531" s="9" t="n">
        <v>28398</v>
      </c>
      <c r="V531" s="9" t="s">
        <v>36</v>
      </c>
      <c r="W531" s="9" t="s">
        <v>31</v>
      </c>
      <c r="X531" s="9" t="s">
        <v>1571</v>
      </c>
      <c r="Y531" s="9" t="s">
        <v>216</v>
      </c>
      <c r="Z531" s="9" t="s">
        <v>1559</v>
      </c>
      <c r="AA531" s="9" t="s">
        <v>1510</v>
      </c>
      <c r="AB531" s="9" t="n">
        <v>25644</v>
      </c>
      <c r="AC531" s="9" t="s">
        <v>36</v>
      </c>
      <c r="AD531" s="9"/>
      <c r="AE531" s="9"/>
      <c r="AF531" s="9"/>
      <c r="AG531" s="9"/>
      <c r="AH531" s="9"/>
      <c r="AI531" s="9"/>
      <c r="AJ531" s="9"/>
      <c r="AK531" s="9"/>
    </row>
    <row r="532" customFormat="false" ht="13.5" hidden="false" customHeight="true" outlineLevel="0" collapsed="false">
      <c r="A532" s="8" t="n">
        <v>99</v>
      </c>
      <c r="B532" s="9" t="s">
        <v>1572</v>
      </c>
      <c r="C532" s="9" t="n">
        <v>1</v>
      </c>
      <c r="D532" s="9" t="str">
        <f aca="false">B532&amp;" "&amp;C532</f>
        <v>FRANCAIS-DE-L'ETRANGER 1</v>
      </c>
      <c r="E532" s="9" t="str">
        <f aca="false">IF($W532="",P532,IF($U532&gt;$AB532,P532,W532))</f>
        <v>F</v>
      </c>
      <c r="F532" s="9" t="str">
        <f aca="false">IF($W532="",Q532,IF($U532&gt;$AB532,Q532,X532))</f>
        <v>NARASSIGUIN</v>
      </c>
      <c r="G532" s="9" t="str">
        <f aca="false">IF($W532="",R532,IF($U532&gt;$AB532,R532,Y532))</f>
        <v>CORINNE</v>
      </c>
      <c r="H532" s="9" t="str">
        <f aca="false">IF($W532="",S532,IF($U532&gt;$AB532,S532,Z532))</f>
        <v>PARTI SOCIALISTE (SOUTIEN EELV)</v>
      </c>
      <c r="I532" s="9" t="str">
        <f aca="false">IF($W532="",T532,IF($U532&gt;$AB532,T532,AA532))</f>
        <v>SOC</v>
      </c>
      <c r="J532" s="10" t="n">
        <f aca="false">IF($W532="",U532,IF($U532&gt;$AB532,U532,AB532))/M532</f>
        <v>0.540054067002019</v>
      </c>
      <c r="K532" s="9" t="n">
        <v>156645</v>
      </c>
      <c r="L532" s="9" t="n">
        <v>29869</v>
      </c>
      <c r="M532" s="9" t="n">
        <v>29223</v>
      </c>
      <c r="N532" s="9" t="n">
        <v>646</v>
      </c>
      <c r="O532" s="11" t="n">
        <v>0.1907</v>
      </c>
      <c r="P532" s="9" t="s">
        <v>60</v>
      </c>
      <c r="Q532" s="9" t="s">
        <v>1573</v>
      </c>
      <c r="R532" s="9" t="s">
        <v>360</v>
      </c>
      <c r="S532" s="9" t="s">
        <v>473</v>
      </c>
      <c r="T532" s="9" t="s">
        <v>35</v>
      </c>
      <c r="U532" s="9" t="n">
        <v>15782</v>
      </c>
      <c r="V532" s="9" t="s">
        <v>36</v>
      </c>
      <c r="W532" s="9" t="s">
        <v>31</v>
      </c>
      <c r="X532" s="9" t="s">
        <v>1492</v>
      </c>
      <c r="Y532" s="9" t="s">
        <v>81</v>
      </c>
      <c r="Z532" s="9" t="s">
        <v>39</v>
      </c>
      <c r="AA532" s="9" t="s">
        <v>40</v>
      </c>
      <c r="AB532" s="9" t="n">
        <v>13441</v>
      </c>
      <c r="AC532" s="9" t="s">
        <v>36</v>
      </c>
      <c r="AD532" s="9"/>
      <c r="AE532" s="9"/>
      <c r="AF532" s="9"/>
      <c r="AG532" s="9"/>
      <c r="AH532" s="9"/>
      <c r="AI532" s="9"/>
      <c r="AJ532" s="9"/>
      <c r="AK532" s="9"/>
    </row>
    <row r="533" customFormat="false" ht="13.5" hidden="false" customHeight="true" outlineLevel="0" collapsed="false">
      <c r="A533" s="8" t="n">
        <v>99</v>
      </c>
      <c r="B533" s="9" t="s">
        <v>1572</v>
      </c>
      <c r="C533" s="9" t="n">
        <v>2</v>
      </c>
      <c r="D533" s="9" t="str">
        <f aca="false">B533&amp;" "&amp;C533</f>
        <v>FRANCAIS-DE-L'ETRANGER 2</v>
      </c>
      <c r="E533" s="9" t="str">
        <f aca="false">IF($W533="",P533,IF($U533&gt;$AB533,P533,W533))</f>
        <v>M</v>
      </c>
      <c r="F533" s="9" t="str">
        <f aca="false">IF($W533="",Q533,IF($U533&gt;$AB533,Q533,X533))</f>
        <v>CORONADO</v>
      </c>
      <c r="G533" s="9" t="str">
        <f aca="false">IF($W533="",R533,IF($U533&gt;$AB533,R533,Y533))</f>
        <v>SERGIO</v>
      </c>
      <c r="H533" s="9" t="str">
        <f aca="false">IF($W533="",S533,IF($U533&gt;$AB533,S533,Z533))</f>
        <v>EUROPE-ECOLOGIE-LES VERTS (SOUTIEN PS)</v>
      </c>
      <c r="I533" s="9" t="str">
        <f aca="false">IF($W533="",T533,IF($U533&gt;$AB533,T533,AA533))</f>
        <v>ECO</v>
      </c>
      <c r="J533" s="10" t="n">
        <f aca="false">IF($W533="",U533,IF($U533&gt;$AB533,U533,AB533))/M533</f>
        <v>0.536294302377748</v>
      </c>
      <c r="K533" s="9" t="n">
        <v>73229</v>
      </c>
      <c r="L533" s="9" t="n">
        <v>11390</v>
      </c>
      <c r="M533" s="9" t="n">
        <v>11145</v>
      </c>
      <c r="N533" s="9" t="n">
        <v>245</v>
      </c>
      <c r="O533" s="11" t="n">
        <v>0.1555</v>
      </c>
      <c r="P533" s="9" t="s">
        <v>31</v>
      </c>
      <c r="Q533" s="9" t="s">
        <v>1574</v>
      </c>
      <c r="R533" s="9" t="s">
        <v>1575</v>
      </c>
      <c r="S533" s="9" t="s">
        <v>494</v>
      </c>
      <c r="T533" s="9" t="s">
        <v>132</v>
      </c>
      <c r="U533" s="9" t="n">
        <v>5977</v>
      </c>
      <c r="V533" s="9" t="s">
        <v>36</v>
      </c>
      <c r="W533" s="9" t="s">
        <v>31</v>
      </c>
      <c r="X533" s="9" t="s">
        <v>1576</v>
      </c>
      <c r="Y533" s="9" t="s">
        <v>156</v>
      </c>
      <c r="Z533" s="9" t="s">
        <v>39</v>
      </c>
      <c r="AA533" s="9" t="s">
        <v>40</v>
      </c>
      <c r="AB533" s="9" t="n">
        <v>5168</v>
      </c>
      <c r="AC533" s="9" t="s">
        <v>36</v>
      </c>
      <c r="AD533" s="9"/>
      <c r="AE533" s="9"/>
      <c r="AF533" s="9"/>
      <c r="AG533" s="9"/>
      <c r="AH533" s="9"/>
      <c r="AI533" s="9"/>
      <c r="AJ533" s="9"/>
      <c r="AK533" s="9"/>
    </row>
    <row r="534" customFormat="false" ht="13.5" hidden="false" customHeight="true" outlineLevel="0" collapsed="false">
      <c r="A534" s="8" t="n">
        <v>99</v>
      </c>
      <c r="B534" s="9" t="s">
        <v>1572</v>
      </c>
      <c r="C534" s="9" t="n">
        <v>3</v>
      </c>
      <c r="D534" s="9" t="str">
        <f aca="false">B534&amp;" "&amp;C534</f>
        <v>FRANCAIS-DE-L'ETRANGER 3</v>
      </c>
      <c r="E534" s="9" t="str">
        <f aca="false">IF($W534="",P534,IF($U534&gt;$AB534,P534,W534))</f>
        <v>F</v>
      </c>
      <c r="F534" s="9" t="str">
        <f aca="false">IF($W534="",Q534,IF($U534&gt;$AB534,Q534,X534))</f>
        <v>LEMAIRE</v>
      </c>
      <c r="G534" s="9" t="str">
        <f aca="false">IF($W534="",R534,IF($U534&gt;$AB534,R534,Y534))</f>
        <v>AXELLE</v>
      </c>
      <c r="H534" s="9" t="str">
        <f aca="false">IF($W534="",S534,IF($U534&gt;$AB534,S534,Z534))</f>
        <v>PARTI SOCIALISTE</v>
      </c>
      <c r="I534" s="9" t="str">
        <f aca="false">IF($W534="",T534,IF($U534&gt;$AB534,T534,AA534))</f>
        <v>SOC</v>
      </c>
      <c r="J534" s="10" t="n">
        <f aca="false">IF($W534="",U534,IF($U534&gt;$AB534,U534,AB534))/M534</f>
        <v>0.547578637700837</v>
      </c>
      <c r="K534" s="9" t="n">
        <v>88405</v>
      </c>
      <c r="L534" s="9" t="n">
        <v>18178</v>
      </c>
      <c r="M534" s="9" t="n">
        <v>17676</v>
      </c>
      <c r="N534" s="9" t="n">
        <v>503</v>
      </c>
      <c r="O534" s="11" t="n">
        <v>0.2056</v>
      </c>
      <c r="P534" s="9" t="s">
        <v>60</v>
      </c>
      <c r="Q534" s="9" t="s">
        <v>1577</v>
      </c>
      <c r="R534" s="9" t="s">
        <v>1578</v>
      </c>
      <c r="S534" s="9" t="s">
        <v>34</v>
      </c>
      <c r="T534" s="9" t="s">
        <v>35</v>
      </c>
      <c r="U534" s="9" t="n">
        <v>9679</v>
      </c>
      <c r="V534" s="9" t="s">
        <v>36</v>
      </c>
      <c r="W534" s="9" t="s">
        <v>60</v>
      </c>
      <c r="X534" s="9" t="s">
        <v>1579</v>
      </c>
      <c r="Y534" s="9" t="s">
        <v>1051</v>
      </c>
      <c r="Z534" s="9" t="s">
        <v>39</v>
      </c>
      <c r="AA534" s="9" t="s">
        <v>40</v>
      </c>
      <c r="AB534" s="9" t="n">
        <v>7997</v>
      </c>
      <c r="AC534" s="9" t="s">
        <v>36</v>
      </c>
      <c r="AD534" s="9"/>
      <c r="AE534" s="9"/>
      <c r="AF534" s="9"/>
      <c r="AG534" s="9"/>
      <c r="AH534" s="9"/>
      <c r="AI534" s="9"/>
      <c r="AJ534" s="9"/>
      <c r="AK534" s="9"/>
    </row>
    <row r="535" customFormat="false" ht="13.5" hidden="false" customHeight="true" outlineLevel="0" collapsed="false">
      <c r="A535" s="8" t="n">
        <v>99</v>
      </c>
      <c r="B535" s="9" t="s">
        <v>1572</v>
      </c>
      <c r="C535" s="9" t="n">
        <v>4</v>
      </c>
      <c r="D535" s="9" t="str">
        <f aca="false">B535&amp;" "&amp;C535</f>
        <v>FRANCAIS-DE-L'ETRANGER 4</v>
      </c>
      <c r="E535" s="9" t="str">
        <f aca="false">IF($W535="",P535,IF($U535&gt;$AB535,P535,W535))</f>
        <v>M</v>
      </c>
      <c r="F535" s="9" t="str">
        <f aca="false">IF($W535="",Q535,IF($U535&gt;$AB535,Q535,X535))</f>
        <v>CORDERY</v>
      </c>
      <c r="G535" s="9" t="str">
        <f aca="false">IF($W535="",R535,IF($U535&gt;$AB535,R535,Y535))</f>
        <v>PHILIP</v>
      </c>
      <c r="H535" s="9" t="str">
        <f aca="false">IF($W535="",S535,IF($U535&gt;$AB535,S535,Z535))</f>
        <v>PARTI SOCIALISTE</v>
      </c>
      <c r="I535" s="9" t="str">
        <f aca="false">IF($W535="",T535,IF($U535&gt;$AB535,T535,AA535))</f>
        <v>SOC</v>
      </c>
      <c r="J535" s="10" t="n">
        <f aca="false">IF($W535="",U535,IF($U535&gt;$AB535,U535,AB535))/M535</f>
        <v>0.53159775810251</v>
      </c>
      <c r="K535" s="9" t="n">
        <v>96964</v>
      </c>
      <c r="L535" s="9" t="n">
        <v>25242</v>
      </c>
      <c r="M535" s="9" t="n">
        <v>24622</v>
      </c>
      <c r="N535" s="9" t="n">
        <v>620</v>
      </c>
      <c r="O535" s="11" t="n">
        <v>0.2603</v>
      </c>
      <c r="P535" s="9" t="s">
        <v>31</v>
      </c>
      <c r="Q535" s="9" t="s">
        <v>1580</v>
      </c>
      <c r="R535" s="9" t="s">
        <v>1581</v>
      </c>
      <c r="S535" s="9" t="s">
        <v>34</v>
      </c>
      <c r="T535" s="9" t="s">
        <v>35</v>
      </c>
      <c r="U535" s="9" t="n">
        <v>13089</v>
      </c>
      <c r="V535" s="9" t="s">
        <v>36</v>
      </c>
      <c r="W535" s="9" t="s">
        <v>60</v>
      </c>
      <c r="X535" s="9" t="s">
        <v>1582</v>
      </c>
      <c r="Y535" s="9" t="s">
        <v>584</v>
      </c>
      <c r="Z535" s="9" t="s">
        <v>39</v>
      </c>
      <c r="AA535" s="9" t="s">
        <v>40</v>
      </c>
      <c r="AB535" s="9" t="n">
        <v>11533</v>
      </c>
      <c r="AC535" s="9" t="s">
        <v>36</v>
      </c>
      <c r="AD535" s="9"/>
      <c r="AE535" s="9"/>
      <c r="AF535" s="9"/>
      <c r="AG535" s="9"/>
      <c r="AH535" s="9"/>
      <c r="AI535" s="9"/>
      <c r="AJ535" s="9"/>
      <c r="AK535" s="9"/>
    </row>
    <row r="536" customFormat="false" ht="13.5" hidden="false" customHeight="true" outlineLevel="0" collapsed="false">
      <c r="A536" s="8" t="n">
        <v>99</v>
      </c>
      <c r="B536" s="9" t="s">
        <v>1572</v>
      </c>
      <c r="C536" s="9" t="n">
        <v>5</v>
      </c>
      <c r="D536" s="9" t="str">
        <f aca="false">B536&amp;" "&amp;C536</f>
        <v>FRANCAIS-DE-L'ETRANGER 5</v>
      </c>
      <c r="E536" s="9" t="str">
        <f aca="false">IF($W536="",P536,IF($U536&gt;$AB536,P536,W536))</f>
        <v>M</v>
      </c>
      <c r="F536" s="9" t="str">
        <f aca="false">IF($W536="",Q536,IF($U536&gt;$AB536,Q536,X536))</f>
        <v>LEROY</v>
      </c>
      <c r="G536" s="9" t="str">
        <f aca="false">IF($W536="",R536,IF($U536&gt;$AB536,R536,Y536))</f>
        <v>ARNAUD</v>
      </c>
      <c r="H536" s="9" t="str">
        <f aca="false">IF($W536="",S536,IF($U536&gt;$AB536,S536,Z536))</f>
        <v>PARTI SOCIALISTE</v>
      </c>
      <c r="I536" s="9" t="str">
        <f aca="false">IF($W536="",T536,IF($U536&gt;$AB536,T536,AA536))</f>
        <v>SOC</v>
      </c>
      <c r="J536" s="10" t="n">
        <f aca="false">IF($W536="",U536,IF($U536&gt;$AB536,U536,AB536))/M536</f>
        <v>0.526724191445776</v>
      </c>
      <c r="K536" s="9" t="n">
        <v>79530</v>
      </c>
      <c r="L536" s="9" t="n">
        <v>16507</v>
      </c>
      <c r="M536" s="9" t="n">
        <v>16109</v>
      </c>
      <c r="N536" s="9" t="n">
        <v>398</v>
      </c>
      <c r="O536" s="11" t="n">
        <v>0.2076</v>
      </c>
      <c r="P536" s="9" t="s">
        <v>31</v>
      </c>
      <c r="Q536" s="9" t="s">
        <v>665</v>
      </c>
      <c r="R536" s="9" t="s">
        <v>380</v>
      </c>
      <c r="S536" s="9" t="s">
        <v>34</v>
      </c>
      <c r="T536" s="9" t="s">
        <v>35</v>
      </c>
      <c r="U536" s="9" t="n">
        <v>8485</v>
      </c>
      <c r="V536" s="9" t="s">
        <v>36</v>
      </c>
      <c r="W536" s="9" t="s">
        <v>60</v>
      </c>
      <c r="X536" s="9" t="s">
        <v>1583</v>
      </c>
      <c r="Y536" s="9" t="s">
        <v>279</v>
      </c>
      <c r="Z536" s="9" t="s">
        <v>39</v>
      </c>
      <c r="AA536" s="9" t="s">
        <v>40</v>
      </c>
      <c r="AB536" s="9" t="n">
        <v>7624</v>
      </c>
      <c r="AC536" s="9" t="s">
        <v>36</v>
      </c>
      <c r="AD536" s="9"/>
      <c r="AE536" s="9"/>
      <c r="AF536" s="9"/>
      <c r="AG536" s="9"/>
      <c r="AH536" s="9"/>
      <c r="AI536" s="9"/>
      <c r="AJ536" s="9"/>
      <c r="AK536" s="9"/>
    </row>
    <row r="537" customFormat="false" ht="13.5" hidden="false" customHeight="true" outlineLevel="0" collapsed="false">
      <c r="A537" s="8" t="n">
        <v>99</v>
      </c>
      <c r="B537" s="9" t="s">
        <v>1572</v>
      </c>
      <c r="C537" s="9" t="n">
        <v>6</v>
      </c>
      <c r="D537" s="9" t="str">
        <f aca="false">B537&amp;" "&amp;C537</f>
        <v>FRANCAIS-DE-L'ETRANGER 6</v>
      </c>
      <c r="E537" s="9" t="str">
        <f aca="false">IF($W537="",P537,IF($U537&gt;$AB537,P537,W537))</f>
        <v>F</v>
      </c>
      <c r="F537" s="9" t="str">
        <f aca="false">IF($W537="",Q537,IF($U537&gt;$AB537,Q537,X537))</f>
        <v>SCHMID</v>
      </c>
      <c r="G537" s="9" t="str">
        <f aca="false">IF($W537="",R537,IF($U537&gt;$AB537,R537,Y537))</f>
        <v>CLAUDINE</v>
      </c>
      <c r="H537" s="9" t="str">
        <f aca="false">IF($W537="",S537,IF($U537&gt;$AB537,S537,Z537))</f>
        <v>UNION POUR UN MOUVEMENT POPULAIRE</v>
      </c>
      <c r="I537" s="9" t="str">
        <f aca="false">IF($W537="",T537,IF($U537&gt;$AB537,T537,AA537))</f>
        <v>UMP</v>
      </c>
      <c r="J537" s="10" t="n">
        <f aca="false">IF($W537="",U537,IF($U537&gt;$AB537,U537,AB537))/M537</f>
        <v>0.575360530905688</v>
      </c>
      <c r="K537" s="9" t="n">
        <v>106689</v>
      </c>
      <c r="L537" s="9" t="n">
        <v>23872</v>
      </c>
      <c r="M537" s="9" t="n">
        <v>23507</v>
      </c>
      <c r="N537" s="9" t="n">
        <v>365</v>
      </c>
      <c r="O537" s="11" t="n">
        <v>0.2238</v>
      </c>
      <c r="P537" s="9" t="s">
        <v>60</v>
      </c>
      <c r="Q537" s="9" t="s">
        <v>1584</v>
      </c>
      <c r="R537" s="9" t="s">
        <v>290</v>
      </c>
      <c r="S537" s="9" t="s">
        <v>34</v>
      </c>
      <c r="T537" s="9" t="s">
        <v>35</v>
      </c>
      <c r="U537" s="9" t="n">
        <v>9982</v>
      </c>
      <c r="V537" s="9" t="s">
        <v>36</v>
      </c>
      <c r="W537" s="9" t="s">
        <v>60</v>
      </c>
      <c r="X537" s="9" t="s">
        <v>1415</v>
      </c>
      <c r="Y537" s="9" t="s">
        <v>166</v>
      </c>
      <c r="Z537" s="9" t="s">
        <v>39</v>
      </c>
      <c r="AA537" s="9" t="s">
        <v>40</v>
      </c>
      <c r="AB537" s="9" t="n">
        <v>13525</v>
      </c>
      <c r="AC537" s="9" t="s">
        <v>36</v>
      </c>
      <c r="AD537" s="9"/>
      <c r="AE537" s="9"/>
      <c r="AF537" s="9"/>
      <c r="AG537" s="9"/>
      <c r="AH537" s="9"/>
      <c r="AI537" s="9"/>
      <c r="AJ537" s="9"/>
      <c r="AK537" s="9"/>
    </row>
    <row r="538" customFormat="false" ht="13.5" hidden="false" customHeight="true" outlineLevel="0" collapsed="false">
      <c r="A538" s="8" t="n">
        <v>99</v>
      </c>
      <c r="B538" s="9" t="s">
        <v>1572</v>
      </c>
      <c r="C538" s="9" t="n">
        <v>7</v>
      </c>
      <c r="D538" s="9" t="str">
        <f aca="false">B538&amp;" "&amp;C538</f>
        <v>FRANCAIS-DE-L'ETRANGER 7</v>
      </c>
      <c r="E538" s="9" t="str">
        <f aca="false">IF($W538="",P538,IF($U538&gt;$AB538,P538,W538))</f>
        <v>M</v>
      </c>
      <c r="F538" s="9" t="str">
        <f aca="false">IF($W538="",Q538,IF($U538&gt;$AB538,Q538,X538))</f>
        <v>LE BORGN</v>
      </c>
      <c r="G538" s="9" t="str">
        <f aca="false">IF($W538="",R538,IF($U538&gt;$AB538,R538,Y538))</f>
        <v>PIERRE-YVES</v>
      </c>
      <c r="H538" s="9" t="str">
        <f aca="false">IF($W538="",S538,IF($U538&gt;$AB538,S538,Z538))</f>
        <v>PARTI SOCIALISTE (SOUTIEN EELV)</v>
      </c>
      <c r="I538" s="9" t="str">
        <f aca="false">IF($W538="",T538,IF($U538&gt;$AB538,T538,AA538))</f>
        <v>SOC</v>
      </c>
      <c r="J538" s="10" t="n">
        <f aca="false">IF($W538="",U538,IF($U538&gt;$AB538,U538,AB538))/M538</f>
        <v>0.568970434451944</v>
      </c>
      <c r="K538" s="9" t="n">
        <v>89089</v>
      </c>
      <c r="L538" s="9" t="n">
        <v>21449</v>
      </c>
      <c r="M538" s="9" t="n">
        <v>21038</v>
      </c>
      <c r="N538" s="9" t="n">
        <v>411</v>
      </c>
      <c r="O538" s="11" t="n">
        <v>0.2408</v>
      </c>
      <c r="P538" s="9" t="s">
        <v>31</v>
      </c>
      <c r="Q538" s="9" t="s">
        <v>1585</v>
      </c>
      <c r="R538" s="9" t="s">
        <v>1168</v>
      </c>
      <c r="S538" s="9" t="s">
        <v>473</v>
      </c>
      <c r="T538" s="9" t="s">
        <v>35</v>
      </c>
      <c r="U538" s="9" t="n">
        <v>11970</v>
      </c>
      <c r="V538" s="9" t="s">
        <v>36</v>
      </c>
      <c r="W538" s="9" t="s">
        <v>31</v>
      </c>
      <c r="X538" s="9" t="s">
        <v>1586</v>
      </c>
      <c r="Y538" s="9" t="s">
        <v>1587</v>
      </c>
      <c r="Z538" s="9" t="s">
        <v>39</v>
      </c>
      <c r="AA538" s="9" t="s">
        <v>40</v>
      </c>
      <c r="AB538" s="9" t="n">
        <v>9068</v>
      </c>
      <c r="AC538" s="9" t="s">
        <v>36</v>
      </c>
      <c r="AD538" s="9"/>
      <c r="AE538" s="9"/>
      <c r="AF538" s="9"/>
      <c r="AG538" s="9"/>
      <c r="AH538" s="9"/>
      <c r="AI538" s="9"/>
      <c r="AJ538" s="9"/>
      <c r="AK538" s="9"/>
    </row>
    <row r="539" customFormat="false" ht="13.5" hidden="false" customHeight="true" outlineLevel="0" collapsed="false">
      <c r="A539" s="8" t="n">
        <v>99</v>
      </c>
      <c r="B539" s="9" t="s">
        <v>1572</v>
      </c>
      <c r="C539" s="9" t="n">
        <v>8</v>
      </c>
      <c r="D539" s="9" t="str">
        <f aca="false">B539&amp;" "&amp;C539</f>
        <v>FRANCAIS-DE-L'ETRANGER 8</v>
      </c>
      <c r="E539" s="9" t="str">
        <f aca="false">IF($W539="",P539,IF($U539&gt;$AB539,P539,W539))</f>
        <v>F</v>
      </c>
      <c r="F539" s="9" t="str">
        <f aca="false">IF($W539="",Q539,IF($U539&gt;$AB539,Q539,X539))</f>
        <v>POZNANSKI-BENHAMOU</v>
      </c>
      <c r="G539" s="9" t="str">
        <f aca="false">IF($W539="",R539,IF($U539&gt;$AB539,R539,Y539))</f>
        <v>DAPHNA</v>
      </c>
      <c r="H539" s="9" t="str">
        <f aca="false">IF($W539="",S539,IF($U539&gt;$AB539,S539,Z539))</f>
        <v>PARTI SOCIALISTE</v>
      </c>
      <c r="I539" s="9" t="str">
        <f aca="false">IF($W539="",T539,IF($U539&gt;$AB539,T539,AA539))</f>
        <v>SOC</v>
      </c>
      <c r="J539" s="10" t="n">
        <f aca="false">IF($W539="",U539,IF($U539&gt;$AB539,U539,AB539))/M539</f>
        <v>0.558838700169479</v>
      </c>
      <c r="K539" s="9" t="n">
        <v>109389</v>
      </c>
      <c r="L539" s="9" t="n">
        <v>13965</v>
      </c>
      <c r="M539" s="9" t="n">
        <v>13571</v>
      </c>
      <c r="N539" s="9" t="n">
        <v>394</v>
      </c>
      <c r="O539" s="11" t="n">
        <v>0.1277</v>
      </c>
      <c r="P539" s="9" t="s">
        <v>60</v>
      </c>
      <c r="Q539" s="9" t="s">
        <v>1588</v>
      </c>
      <c r="R539" s="9" t="s">
        <v>1589</v>
      </c>
      <c r="S539" s="9" t="s">
        <v>34</v>
      </c>
      <c r="T539" s="9" t="s">
        <v>35</v>
      </c>
      <c r="U539" s="9" t="n">
        <v>7584</v>
      </c>
      <c r="V539" s="9" t="s">
        <v>36</v>
      </c>
      <c r="W539" s="9" t="s">
        <v>60</v>
      </c>
      <c r="X539" s="9" t="s">
        <v>1590</v>
      </c>
      <c r="Y539" s="9" t="s">
        <v>214</v>
      </c>
      <c r="Z539" s="9" t="s">
        <v>39</v>
      </c>
      <c r="AA539" s="9" t="s">
        <v>40</v>
      </c>
      <c r="AB539" s="9" t="n">
        <v>5987</v>
      </c>
      <c r="AC539" s="9" t="s">
        <v>36</v>
      </c>
      <c r="AD539" s="9"/>
      <c r="AE539" s="9"/>
      <c r="AF539" s="9"/>
      <c r="AG539" s="9"/>
      <c r="AH539" s="9"/>
      <c r="AI539" s="9"/>
      <c r="AJ539" s="9"/>
      <c r="AK539" s="9"/>
    </row>
    <row r="540" customFormat="false" ht="13.5" hidden="false" customHeight="true" outlineLevel="0" collapsed="false">
      <c r="A540" s="8" t="n">
        <v>99</v>
      </c>
      <c r="B540" s="9" t="s">
        <v>1572</v>
      </c>
      <c r="C540" s="9" t="n">
        <v>9</v>
      </c>
      <c r="D540" s="9" t="str">
        <f aca="false">B540&amp;" "&amp;C540</f>
        <v>FRANCAIS-DE-L'ETRANGER 9</v>
      </c>
      <c r="E540" s="9" t="str">
        <f aca="false">IF($W540="",P540,IF($U540&gt;$AB540,P540,W540))</f>
        <v>M</v>
      </c>
      <c r="F540" s="9" t="str">
        <f aca="false">IF($W540="",Q540,IF($U540&gt;$AB540,Q540,X540))</f>
        <v>AMIRSHAHI</v>
      </c>
      <c r="G540" s="9" t="str">
        <f aca="false">IF($W540="",R540,IF($U540&gt;$AB540,R540,Y540))</f>
        <v>POURIA</v>
      </c>
      <c r="H540" s="9" t="str">
        <f aca="false">IF($W540="",S540,IF($U540&gt;$AB540,S540,Z540))</f>
        <v>PARTI SOCIALISTE</v>
      </c>
      <c r="I540" s="9" t="str">
        <f aca="false">IF($W540="",T540,IF($U540&gt;$AB540,T540,AA540))</f>
        <v>SOC</v>
      </c>
      <c r="J540" s="10" t="n">
        <f aca="false">IF($W540="",U540,IF($U540&gt;$AB540,U540,AB540))/M540</f>
        <v>0.623907543698252</v>
      </c>
      <c r="K540" s="9" t="n">
        <v>97068</v>
      </c>
      <c r="L540" s="9" t="n">
        <v>17724</v>
      </c>
      <c r="M540" s="9" t="n">
        <v>17392</v>
      </c>
      <c r="N540" s="9" t="n">
        <v>332</v>
      </c>
      <c r="O540" s="11" t="n">
        <v>0.1826</v>
      </c>
      <c r="P540" s="9" t="s">
        <v>31</v>
      </c>
      <c r="Q540" s="9" t="s">
        <v>1591</v>
      </c>
      <c r="R540" s="9" t="s">
        <v>1592</v>
      </c>
      <c r="S540" s="9" t="s">
        <v>34</v>
      </c>
      <c r="T540" s="9" t="s">
        <v>35</v>
      </c>
      <c r="U540" s="9" t="n">
        <v>10851</v>
      </c>
      <c r="V540" s="9" t="s">
        <v>36</v>
      </c>
      <c r="W540" s="9" t="s">
        <v>60</v>
      </c>
      <c r="X540" s="9" t="s">
        <v>1593</v>
      </c>
      <c r="Y540" s="9" t="s">
        <v>1594</v>
      </c>
      <c r="Z540" s="9" t="s">
        <v>39</v>
      </c>
      <c r="AA540" s="9" t="s">
        <v>40</v>
      </c>
      <c r="AB540" s="9" t="n">
        <v>6541</v>
      </c>
      <c r="AC540" s="9" t="s">
        <v>36</v>
      </c>
      <c r="AD540" s="9"/>
      <c r="AE540" s="9"/>
      <c r="AF540" s="9"/>
      <c r="AG540" s="9"/>
      <c r="AH540" s="9"/>
      <c r="AI540" s="9"/>
      <c r="AJ540" s="9"/>
      <c r="AK540" s="9"/>
    </row>
    <row r="541" customFormat="false" ht="13.5" hidden="false" customHeight="true" outlineLevel="0" collapsed="false">
      <c r="A541" s="8" t="n">
        <v>99</v>
      </c>
      <c r="B541" s="9" t="s">
        <v>1572</v>
      </c>
      <c r="C541" s="9" t="n">
        <v>10</v>
      </c>
      <c r="D541" s="9" t="str">
        <f aca="false">B541&amp;" "&amp;C541</f>
        <v>FRANCAIS-DE-L'ETRANGER 10</v>
      </c>
      <c r="E541" s="9" t="str">
        <f aca="false">IF($W541="",P541,IF($U541&gt;$AB541,P541,W541))</f>
        <v>M</v>
      </c>
      <c r="F541" s="9" t="str">
        <f aca="false">IF($W541="",Q541,IF($U541&gt;$AB541,Q541,X541))</f>
        <v>MARSAUD</v>
      </c>
      <c r="G541" s="9" t="str">
        <f aca="false">IF($W541="",R541,IF($U541&gt;$AB541,R541,Y541))</f>
        <v>ALAIN</v>
      </c>
      <c r="H541" s="9" t="str">
        <f aca="false">IF($W541="",S541,IF($U541&gt;$AB541,S541,Z541))</f>
        <v>UNION POUR UN MOUVEMENT POPULAIRE</v>
      </c>
      <c r="I541" s="9" t="str">
        <f aca="false">IF($W541="",T541,IF($U541&gt;$AB541,T541,AA541))</f>
        <v>UMP</v>
      </c>
      <c r="J541" s="10" t="n">
        <f aca="false">IF($W541="",U541,IF($U541&gt;$AB541,U541,AB541))/M541</f>
        <v>0.531338199513382</v>
      </c>
      <c r="K541" s="9" t="n">
        <v>91324</v>
      </c>
      <c r="L541" s="9" t="n">
        <v>21038</v>
      </c>
      <c r="M541" s="9" t="n">
        <v>20550</v>
      </c>
      <c r="N541" s="9" t="n">
        <v>488</v>
      </c>
      <c r="O541" s="11" t="n">
        <v>0.2304</v>
      </c>
      <c r="P541" s="9" t="s">
        <v>31</v>
      </c>
      <c r="Q541" s="9" t="s">
        <v>1595</v>
      </c>
      <c r="R541" s="9" t="s">
        <v>1596</v>
      </c>
      <c r="S541" s="9" t="s">
        <v>34</v>
      </c>
      <c r="T541" s="9" t="s">
        <v>35</v>
      </c>
      <c r="U541" s="9" t="n">
        <v>9631</v>
      </c>
      <c r="V541" s="9" t="s">
        <v>36</v>
      </c>
      <c r="W541" s="9" t="s">
        <v>31</v>
      </c>
      <c r="X541" s="9" t="s">
        <v>1597</v>
      </c>
      <c r="Y541" s="9" t="s">
        <v>174</v>
      </c>
      <c r="Z541" s="9" t="s">
        <v>39</v>
      </c>
      <c r="AA541" s="9" t="s">
        <v>40</v>
      </c>
      <c r="AB541" s="9" t="n">
        <v>10919</v>
      </c>
      <c r="AC541" s="9" t="s">
        <v>36</v>
      </c>
      <c r="AD541" s="9"/>
      <c r="AE541" s="9"/>
      <c r="AF541" s="9"/>
      <c r="AG541" s="9"/>
      <c r="AH541" s="9"/>
      <c r="AI541" s="9"/>
      <c r="AJ541" s="9"/>
      <c r="AK541" s="9"/>
    </row>
    <row r="542" customFormat="false" ht="13.5" hidden="false" customHeight="true" outlineLevel="0" collapsed="false">
      <c r="A542" s="8" t="n">
        <v>99</v>
      </c>
      <c r="B542" s="9" t="s">
        <v>1572</v>
      </c>
      <c r="C542" s="9" t="n">
        <v>11</v>
      </c>
      <c r="D542" s="9" t="str">
        <f aca="false">B542&amp;" "&amp;C542</f>
        <v>FRANCAIS-DE-L'ETRANGER 11</v>
      </c>
      <c r="E542" s="9" t="e">
        <f aca="false">IF(#REF!="",P542,IF($U542&gt;#REF!,P542,#REF!))</f>
        <v>#VALUE!</v>
      </c>
      <c r="F542" s="9" t="e">
        <f aca="false">IF(#REF!="",Q542,IF($U542&gt;#REF!,Q542,#REF!))</f>
        <v>#VALUE!</v>
      </c>
      <c r="G542" s="9" t="e">
        <f aca="false">IF(#REF!="",R542,IF($U542&gt;#REF!,R542,#REF!))</f>
        <v>#VALUE!</v>
      </c>
      <c r="H542" s="9" t="e">
        <f aca="false">IF(#REF!="",S542,IF($U542&gt;#REF!,S542,#REF!))</f>
        <v>#VALUE!</v>
      </c>
      <c r="I542" s="9" t="e">
        <f aca="false">IF(#REF!="",T542,IF($U542&gt;#REF!,T542,#REF!))</f>
        <v>#VALUE!</v>
      </c>
      <c r="J542" s="10" t="e">
        <f aca="false">IF(#REF!="",U542,IF($U542&gt;#REF!,U542,#REF!))/M542</f>
        <v>#VALUE!</v>
      </c>
      <c r="K542" s="9" t="n">
        <v>78893</v>
      </c>
      <c r="L542" s="9" t="n">
        <v>20569</v>
      </c>
      <c r="M542" s="9" t="n">
        <v>19922</v>
      </c>
      <c r="N542" s="9" t="n">
        <v>647</v>
      </c>
      <c r="O542" s="11" t="n">
        <v>0.2607</v>
      </c>
      <c r="P542" s="9" t="s">
        <v>31</v>
      </c>
      <c r="Q542" s="9" t="s">
        <v>1598</v>
      </c>
      <c r="R542" s="9" t="s">
        <v>541</v>
      </c>
      <c r="S542" s="9" t="s">
        <v>39</v>
      </c>
      <c r="T542" s="9" t="s">
        <v>40</v>
      </c>
      <c r="U542" s="9" t="n">
        <v>10390</v>
      </c>
      <c r="V542" s="9" t="s">
        <v>36</v>
      </c>
      <c r="W542" s="9" t="s">
        <v>31</v>
      </c>
      <c r="X542" s="9" t="s">
        <v>1599</v>
      </c>
      <c r="Y542" s="9" t="s">
        <v>210</v>
      </c>
      <c r="Z542" s="9" t="s">
        <v>34</v>
      </c>
      <c r="AA542" s="9" t="s">
        <v>35</v>
      </c>
      <c r="AB542" s="9" t="n">
        <v>9532</v>
      </c>
      <c r="AC542" s="9" t="s">
        <v>36</v>
      </c>
      <c r="AK542" s="10"/>
    </row>
    <row r="581" customFormat="false" ht="14.1" hidden="false" customHeight="true" outlineLevel="0" collapsed="false"/>
    <row r="585" customFormat="false" ht="14.1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2014-09-11T12:55:51Z</dcterms:created>
  <dc:creator>Landesk</dc:creator>
  <dc:description/>
  <dc:language>fr-FR</dc:language>
  <cp:lastModifiedBy/>
  <dcterms:modified xsi:type="dcterms:W3CDTF">2017-05-31T23:14:34Z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