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it\Elections\Analyses\"/>
    </mc:Choice>
  </mc:AlternateContent>
  <bookViews>
    <workbookView xWindow="0" yWindow="0" windowWidth="15705" windowHeight="77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7" i="1"/>
  <c r="C48" i="1"/>
  <c r="F41" i="1"/>
  <c r="D41" i="1"/>
  <c r="E41" i="1"/>
  <c r="C41" i="1"/>
  <c r="E36" i="1"/>
  <c r="E37" i="1"/>
  <c r="E38" i="1"/>
  <c r="E39" i="1"/>
  <c r="E40" i="1"/>
  <c r="E35" i="1"/>
  <c r="D32" i="1"/>
  <c r="D33" i="1"/>
  <c r="D34" i="1"/>
  <c r="D31" i="1"/>
  <c r="C30" i="1"/>
  <c r="C15" i="1"/>
  <c r="C17" i="1" s="1"/>
  <c r="C28" i="1" s="1"/>
  <c r="E24" i="1"/>
  <c r="D19" i="1"/>
  <c r="D20" i="1"/>
  <c r="D21" i="1"/>
  <c r="D18" i="1"/>
  <c r="D28" i="1" s="1"/>
  <c r="E15" i="1"/>
  <c r="E23" i="1" s="1"/>
  <c r="D15" i="1"/>
  <c r="F2" i="1"/>
  <c r="C54" i="1" l="1"/>
  <c r="E27" i="1"/>
  <c r="E25" i="1"/>
  <c r="E22" i="1"/>
  <c r="E26" i="1"/>
  <c r="F15" i="1"/>
  <c r="E28" i="1" l="1"/>
</calcChain>
</file>

<file path=xl/sharedStrings.xml><?xml version="1.0" encoding="utf-8"?>
<sst xmlns="http://schemas.openxmlformats.org/spreadsheetml/2006/main" count="59" uniqueCount="24">
  <si>
    <t>xdroite</t>
  </si>
  <si>
    <t>droite</t>
  </si>
  <si>
    <t>gauche</t>
  </si>
  <si>
    <t>total</t>
  </si>
  <si>
    <t>sondages</t>
  </si>
  <si>
    <t>MLP</t>
  </si>
  <si>
    <t>Macron</t>
  </si>
  <si>
    <t>Fillon</t>
  </si>
  <si>
    <t>Hamon</t>
  </si>
  <si>
    <t>Melenchon</t>
  </si>
  <si>
    <t>Dupont Aignan</t>
  </si>
  <si>
    <t>Asselineau</t>
  </si>
  <si>
    <t>Poutou</t>
  </si>
  <si>
    <t>Arthaud</t>
  </si>
  <si>
    <t>cheminade</t>
  </si>
  <si>
    <t>lassalle</t>
  </si>
  <si>
    <t>Total</t>
  </si>
  <si>
    <t>prediction</t>
  </si>
  <si>
    <t>Pondération intra bloc</t>
  </si>
  <si>
    <t>Macron G</t>
  </si>
  <si>
    <t>résultats pondérés sondages</t>
  </si>
  <si>
    <t xml:space="preserve">Transfert de voix </t>
  </si>
  <si>
    <t xml:space="preserve">Pourcentage de transfert F-&gt;M : </t>
  </si>
  <si>
    <t xml:space="preserve">Pourcentage de transfert F-&gt;MLP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</si>
</sst>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15" zoomScaleNormal="115" workbookViewId="0">
      <selection activeCell="D21" sqref="D21"/>
    </sheetView>
  </sheetViews>
  <sheetFormatPr baseColWidth="10" defaultRowHeight="15" x14ac:dyDescent="0.25"/>
  <cols>
    <col min="1" max="1" width="30.85546875" bestFit="1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17</v>
      </c>
      <c r="C2">
        <v>15.48</v>
      </c>
      <c r="D2">
        <v>41.67</v>
      </c>
      <c r="E2">
        <v>42.85</v>
      </c>
      <c r="F2">
        <f>C2+D2+E2</f>
        <v>100</v>
      </c>
    </row>
    <row r="4" spans="1:6" x14ac:dyDescent="0.25">
      <c r="A4" t="s">
        <v>4</v>
      </c>
      <c r="B4" t="s">
        <v>5</v>
      </c>
      <c r="C4">
        <v>25.5</v>
      </c>
    </row>
    <row r="5" spans="1:6" x14ac:dyDescent="0.25">
      <c r="B5" t="s">
        <v>11</v>
      </c>
      <c r="D5">
        <v>0.5</v>
      </c>
    </row>
    <row r="6" spans="1:6" x14ac:dyDescent="0.25">
      <c r="B6" t="s">
        <v>10</v>
      </c>
      <c r="D6">
        <v>4</v>
      </c>
    </row>
    <row r="7" spans="1:6" x14ac:dyDescent="0.25">
      <c r="B7" t="s">
        <v>15</v>
      </c>
      <c r="D7">
        <v>1</v>
      </c>
    </row>
    <row r="8" spans="1:6" x14ac:dyDescent="0.25">
      <c r="B8" t="s">
        <v>7</v>
      </c>
      <c r="D8">
        <v>17</v>
      </c>
    </row>
    <row r="9" spans="1:6" x14ac:dyDescent="0.25">
      <c r="B9" t="s">
        <v>6</v>
      </c>
      <c r="E9">
        <v>26</v>
      </c>
    </row>
    <row r="10" spans="1:6" x14ac:dyDescent="0.25">
      <c r="B10" t="s">
        <v>8</v>
      </c>
      <c r="E10">
        <v>10</v>
      </c>
    </row>
    <row r="11" spans="1:6" x14ac:dyDescent="0.25">
      <c r="B11" t="s">
        <v>9</v>
      </c>
      <c r="E11">
        <v>15</v>
      </c>
    </row>
    <row r="12" spans="1:6" x14ac:dyDescent="0.25">
      <c r="B12" t="s">
        <v>12</v>
      </c>
      <c r="E12">
        <v>0.5</v>
      </c>
    </row>
    <row r="13" spans="1:6" x14ac:dyDescent="0.25">
      <c r="B13" t="s">
        <v>13</v>
      </c>
      <c r="E13">
        <v>0.5</v>
      </c>
    </row>
    <row r="14" spans="1:6" x14ac:dyDescent="0.25">
      <c r="B14" t="s">
        <v>14</v>
      </c>
      <c r="E14">
        <v>0</v>
      </c>
    </row>
    <row r="15" spans="1:6" x14ac:dyDescent="0.25">
      <c r="B15" t="s">
        <v>16</v>
      </c>
      <c r="C15">
        <f>SUM(C4:C14)</f>
        <v>25.5</v>
      </c>
      <c r="D15">
        <f>SUM(D5:D8)</f>
        <v>22.5</v>
      </c>
      <c r="E15">
        <f>SUM(E9:E14)</f>
        <v>52</v>
      </c>
      <c r="F15">
        <f>SUM(C15:E15)</f>
        <v>100</v>
      </c>
    </row>
    <row r="17" spans="1:5" x14ac:dyDescent="0.25">
      <c r="A17" t="s">
        <v>18</v>
      </c>
      <c r="B17" t="s">
        <v>5</v>
      </c>
      <c r="C17">
        <f>C4*100/C15</f>
        <v>100</v>
      </c>
    </row>
    <row r="18" spans="1:5" x14ac:dyDescent="0.25">
      <c r="B18" t="s">
        <v>11</v>
      </c>
      <c r="D18">
        <f>D5*100/D$15</f>
        <v>2.2222222222222223</v>
      </c>
    </row>
    <row r="19" spans="1:5" x14ac:dyDescent="0.25">
      <c r="B19" t="s">
        <v>10</v>
      </c>
      <c r="D19">
        <f t="shared" ref="D19:D21" si="0">D6*100/D$15</f>
        <v>17.777777777777779</v>
      </c>
    </row>
    <row r="20" spans="1:5" x14ac:dyDescent="0.25">
      <c r="B20" t="s">
        <v>15</v>
      </c>
      <c r="D20">
        <f t="shared" si="0"/>
        <v>4.4444444444444446</v>
      </c>
    </row>
    <row r="21" spans="1:5" x14ac:dyDescent="0.25">
      <c r="B21" t="s">
        <v>7</v>
      </c>
      <c r="D21">
        <f t="shared" si="0"/>
        <v>75.555555555555557</v>
      </c>
    </row>
    <row r="22" spans="1:5" x14ac:dyDescent="0.25">
      <c r="B22" t="s">
        <v>19</v>
      </c>
      <c r="E22">
        <f>E9*100/E$15</f>
        <v>50</v>
      </c>
    </row>
    <row r="23" spans="1:5" x14ac:dyDescent="0.25">
      <c r="B23" t="s">
        <v>8</v>
      </c>
      <c r="E23">
        <f t="shared" ref="E23:E27" si="1">E10*100/E$15</f>
        <v>19.23076923076923</v>
      </c>
    </row>
    <row r="24" spans="1:5" x14ac:dyDescent="0.25">
      <c r="B24" t="s">
        <v>9</v>
      </c>
      <c r="E24">
        <f t="shared" si="1"/>
        <v>28.846153846153847</v>
      </c>
    </row>
    <row r="25" spans="1:5" x14ac:dyDescent="0.25">
      <c r="B25" t="s">
        <v>12</v>
      </c>
      <c r="E25">
        <f t="shared" si="1"/>
        <v>0.96153846153846156</v>
      </c>
    </row>
    <row r="26" spans="1:5" x14ac:dyDescent="0.25">
      <c r="B26" t="s">
        <v>13</v>
      </c>
      <c r="E26">
        <f t="shared" si="1"/>
        <v>0.96153846153846156</v>
      </c>
    </row>
    <row r="27" spans="1:5" x14ac:dyDescent="0.25">
      <c r="B27" t="s">
        <v>14</v>
      </c>
      <c r="E27">
        <f t="shared" si="1"/>
        <v>0</v>
      </c>
    </row>
    <row r="28" spans="1:5" x14ac:dyDescent="0.25">
      <c r="B28" t="s">
        <v>16</v>
      </c>
      <c r="C28">
        <f>SUM(C17:C27)</f>
        <v>100</v>
      </c>
      <c r="D28">
        <f>SUM(D17:D27)</f>
        <v>100</v>
      </c>
      <c r="E28">
        <f>SUM(E17:E27)</f>
        <v>100</v>
      </c>
    </row>
    <row r="30" spans="1:5" x14ac:dyDescent="0.25">
      <c r="A30" t="s">
        <v>20</v>
      </c>
      <c r="B30" t="s">
        <v>5</v>
      </c>
      <c r="C30">
        <f>C17*C2/100</f>
        <v>15.48</v>
      </c>
    </row>
    <row r="31" spans="1:5" x14ac:dyDescent="0.25">
      <c r="B31" t="s">
        <v>11</v>
      </c>
      <c r="D31">
        <f>D18*D$2/100</f>
        <v>0.92600000000000005</v>
      </c>
    </row>
    <row r="32" spans="1:5" x14ac:dyDescent="0.25">
      <c r="B32" t="s">
        <v>10</v>
      </c>
      <c r="D32">
        <f t="shared" ref="D32:D34" si="2">D19*D$2/100</f>
        <v>7.4080000000000004</v>
      </c>
    </row>
    <row r="33" spans="1:7" x14ac:dyDescent="0.25">
      <c r="B33" t="s">
        <v>15</v>
      </c>
      <c r="D33">
        <f t="shared" si="2"/>
        <v>1.8520000000000001</v>
      </c>
    </row>
    <row r="34" spans="1:7" x14ac:dyDescent="0.25">
      <c r="B34" t="s">
        <v>7</v>
      </c>
      <c r="D34">
        <f t="shared" si="2"/>
        <v>31.484000000000002</v>
      </c>
    </row>
    <row r="35" spans="1:7" x14ac:dyDescent="0.25">
      <c r="B35" t="s">
        <v>19</v>
      </c>
      <c r="E35">
        <f>E22*E$2/100</f>
        <v>21.425000000000001</v>
      </c>
    </row>
    <row r="36" spans="1:7" x14ac:dyDescent="0.25">
      <c r="B36" t="s">
        <v>8</v>
      </c>
      <c r="E36">
        <f t="shared" ref="E36:E40" si="3">E23*E$2/100</f>
        <v>8.240384615384615</v>
      </c>
    </row>
    <row r="37" spans="1:7" x14ac:dyDescent="0.25">
      <c r="B37" t="s">
        <v>9</v>
      </c>
      <c r="E37">
        <f t="shared" si="3"/>
        <v>12.360576923076923</v>
      </c>
    </row>
    <row r="38" spans="1:7" x14ac:dyDescent="0.25">
      <c r="B38" t="s">
        <v>12</v>
      </c>
      <c r="E38">
        <f t="shared" si="3"/>
        <v>0.4120192307692308</v>
      </c>
    </row>
    <row r="39" spans="1:7" x14ac:dyDescent="0.25">
      <c r="B39" t="s">
        <v>13</v>
      </c>
      <c r="E39">
        <f t="shared" si="3"/>
        <v>0.4120192307692308</v>
      </c>
    </row>
    <row r="40" spans="1:7" x14ac:dyDescent="0.25">
      <c r="B40" t="s">
        <v>14</v>
      </c>
      <c r="E40">
        <f t="shared" si="3"/>
        <v>0</v>
      </c>
    </row>
    <row r="41" spans="1:7" x14ac:dyDescent="0.25">
      <c r="B41" t="s">
        <v>16</v>
      </c>
      <c r="C41">
        <f>SUM(C30:C40)</f>
        <v>15.48</v>
      </c>
      <c r="D41">
        <f t="shared" ref="D41:E41" si="4">SUM(D30:D40)</f>
        <v>41.67</v>
      </c>
      <c r="E41">
        <f t="shared" si="4"/>
        <v>42.850000000000009</v>
      </c>
      <c r="F41">
        <f>SUM(C41:E41)</f>
        <v>100.00000000000001</v>
      </c>
    </row>
    <row r="43" spans="1:7" x14ac:dyDescent="0.25">
      <c r="A43" t="s">
        <v>21</v>
      </c>
      <c r="B43" t="s">
        <v>5</v>
      </c>
      <c r="C43">
        <f>C41+(G48*D34/100)</f>
        <v>19.25808</v>
      </c>
    </row>
    <row r="44" spans="1:7" x14ac:dyDescent="0.25">
      <c r="B44" t="s">
        <v>11</v>
      </c>
      <c r="C44">
        <v>0.92600000000000005</v>
      </c>
    </row>
    <row r="45" spans="1:7" x14ac:dyDescent="0.25">
      <c r="B45" t="s">
        <v>10</v>
      </c>
      <c r="C45">
        <v>7.4080000000000004</v>
      </c>
    </row>
    <row r="46" spans="1:7" x14ac:dyDescent="0.25">
      <c r="B46" t="s">
        <v>15</v>
      </c>
      <c r="C46">
        <v>1.8520000000000001</v>
      </c>
    </row>
    <row r="47" spans="1:7" x14ac:dyDescent="0.25">
      <c r="B47" t="s">
        <v>7</v>
      </c>
      <c r="C47">
        <f>D34*(1-(G47+G48)/100)</f>
        <v>20.779439999999997</v>
      </c>
      <c r="E47" t="s">
        <v>22</v>
      </c>
      <c r="G47">
        <v>22</v>
      </c>
    </row>
    <row r="48" spans="1:7" x14ac:dyDescent="0.25">
      <c r="B48" t="s">
        <v>6</v>
      </c>
      <c r="C48">
        <f>E35+(22*D34/100)</f>
        <v>28.351480000000002</v>
      </c>
      <c r="E48" t="s">
        <v>23</v>
      </c>
      <c r="G48">
        <v>12</v>
      </c>
    </row>
    <row r="49" spans="2:3" x14ac:dyDescent="0.25">
      <c r="B49" t="s">
        <v>8</v>
      </c>
      <c r="C49">
        <v>8.240384615384615</v>
      </c>
    </row>
    <row r="50" spans="2:3" x14ac:dyDescent="0.25">
      <c r="B50" t="s">
        <v>9</v>
      </c>
      <c r="C50">
        <v>12.360576923076923</v>
      </c>
    </row>
    <row r="51" spans="2:3" x14ac:dyDescent="0.25">
      <c r="B51" t="s">
        <v>12</v>
      </c>
      <c r="C51">
        <v>0.4120192307692308</v>
      </c>
    </row>
    <row r="52" spans="2:3" x14ac:dyDescent="0.25">
      <c r="B52" t="s">
        <v>13</v>
      </c>
      <c r="C52">
        <v>0.4120192307692308</v>
      </c>
    </row>
    <row r="53" spans="2:3" x14ac:dyDescent="0.25">
      <c r="B53" t="s">
        <v>14</v>
      </c>
      <c r="C53">
        <v>0</v>
      </c>
    </row>
    <row r="54" spans="2:3" x14ac:dyDescent="0.25">
      <c r="B54" t="s">
        <v>16</v>
      </c>
      <c r="C54">
        <f>SUM(C43:C53)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ani</dc:creator>
  <cp:lastModifiedBy>Mohamed Al ani</cp:lastModifiedBy>
  <dcterms:created xsi:type="dcterms:W3CDTF">2017-04-04T13:20:06Z</dcterms:created>
  <dcterms:modified xsi:type="dcterms:W3CDTF">2017-04-04T17:45:53Z</dcterms:modified>
</cp:coreProperties>
</file>