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dolkarim\ZCom\Telefonica\src\OrderCare\Catalog\"/>
    </mc:Choice>
  </mc:AlternateContent>
  <bookViews>
    <workbookView xWindow="0" yWindow="0" windowWidth="28800" windowHeight="12435" activeTab="2"/>
  </bookViews>
  <sheets>
    <sheet name="Summary" sheetId="4" r:id="rId1"/>
    <sheet name="ArrayMapping" sheetId="1" r:id="rId2"/>
    <sheet name="NameMapping" sheetId="5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4" i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D1" i="5"/>
  <c r="C1" i="5"/>
  <c r="E186" i="1" l="1"/>
  <c r="D186" i="1"/>
  <c r="H186" i="1" s="1"/>
  <c r="E177" i="1"/>
  <c r="D177" i="1"/>
  <c r="E109" i="1"/>
  <c r="D109" i="1"/>
  <c r="H109" i="1" s="1"/>
  <c r="E185" i="1"/>
  <c r="D185" i="1"/>
  <c r="H185" i="1" s="1"/>
  <c r="E184" i="1"/>
  <c r="D184" i="1"/>
  <c r="H184" i="1" s="1"/>
  <c r="E48" i="1"/>
  <c r="D48" i="1"/>
  <c r="E176" i="1"/>
  <c r="D176" i="1"/>
  <c r="H176" i="1" s="1"/>
  <c r="E175" i="1"/>
  <c r="D175" i="1"/>
  <c r="H175" i="1" s="1"/>
  <c r="E180" i="1"/>
  <c r="D180" i="1"/>
  <c r="H180" i="1" s="1"/>
  <c r="E129" i="1"/>
  <c r="D129" i="1"/>
  <c r="E128" i="1"/>
  <c r="D128" i="1"/>
  <c r="H128" i="1" s="1"/>
  <c r="E7" i="1"/>
  <c r="D7" i="1"/>
  <c r="H7" i="1" s="1"/>
  <c r="E121" i="1"/>
  <c r="D121" i="1"/>
  <c r="H121" i="1" s="1"/>
  <c r="E170" i="1"/>
  <c r="D170" i="1"/>
  <c r="E161" i="1"/>
  <c r="D161" i="1"/>
  <c r="H161" i="1" s="1"/>
  <c r="E166" i="1"/>
  <c r="D166" i="1"/>
  <c r="H166" i="1" s="1"/>
  <c r="E67" i="1"/>
  <c r="D67" i="1"/>
  <c r="H67" i="1" s="1"/>
  <c r="E60" i="1"/>
  <c r="D60" i="1"/>
  <c r="E56" i="1"/>
  <c r="D56" i="1"/>
  <c r="H56" i="1" s="1"/>
  <c r="E165" i="1"/>
  <c r="D165" i="1"/>
  <c r="H165" i="1" s="1"/>
  <c r="E114" i="1"/>
  <c r="D114" i="1"/>
  <c r="H114" i="1" s="1"/>
  <c r="E112" i="1"/>
  <c r="D112" i="1"/>
  <c r="E110" i="1"/>
  <c r="D110" i="1"/>
  <c r="H110" i="1" s="1"/>
  <c r="E11" i="1"/>
  <c r="D11" i="1"/>
  <c r="H11" i="1" s="1"/>
  <c r="E10" i="1"/>
  <c r="D10" i="1"/>
  <c r="H10" i="1" s="1"/>
  <c r="E106" i="1"/>
  <c r="D106" i="1"/>
  <c r="E164" i="1"/>
  <c r="D164" i="1"/>
  <c r="H164" i="1" s="1"/>
  <c r="E127" i="1"/>
  <c r="D127" i="1"/>
  <c r="H127" i="1" s="1"/>
  <c r="E44" i="1"/>
  <c r="D44" i="1"/>
  <c r="H44" i="1" s="1"/>
  <c r="E35" i="1"/>
  <c r="D35" i="1"/>
  <c r="E169" i="1"/>
  <c r="D169" i="1"/>
  <c r="H169" i="1" s="1"/>
  <c r="E158" i="1"/>
  <c r="D158" i="1"/>
  <c r="H158" i="1" s="1"/>
  <c r="E159" i="1"/>
  <c r="D159" i="1"/>
  <c r="H159" i="1" s="1"/>
  <c r="E181" i="1"/>
  <c r="D181" i="1"/>
  <c r="E157" i="1"/>
  <c r="D157" i="1"/>
  <c r="H157" i="1" s="1"/>
  <c r="E156" i="1"/>
  <c r="D156" i="1"/>
  <c r="H156" i="1" s="1"/>
  <c r="E149" i="1"/>
  <c r="D149" i="1"/>
  <c r="H149" i="1" s="1"/>
  <c r="E126" i="1"/>
  <c r="D126" i="1"/>
  <c r="E183" i="1"/>
  <c r="D183" i="1"/>
  <c r="H183" i="1" s="1"/>
  <c r="E163" i="1"/>
  <c r="D163" i="1"/>
  <c r="H163" i="1" s="1"/>
  <c r="E66" i="1"/>
  <c r="D66" i="1"/>
  <c r="H66" i="1" s="1"/>
  <c r="E63" i="1"/>
  <c r="D63" i="1"/>
  <c r="E59" i="1"/>
  <c r="D59" i="1"/>
  <c r="H59" i="1" s="1"/>
  <c r="E55" i="1"/>
  <c r="D55" i="1"/>
  <c r="H55" i="1" s="1"/>
  <c r="E105" i="1"/>
  <c r="D105" i="1"/>
  <c r="H105" i="1" s="1"/>
  <c r="E31" i="1"/>
  <c r="D31" i="1"/>
  <c r="D29" i="1"/>
  <c r="H29" i="1" s="1"/>
  <c r="E147" i="1"/>
  <c r="D147" i="1"/>
  <c r="H147" i="1" s="1"/>
  <c r="E155" i="1"/>
  <c r="D155" i="1"/>
  <c r="E153" i="1"/>
  <c r="D153" i="1"/>
  <c r="E143" i="1"/>
  <c r="D143" i="1"/>
  <c r="H143" i="1" s="1"/>
  <c r="E140" i="1"/>
  <c r="D140" i="1"/>
  <c r="H140" i="1" s="1"/>
  <c r="E146" i="1"/>
  <c r="D146" i="1"/>
  <c r="E168" i="1"/>
  <c r="D168" i="1"/>
  <c r="E167" i="1"/>
  <c r="D167" i="1"/>
  <c r="H167" i="1" s="1"/>
  <c r="E104" i="1"/>
  <c r="D104" i="1"/>
  <c r="H104" i="1" s="1"/>
  <c r="E142" i="1"/>
  <c r="D142" i="1"/>
  <c r="E187" i="1"/>
  <c r="D187" i="1"/>
  <c r="E160" i="1"/>
  <c r="D160" i="1"/>
  <c r="H160" i="1" s="1"/>
  <c r="E86" i="1"/>
  <c r="D86" i="1"/>
  <c r="H86" i="1" s="1"/>
  <c r="E49" i="1"/>
  <c r="D49" i="1"/>
  <c r="E25" i="1"/>
  <c r="D25" i="1"/>
  <c r="E24" i="1"/>
  <c r="D24" i="1"/>
  <c r="H24" i="1" s="1"/>
  <c r="E23" i="1"/>
  <c r="D23" i="1"/>
  <c r="H23" i="1" s="1"/>
  <c r="E21" i="1"/>
  <c r="D21" i="1"/>
  <c r="E22" i="1"/>
  <c r="D22" i="1"/>
  <c r="E20" i="1"/>
  <c r="D20" i="1"/>
  <c r="H20" i="1" s="1"/>
  <c r="E12" i="1"/>
  <c r="D12" i="1"/>
  <c r="H12" i="1" s="1"/>
  <c r="E9" i="1"/>
  <c r="D9" i="1"/>
  <c r="E108" i="1"/>
  <c r="D108" i="1"/>
  <c r="E182" i="1"/>
  <c r="D182" i="1"/>
  <c r="H182" i="1" s="1"/>
  <c r="E42" i="1"/>
  <c r="D42" i="1"/>
  <c r="H42" i="1" s="1"/>
  <c r="E189" i="1"/>
  <c r="D189" i="1"/>
  <c r="E148" i="1"/>
  <c r="D148" i="1"/>
  <c r="E144" i="1"/>
  <c r="D144" i="1"/>
  <c r="H144" i="1" s="1"/>
  <c r="E125" i="1"/>
  <c r="D125" i="1"/>
  <c r="H125" i="1" s="1"/>
  <c r="E96" i="1"/>
  <c r="D96" i="1"/>
  <c r="E150" i="1"/>
  <c r="D150" i="1"/>
  <c r="E117" i="1"/>
  <c r="D117" i="1"/>
  <c r="H117" i="1" s="1"/>
  <c r="E33" i="1"/>
  <c r="D33" i="1"/>
  <c r="H33" i="1" s="1"/>
  <c r="E124" i="1"/>
  <c r="D124" i="1"/>
  <c r="E151" i="1"/>
  <c r="D151" i="1"/>
  <c r="E95" i="1"/>
  <c r="D95" i="1"/>
  <c r="H95" i="1" s="1"/>
  <c r="E118" i="1"/>
  <c r="D118" i="1"/>
  <c r="H118" i="1" s="1"/>
  <c r="E135" i="1"/>
  <c r="D135" i="1"/>
  <c r="E132" i="1"/>
  <c r="D132" i="1"/>
  <c r="E57" i="1"/>
  <c r="D57" i="1"/>
  <c r="E138" i="1"/>
  <c r="D138" i="1"/>
  <c r="H138" i="1" s="1"/>
  <c r="E52" i="1"/>
  <c r="D52" i="1"/>
  <c r="E34" i="1"/>
  <c r="D34" i="1"/>
  <c r="E43" i="1"/>
  <c r="D43" i="1"/>
  <c r="H43" i="1" s="1"/>
  <c r="E116" i="1"/>
  <c r="D116" i="1"/>
  <c r="H116" i="1" s="1"/>
  <c r="E115" i="1"/>
  <c r="D115" i="1"/>
  <c r="E154" i="1"/>
  <c r="D154" i="1"/>
  <c r="E94" i="1"/>
  <c r="D94" i="1"/>
  <c r="H94" i="1" s="1"/>
  <c r="E85" i="1"/>
  <c r="D85" i="1"/>
  <c r="H85" i="1" s="1"/>
  <c r="E93" i="1"/>
  <c r="D93" i="1"/>
  <c r="E113" i="1"/>
  <c r="D113" i="1"/>
  <c r="E111" i="1"/>
  <c r="D111" i="1"/>
  <c r="H111" i="1" s="1"/>
  <c r="E92" i="1"/>
  <c r="D92" i="1"/>
  <c r="H92" i="1" s="1"/>
  <c r="E91" i="1"/>
  <c r="D91" i="1"/>
  <c r="E139" i="1"/>
  <c r="D139" i="1"/>
  <c r="E141" i="1"/>
  <c r="D141" i="1"/>
  <c r="H141" i="1" s="1"/>
  <c r="E107" i="1"/>
  <c r="D107" i="1"/>
  <c r="H107" i="1" s="1"/>
  <c r="E90" i="1"/>
  <c r="D90" i="1"/>
  <c r="E145" i="1"/>
  <c r="D145" i="1"/>
  <c r="E89" i="1"/>
  <c r="D89" i="1"/>
  <c r="H89" i="1" s="1"/>
  <c r="E99" i="1"/>
  <c r="D99" i="1"/>
  <c r="H99" i="1" s="1"/>
  <c r="E179" i="1"/>
  <c r="D179" i="1"/>
  <c r="E172" i="1"/>
  <c r="D172" i="1"/>
  <c r="E98" i="1"/>
  <c r="D98" i="1"/>
  <c r="H98" i="1" s="1"/>
  <c r="E137" i="1"/>
  <c r="D137" i="1"/>
  <c r="H137" i="1" s="1"/>
  <c r="E134" i="1"/>
  <c r="D134" i="1"/>
  <c r="E131" i="1"/>
  <c r="D131" i="1"/>
  <c r="E70" i="1"/>
  <c r="D70" i="1"/>
  <c r="H70" i="1" s="1"/>
  <c r="E28" i="1"/>
  <c r="D28" i="1"/>
  <c r="H28" i="1" s="1"/>
  <c r="E103" i="1"/>
  <c r="D103" i="1"/>
  <c r="E37" i="1"/>
  <c r="D37" i="1"/>
  <c r="E174" i="1"/>
  <c r="D174" i="1"/>
  <c r="H174" i="1" s="1"/>
  <c r="E173" i="1"/>
  <c r="D173" i="1"/>
  <c r="H173" i="1" s="1"/>
  <c r="E88" i="1"/>
  <c r="D88" i="1"/>
  <c r="E50" i="1"/>
  <c r="D50" i="1"/>
  <c r="E83" i="1"/>
  <c r="D83" i="1"/>
  <c r="H83" i="1" s="1"/>
  <c r="E81" i="1"/>
  <c r="D81" i="1"/>
  <c r="H81" i="1" s="1"/>
  <c r="E77" i="1"/>
  <c r="D77" i="1"/>
  <c r="E80" i="1"/>
  <c r="D80" i="1"/>
  <c r="E73" i="1"/>
  <c r="D73" i="1"/>
  <c r="H73" i="1" s="1"/>
  <c r="E78" i="1"/>
  <c r="D78" i="1"/>
  <c r="H78" i="1" s="1"/>
  <c r="E76" i="1"/>
  <c r="D76" i="1"/>
  <c r="E72" i="1"/>
  <c r="D72" i="1"/>
  <c r="E123" i="1"/>
  <c r="D123" i="1"/>
  <c r="H123" i="1" s="1"/>
  <c r="E69" i="1"/>
  <c r="D69" i="1"/>
  <c r="H69" i="1" s="1"/>
  <c r="E6" i="1"/>
  <c r="D6" i="1"/>
  <c r="E152" i="1"/>
  <c r="D152" i="1"/>
  <c r="E87" i="1"/>
  <c r="D87" i="1"/>
  <c r="H87" i="1" s="1"/>
  <c r="E65" i="1"/>
  <c r="D65" i="1"/>
  <c r="H65" i="1" s="1"/>
  <c r="E62" i="1"/>
  <c r="D62" i="1"/>
  <c r="E61" i="1"/>
  <c r="D61" i="1"/>
  <c r="E58" i="1"/>
  <c r="D58" i="1"/>
  <c r="H58" i="1" s="1"/>
  <c r="E54" i="1"/>
  <c r="D54" i="1"/>
  <c r="H54" i="1" s="1"/>
  <c r="E71" i="1"/>
  <c r="D71" i="1"/>
  <c r="E162" i="1"/>
  <c r="D162" i="1"/>
  <c r="E64" i="1"/>
  <c r="D64" i="1"/>
  <c r="H64" i="1" s="1"/>
  <c r="E53" i="1"/>
  <c r="D53" i="1"/>
  <c r="H53" i="1" s="1"/>
  <c r="E79" i="1"/>
  <c r="D79" i="1"/>
  <c r="E47" i="1"/>
  <c r="D47" i="1"/>
  <c r="E51" i="1"/>
  <c r="D51" i="1"/>
  <c r="H51" i="1" s="1"/>
  <c r="E119" i="1"/>
  <c r="D119" i="1"/>
  <c r="H119" i="1" s="1"/>
  <c r="E45" i="1"/>
  <c r="D45" i="1"/>
  <c r="E120" i="1"/>
  <c r="D120" i="1"/>
  <c r="E82" i="1"/>
  <c r="D82" i="1"/>
  <c r="H82" i="1" s="1"/>
  <c r="E188" i="1"/>
  <c r="D188" i="1"/>
  <c r="H188" i="1" s="1"/>
  <c r="E5" i="1"/>
  <c r="D5" i="1"/>
  <c r="E102" i="1"/>
  <c r="D102" i="1"/>
  <c r="E84" i="1"/>
  <c r="D84" i="1"/>
  <c r="H84" i="1" s="1"/>
  <c r="E46" i="1"/>
  <c r="D46" i="1"/>
  <c r="H46" i="1" s="1"/>
  <c r="E40" i="1"/>
  <c r="D40" i="1"/>
  <c r="E39" i="1"/>
  <c r="D39" i="1"/>
  <c r="E38" i="1"/>
  <c r="D38" i="1"/>
  <c r="H38" i="1" s="1"/>
  <c r="E178" i="1"/>
  <c r="D178" i="1"/>
  <c r="H178" i="1" s="1"/>
  <c r="E171" i="1"/>
  <c r="D171" i="1"/>
  <c r="E97" i="1"/>
  <c r="D97" i="1"/>
  <c r="E68" i="1"/>
  <c r="D68" i="1"/>
  <c r="H68" i="1" s="1"/>
  <c r="E136" i="1"/>
  <c r="D136" i="1"/>
  <c r="H136" i="1" s="1"/>
  <c r="E133" i="1"/>
  <c r="D133" i="1"/>
  <c r="E130" i="1"/>
  <c r="D130" i="1"/>
  <c r="E27" i="1"/>
  <c r="D27" i="1"/>
  <c r="H27" i="1" s="1"/>
  <c r="E36" i="1"/>
  <c r="D36" i="1"/>
  <c r="H36" i="1" s="1"/>
  <c r="E101" i="1"/>
  <c r="D101" i="1"/>
  <c r="E41" i="1"/>
  <c r="D41" i="1"/>
  <c r="E122" i="1"/>
  <c r="D122" i="1"/>
  <c r="H122" i="1" s="1"/>
  <c r="E32" i="1"/>
  <c r="D32" i="1"/>
  <c r="H32" i="1" s="1"/>
  <c r="E30" i="1"/>
  <c r="D30" i="1"/>
  <c r="E19" i="1"/>
  <c r="D19" i="1"/>
  <c r="E4" i="1"/>
  <c r="D4" i="1"/>
  <c r="H4" i="1" s="1"/>
  <c r="E26" i="1"/>
  <c r="D26" i="1"/>
  <c r="H26" i="1" s="1"/>
  <c r="E18" i="1"/>
  <c r="D18" i="1"/>
  <c r="E17" i="1"/>
  <c r="D17" i="1"/>
  <c r="E16" i="1"/>
  <c r="D16" i="1"/>
  <c r="H16" i="1" s="1"/>
  <c r="E14" i="1"/>
  <c r="D14" i="1"/>
  <c r="H14" i="1" s="1"/>
  <c r="E15" i="1"/>
  <c r="D15" i="1"/>
  <c r="E13" i="1"/>
  <c r="D13" i="1"/>
  <c r="E100" i="1"/>
  <c r="D100" i="1"/>
  <c r="H100" i="1" s="1"/>
  <c r="E8" i="1"/>
  <c r="D8" i="1"/>
  <c r="H8" i="1" s="1"/>
  <c r="E75" i="1"/>
  <c r="D75" i="1"/>
  <c r="E74" i="1"/>
  <c r="D74" i="1"/>
  <c r="H74" i="1" l="1"/>
  <c r="H13" i="1"/>
  <c r="H17" i="1"/>
  <c r="H19" i="1"/>
  <c r="H41" i="1"/>
  <c r="H130" i="1"/>
  <c r="H97" i="1"/>
  <c r="H39" i="1"/>
  <c r="H102" i="1"/>
  <c r="H120" i="1"/>
  <c r="H47" i="1"/>
  <c r="H162" i="1"/>
  <c r="H61" i="1"/>
  <c r="H152" i="1"/>
  <c r="H72" i="1"/>
  <c r="H57" i="1"/>
  <c r="H31" i="1"/>
  <c r="H63" i="1"/>
  <c r="H126" i="1"/>
  <c r="H181" i="1"/>
  <c r="H35" i="1"/>
  <c r="H106" i="1"/>
  <c r="H112" i="1"/>
  <c r="H60" i="1"/>
  <c r="H170" i="1"/>
  <c r="H129" i="1"/>
  <c r="H48" i="1"/>
  <c r="H177" i="1"/>
  <c r="H80" i="1"/>
  <c r="H50" i="1"/>
  <c r="H37" i="1"/>
  <c r="H131" i="1"/>
  <c r="H172" i="1"/>
  <c r="H145" i="1"/>
  <c r="H139" i="1"/>
  <c r="H113" i="1"/>
  <c r="H154" i="1"/>
  <c r="H34" i="1"/>
  <c r="H132" i="1"/>
  <c r="H151" i="1"/>
  <c r="H150" i="1"/>
  <c r="H148" i="1"/>
  <c r="H108" i="1"/>
  <c r="H22" i="1"/>
  <c r="H25" i="1"/>
  <c r="H187" i="1"/>
  <c r="H168" i="1"/>
  <c r="H153" i="1"/>
  <c r="H75" i="1"/>
  <c r="H15" i="1"/>
  <c r="H18" i="1"/>
  <c r="H30" i="1"/>
  <c r="H101" i="1"/>
  <c r="H133" i="1"/>
  <c r="H171" i="1"/>
  <c r="H40" i="1"/>
  <c r="H5" i="1"/>
  <c r="H45" i="1"/>
  <c r="H79" i="1"/>
  <c r="H71" i="1"/>
  <c r="H62" i="1"/>
  <c r="H6" i="1"/>
  <c r="H76" i="1"/>
  <c r="H77" i="1"/>
  <c r="H88" i="1"/>
  <c r="H103" i="1"/>
  <c r="H134" i="1"/>
  <c r="H179" i="1"/>
  <c r="H90" i="1"/>
  <c r="H91" i="1"/>
  <c r="H93" i="1"/>
  <c r="H115" i="1"/>
  <c r="H52" i="1"/>
  <c r="H135" i="1"/>
  <c r="H124" i="1"/>
  <c r="H96" i="1"/>
  <c r="H189" i="1"/>
  <c r="H9" i="1"/>
  <c r="H21" i="1"/>
  <c r="H49" i="1"/>
  <c r="H142" i="1"/>
  <c r="H146" i="1"/>
  <c r="H155" i="1"/>
</calcChain>
</file>

<file path=xl/sharedStrings.xml><?xml version="1.0" encoding="utf-8"?>
<sst xmlns="http://schemas.openxmlformats.org/spreadsheetml/2006/main" count="717" uniqueCount="429">
  <si>
    <t>ME - Parent Entity Name</t>
  </si>
  <si>
    <t>ME - DOESN'T EXIST</t>
  </si>
  <si>
    <t>ME - Parent Entity 2 Child Entity Rel Name</t>
  </si>
  <si>
    <t>ME - Child Entity Name</t>
  </si>
  <si>
    <t>CA - Parent Iten Code</t>
  </si>
  <si>
    <t>CA - Parent 2 Array Rel Code</t>
  </si>
  <si>
    <t>CA - Array Item Code</t>
  </si>
  <si>
    <t>CA - Array 2 Child Rel Code</t>
  </si>
  <si>
    <t>CA - Child Item Code</t>
  </si>
  <si>
    <t>OC - Parent DS Name</t>
  </si>
  <si>
    <t>OC - Parent DS 2 Array DS Rel Name</t>
  </si>
  <si>
    <t>OC - Array DS Name</t>
  </si>
  <si>
    <t>OC  - NAME IS FIXED TO "LIST"</t>
  </si>
  <si>
    <t>OC - Child DS Name</t>
  </si>
  <si>
    <t>MessageAssociationToOperati</t>
  </si>
  <si>
    <t>MATOAfterPromMessByPlanArr</t>
  </si>
  <si>
    <t>MATOAfterPromMessArr</t>
  </si>
  <si>
    <t>APN</t>
  </si>
  <si>
    <t>APNCodeArr</t>
  </si>
  <si>
    <t>PromotionalSegment</t>
  </si>
  <si>
    <t>PSAssignedPromCriterionArr</t>
  </si>
  <si>
    <t>AwardedByLastTimeReceived</t>
  </si>
  <si>
    <t>ABLTRATUConnectionPhaseArr</t>
  </si>
  <si>
    <t>AwardedByLoyalty</t>
  </si>
  <si>
    <t>ABLATUPhasePerSegmArr</t>
  </si>
  <si>
    <t>ABLTRATUPhasePerSegmArr</t>
  </si>
  <si>
    <t>AwardedByPermanentTopUp</t>
  </si>
  <si>
    <t>ABPTUATUPromPerSegmArr</t>
  </si>
  <si>
    <t>ABPTUATUTUOrConfigArr</t>
  </si>
  <si>
    <t>AwardedPromotionGrouping</t>
  </si>
  <si>
    <t>APGAwPromSegmArr</t>
  </si>
  <si>
    <t>BoltOn</t>
  </si>
  <si>
    <t>BoltOnSubscriptionArr</t>
  </si>
  <si>
    <t>ActiveSubscriptionCriterion</t>
  </si>
  <si>
    <t>ActiveSCBoltOnTypeArr</t>
  </si>
  <si>
    <t>AwardOperationOnBolton</t>
  </si>
  <si>
    <t>AOOBBoltOnTypeArr</t>
  </si>
  <si>
    <t>BoltOnModalityPriority</t>
  </si>
  <si>
    <t>BOMPriorityArr</t>
  </si>
  <si>
    <t>BoltOnPrioritization</t>
  </si>
  <si>
    <t>BPBPrioritizationRuleArr</t>
  </si>
  <si>
    <t>RatingTreeBranch</t>
  </si>
  <si>
    <t>RTBRTNodeOutputArr</t>
  </si>
  <si>
    <t>CyclicActionLifeCycle</t>
  </si>
  <si>
    <t>CALifCycleTransitionArr</t>
  </si>
  <si>
    <t>PSCallConsumpCriterionArr</t>
  </si>
  <si>
    <t>ChargingMode</t>
  </si>
  <si>
    <t>CMCMByPlanGroupArr</t>
  </si>
  <si>
    <t>BOChargingModeGuidingArr</t>
  </si>
  <si>
    <t>RecurrentBoltOn</t>
  </si>
  <si>
    <t>CMGRecurrentBoltOnArr</t>
  </si>
  <si>
    <t>RecurrentCharge</t>
  </si>
  <si>
    <t>CMGRecurrentChargeArr</t>
  </si>
  <si>
    <t>RecurrentTopUp</t>
  </si>
  <si>
    <t>CMGRecurrentTopUpArr</t>
  </si>
  <si>
    <t>List</t>
  </si>
  <si>
    <t>ListChargingModeGuidingArr</t>
  </si>
  <si>
    <t>PromotionalProfile</t>
  </si>
  <si>
    <t>PPChargingModeGuidingArr</t>
  </si>
  <si>
    <t>Tribe</t>
  </si>
  <si>
    <t>TChargingModeGuidingArr</t>
  </si>
  <si>
    <t>UsageControl</t>
  </si>
  <si>
    <t>UCChargingModeGuidingArr</t>
  </si>
  <si>
    <t>ContentId</t>
  </si>
  <si>
    <t>CntCodeArr</t>
  </si>
  <si>
    <t>ContentServiceProvider</t>
  </si>
  <si>
    <t>CntSrvProvCodeArr</t>
  </si>
  <si>
    <t>ContentType</t>
  </si>
  <si>
    <t>CntTypeCodeArr</t>
  </si>
  <si>
    <t>ExternalNotificationNode</t>
  </si>
  <si>
    <t>ExtNotCommErrorArr</t>
  </si>
  <si>
    <t>OperationSettings</t>
  </si>
  <si>
    <t>ConstraintByBalTransArr</t>
  </si>
  <si>
    <t>PSContentConsumpCriterionArr</t>
  </si>
  <si>
    <t>PSContentConsumpCriterionAr</t>
  </si>
  <si>
    <t>ActiveSCCyclicActionSpecArr</t>
  </si>
  <si>
    <t>WeekDayDefinition</t>
  </si>
  <si>
    <t>WDDDayDefinitionArr</t>
  </si>
  <si>
    <t>Operation</t>
  </si>
  <si>
    <t>DebtCausesArr</t>
  </si>
  <si>
    <t>RatingTree</t>
  </si>
  <si>
    <t>RTDefaultTCPerNodeArr</t>
  </si>
  <si>
    <t>DestinationTypeAppCondition</t>
  </si>
  <si>
    <t>DestinationTypeACArr</t>
  </si>
  <si>
    <t>RatingLogicTechnicalPropert</t>
  </si>
  <si>
    <t>RLTPDestinationTypeArr</t>
  </si>
  <si>
    <t>HappyBoltOnSpecification</t>
  </si>
  <si>
    <t>HappyBoltOnPeriodArr</t>
  </si>
  <si>
    <t>IpAddressAndPortsArr</t>
  </si>
  <si>
    <t>MixedBoltOn</t>
  </si>
  <si>
    <t>IVRBoltOnDescriptionArr</t>
  </si>
  <si>
    <t>LifeCycleAdjustmentRule</t>
  </si>
  <si>
    <t>LCAdjStatusArr</t>
  </si>
  <si>
    <t>LifeCycleTopUpRule</t>
  </si>
  <si>
    <t>LCTURStatusArr</t>
  </si>
  <si>
    <t>TopUpOrigin</t>
  </si>
  <si>
    <t>LifeCycleAreNotAllowedArr</t>
  </si>
  <si>
    <t>ListSettings</t>
  </si>
  <si>
    <t>ListAllowedStateArr</t>
  </si>
  <si>
    <t>LCAdjRuleLifeCycleArr</t>
  </si>
  <si>
    <t>LifeCycleGraceTimerRule</t>
  </si>
  <si>
    <t>LCGTRLifeCycleArr</t>
  </si>
  <si>
    <t>LifeCycleInternalSubstatus</t>
  </si>
  <si>
    <t>LCSSLifeCycleArr</t>
  </si>
  <si>
    <t>LifeCycleTimer</t>
  </si>
  <si>
    <t>LCTimerLifeCycleArr</t>
  </si>
  <si>
    <t>LCTopUpRuleLifeCycleArr</t>
  </si>
  <si>
    <t>Promotion</t>
  </si>
  <si>
    <t>PromotionLCSubStatusArr</t>
  </si>
  <si>
    <t>SubscriberSubStatusCriterio</t>
  </si>
  <si>
    <t>SSSCLCSubStatusArr</t>
  </si>
  <si>
    <t>ActiveSCListArr</t>
  </si>
  <si>
    <t>ListAllowedPerTariffPlanArr</t>
  </si>
  <si>
    <t>RatingTreeNodeOutput</t>
  </si>
  <si>
    <t>RTNOListArr</t>
  </si>
  <si>
    <t>ListSpecification</t>
  </si>
  <si>
    <t>LSDestGrAndNumbSpecArr</t>
  </si>
  <si>
    <t>MATOMessAssByPlanArr</t>
  </si>
  <si>
    <t>MessageSubscription</t>
  </si>
  <si>
    <t>MSMSPriceGuidingArr</t>
  </si>
  <si>
    <t>Message</t>
  </si>
  <si>
    <t>MessageTextLanguageArr</t>
  </si>
  <si>
    <t>MixOrderedBoltOnArr</t>
  </si>
  <si>
    <t>MATOMessArr</t>
  </si>
  <si>
    <t>Notifications</t>
  </si>
  <si>
    <t>NotificationsNotOpRuleArr</t>
  </si>
  <si>
    <t>OpOperationLiteralArr</t>
  </si>
  <si>
    <t>GeographicalTaxAreaCriterio</t>
  </si>
  <si>
    <t>GTACOpTaxArr</t>
  </si>
  <si>
    <t>PromotionOpTaxArr</t>
  </si>
  <si>
    <t>UCNegativeConditions</t>
  </si>
  <si>
    <t>UCNegativeConUCACArr</t>
  </si>
  <si>
    <t>UCPositiveConditions</t>
  </si>
  <si>
    <t>UCPositiveConUCACArr</t>
  </si>
  <si>
    <t>ChargingModeByPlanGroup</t>
  </si>
  <si>
    <t>CMBPGWalletApplicationArr</t>
  </si>
  <si>
    <t>PSOtherOpCriterionArr</t>
  </si>
  <si>
    <t>BOPriceGuidingArr</t>
  </si>
  <si>
    <t>ListPriceGuidingArr</t>
  </si>
  <si>
    <t>PGRecurrentBoltOnArr</t>
  </si>
  <si>
    <t>PGRecurrentChargeArr</t>
  </si>
  <si>
    <t>PGRecurrentTopUpArr</t>
  </si>
  <si>
    <t>PPPriceGuidingArr</t>
  </si>
  <si>
    <t>TPriceGuidingArr</t>
  </si>
  <si>
    <t>UCPriceGuidingArr</t>
  </si>
  <si>
    <t>PromotionalProfileCriterion</t>
  </si>
  <si>
    <t>PPCPromotionalProfileArr</t>
  </si>
  <si>
    <t>PromotionPromProfileArr</t>
  </si>
  <si>
    <t>SOSTopUpInvitation</t>
  </si>
  <si>
    <t>PSAllowedForPromProfileArr</t>
  </si>
  <si>
    <t>PromotionAssocTPArr</t>
  </si>
  <si>
    <t>PromotionDueToExpense</t>
  </si>
  <si>
    <t>PDTEPromotionAwardArr</t>
  </si>
  <si>
    <t>SegmentablePromotionActivat</t>
  </si>
  <si>
    <t>SPARPromAwardArr</t>
  </si>
  <si>
    <t>SegmentablePromotion</t>
  </si>
  <si>
    <t>SPPromotionAwardArr</t>
  </si>
  <si>
    <t>PromotionDialCodeArr</t>
  </si>
  <si>
    <t>PromotionSellingModeArr</t>
  </si>
  <si>
    <t>PromotionUsingWindowWithout</t>
  </si>
  <si>
    <t>PUWWRPromUsingWRuleArr</t>
  </si>
  <si>
    <t>PromotionWithoutWindow</t>
  </si>
  <si>
    <t>PWWPromWithoutWRuleArr</t>
  </si>
  <si>
    <t>PromotionAssocSubscTPArr</t>
  </si>
  <si>
    <t>OperationTax</t>
  </si>
  <si>
    <t>OpTaxProvinceArr</t>
  </si>
  <si>
    <t>PromotionProvinceArr</t>
  </si>
  <si>
    <t>SubscriptionProvinceCriteri</t>
  </si>
  <si>
    <t>SPCProvinceArr</t>
  </si>
  <si>
    <t>Rate</t>
  </si>
  <si>
    <t>RateRateComponentArr</t>
  </si>
  <si>
    <t>RateComponent</t>
  </si>
  <si>
    <t>RCRatePriceEventPhaseArr</t>
  </si>
  <si>
    <t>DefaultRate</t>
  </si>
  <si>
    <t>DRRateSpecificationArr</t>
  </si>
  <si>
    <t>BoltOnType</t>
  </si>
  <si>
    <t>RateSpecificationArr</t>
  </si>
  <si>
    <t>RechargedAmountArr</t>
  </si>
  <si>
    <t>LifeCycleGracePeriodRule</t>
  </si>
  <si>
    <t>RecoveryConditionArr</t>
  </si>
  <si>
    <t>RecurrentBORenewalPhaseArr</t>
  </si>
  <si>
    <t>RecurrentChargePhaseArr</t>
  </si>
  <si>
    <t>RatingGroup</t>
  </si>
  <si>
    <t>RGCodeArr</t>
  </si>
  <si>
    <t>PromotionRinArr</t>
  </si>
  <si>
    <t>SubscriberRINCriterion</t>
  </si>
  <si>
    <t>SRINCriterionRinArr</t>
  </si>
  <si>
    <t>RTNodeOutputArr</t>
  </si>
  <si>
    <t>BoltOnPrioritizationRule</t>
  </si>
  <si>
    <t>BPRBoltOnTypeArr</t>
  </si>
  <si>
    <t>RatePrioritizationRule</t>
  </si>
  <si>
    <t>RPRRateArr</t>
  </si>
  <si>
    <t>SubscriberDialingCodeCriter</t>
  </si>
  <si>
    <t>SDCodeCriterionArr</t>
  </si>
  <si>
    <t>PromotionServProvArr</t>
  </si>
  <si>
    <t>RTNOServiceProviderArr</t>
  </si>
  <si>
    <t>ServiceProviderCriterion</t>
  </si>
  <si>
    <t>SPCServiceProviderArr</t>
  </si>
  <si>
    <t>SpecialDay</t>
  </si>
  <si>
    <t>SpDayServiceProviderArr</t>
  </si>
  <si>
    <t>WDDServiceProviderArr</t>
  </si>
  <si>
    <t>DefaultBoltOnTypeList</t>
  </si>
  <si>
    <t>UCServiceTariffPlanArr</t>
  </si>
  <si>
    <t>UsageControlThresholdSetSpe</t>
  </si>
  <si>
    <t>UCThSetSpecifArr</t>
  </si>
  <si>
    <t>PDTEAnalysedConceptsArr</t>
  </si>
  <si>
    <t>ApplicabilityCondition</t>
  </si>
  <si>
    <t>SimpleApplicabilityCondArr</t>
  </si>
  <si>
    <t>AwardEBusinessPurchase</t>
  </si>
  <si>
    <t>AEBPSAwEBPurchArr</t>
  </si>
  <si>
    <t>AOOBSAOpOnBoltOnArr</t>
  </si>
  <si>
    <t>AwardOperationOnList</t>
  </si>
  <si>
    <t>AOOLSimpAwOpOnListArr</t>
  </si>
  <si>
    <t>AwardOperationOnCyclicActio</t>
  </si>
  <si>
    <t>AOOCASAOpOnCAArr</t>
  </si>
  <si>
    <t>AwardPromotionalProfile</t>
  </si>
  <si>
    <t>APPSimpAwPPArr</t>
  </si>
  <si>
    <t>AwardSrvTariffChange</t>
  </si>
  <si>
    <t>ATCSimpAwTCArr</t>
  </si>
  <si>
    <t>AwardUsageControlAssignatio</t>
  </si>
  <si>
    <t>AUCASimAwUCAssArr</t>
  </si>
  <si>
    <t>FreeAndBarredDestination</t>
  </si>
  <si>
    <t>SimpleDestinationRuleArr</t>
  </si>
  <si>
    <t>PreviousOperationApplicabil</t>
  </si>
  <si>
    <t>POASimpleOpAppArr</t>
  </si>
  <si>
    <t>TemporalAppCondition</t>
  </si>
  <si>
    <t>SimpleTemporalAppCondArr</t>
  </si>
  <si>
    <t>WalletUsageRule</t>
  </si>
  <si>
    <t>WURSWalletUsageRuleArr</t>
  </si>
  <si>
    <t>SellingModeCriterion</t>
  </si>
  <si>
    <t>SellingModeCriterionArr</t>
  </si>
  <si>
    <t>SModeCriterionArr</t>
  </si>
  <si>
    <t>PSSMSConsumpCriterionArr</t>
  </si>
  <si>
    <t>TopUpOriginSOSProperties</t>
  </si>
  <si>
    <t>TUOrSOSPSOSPByProfileArr</t>
  </si>
  <si>
    <t>TUOrSOSPSOSPByTPArr</t>
  </si>
  <si>
    <t>SOSTUISOSTUInvTimerArr</t>
  </si>
  <si>
    <t>SPSegmPromActRuleArr</t>
  </si>
  <si>
    <t>ServiceID</t>
  </si>
  <si>
    <t>SrvCodeArr</t>
  </si>
  <si>
    <t>SubscriptionOffering</t>
  </si>
  <si>
    <t>SubscriptionLimitArr</t>
  </si>
  <si>
    <t>TariffClassAppCondition</t>
  </si>
  <si>
    <t>ACTariffClassArr</t>
  </si>
  <si>
    <t>TariffClassACArr</t>
  </si>
  <si>
    <t>TariffPlansAllowedForTPArr</t>
  </si>
  <si>
    <t>BOAllowedTariffPlanArr</t>
  </si>
  <si>
    <t>BOMPTariffPlanArr</t>
  </si>
  <si>
    <t>PSTPChangeCriterionArr</t>
  </si>
  <si>
    <t>LCAdjTariffPlanArr</t>
  </si>
  <si>
    <t>LCGTRTariffPlanArr</t>
  </si>
  <si>
    <t>LCTTariffPlanArr</t>
  </si>
  <si>
    <t>LCTURTariffPlanArr</t>
  </si>
  <si>
    <t>TariffPlanNotAllowedForArr</t>
  </si>
  <si>
    <t>Wallet</t>
  </si>
  <si>
    <t>TariffPlanNotAllowedPerArr</t>
  </si>
  <si>
    <t>RTNOTariffPlanArr</t>
  </si>
  <si>
    <t>SpDayTariffPlanArr</t>
  </si>
  <si>
    <t>TariffPlanCriterion</t>
  </si>
  <si>
    <t>TPCriterionTPArr</t>
  </si>
  <si>
    <t>TariffPlanSubscriptionCrite</t>
  </si>
  <si>
    <t>TPSubscCritTPArr</t>
  </si>
  <si>
    <t>UsageControlDefaultSpecific</t>
  </si>
  <si>
    <t>UCDSTariffPlanArr</t>
  </si>
  <si>
    <t>TechnicalCadenceSpec</t>
  </si>
  <si>
    <t>TechnicalCadenceSpecArr</t>
  </si>
  <si>
    <t>TCSComponent</t>
  </si>
  <si>
    <t>TCSComponentArr</t>
  </si>
  <si>
    <t>TUOAllowedTechForSOSInvArr</t>
  </si>
  <si>
    <t>ThresholdSpecificationArr</t>
  </si>
  <si>
    <t>DRTonArr</t>
  </si>
  <si>
    <t>RTNOTonArr</t>
  </si>
  <si>
    <t>TopUpAffectValOfWalletArr</t>
  </si>
  <si>
    <t>PSTopUpCriterionArr</t>
  </si>
  <si>
    <t>ATUConnectionPhase</t>
  </si>
  <si>
    <t>ATUCPhaseTUODestPairArr</t>
  </si>
  <si>
    <t>ATUPhasePerSegment</t>
  </si>
  <si>
    <t>ATUPhasePSTUODestPairArr</t>
  </si>
  <si>
    <t>PromotionUsingWindowRule</t>
  </si>
  <si>
    <t>PUWRTUODestPairArr</t>
  </si>
  <si>
    <t>PromotionUsingWindowWithRes</t>
  </si>
  <si>
    <t>PUWWRTUODestPairArr</t>
  </si>
  <si>
    <t>PromotionWithoutWindowRule</t>
  </si>
  <si>
    <t>PWWRuleTUODestPairArr</t>
  </si>
  <si>
    <t>TopUpOriginFixedLimitArr</t>
  </si>
  <si>
    <t>LCAdjTopUpOriginArr</t>
  </si>
  <si>
    <t>LCGTRTopUpOriginArr</t>
  </si>
  <si>
    <t>LCTURTopUpOriginArr</t>
  </si>
  <si>
    <t>TopUpOriginTempLimitArr</t>
  </si>
  <si>
    <t>TopUpCriterion</t>
  </si>
  <si>
    <t>TUCriterionTUOriginArr</t>
  </si>
  <si>
    <t>TransformationRules</t>
  </si>
  <si>
    <t>TransformationRuleOutputArr</t>
  </si>
  <si>
    <t>RTRatingTreeBranchArr</t>
  </si>
  <si>
    <t>ActiveSCTribeArr</t>
  </si>
  <si>
    <t>RTNOTribeCategoryArr</t>
  </si>
  <si>
    <t>RTNOTribeArr</t>
  </si>
  <si>
    <t>UsageControlBoltOnAssociati</t>
  </si>
  <si>
    <t>UCBOASUCBoltOnTypeAssArr</t>
  </si>
  <si>
    <t>UCSimpleApplicabilityCondit</t>
  </si>
  <si>
    <t>UCSApConHappyPeriodArr</t>
  </si>
  <si>
    <t>UCSApConTrafficTypeArr</t>
  </si>
  <si>
    <t>UsersAllowedDeliveryArr</t>
  </si>
  <si>
    <t>WWBalanceWarningThresArr</t>
  </si>
  <si>
    <t>WWExpiryDateWarningThresArr</t>
  </si>
  <si>
    <t>PDTEWalletArr</t>
  </si>
  <si>
    <t>UCSimpleAppConWalletArr</t>
  </si>
  <si>
    <t>WWalletValuesPerPlanArr</t>
  </si>
  <si>
    <t>Order Care Catalog</t>
  </si>
  <si>
    <t>ME</t>
  </si>
  <si>
    <t>CA</t>
  </si>
  <si>
    <t>OC</t>
  </si>
  <si>
    <t>Master Catalog External XML</t>
  </si>
  <si>
    <t>Order Care DataStructures</t>
  </si>
  <si>
    <t>Legend:</t>
  </si>
  <si>
    <t>ApplicabilityConditionsForTariffClass</t>
  </si>
  <si>
    <t>ApplicabilityConditionsForT</t>
  </si>
  <si>
    <t>AwardOperationOnCyclicAction</t>
  </si>
  <si>
    <t>AwardUsageControlAssignation</t>
  </si>
  <si>
    <t>BoltOnCycleChangePropertiesSpecification</t>
  </si>
  <si>
    <t>BoltOnCycleChangeProperties</t>
  </si>
  <si>
    <t>ChargeCycleChangePropertiesSpecification</t>
  </si>
  <si>
    <t>ChargeCycleChangeProperties</t>
  </si>
  <si>
    <t>ConstraintByPlanOrTechnology</t>
  </si>
  <si>
    <t>ConstraintByPlanOrTechnolog</t>
  </si>
  <si>
    <t>ConstraintByPromotionalProfile</t>
  </si>
  <si>
    <t>ConstraintByPromotionalProf</t>
  </si>
  <si>
    <t>CustomizedAndCyclicUsageControlSpecification</t>
  </si>
  <si>
    <t>CustomizedAndCyclicUsageCon</t>
  </si>
  <si>
    <t>CycleChargePropertiesSpecification</t>
  </si>
  <si>
    <t>CycleChargePropertiesSpecif</t>
  </si>
  <si>
    <t>CyclicActionGenericSpecification</t>
  </si>
  <si>
    <t>CyclicActionGenericSpecific</t>
  </si>
  <si>
    <t>CyclicActionLifeCycleSpecification</t>
  </si>
  <si>
    <t>CyclicActionLifeCycleSpecif</t>
  </si>
  <si>
    <t>Description</t>
  </si>
  <si>
    <t>description</t>
  </si>
  <si>
    <t>EffectiveTimeFrameApplicability</t>
  </si>
  <si>
    <t>EffectiveTimeFrameApplicabi</t>
  </si>
  <si>
    <t>External Name</t>
  </si>
  <si>
    <t>Truncated OC Name</t>
  </si>
  <si>
    <t>FollowingTopUpsQualification</t>
  </si>
  <si>
    <t>FollowingTopUpsQualificatio</t>
  </si>
  <si>
    <t>GeographicalTaxAreaCriterion</t>
  </si>
  <si>
    <t>LifeCycleSubStatusTransition</t>
  </si>
  <si>
    <t>LifeCycleSubStatusTransitio</t>
  </si>
  <si>
    <t>MessageAssociationToCommercialNotification</t>
  </si>
  <si>
    <t>MessageAssociationToCommerc</t>
  </si>
  <si>
    <t>MessageAssociationToOperation</t>
  </si>
  <si>
    <t>MessageAssociationToPromotion</t>
  </si>
  <si>
    <t>MessageAssociationToPromoti</t>
  </si>
  <si>
    <t>MessageSubscriptionPriceGuiding</t>
  </si>
  <si>
    <t>MessageSubscriptionPriceGui</t>
  </si>
  <si>
    <t>MessageSubscriptionSpecification</t>
  </si>
  <si>
    <t>MessageSubscriptionSpecific</t>
  </si>
  <si>
    <t>nPriceEventIns</t>
  </si>
  <si>
    <t>nUnsubscription</t>
  </si>
  <si>
    <t>nSubscription</t>
  </si>
  <si>
    <t>NumberOfExecutionApplicability</t>
  </si>
  <si>
    <t>NumberOfExecutionApplicabil</t>
  </si>
  <si>
    <t>PreviousOperationApplicability</t>
  </si>
  <si>
    <t>PromotionalProfilePriceEvent</t>
  </si>
  <si>
    <t>PromotionalProfileSpecification</t>
  </si>
  <si>
    <t>PromotionalProfileSpecifica</t>
  </si>
  <si>
    <t>PromotionalSegmentPriceEvent</t>
  </si>
  <si>
    <t>PromotionalSegmentPriceEven</t>
  </si>
  <si>
    <t>PromotionUsingWindowWithoutReset</t>
  </si>
  <si>
    <t>PromotionUsingWindowWithReset</t>
  </si>
  <si>
    <t>RatingLogicTechnicalProperties</t>
  </si>
  <si>
    <t>RecurrentActivationConditionedSpecification</t>
  </si>
  <si>
    <t>RecurrentActivationConditio</t>
  </si>
  <si>
    <t>RecurrentBoltOnSpecification</t>
  </si>
  <si>
    <t>RecurrentBoltOnSpecificatio</t>
  </si>
  <si>
    <t>RecurrentChargeSpecification</t>
  </si>
  <si>
    <t>RecurrentChargeSpecificatio</t>
  </si>
  <si>
    <t>RecurrentSubscriptionPriceEvent</t>
  </si>
  <si>
    <t>SegmentablePromotionActivationRule</t>
  </si>
  <si>
    <t>ServiceTariffPlanSpecification</t>
  </si>
  <si>
    <t>ServiceTariffPlanSpecificat</t>
  </si>
  <si>
    <t>SimpleApplicabilityCondition</t>
  </si>
  <si>
    <t>SimpleApplicabilityConditio</t>
  </si>
  <si>
    <t>SimpleAwardEBusinessPurchase</t>
  </si>
  <si>
    <t>SimpleAwardEBusinessPurchas</t>
  </si>
  <si>
    <t>SimpleAwardOperationOnBoltOn</t>
  </si>
  <si>
    <t>SimpleAwardOperationOnBoltO</t>
  </si>
  <si>
    <t>SimpleAwardOperationOnCyclicAction</t>
  </si>
  <si>
    <t>SimpleAwardOperationOnCycli</t>
  </si>
  <si>
    <t>SimpleAwardPromotionalProfile</t>
  </si>
  <si>
    <t>SimpleAwardPromotionalProfi</t>
  </si>
  <si>
    <t>SimpleAwardUsageControlAssignation</t>
  </si>
  <si>
    <t>SimpleAwardUsageControlAssi</t>
  </si>
  <si>
    <t>SimpleOperationApplicability</t>
  </si>
  <si>
    <t>SimpleOperationApplicabilit</t>
  </si>
  <si>
    <t>SubscriberActivationCriterion</t>
  </si>
  <si>
    <t>SubscriberActivationCriteri</t>
  </si>
  <si>
    <t>SubscriberDialingCodeCriterion</t>
  </si>
  <si>
    <t>SubscriberSubStatusCriterion</t>
  </si>
  <si>
    <t>SubscriptionProvinceCriterion</t>
  </si>
  <si>
    <t>TariffPlanChangeSpecification</t>
  </si>
  <si>
    <t>TariffPlanChangeSpecificati</t>
  </si>
  <si>
    <t>TariffPlanDefaultUCControlSpecification</t>
  </si>
  <si>
    <t>TariffPlanDefaultUCControlS</t>
  </si>
  <si>
    <t>TariffPlanGeneralParametersSpecification</t>
  </si>
  <si>
    <t>TariffPlanGeneralParameters</t>
  </si>
  <si>
    <t>TariffPlanGroupForBalanceTransfer</t>
  </si>
  <si>
    <t>TariffPlanGroupForBalanceTr</t>
  </si>
  <si>
    <t>TariffPlanNotificationSpecification</t>
  </si>
  <si>
    <t>TariffPlanNotificationSpeci</t>
  </si>
  <si>
    <t>TariffPlanRestrictionSpecification</t>
  </si>
  <si>
    <t>TariffPlanRestrictionSpecif</t>
  </si>
  <si>
    <t>TariffPlanSubscriptionCriterion</t>
  </si>
  <si>
    <t>TopUpBoltOnPromotionEmbedded</t>
  </si>
  <si>
    <t>TopUpBoltOnPromotionEmbedde</t>
  </si>
  <si>
    <t>TopUpCycleChangePropertiesSpecification</t>
  </si>
  <si>
    <t>TopUpCycleChangePropertiesS</t>
  </si>
  <si>
    <t>UCSimpleApplicabilityConditions</t>
  </si>
  <si>
    <t>UsageControlApplicabilityConditionsSpecification</t>
  </si>
  <si>
    <t>UsageControlApplicabilityCo</t>
  </si>
  <si>
    <t>UsageControlBoltOnAssociationSpecification</t>
  </si>
  <si>
    <t>UsageControlDefaultSpecification</t>
  </si>
  <si>
    <t>UsageControlThresholdSetSpecification</t>
  </si>
  <si>
    <t>WalletBalanceWarningThreshold</t>
  </si>
  <si>
    <t>WalletBalanceWarningThresho</t>
  </si>
  <si>
    <t>WalletExpiryDateWarningThreshold</t>
  </si>
  <si>
    <t>WalletExpiryDateWarningThre</t>
  </si>
  <si>
    <t>WalletsActivationSendingNotif</t>
  </si>
  <si>
    <t>WalletsActivationSendingNot</t>
  </si>
  <si>
    <t>TariffPlan</t>
  </si>
  <si>
    <t>RecurrentSubscriptionPriceE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</si>
</sst>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0" xfId="1" applyNumberFormat="1" applyFont="1" applyFill="1" applyBorder="1" applyAlignment="1">
      <alignment vertical="center"/>
    </xf>
    <xf numFmtId="0" fontId="3" fillId="3" borderId="0" xfId="1" applyNumberFormat="1" applyFont="1" applyFill="1" applyBorder="1" applyAlignment="1">
      <alignment vertical="center"/>
    </xf>
    <xf numFmtId="0" fontId="0" fillId="4" borderId="0" xfId="0" applyFill="1"/>
    <xf numFmtId="49" fontId="0" fillId="0" borderId="0" xfId="0" applyNumberFormat="1"/>
    <xf numFmtId="49" fontId="2" fillId="3" borderId="0" xfId="1" applyNumberFormat="1" applyFont="1" applyFill="1" applyBorder="1" applyAlignment="1">
      <alignment vertical="center"/>
    </xf>
    <xf numFmtId="49" fontId="4" fillId="3" borderId="0" xfId="1" applyNumberFormat="1" applyFont="1" applyFill="1" applyBorder="1" applyAlignment="1">
      <alignment vertical="center"/>
    </xf>
    <xf numFmtId="49" fontId="0" fillId="4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@Work\ERICSSON\NGAA\Catalog\ImportCatalog_NGAA_PA24_DEF.xm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wt_attribute"/>
      <sheetName val="cwt_catalogDomain"/>
      <sheetName val="cwt_catalogHierarchy"/>
      <sheetName val="cwt_catalogRule"/>
      <sheetName val="cwt_ruleParameters"/>
      <sheetName val="cwt_chargeType"/>
      <sheetName val="cwt_chargeTypeAttribute"/>
      <sheetName val="cwt_context"/>
      <sheetName val="cwt_contextAttribute"/>
      <sheetName val="cwt_infoModel"/>
      <sheetName val="cwt_infoModelAttribute"/>
      <sheetName val="cwt_infoTable"/>
      <sheetName val="cwt_item"/>
      <sheetName val="cwt_itemAttachment"/>
      <sheetName val="cwt_itemAttribute"/>
      <sheetName val="cwt_itemCharge"/>
      <sheetName val="cwt_itemChargeTypeAttribute"/>
      <sheetName val="cwt_itemDescription"/>
      <sheetName val="cwt_itemGroup"/>
      <sheetName val="cwt_itemGroupTarget"/>
      <sheetName val="cwt_itemHierarchy"/>
      <sheetName val="cwt_itemImage"/>
      <sheetName val="cwt_itemRelation"/>
      <sheetName val="cwt_itemRule"/>
      <sheetName val="cwt_systemIdentifier"/>
      <sheetName val="cwt_restriction"/>
      <sheetName val="cwt_relationType"/>
      <sheetName val="cwt_relationTypeAttribute"/>
      <sheetName val="cwt_associationTypeAttrValue"/>
      <sheetName val="cwt_project"/>
      <sheetName val="cwt_projectAssignment"/>
      <sheetName val="cwt_tax"/>
      <sheetName val="cwt_taxModel"/>
      <sheetName val="cwt_taxModelItem"/>
      <sheetName val="codeTable"/>
      <sheetName val="deletedObjectRecord"/>
      <sheetName val="Sheet39"/>
      <sheetName val="Sheet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1">
          <cell r="A1" t="str">
            <v>itemCode</v>
          </cell>
          <cell r="B1" t="str">
            <v>itemRelationTarget</v>
          </cell>
          <cell r="C1" t="str">
            <v>name</v>
          </cell>
        </row>
        <row r="2">
          <cell r="A2" t="str">
            <v>ABLATUPhasePerSegmArr</v>
          </cell>
          <cell r="B2" t="str">
            <v>ATUPhasePerSegment</v>
          </cell>
          <cell r="C2" t="str">
            <v>ATUPhasePerSegment</v>
          </cell>
        </row>
        <row r="3">
          <cell r="A3" t="str">
            <v>ABLTRATUConnectionPhaseArr</v>
          </cell>
          <cell r="B3" t="str">
            <v>ATUConnectionPhase</v>
          </cell>
          <cell r="C3" t="str">
            <v>ATUConnectionPhase</v>
          </cell>
        </row>
        <row r="4">
          <cell r="A4" t="str">
            <v>ABLTRATUPhasePerSegmArr</v>
          </cell>
          <cell r="B4" t="str">
            <v>ATUPhasePerSegment</v>
          </cell>
          <cell r="C4" t="str">
            <v>ATUPhasePerSegment</v>
          </cell>
        </row>
        <row r="5">
          <cell r="A5" t="str">
            <v>ABPTUATUPromPerSegmArr</v>
          </cell>
          <cell r="B5" t="str">
            <v>ATUPromotionPerSegment</v>
          </cell>
          <cell r="C5" t="str">
            <v>ATUPromotionPerSegment</v>
          </cell>
        </row>
        <row r="6">
          <cell r="A6" t="str">
            <v>ABPTUATUTUOrConfigArr</v>
          </cell>
          <cell r="B6" t="str">
            <v>ATUTopUpOriginConfiguration</v>
          </cell>
          <cell r="C6" t="str">
            <v>ATUTopUpOriginConfiguration</v>
          </cell>
        </row>
        <row r="7">
          <cell r="A7" t="str">
            <v>ActiveSCBoltOnTypeArr</v>
          </cell>
          <cell r="B7" t="str">
            <v>BoltOnType</v>
          </cell>
          <cell r="C7" t="str">
            <v>BoltOnType</v>
          </cell>
        </row>
        <row r="8">
          <cell r="A8" t="str">
            <v>ActiveSCCyclicActionSpecArr</v>
          </cell>
          <cell r="B8" t="str">
            <v>CyclicActionSpecification</v>
          </cell>
          <cell r="C8" t="str">
            <v>CyclicActionSpecification</v>
          </cell>
        </row>
        <row r="9">
          <cell r="A9" t="str">
            <v>ActiveSCListArr</v>
          </cell>
          <cell r="B9" t="str">
            <v>List</v>
          </cell>
          <cell r="C9" t="str">
            <v>List</v>
          </cell>
        </row>
        <row r="10">
          <cell r="A10" t="str">
            <v>ActiveSCTribeArr</v>
          </cell>
          <cell r="B10" t="str">
            <v>Tribe</v>
          </cell>
          <cell r="C10" t="str">
            <v>Tribe</v>
          </cell>
        </row>
        <row r="11">
          <cell r="A11" t="str">
            <v>AEBPSAwEBPurchArr</v>
          </cell>
          <cell r="B11" t="str">
            <v>SimpleAwardEBusinessPurchas</v>
          </cell>
          <cell r="C11" t="str">
            <v>SimpleAwardEBusinessPurchase</v>
          </cell>
        </row>
        <row r="12">
          <cell r="A12" t="str">
            <v>AOOBBoltOnTypeArr</v>
          </cell>
          <cell r="B12" t="str">
            <v>BoltOnType</v>
          </cell>
          <cell r="C12" t="str">
            <v>BoltOnType</v>
          </cell>
        </row>
        <row r="13">
          <cell r="A13" t="str">
            <v>AOOBSAOpOnBoltOnArr</v>
          </cell>
          <cell r="B13" t="str">
            <v>SimpleAwardOperationOnBoltO</v>
          </cell>
          <cell r="C13" t="str">
            <v>SimpleAwardOperationOnBoltOn</v>
          </cell>
        </row>
        <row r="14">
          <cell r="A14" t="str">
            <v>AOOCASAOpOnCAArr</v>
          </cell>
          <cell r="B14" t="str">
            <v>SimpleAwardOperationOnCycli</v>
          </cell>
          <cell r="C14" t="str">
            <v>SimpleAwardOpOnCyclicAction</v>
          </cell>
        </row>
        <row r="15">
          <cell r="A15" t="str">
            <v>AOOLSimpAwOpOnListArr</v>
          </cell>
          <cell r="B15" t="str">
            <v>SimpleAwardOperationOnList</v>
          </cell>
          <cell r="C15" t="str">
            <v>SimpleAwardOperationOnList</v>
          </cell>
        </row>
        <row r="16">
          <cell r="A16" t="str">
            <v>APGAwPromSegmArr</v>
          </cell>
          <cell r="B16" t="str">
            <v>AwardedPromotionSegment</v>
          </cell>
          <cell r="C16" t="str">
            <v>AwardedPromotionSegment</v>
          </cell>
        </row>
        <row r="17">
          <cell r="A17" t="str">
            <v>APNCodeArr</v>
          </cell>
          <cell r="B17" t="str">
            <v>APNCode</v>
          </cell>
          <cell r="C17" t="str">
            <v>APNCode</v>
          </cell>
        </row>
        <row r="18">
          <cell r="A18" t="str">
            <v>APPSimpAwPPArr</v>
          </cell>
          <cell r="B18" t="str">
            <v>SimpleAwardPromotionalProfi</v>
          </cell>
          <cell r="C18" t="str">
            <v>SimpleAwardPromotionalProfile</v>
          </cell>
        </row>
        <row r="19">
          <cell r="A19" t="str">
            <v>ATCSimpAwTCArr</v>
          </cell>
          <cell r="B19" t="str">
            <v>SimpleAwardSrvTariffChange</v>
          </cell>
          <cell r="C19" t="str">
            <v>SimpleAwardSrvTariffChange</v>
          </cell>
        </row>
        <row r="20">
          <cell r="A20" t="str">
            <v>ATUCPhaseTUODestPairArr</v>
          </cell>
          <cell r="B20" t="str">
            <v>TopUpOriginDestinationPair</v>
          </cell>
          <cell r="C20" t="str">
            <v>TopUpOriginDestinationPair</v>
          </cell>
        </row>
        <row r="21">
          <cell r="A21" t="str">
            <v>ATUPhasePSTUODestPairArr</v>
          </cell>
          <cell r="B21" t="str">
            <v>TopUpOriginDestinationPair</v>
          </cell>
          <cell r="C21" t="str">
            <v>TopUpOriginDestinationPair</v>
          </cell>
        </row>
        <row r="22">
          <cell r="A22" t="str">
            <v>AUCASimAwUCAssArr</v>
          </cell>
          <cell r="B22" t="str">
            <v>SimpleAwardUsageControlAssi</v>
          </cell>
          <cell r="C22" t="str">
            <v>SimpleAwardUCAssignation</v>
          </cell>
        </row>
        <row r="23">
          <cell r="A23" t="str">
            <v>BOAllowedTariffPlanArr</v>
          </cell>
          <cell r="B23" t="str">
            <v>TariffPlan</v>
          </cell>
          <cell r="C23" t="str">
            <v>TariffPlanAllowedPer</v>
          </cell>
        </row>
        <row r="24">
          <cell r="A24" t="str">
            <v>BOChargingModeGuidingArr</v>
          </cell>
          <cell r="B24" t="str">
            <v>ChargingModeGuiding</v>
          </cell>
          <cell r="C24" t="str">
            <v>ChargingModeGuiding</v>
          </cell>
        </row>
        <row r="25">
          <cell r="A25" t="str">
            <v>BoltOnSubscriptionArr</v>
          </cell>
          <cell r="B25" t="str">
            <v>BoltOnSubscription</v>
          </cell>
          <cell r="C25" t="str">
            <v>BoltOnSubscription</v>
          </cell>
        </row>
        <row r="26">
          <cell r="A26" t="str">
            <v>BOMPriorityArr</v>
          </cell>
          <cell r="B26" t="str">
            <v>BOMPriority</v>
          </cell>
          <cell r="C26" t="str">
            <v>BOMPriority</v>
          </cell>
        </row>
        <row r="27">
          <cell r="A27" t="str">
            <v>BOMPTariffPlanArr</v>
          </cell>
          <cell r="B27" t="str">
            <v>TariffPlan</v>
          </cell>
          <cell r="C27" t="str">
            <v>TariffPlan</v>
          </cell>
        </row>
        <row r="28">
          <cell r="A28" t="str">
            <v>BOPriceGuidingArr</v>
          </cell>
          <cell r="B28" t="str">
            <v>PriceGuiding</v>
          </cell>
          <cell r="C28" t="str">
            <v>PriceGuiding</v>
          </cell>
        </row>
        <row r="29">
          <cell r="A29" t="str">
            <v>BPBPrioritizationRuleArr</v>
          </cell>
          <cell r="B29" t="str">
            <v>BoltOnPrioritizationRule</v>
          </cell>
          <cell r="C29" t="str">
            <v>BOPrioSetsAnOrderedListOf</v>
          </cell>
        </row>
        <row r="30">
          <cell r="A30" t="str">
            <v>BPRBoltOnTypeArr</v>
          </cell>
          <cell r="B30" t="str">
            <v>BoltOnType</v>
          </cell>
          <cell r="C30" t="str">
            <v>RuleSetsUpAndOrderedListOf</v>
          </cell>
        </row>
        <row r="31">
          <cell r="A31" t="str">
            <v>CALifCycleTransitionArr</v>
          </cell>
          <cell r="B31" t="str">
            <v>CALifeCycleTransition</v>
          </cell>
          <cell r="C31" t="str">
            <v>CALifeCycleTransition</v>
          </cell>
        </row>
        <row r="32">
          <cell r="A32" t="str">
            <v>CMBPGWalletApplicationArr</v>
          </cell>
          <cell r="B32" t="str">
            <v>WalletApplication</v>
          </cell>
          <cell r="C32" t="str">
            <v>OrderedListOfWApp</v>
          </cell>
        </row>
        <row r="33">
          <cell r="A33" t="str">
            <v>CMCMByPlanGroupArr</v>
          </cell>
          <cell r="B33" t="str">
            <v>ChargingModeByPlanGroup</v>
          </cell>
          <cell r="C33" t="str">
            <v>ChargingModeByPlanGroup</v>
          </cell>
        </row>
        <row r="34">
          <cell r="A34" t="str">
            <v>CMGRecurrentBoltOnArr</v>
          </cell>
          <cell r="B34" t="str">
            <v>ChargingModeGuiding</v>
          </cell>
          <cell r="C34" t="str">
            <v>ChargingModeGuiding</v>
          </cell>
        </row>
        <row r="35">
          <cell r="A35" t="str">
            <v>CMGRecurrentChargeArr</v>
          </cell>
          <cell r="B35" t="str">
            <v>ChargingModeGuiding</v>
          </cell>
          <cell r="C35" t="str">
            <v>ChargingModeGuiding</v>
          </cell>
        </row>
        <row r="36">
          <cell r="A36" t="str">
            <v>CMGRecurrentTopUpArr</v>
          </cell>
          <cell r="B36" t="str">
            <v>ChargingModeGuiding</v>
          </cell>
          <cell r="C36" t="str">
            <v>ChargingModeGuiding</v>
          </cell>
        </row>
        <row r="37">
          <cell r="A37" t="str">
            <v>CntCodeArr</v>
          </cell>
          <cell r="B37" t="str">
            <v>CntCode</v>
          </cell>
          <cell r="C37" t="str">
            <v>CntCode</v>
          </cell>
        </row>
        <row r="38">
          <cell r="A38" t="str">
            <v>CntSrvProvCodeArr</v>
          </cell>
          <cell r="B38" t="str">
            <v>CntSrvProvCode</v>
          </cell>
          <cell r="C38" t="str">
            <v>CntSrvProvCode</v>
          </cell>
        </row>
        <row r="39">
          <cell r="A39" t="str">
            <v>CntTypeCodeArr</v>
          </cell>
          <cell r="B39" t="str">
            <v>CntTypeCode</v>
          </cell>
          <cell r="C39" t="str">
            <v>CntTypeCode</v>
          </cell>
        </row>
        <row r="40">
          <cell r="A40" t="str">
            <v>ConstraintByBalTransArr</v>
          </cell>
          <cell r="B40" t="str">
            <v>ConstraintByBalTrans</v>
          </cell>
          <cell r="C40" t="str">
            <v>ConstraintByBalTrans</v>
          </cell>
        </row>
        <row r="41">
          <cell r="A41" t="str">
            <v>DebtCausesArr</v>
          </cell>
          <cell r="B41" t="str">
            <v>DebtCause</v>
          </cell>
          <cell r="C41" t="str">
            <v>DebtCause</v>
          </cell>
        </row>
        <row r="42">
          <cell r="A42" t="str">
            <v>DestinationTypeACArr</v>
          </cell>
          <cell r="B42" t="str">
            <v>DestinationType</v>
          </cell>
          <cell r="C42" t="str">
            <v>DestinationType</v>
          </cell>
        </row>
        <row r="43">
          <cell r="A43" t="str">
            <v>DRRateSpecificationArr</v>
          </cell>
          <cell r="B43" t="str">
            <v>RateSpecification</v>
          </cell>
          <cell r="C43" t="str">
            <v>RateSpecification</v>
          </cell>
        </row>
        <row r="44">
          <cell r="A44" t="str">
            <v>DRTonArr</v>
          </cell>
          <cell r="B44" t="str">
            <v>Ton</v>
          </cell>
          <cell r="C44" t="str">
            <v>Ton</v>
          </cell>
        </row>
        <row r="45">
          <cell r="A45" t="str">
            <v>ExtNotCommErrorArr</v>
          </cell>
          <cell r="B45" t="str">
            <v>CommunicationError</v>
          </cell>
          <cell r="C45" t="str">
            <v>CommunicationError</v>
          </cell>
        </row>
        <row r="46">
          <cell r="A46" t="str">
            <v>GTACOpTaxArr</v>
          </cell>
          <cell r="B46" t="str">
            <v>OperationTax</v>
          </cell>
          <cell r="C46" t="str">
            <v>OperationTax</v>
          </cell>
        </row>
        <row r="47">
          <cell r="A47" t="str">
            <v>HappyBoltOnPeriodArr</v>
          </cell>
          <cell r="B47" t="str">
            <v>HappyBoltOnPeriod</v>
          </cell>
          <cell r="C47" t="str">
            <v>HappyBoltOnPeriod</v>
          </cell>
        </row>
        <row r="48">
          <cell r="A48" t="str">
            <v>IpAddressAndPortsArr</v>
          </cell>
          <cell r="B48" t="str">
            <v>IpAddressAndPorts</v>
          </cell>
          <cell r="C48" t="str">
            <v>IpAddressAndPorts</v>
          </cell>
        </row>
        <row r="49">
          <cell r="A49" t="str">
            <v>IVRBoltOnDescriptionArr</v>
          </cell>
          <cell r="B49" t="str">
            <v>IVRBoltOnDescription</v>
          </cell>
          <cell r="C49" t="str">
            <v>IVRBoltOnDescription</v>
          </cell>
        </row>
        <row r="50">
          <cell r="A50" t="str">
            <v>LCAdjRuleLifeCycleArr</v>
          </cell>
          <cell r="B50" t="str">
            <v>LifeCycle</v>
          </cell>
          <cell r="C50" t="str">
            <v>LifeCycle</v>
          </cell>
        </row>
        <row r="51">
          <cell r="A51" t="str">
            <v>LCAdjStatusArr</v>
          </cell>
          <cell r="B51" t="str">
            <v>LCAdjStatus</v>
          </cell>
          <cell r="C51" t="str">
            <v>LCAdjStatus</v>
          </cell>
        </row>
        <row r="52">
          <cell r="A52" t="str">
            <v>LCAdjTariffPlanArr</v>
          </cell>
          <cell r="B52" t="str">
            <v>TariffPlan</v>
          </cell>
          <cell r="C52" t="str">
            <v>TariffPlan</v>
          </cell>
        </row>
        <row r="53">
          <cell r="A53" t="str">
            <v>LCAdjTopUpOriginArr</v>
          </cell>
          <cell r="B53" t="str">
            <v>TopUpOrigin</v>
          </cell>
          <cell r="C53" t="str">
            <v>TopUpOrigin</v>
          </cell>
        </row>
        <row r="54">
          <cell r="A54" t="str">
            <v>LCGTRLifeCycleArr</v>
          </cell>
          <cell r="B54" t="str">
            <v>LifeCycle</v>
          </cell>
          <cell r="C54" t="str">
            <v>LifeCycle</v>
          </cell>
        </row>
        <row r="55">
          <cell r="A55" t="str">
            <v>LCGTRTariffPlanArr</v>
          </cell>
          <cell r="B55" t="str">
            <v>TariffPlan</v>
          </cell>
          <cell r="C55" t="str">
            <v>TariffPlan</v>
          </cell>
        </row>
        <row r="56">
          <cell r="A56" t="str">
            <v>LCGTRTopUpOriginArr</v>
          </cell>
          <cell r="B56" t="str">
            <v>TopUpOrigin</v>
          </cell>
          <cell r="C56" t="str">
            <v>TopUpOrigin</v>
          </cell>
        </row>
        <row r="57">
          <cell r="A57" t="str">
            <v>LCSSLifeCycleArr</v>
          </cell>
          <cell r="B57" t="str">
            <v>LifeCycle</v>
          </cell>
          <cell r="C57" t="str">
            <v>LifeCycle</v>
          </cell>
        </row>
        <row r="58">
          <cell r="A58" t="str">
            <v>LCTimerLifeCycleArr</v>
          </cell>
          <cell r="B58" t="str">
            <v>LifeCycle</v>
          </cell>
          <cell r="C58" t="str">
            <v>LifeCycle</v>
          </cell>
        </row>
        <row r="59">
          <cell r="A59" t="str">
            <v>LCTopUpRuleLifeCycleArr</v>
          </cell>
          <cell r="B59" t="str">
            <v>LifeCycle</v>
          </cell>
          <cell r="C59" t="str">
            <v>LifeCycle</v>
          </cell>
        </row>
        <row r="60">
          <cell r="A60" t="str">
            <v>LCTTariffPlanArr</v>
          </cell>
          <cell r="B60" t="str">
            <v>TariffPlan</v>
          </cell>
          <cell r="C60" t="str">
            <v>TariffPlan</v>
          </cell>
        </row>
        <row r="61">
          <cell r="A61" t="str">
            <v>LCTURStatusArr</v>
          </cell>
          <cell r="B61" t="str">
            <v>LCTURStatus</v>
          </cell>
          <cell r="C61" t="str">
            <v>LCTURStatus</v>
          </cell>
        </row>
        <row r="62">
          <cell r="A62" t="str">
            <v>LCTURTariffPlanArr</v>
          </cell>
          <cell r="B62" t="str">
            <v>TariffPlan</v>
          </cell>
          <cell r="C62" t="str">
            <v>TariffPlan</v>
          </cell>
        </row>
        <row r="63">
          <cell r="A63" t="str">
            <v>LCTURTopUpOriginArr</v>
          </cell>
          <cell r="B63" t="str">
            <v>TopUpOrigin</v>
          </cell>
          <cell r="C63" t="str">
            <v>TopUpOrigin</v>
          </cell>
        </row>
        <row r="64">
          <cell r="A64" t="str">
            <v>LifeCycleAreNotAllowedArr</v>
          </cell>
          <cell r="B64" t="str">
            <v>LifeCycle</v>
          </cell>
          <cell r="C64" t="str">
            <v>LifeCycleAreNotAllowed</v>
          </cell>
        </row>
        <row r="65">
          <cell r="A65" t="str">
            <v>ListAllowedPerTariffPlanArr</v>
          </cell>
          <cell r="B65" t="str">
            <v>TariffPlan</v>
          </cell>
          <cell r="C65" t="str">
            <v>ListAllowedPer</v>
          </cell>
        </row>
        <row r="66">
          <cell r="A66" t="str">
            <v>ListAllowedStateArr</v>
          </cell>
          <cell r="B66" t="str">
            <v>LifeCycleInternalSubstatus</v>
          </cell>
          <cell r="C66" t="str">
            <v>LifeCycleInternalSubstatus</v>
          </cell>
        </row>
        <row r="67">
          <cell r="A67" t="str">
            <v>ListChargingModeGuidingArr</v>
          </cell>
          <cell r="B67" t="str">
            <v>ChargingModeGuiding</v>
          </cell>
          <cell r="C67" t="str">
            <v>ChargingModeGuiding</v>
          </cell>
        </row>
        <row r="68">
          <cell r="A68" t="str">
            <v>ListPriceGuidingArr</v>
          </cell>
          <cell r="B68" t="str">
            <v>PriceGuiding</v>
          </cell>
          <cell r="C68" t="str">
            <v>PriceGuiding</v>
          </cell>
        </row>
        <row r="69">
          <cell r="A69" t="str">
            <v>LSDestGrAndNumbSpecArr</v>
          </cell>
          <cell r="B69" t="str">
            <v>LSDestGrAndNumbSpec</v>
          </cell>
          <cell r="C69" t="str">
            <v>LSDestGrAndNumbSpec</v>
          </cell>
        </row>
        <row r="70">
          <cell r="A70" t="str">
            <v>MATOAfterPromMessArr</v>
          </cell>
          <cell r="B70" t="str">
            <v>Message</v>
          </cell>
          <cell r="C70" t="str">
            <v>AfterPromotionMessageDefault</v>
          </cell>
        </row>
        <row r="71">
          <cell r="A71" t="str">
            <v>MATOAfterPromMessByPlanArr</v>
          </cell>
          <cell r="B71" t="str">
            <v>AfterPromotionMessageByPlan</v>
          </cell>
          <cell r="C71" t="str">
            <v>AfterPromotionMessageByPlan</v>
          </cell>
        </row>
        <row r="72">
          <cell r="A72" t="str">
            <v>MATOMessArr</v>
          </cell>
          <cell r="B72" t="str">
            <v>Message</v>
          </cell>
          <cell r="C72" t="str">
            <v>NormalMessageDefault</v>
          </cell>
        </row>
        <row r="73">
          <cell r="A73" t="str">
            <v>MATOMessAssByPlanArr</v>
          </cell>
          <cell r="B73" t="str">
            <v>MessageAssociationByPlan</v>
          </cell>
          <cell r="C73" t="str">
            <v>MessageAssociationByPlan</v>
          </cell>
        </row>
        <row r="74">
          <cell r="A74" t="str">
            <v>MessageTextLanguageArr</v>
          </cell>
          <cell r="B74" t="str">
            <v>MessageText</v>
          </cell>
          <cell r="C74" t="str">
            <v>MessageText</v>
          </cell>
        </row>
        <row r="75">
          <cell r="A75" t="str">
            <v>MixOrderedBoltOnArr</v>
          </cell>
          <cell r="B75" t="str">
            <v>BoltOn</v>
          </cell>
          <cell r="C75" t="str">
            <v>MixedBOHasAnOrderedListOf</v>
          </cell>
        </row>
        <row r="76">
          <cell r="A76" t="str">
            <v>MSMSPriceGuidingArr</v>
          </cell>
          <cell r="B76" t="str">
            <v>MessageSubscriptionPriceGui</v>
          </cell>
          <cell r="C76" t="str">
            <v>MessageSubscriptionPriceGuiding</v>
          </cell>
        </row>
        <row r="77">
          <cell r="A77" t="str">
            <v>NotificationsNotOpRuleArr</v>
          </cell>
          <cell r="B77" t="str">
            <v>NotifiableOperationRule</v>
          </cell>
          <cell r="C77" t="str">
            <v>NotifiableOperationRule</v>
          </cell>
        </row>
        <row r="78">
          <cell r="A78" t="str">
            <v>OpOperationLiteralArr</v>
          </cell>
          <cell r="B78" t="str">
            <v>OperationLiteral</v>
          </cell>
          <cell r="C78" t="str">
            <v>OperationLiteral</v>
          </cell>
        </row>
        <row r="79">
          <cell r="A79" t="str">
            <v>OpTaxProvinceArr</v>
          </cell>
          <cell r="B79" t="str">
            <v>Province</v>
          </cell>
          <cell r="C79" t="str">
            <v>Province</v>
          </cell>
        </row>
        <row r="80">
          <cell r="A80" t="str">
            <v>PDTEAnalysedConceptsArr</v>
          </cell>
          <cell r="B80" t="str">
            <v>SimpleAnalysedConcepts</v>
          </cell>
          <cell r="C80" t="str">
            <v>SimpleAnalysedConcepts</v>
          </cell>
        </row>
        <row r="81">
          <cell r="A81" t="str">
            <v>PDTEPromotionAwardArr</v>
          </cell>
          <cell r="B81" t="str">
            <v>PromotionAward</v>
          </cell>
          <cell r="C81" t="str">
            <v>PromotionAward</v>
          </cell>
        </row>
        <row r="82">
          <cell r="A82" t="str">
            <v>PDTEWalletArr</v>
          </cell>
          <cell r="B82" t="str">
            <v>Wallet</v>
          </cell>
          <cell r="C82" t="str">
            <v>Wallet</v>
          </cell>
        </row>
        <row r="83">
          <cell r="A83" t="str">
            <v>PGRecurrentBoltOnArr</v>
          </cell>
          <cell r="B83" t="str">
            <v>PriceGuiding</v>
          </cell>
          <cell r="C83" t="str">
            <v>PriceGuiding</v>
          </cell>
        </row>
        <row r="84">
          <cell r="A84" t="str">
            <v>PGRecurrentChargeArr</v>
          </cell>
          <cell r="B84" t="str">
            <v>PriceGuiding</v>
          </cell>
          <cell r="C84" t="str">
            <v>PriceGuiding</v>
          </cell>
        </row>
        <row r="85">
          <cell r="A85" t="str">
            <v>PGRecurrentTopUpArr</v>
          </cell>
          <cell r="B85" t="str">
            <v>PriceGuiding</v>
          </cell>
          <cell r="C85" t="str">
            <v>PriceGuiding</v>
          </cell>
        </row>
        <row r="86">
          <cell r="A86" t="str">
            <v>POASimpleOpAppArr</v>
          </cell>
          <cell r="B86" t="str">
            <v>SimpleOperationApplicabilit</v>
          </cell>
          <cell r="C86" t="str">
            <v>SimpleOperationApplicability</v>
          </cell>
        </row>
        <row r="87">
          <cell r="A87" t="str">
            <v>PPChargingModeGuidingArr</v>
          </cell>
          <cell r="B87" t="str">
            <v>ChargingModeGuiding</v>
          </cell>
          <cell r="C87" t="str">
            <v>ChargingModeGuiding</v>
          </cell>
        </row>
        <row r="88">
          <cell r="A88" t="str">
            <v>PPCPromotionalProfileArr</v>
          </cell>
          <cell r="B88" t="str">
            <v>PromotionalProfile</v>
          </cell>
          <cell r="C88" t="str">
            <v>PromotionalProfile</v>
          </cell>
        </row>
        <row r="89">
          <cell r="A89" t="str">
            <v>PPPriceGuidingArr</v>
          </cell>
          <cell r="B89" t="str">
            <v>PriceGuiding</v>
          </cell>
          <cell r="C89" t="str">
            <v>PriceGuiding</v>
          </cell>
        </row>
        <row r="90">
          <cell r="A90" t="str">
            <v>PromotionAssocSubscTPArr</v>
          </cell>
          <cell r="B90" t="str">
            <v>TariffPlan</v>
          </cell>
          <cell r="C90" t="str">
            <v>PromoToSubscriptionTariffPlan</v>
          </cell>
        </row>
        <row r="91">
          <cell r="A91" t="str">
            <v>PromotionAssocTPArr</v>
          </cell>
          <cell r="B91" t="str">
            <v>TariffPlan</v>
          </cell>
          <cell r="C91" t="str">
            <v>PromotionAssociatedToTariffPlan</v>
          </cell>
        </row>
        <row r="92">
          <cell r="A92" t="str">
            <v>PromotionDialCodeArr</v>
          </cell>
          <cell r="B92" t="str">
            <v>PromotionDialCode</v>
          </cell>
          <cell r="C92" t="str">
            <v>PromotionDialCode</v>
          </cell>
        </row>
        <row r="93">
          <cell r="A93" t="str">
            <v>PromotionLCSubStatusArr</v>
          </cell>
          <cell r="B93" t="str">
            <v>LifeCycleSubStatus</v>
          </cell>
          <cell r="C93" t="str">
            <v>LifeCycleSubStatus</v>
          </cell>
        </row>
        <row r="94">
          <cell r="A94" t="str">
            <v>PromotionOpTaxArr</v>
          </cell>
          <cell r="B94" t="str">
            <v>OperationTax</v>
          </cell>
          <cell r="C94" t="str">
            <v>OperationTax</v>
          </cell>
        </row>
        <row r="95">
          <cell r="A95" t="str">
            <v>PromotionPromProfileArr</v>
          </cell>
          <cell r="B95" t="str">
            <v>PromotionalProfile</v>
          </cell>
          <cell r="C95" t="str">
            <v>PromotionalProfile</v>
          </cell>
        </row>
        <row r="96">
          <cell r="A96" t="str">
            <v>PromotionProvinceArr</v>
          </cell>
          <cell r="B96" t="str">
            <v>Province</v>
          </cell>
          <cell r="C96" t="str">
            <v>Province</v>
          </cell>
        </row>
        <row r="97">
          <cell r="A97" t="str">
            <v>PromotionRinArr</v>
          </cell>
          <cell r="B97" t="str">
            <v>Rin</v>
          </cell>
          <cell r="C97" t="str">
            <v>Rin</v>
          </cell>
        </row>
        <row r="98">
          <cell r="A98" t="str">
            <v>PromotionSellingModeArr</v>
          </cell>
          <cell r="B98" t="str">
            <v>PromotionSellingMode</v>
          </cell>
          <cell r="C98" t="str">
            <v>PromotionSellingMode</v>
          </cell>
        </row>
        <row r="99">
          <cell r="A99" t="str">
            <v>PromotionServProvArr</v>
          </cell>
          <cell r="B99" t="str">
            <v>ServiceProvider</v>
          </cell>
          <cell r="C99" t="str">
            <v>ServiceProvider</v>
          </cell>
        </row>
        <row r="100">
          <cell r="A100" t="str">
            <v>PSAllowedForPromProfileArr</v>
          </cell>
          <cell r="B100" t="str">
            <v>PromotionalProfile</v>
          </cell>
          <cell r="C100" t="str">
            <v>PromotionalSegmentAllowedFor</v>
          </cell>
        </row>
        <row r="101">
          <cell r="A101" t="str">
            <v>PSAssignedPromCriterionArr</v>
          </cell>
          <cell r="B101" t="str">
            <v>AssignedPromotionCriterion</v>
          </cell>
          <cell r="C101" t="str">
            <v>AssignedPromotionCriterion</v>
          </cell>
        </row>
        <row r="102">
          <cell r="A102" t="str">
            <v>PSCallConsumpCriterionArr</v>
          </cell>
          <cell r="B102" t="str">
            <v>CallConsumptionCriterion</v>
          </cell>
          <cell r="C102" t="str">
            <v>CallConsumptionCriterion</v>
          </cell>
        </row>
        <row r="103">
          <cell r="A103" t="str">
            <v>PSContentConsumpCriterionAr</v>
          </cell>
          <cell r="B103" t="str">
            <v>ContentConsumptionCriterion</v>
          </cell>
          <cell r="C103" t="str">
            <v>ContentConsumptionCriterion</v>
          </cell>
        </row>
        <row r="104">
          <cell r="A104" t="str">
            <v>PSOtherOpCriterionArr</v>
          </cell>
          <cell r="B104" t="str">
            <v>OtherOperationCriterion</v>
          </cell>
          <cell r="C104" t="str">
            <v>OtherOperationCriterion</v>
          </cell>
        </row>
        <row r="105">
          <cell r="A105" t="str">
            <v>PSSMSConsumpCriterionArr</v>
          </cell>
          <cell r="B105" t="str">
            <v>SMSConsumptionCriterion</v>
          </cell>
          <cell r="C105" t="str">
            <v>SMSConsumptionCriterion</v>
          </cell>
        </row>
        <row r="106">
          <cell r="A106" t="str">
            <v>PSTopUpCriterionArr</v>
          </cell>
          <cell r="B106" t="str">
            <v>TopUpCriterion</v>
          </cell>
          <cell r="C106" t="str">
            <v>TopUpCriterion</v>
          </cell>
        </row>
        <row r="107">
          <cell r="A107" t="str">
            <v>PSTPChangeCriterionArr</v>
          </cell>
          <cell r="B107" t="str">
            <v>TariffPlanChangeCriterion</v>
          </cell>
          <cell r="C107" t="str">
            <v>TariffPlanChangeCriterion</v>
          </cell>
        </row>
        <row r="108">
          <cell r="A108" t="str">
            <v>PUWRTUODestPairArr</v>
          </cell>
          <cell r="B108" t="str">
            <v>TopUpOriginDestinationPair</v>
          </cell>
          <cell r="C108" t="str">
            <v>TopUpOriginDestinationPair</v>
          </cell>
        </row>
        <row r="109">
          <cell r="A109" t="str">
            <v>PUWWRPromUsingWRuleArr</v>
          </cell>
          <cell r="B109" t="str">
            <v>PromotionUsingWindowRule</v>
          </cell>
          <cell r="C109" t="str">
            <v>PromotionUsingWindowRule</v>
          </cell>
        </row>
        <row r="110">
          <cell r="A110" t="str">
            <v>PUWWRTUODestPairArr</v>
          </cell>
          <cell r="B110" t="str">
            <v>TopUpOriginDestinationPair</v>
          </cell>
          <cell r="C110" t="str">
            <v>TopUpOriginDestinationPair</v>
          </cell>
        </row>
        <row r="111">
          <cell r="A111" t="str">
            <v>PWWPromWithoutWRuleArr</v>
          </cell>
          <cell r="B111" t="str">
            <v>PromotionWithoutWindowRule</v>
          </cell>
          <cell r="C111" t="str">
            <v>PromotionWithoutWindowRule</v>
          </cell>
        </row>
        <row r="112">
          <cell r="A112" t="str">
            <v>PWWRuleTUODestPairArr</v>
          </cell>
          <cell r="B112" t="str">
            <v>TopUpOriginDestinationPair</v>
          </cell>
          <cell r="C112" t="str">
            <v>TopUpOriginDestinationPair</v>
          </cell>
        </row>
        <row r="113">
          <cell r="A113" t="str">
            <v>RateRateComponentArr</v>
          </cell>
          <cell r="B113" t="str">
            <v>RateComponent</v>
          </cell>
          <cell r="C113" t="str">
            <v>RateComponent</v>
          </cell>
        </row>
        <row r="114">
          <cell r="A114" t="str">
            <v>RateSpecificationArr</v>
          </cell>
          <cell r="B114" t="str">
            <v>RateSpecification</v>
          </cell>
          <cell r="C114" t="str">
            <v>RateSpecification</v>
          </cell>
        </row>
        <row r="115">
          <cell r="A115" t="str">
            <v>RCRatePriceEventPhaseArr</v>
          </cell>
          <cell r="B115" t="str">
            <v>RatePriceEventPhase</v>
          </cell>
          <cell r="C115" t="str">
            <v>RatePriceEventPhase</v>
          </cell>
        </row>
        <row r="116">
          <cell r="A116" t="str">
            <v>RechargedAmountArr</v>
          </cell>
          <cell r="B116" t="str">
            <v>RechargedAmount</v>
          </cell>
          <cell r="C116" t="str">
            <v>RechargedAmount</v>
          </cell>
        </row>
        <row r="117">
          <cell r="A117" t="str">
            <v>RecoveryConditionArr</v>
          </cell>
          <cell r="B117" t="str">
            <v>RecoveryCondition</v>
          </cell>
          <cell r="C117" t="str">
            <v>RecoveryCondition</v>
          </cell>
        </row>
        <row r="118">
          <cell r="A118" t="str">
            <v>RecurrentBORenewalPhaseArr</v>
          </cell>
          <cell r="B118" t="str">
            <v>RecurrentBoltOnRenewalPhase</v>
          </cell>
          <cell r="C118" t="str">
            <v>RecurrentBoltOnRenewalPhase</v>
          </cell>
        </row>
        <row r="119">
          <cell r="A119" t="str">
            <v>RecurrentChargePhaseArr</v>
          </cell>
          <cell r="B119" t="str">
            <v>RecurrentChargePhase</v>
          </cell>
          <cell r="C119" t="str">
            <v>RecurrentChargePhase</v>
          </cell>
        </row>
        <row r="120">
          <cell r="A120" t="str">
            <v>RGCodeArr</v>
          </cell>
          <cell r="B120" t="str">
            <v>RGCode</v>
          </cell>
          <cell r="C120" t="str">
            <v>RGCode</v>
          </cell>
        </row>
        <row r="121">
          <cell r="A121" t="str">
            <v>RLTPDestinationTypeArr</v>
          </cell>
          <cell r="B121" t="str">
            <v>DestinationType</v>
          </cell>
          <cell r="C121" t="str">
            <v>DestinationType</v>
          </cell>
        </row>
        <row r="122">
          <cell r="A122" t="str">
            <v>RPRRateArr</v>
          </cell>
          <cell r="B122" t="str">
            <v>Rate</v>
          </cell>
          <cell r="C122" t="str">
            <v>RuleSetsUpAnOrderedListOf</v>
          </cell>
        </row>
        <row r="123">
          <cell r="A123" t="str">
            <v>RTBRTNodeOutputArr</v>
          </cell>
          <cell r="B123" t="str">
            <v>RatingTreeNodeOutput</v>
          </cell>
          <cell r="C123" t="str">
            <v>BranchHasAnOrderedListsOf</v>
          </cell>
        </row>
        <row r="124">
          <cell r="A124" t="str">
            <v>RTDefaultTCPerNodeArr</v>
          </cell>
          <cell r="B124" t="str">
            <v>DefaultTariffClassPerNode</v>
          </cell>
          <cell r="C124" t="str">
            <v>DefaultTariffClassPerNode</v>
          </cell>
        </row>
        <row r="125">
          <cell r="A125" t="str">
            <v>RTNodeOutputArr</v>
          </cell>
          <cell r="B125" t="str">
            <v>RTNodeOutput</v>
          </cell>
          <cell r="C125" t="str">
            <v>RTNodeOutput</v>
          </cell>
        </row>
        <row r="126">
          <cell r="A126" t="str">
            <v>RTNOListArr</v>
          </cell>
          <cell r="B126" t="str">
            <v>List</v>
          </cell>
          <cell r="C126" t="str">
            <v>List</v>
          </cell>
        </row>
        <row r="127">
          <cell r="A127" t="str">
            <v>RTNOServiceProviderArr</v>
          </cell>
          <cell r="B127" t="str">
            <v>ServiceProvider</v>
          </cell>
          <cell r="C127" t="str">
            <v>ServiceProvider</v>
          </cell>
        </row>
        <row r="128">
          <cell r="A128" t="str">
            <v>RTNOTariffPlanArr</v>
          </cell>
          <cell r="B128" t="str">
            <v>TariffPlan</v>
          </cell>
          <cell r="C128" t="str">
            <v>TariffPlan</v>
          </cell>
        </row>
        <row r="129">
          <cell r="A129" t="str">
            <v>RTNOTonArr</v>
          </cell>
          <cell r="B129" t="str">
            <v>Ton</v>
          </cell>
          <cell r="C129" t="str">
            <v>Ton</v>
          </cell>
        </row>
        <row r="130">
          <cell r="A130" t="str">
            <v>RTNOTribeArr</v>
          </cell>
          <cell r="B130" t="str">
            <v>Tribe</v>
          </cell>
          <cell r="C130" t="str">
            <v>Tribe</v>
          </cell>
        </row>
        <row r="131">
          <cell r="A131" t="str">
            <v>RTNOTribeCategoryArr</v>
          </cell>
          <cell r="B131" t="str">
            <v>TribeCategory</v>
          </cell>
          <cell r="C131" t="str">
            <v>TribeCategory</v>
          </cell>
        </row>
        <row r="132">
          <cell r="A132" t="str">
            <v>RTRatingTreeBranchArr</v>
          </cell>
          <cell r="B132" t="str">
            <v>RatingTreeBranch</v>
          </cell>
          <cell r="C132" t="str">
            <v>TreeHasAnOrderedListsOf</v>
          </cell>
        </row>
        <row r="133">
          <cell r="A133" t="str">
            <v>SDCodeCriterionArr</v>
          </cell>
          <cell r="B133" t="str">
            <v>SDCodeCriterion</v>
          </cell>
          <cell r="C133" t="str">
            <v>SDCodeCriterion</v>
          </cell>
        </row>
        <row r="134">
          <cell r="A134" t="str">
            <v>SimpleApplicabilityCondArr</v>
          </cell>
          <cell r="B134" t="str">
            <v>SimpleApplicabilityConditio</v>
          </cell>
          <cell r="C134" t="str">
            <v>SimpleApplicabilityCondition</v>
          </cell>
        </row>
        <row r="135">
          <cell r="A135" t="str">
            <v>SimpleDestinationRuleArr</v>
          </cell>
          <cell r="B135" t="str">
            <v>SimpleDestinationRule</v>
          </cell>
          <cell r="C135" t="str">
            <v>SimpleDestinationRule</v>
          </cell>
        </row>
        <row r="136">
          <cell r="A136" t="str">
            <v>SimpleTemporalAppCondArr</v>
          </cell>
          <cell r="B136" t="str">
            <v>SimpleTemporalAppCondition</v>
          </cell>
          <cell r="C136" t="str">
            <v>SimpleTemporalAppCondition</v>
          </cell>
        </row>
        <row r="137">
          <cell r="A137" t="str">
            <v>SModeCriterionArr</v>
          </cell>
          <cell r="B137" t="str">
            <v>SModeCriterion</v>
          </cell>
          <cell r="C137" t="str">
            <v>SMCriterion</v>
          </cell>
        </row>
        <row r="138">
          <cell r="A138" t="str">
            <v>SOSTUISOSTUInvTimerArr</v>
          </cell>
          <cell r="B138" t="str">
            <v>SOSTopUpInvitationTimer</v>
          </cell>
          <cell r="C138" t="str">
            <v>SOSTopUpInvitationTimer</v>
          </cell>
        </row>
        <row r="139">
          <cell r="A139" t="str">
            <v>SPARPromAwardArr</v>
          </cell>
          <cell r="B139" t="str">
            <v>PromotionAward</v>
          </cell>
          <cell r="C139" t="str">
            <v>PromotionAward</v>
          </cell>
        </row>
        <row r="140">
          <cell r="A140" t="str">
            <v>SPCProvinceArr</v>
          </cell>
          <cell r="B140" t="str">
            <v>Province</v>
          </cell>
          <cell r="C140" t="str">
            <v>Province</v>
          </cell>
        </row>
        <row r="141">
          <cell r="A141" t="str">
            <v>SPCServiceProviderArr</v>
          </cell>
          <cell r="B141" t="str">
            <v>ServiceProvider</v>
          </cell>
          <cell r="C141" t="str">
            <v>ServiceProvider</v>
          </cell>
        </row>
        <row r="142">
          <cell r="A142" t="str">
            <v>SpDayServiceProviderArr</v>
          </cell>
          <cell r="B142" t="str">
            <v>ServiceProvider</v>
          </cell>
          <cell r="C142" t="str">
            <v>ServiceProvider</v>
          </cell>
        </row>
        <row r="143">
          <cell r="A143" t="str">
            <v>SpDayTariffPlanArr</v>
          </cell>
          <cell r="B143" t="str">
            <v>TariffPlan</v>
          </cell>
          <cell r="C143" t="str">
            <v>TariffPlan</v>
          </cell>
        </row>
        <row r="144">
          <cell r="A144" t="str">
            <v>SPPromotionAwardArr</v>
          </cell>
          <cell r="B144" t="str">
            <v>PromotionAward</v>
          </cell>
          <cell r="C144" t="str">
            <v>PromotionAward</v>
          </cell>
        </row>
        <row r="145">
          <cell r="A145" t="str">
            <v>SPSegmPromActRuleArr</v>
          </cell>
          <cell r="B145" t="str">
            <v>SegmentablePromotionActivat</v>
          </cell>
          <cell r="C145" t="str">
            <v>SPActivationRule</v>
          </cell>
        </row>
        <row r="146">
          <cell r="A146" t="str">
            <v>SRINCriterionRinArr</v>
          </cell>
          <cell r="B146" t="str">
            <v>Rin</v>
          </cell>
          <cell r="C146" t="str">
            <v>Rin</v>
          </cell>
        </row>
        <row r="147">
          <cell r="A147" t="str">
            <v>SrvCodeArr</v>
          </cell>
          <cell r="B147" t="str">
            <v>SrvCode</v>
          </cell>
          <cell r="C147" t="str">
            <v>SrvCode</v>
          </cell>
        </row>
        <row r="148">
          <cell r="A148" t="str">
            <v>SSSCLCSubStatusArr</v>
          </cell>
          <cell r="B148" t="str">
            <v>LifeCycleSubStatus</v>
          </cell>
          <cell r="C148" t="str">
            <v>LifeCycleSubStatus</v>
          </cell>
        </row>
        <row r="149">
          <cell r="A149" t="str">
            <v>SubscriptionLimitArr</v>
          </cell>
          <cell r="B149" t="str">
            <v>SubscriptionLimit</v>
          </cell>
          <cell r="C149" t="str">
            <v>SubscriptionLimit</v>
          </cell>
        </row>
        <row r="150">
          <cell r="A150" t="str">
            <v>TariffClassACArr</v>
          </cell>
          <cell r="B150" t="str">
            <v>TariffClass</v>
          </cell>
          <cell r="C150" t="str">
            <v>TariffClass</v>
          </cell>
        </row>
        <row r="151">
          <cell r="A151" t="str">
            <v>TariffPlanNotAllowedForArr</v>
          </cell>
          <cell r="B151" t="str">
            <v>TariffPlan</v>
          </cell>
          <cell r="C151" t="str">
            <v>TariffPlanNotAllowedFor</v>
          </cell>
        </row>
        <row r="152">
          <cell r="A152" t="str">
            <v>TariffPlanNotAllowedPerArr</v>
          </cell>
          <cell r="B152" t="str">
            <v>TariffPlan</v>
          </cell>
          <cell r="C152" t="str">
            <v>TariffPlanNotAllowedPer</v>
          </cell>
        </row>
        <row r="153">
          <cell r="A153" t="str">
            <v>TariffPlansAllowedForTPArr</v>
          </cell>
          <cell r="B153" t="str">
            <v>TariffPlan</v>
          </cell>
          <cell r="C153" t="str">
            <v>TariffPlanAllowedFor</v>
          </cell>
        </row>
        <row r="154">
          <cell r="A154" t="str">
            <v>TChargingModeGuidingArr</v>
          </cell>
          <cell r="B154" t="str">
            <v>ChargingModeGuiding</v>
          </cell>
          <cell r="C154" t="str">
            <v>ChargingModeGuiding</v>
          </cell>
        </row>
        <row r="155">
          <cell r="A155" t="str">
            <v>TCSComponentArr</v>
          </cell>
          <cell r="B155" t="str">
            <v>TCSComponentTick</v>
          </cell>
          <cell r="C155" t="str">
            <v>TCSComponentTick</v>
          </cell>
        </row>
        <row r="156">
          <cell r="A156" t="str">
            <v>TechnicalCadenceSpecArr</v>
          </cell>
          <cell r="B156" t="str">
            <v>TCSComponent</v>
          </cell>
          <cell r="C156" t="str">
            <v>TCSComponent</v>
          </cell>
        </row>
        <row r="157">
          <cell r="A157" t="str">
            <v>ThresholdSpecificationArr</v>
          </cell>
          <cell r="B157" t="str">
            <v>ThresholdSpecification</v>
          </cell>
          <cell r="C157" t="str">
            <v>ThresholdSpecification</v>
          </cell>
        </row>
        <row r="158">
          <cell r="A158" t="str">
            <v>TopUpAffectValOfWalletArr</v>
          </cell>
          <cell r="B158" t="str">
            <v>Wallet</v>
          </cell>
          <cell r="C158" t="str">
            <v>TopUpAffectValidityOf</v>
          </cell>
        </row>
        <row r="159">
          <cell r="A159" t="str">
            <v>TopUpOriginFixedLimitArr</v>
          </cell>
          <cell r="B159" t="str">
            <v>TopUpOriginFixedLimit</v>
          </cell>
          <cell r="C159" t="str">
            <v>TopUpOriginFixedLimit</v>
          </cell>
        </row>
        <row r="160">
          <cell r="A160" t="str">
            <v>TopUpOriginTempLimitArr</v>
          </cell>
          <cell r="B160" t="str">
            <v>TopUpOriginTemporaryLimit</v>
          </cell>
          <cell r="C160" t="str">
            <v>TopUpOriginTemporaryLimit</v>
          </cell>
        </row>
        <row r="161">
          <cell r="A161" t="str">
            <v>TPCriterionTPArr</v>
          </cell>
          <cell r="B161" t="str">
            <v>TariffPlan</v>
          </cell>
          <cell r="C161" t="str">
            <v>TariffPlan</v>
          </cell>
        </row>
        <row r="162">
          <cell r="A162" t="str">
            <v>TPriceGuidingArr</v>
          </cell>
          <cell r="B162" t="str">
            <v>PriceGuiding</v>
          </cell>
          <cell r="C162" t="str">
            <v>PriceGuiding</v>
          </cell>
        </row>
        <row r="163">
          <cell r="A163" t="str">
            <v>TPSubscCritTPArr</v>
          </cell>
          <cell r="B163" t="str">
            <v>TariffPlan</v>
          </cell>
          <cell r="C163" t="str">
            <v>TariffPlan</v>
          </cell>
        </row>
        <row r="164">
          <cell r="A164" t="str">
            <v>TransformationRuleOutputArr</v>
          </cell>
          <cell r="B164" t="str">
            <v>TransformationRuleOutput</v>
          </cell>
          <cell r="C164" t="str">
            <v>TransformationRuleOutput</v>
          </cell>
        </row>
        <row r="165">
          <cell r="A165" t="str">
            <v>TUCriterionTUOriginArr</v>
          </cell>
          <cell r="B165" t="str">
            <v>TopUpOrigin</v>
          </cell>
          <cell r="C165" t="str">
            <v>TopUpOrigin</v>
          </cell>
        </row>
        <row r="166">
          <cell r="A166" t="str">
            <v>TUOAllowedTechForSOSInvArr</v>
          </cell>
          <cell r="B166" t="str">
            <v>Technology</v>
          </cell>
          <cell r="C166" t="str">
            <v>Technology</v>
          </cell>
        </row>
        <row r="167">
          <cell r="A167" t="str">
            <v>TUOrSOSPSOSPByProfileArr</v>
          </cell>
          <cell r="B167" t="str">
            <v>SOSPropertiesByProfile</v>
          </cell>
          <cell r="C167" t="str">
            <v>SOSPropertiesByProfile</v>
          </cell>
        </row>
        <row r="168">
          <cell r="A168" t="str">
            <v>TUOrSOSPSOSPByTPArr</v>
          </cell>
          <cell r="B168" t="str">
            <v>SOSPropertiesByTariffPlan</v>
          </cell>
          <cell r="C168" t="str">
            <v>SOSPropertiesByTariffPlan</v>
          </cell>
        </row>
        <row r="169">
          <cell r="A169" t="str">
            <v>UCBOASUCBoltOnTypeAssArr</v>
          </cell>
          <cell r="B169" t="str">
            <v>UCBoltOnTypeAssociation</v>
          </cell>
          <cell r="C169" t="str">
            <v>UCBoltOnTypeAssociation</v>
          </cell>
        </row>
        <row r="170">
          <cell r="A170" t="str">
            <v>UCChargingModeGuidingArr</v>
          </cell>
          <cell r="B170" t="str">
            <v>ChargingModeGuiding</v>
          </cell>
          <cell r="C170" t="str">
            <v>ChargingModeGuiding</v>
          </cell>
        </row>
        <row r="171">
          <cell r="A171" t="str">
            <v>UCDSTariffPlanArr</v>
          </cell>
          <cell r="B171" t="str">
            <v>TariffPlan</v>
          </cell>
          <cell r="C171" t="str">
            <v>TariffPlan</v>
          </cell>
        </row>
        <row r="172">
          <cell r="A172" t="str">
            <v>UCNegativeConUCACArr</v>
          </cell>
          <cell r="B172" t="str">
            <v>UCSimpleApplicabilityCondit</v>
          </cell>
          <cell r="C172" t="str">
            <v>OrderedListOfSimpleCond</v>
          </cell>
        </row>
        <row r="173">
          <cell r="A173" t="str">
            <v>UCPositiveConUCACArr</v>
          </cell>
          <cell r="B173" t="str">
            <v>UCSimpleApplicabilityCondit</v>
          </cell>
          <cell r="C173" t="str">
            <v>OrderedListOfSimpleCond</v>
          </cell>
        </row>
        <row r="174">
          <cell r="A174" t="str">
            <v>UCPriceGuidingArr</v>
          </cell>
          <cell r="B174" t="str">
            <v>PriceGuiding</v>
          </cell>
          <cell r="C174" t="str">
            <v>PriceGuiding</v>
          </cell>
        </row>
        <row r="175">
          <cell r="A175" t="str">
            <v>UCSApConHappyPeriodArr</v>
          </cell>
          <cell r="B175" t="str">
            <v>UCSApConHappyPeriod</v>
          </cell>
          <cell r="C175" t="str">
            <v>UCSApConHappyPeriod</v>
          </cell>
        </row>
        <row r="176">
          <cell r="A176" t="str">
            <v>UCSApConTrafficTypeArr</v>
          </cell>
          <cell r="B176" t="str">
            <v>UCSApConTrafficType</v>
          </cell>
          <cell r="C176" t="str">
            <v>UCSApConTrafficType</v>
          </cell>
        </row>
        <row r="177">
          <cell r="A177" t="str">
            <v>UCServiceTariffPlanArr</v>
          </cell>
          <cell r="B177" t="str">
            <v>ServiceTariffPlan</v>
          </cell>
          <cell r="C177" t="str">
            <v>ServiceTariffPlan</v>
          </cell>
        </row>
        <row r="178">
          <cell r="A178" t="str">
            <v>UCSimpleAppConWalletArr</v>
          </cell>
          <cell r="B178" t="str">
            <v>Wallet</v>
          </cell>
          <cell r="C178" t="str">
            <v>Wallet</v>
          </cell>
        </row>
        <row r="179">
          <cell r="A179" t="str">
            <v>UCThSetSpecifArr</v>
          </cell>
          <cell r="B179" t="str">
            <v>UsageControlThreshold</v>
          </cell>
          <cell r="C179" t="str">
            <v>SetIsAnOrderedListOf</v>
          </cell>
        </row>
        <row r="180">
          <cell r="A180" t="str">
            <v>UsersAllowedDeliveryArr</v>
          </cell>
          <cell r="B180" t="str">
            <v>UsersAllowedDelivery</v>
          </cell>
          <cell r="C180" t="str">
            <v>UsersAllowedDelivery</v>
          </cell>
        </row>
        <row r="181">
          <cell r="A181" t="str">
            <v>WDDDayDefinitionArr</v>
          </cell>
          <cell r="B181" t="str">
            <v>DayDefinition</v>
          </cell>
          <cell r="C181" t="str">
            <v>DayDefinition</v>
          </cell>
        </row>
        <row r="182">
          <cell r="A182" t="str">
            <v>WDDServiceProviderArr</v>
          </cell>
          <cell r="B182" t="str">
            <v>ServiceProvider</v>
          </cell>
          <cell r="C182" t="str">
            <v>ServiceProvider</v>
          </cell>
        </row>
        <row r="183">
          <cell r="A183" t="str">
            <v>WURSWalletUsageRuleArr</v>
          </cell>
          <cell r="B183" t="str">
            <v>SimpleWalletUsageRule</v>
          </cell>
          <cell r="C183" t="str">
            <v>SimpleWalletUsageRule</v>
          </cell>
        </row>
        <row r="184">
          <cell r="A184" t="str">
            <v>WWalletValuesPerPlanArr</v>
          </cell>
          <cell r="B184" t="str">
            <v>WalletValuesPerPlan</v>
          </cell>
          <cell r="C184" t="str">
            <v>WalletValuesPerPlan</v>
          </cell>
        </row>
        <row r="185">
          <cell r="A185" t="str">
            <v>WWBalanceWarningThresArr</v>
          </cell>
          <cell r="B185" t="str">
            <v>WalletBalanceWarningThresho</v>
          </cell>
          <cell r="C185" t="str">
            <v>WalletBalanceWarningThreshold</v>
          </cell>
        </row>
        <row r="186">
          <cell r="A186" t="str">
            <v>WWExpiryDateWarningThresArr</v>
          </cell>
          <cell r="B186" t="str">
            <v>WalletExpiryDateWarningThre</v>
          </cell>
          <cell r="C186" t="str">
            <v>WalletExpiryDateWarningThres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8"/>
  <sheetViews>
    <sheetView workbookViewId="0">
      <selection activeCell="G6" sqref="G6:G8"/>
    </sheetView>
  </sheetViews>
  <sheetFormatPr defaultRowHeight="15" x14ac:dyDescent="0.25"/>
  <sheetData>
    <row r="5" spans="6:8" x14ac:dyDescent="0.25">
      <c r="F5" t="s">
        <v>314</v>
      </c>
    </row>
    <row r="6" spans="6:8" x14ac:dyDescent="0.25">
      <c r="G6" t="s">
        <v>309</v>
      </c>
      <c r="H6" t="s">
        <v>312</v>
      </c>
    </row>
    <row r="7" spans="6:8" x14ac:dyDescent="0.25">
      <c r="G7" t="s">
        <v>310</v>
      </c>
      <c r="H7" t="s">
        <v>308</v>
      </c>
    </row>
    <row r="8" spans="6:8" x14ac:dyDescent="0.25">
      <c r="G8" t="s">
        <v>311</v>
      </c>
      <c r="H8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 x14ac:dyDescent="0.25"/>
  <cols>
    <col min="1" max="1" width="30.85546875" bestFit="1" customWidth="1"/>
    <col min="2" max="2" width="32.7109375" bestFit="1" customWidth="1"/>
    <col min="3" max="3" width="30" bestFit="1" customWidth="1"/>
    <col min="4" max="4" width="38.7109375" style="4" bestFit="1" customWidth="1"/>
    <col min="5" max="5" width="30.140625" bestFit="1" customWidth="1"/>
    <col min="6" max="6" width="102.85546875" bestFit="1" customWidth="1"/>
    <col min="7" max="7" width="75.28515625" bestFit="1" customWidth="1"/>
    <col min="8" max="8" width="30.85546875" bestFit="1" customWidth="1"/>
  </cols>
  <sheetData>
    <row r="1" spans="1:8" x14ac:dyDescent="0.25">
      <c r="A1" s="1" t="s">
        <v>0</v>
      </c>
      <c r="B1" s="2" t="s">
        <v>1</v>
      </c>
      <c r="C1" s="2" t="s">
        <v>1</v>
      </c>
      <c r="D1" s="5" t="s">
        <v>2</v>
      </c>
      <c r="E1" s="1" t="s">
        <v>3</v>
      </c>
    </row>
    <row r="2" spans="1:8" x14ac:dyDescent="0.25">
      <c r="A2" s="1" t="s">
        <v>4</v>
      </c>
      <c r="B2" s="1" t="s">
        <v>5</v>
      </c>
      <c r="C2" s="1" t="s">
        <v>6</v>
      </c>
      <c r="D2" s="5" t="s">
        <v>7</v>
      </c>
      <c r="E2" s="1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6" t="s">
        <v>12</v>
      </c>
      <c r="E3" s="1" t="s">
        <v>13</v>
      </c>
    </row>
    <row r="4" spans="1:8" x14ac:dyDescent="0.25">
      <c r="A4" t="s">
        <v>33</v>
      </c>
      <c r="B4" t="s">
        <v>34</v>
      </c>
      <c r="C4" t="s">
        <v>34</v>
      </c>
      <c r="D4" s="4" t="str">
        <f>INDEX([1]Sheet38!C:C,MATCH(C:C,[1]Sheet38!A:A,0))</f>
        <v>BoltOnType</v>
      </c>
      <c r="E4" t="str">
        <f>INDEX([1]Sheet38!B:B,MATCH(C:C,[1]Sheet38!A:A,0))</f>
        <v>BoltOnType</v>
      </c>
      <c r="F4" t="str">
        <f>CONCATENATE("case """, $A4,"_",$D4,""":  result = """,$B4,"""; break;")</f>
        <v>case "ActiveSubscriptionCriterion_BoltOnType":  result = "ActiveSCBoltOnTypeArr"; break;</v>
      </c>
      <c r="G4" t="str">
        <f>CONCATENATE("case """, $A4,"_",$B4,""": result =  """,$D4,"""; break;")</f>
        <v>case "ActiveSubscriptionCriterion_ActiveSCBoltOnTypeArr": result =  "BoltOnType"; break;</v>
      </c>
      <c r="H4" t="str">
        <f>IF(D4=E4,"",IF(E4=IFERROR(VLOOKUP(D4,NameMapping!A:B,2,FALSE),"VALUE NOT FOUND!"),"",IFERROR(VLOOKUP(D4,NameMapping!A:B,2,FALSE),"VALUE NOT FOUND!")))</f>
        <v/>
      </c>
    </row>
    <row r="5" spans="1:8" x14ac:dyDescent="0.25">
      <c r="A5" t="s">
        <v>33</v>
      </c>
      <c r="B5" t="s">
        <v>75</v>
      </c>
      <c r="C5" t="s">
        <v>75</v>
      </c>
      <c r="D5" s="4" t="str">
        <f>INDEX([1]Sheet38!C:C,MATCH(C:C,[1]Sheet38!A:A,0))</f>
        <v>CyclicActionSpecification</v>
      </c>
      <c r="E5" t="str">
        <f>INDEX([1]Sheet38!B:B,MATCH(C:C,[1]Sheet38!A:A,0))</f>
        <v>CyclicActionSpecification</v>
      </c>
      <c r="F5" t="str">
        <f t="shared" ref="F5:F68" si="0">CONCATENATE("case """, $A5,"_",$D5,""":  result = """,$B5,"""; break;")</f>
        <v>case "ActiveSubscriptionCriterion_CyclicActionSpecification":  result = "ActiveSCCyclicActionSpecArr"; break;</v>
      </c>
      <c r="G5" t="str">
        <f t="shared" ref="G5:G68" si="1">CONCATENATE("case """, $A5,"_",$B5,""": result =  """,$D5,"""; break;")</f>
        <v>case "ActiveSubscriptionCriterion_ActiveSCCyclicActionSpecArr": result =  "CyclicActionSpecification"; break;</v>
      </c>
      <c r="H5" t="str">
        <f>IF(D5=E5,"",IF(E5=IFERROR(VLOOKUP(D5,NameMapping!A:B,2,FALSE),"VALUE NOT FOUND!"),"",IFERROR(VLOOKUP(D5,NameMapping!A:B,2,FALSE),"VALUE NOT FOUND!")))</f>
        <v/>
      </c>
    </row>
    <row r="6" spans="1:8" x14ac:dyDescent="0.25">
      <c r="A6" t="s">
        <v>33</v>
      </c>
      <c r="B6" t="s">
        <v>111</v>
      </c>
      <c r="C6" t="s">
        <v>111</v>
      </c>
      <c r="D6" s="4" t="str">
        <f>INDEX([1]Sheet38!C:C,MATCH(C:C,[1]Sheet38!A:A,0))</f>
        <v>List</v>
      </c>
      <c r="E6" t="str">
        <f>INDEX([1]Sheet38!B:B,MATCH(C:C,[1]Sheet38!A:A,0))</f>
        <v>List</v>
      </c>
      <c r="F6" t="str">
        <f t="shared" si="0"/>
        <v>case "ActiveSubscriptionCriterion_List":  result = "ActiveSCListArr"; break;</v>
      </c>
      <c r="G6" t="str">
        <f t="shared" si="1"/>
        <v>case "ActiveSubscriptionCriterion_ActiveSCListArr": result =  "List"; break;</v>
      </c>
      <c r="H6" t="str">
        <f>IF(D6=E6,"",IF(E6=IFERROR(VLOOKUP(D6,NameMapping!A:B,2,FALSE),"VALUE NOT FOUND!"),"",IFERROR(VLOOKUP(D6,NameMapping!A:B,2,FALSE),"VALUE NOT FOUND!")))</f>
        <v/>
      </c>
    </row>
    <row r="7" spans="1:8" x14ac:dyDescent="0.25">
      <c r="A7" t="s">
        <v>33</v>
      </c>
      <c r="B7" t="s">
        <v>294</v>
      </c>
      <c r="C7" t="s">
        <v>294</v>
      </c>
      <c r="D7" s="4" t="str">
        <f>INDEX([1]Sheet38!C:C,MATCH(C:C,[1]Sheet38!A:A,0))</f>
        <v>Tribe</v>
      </c>
      <c r="E7" t="str">
        <f>INDEX([1]Sheet38!B:B,MATCH(C:C,[1]Sheet38!A:A,0))</f>
        <v>Tribe</v>
      </c>
      <c r="F7" t="str">
        <f t="shared" si="0"/>
        <v>case "ActiveSubscriptionCriterion_Tribe":  result = "ActiveSCTribeArr"; break;</v>
      </c>
      <c r="G7" t="str">
        <f t="shared" si="1"/>
        <v>case "ActiveSubscriptionCriterion_ActiveSCTribeArr": result =  "Tribe"; break;</v>
      </c>
      <c r="H7" t="str">
        <f>IF(D7=E7,"",IF(E7=IFERROR(VLOOKUP(D7,NameMapping!A:B,2,FALSE),"VALUE NOT FOUND!"),"",IFERROR(VLOOKUP(D7,NameMapping!A:B,2,FALSE),"VALUE NOT FOUND!")))</f>
        <v/>
      </c>
    </row>
    <row r="8" spans="1:8" x14ac:dyDescent="0.25">
      <c r="A8" t="s">
        <v>17</v>
      </c>
      <c r="B8" t="s">
        <v>18</v>
      </c>
      <c r="C8" t="s">
        <v>18</v>
      </c>
      <c r="D8" s="4" t="str">
        <f>INDEX([1]Sheet38!C:C,MATCH(C:C,[1]Sheet38!A:A,0))</f>
        <v>APNCode</v>
      </c>
      <c r="E8" t="str">
        <f>INDEX([1]Sheet38!B:B,MATCH(C:C,[1]Sheet38!A:A,0))</f>
        <v>APNCode</v>
      </c>
      <c r="F8" t="str">
        <f t="shared" si="0"/>
        <v>case "APN_APNCode":  result = "APNCodeArr"; break;</v>
      </c>
      <c r="G8" t="str">
        <f t="shared" si="1"/>
        <v>case "APN_APNCodeArr": result =  "APNCode"; break;</v>
      </c>
      <c r="H8" t="str">
        <f>IF(D8=E8,"",IF(E8=IFERROR(VLOOKUP(D8,NameMapping!A:B,2,FALSE),"VALUE NOT FOUND!"),"",IFERROR(VLOOKUP(D8,NameMapping!A:B,2,FALSE),"VALUE NOT FOUND!")))</f>
        <v/>
      </c>
    </row>
    <row r="9" spans="1:8" x14ac:dyDescent="0.25">
      <c r="A9" t="s">
        <v>206</v>
      </c>
      <c r="B9" t="s">
        <v>207</v>
      </c>
      <c r="C9" t="s">
        <v>207</v>
      </c>
      <c r="D9" s="4" t="str">
        <f>INDEX([1]Sheet38!C:C,MATCH(C:C,[1]Sheet38!A:A,0))</f>
        <v>SimpleApplicabilityCondition</v>
      </c>
      <c r="E9" t="str">
        <f>INDEX([1]Sheet38!B:B,MATCH(C:C,[1]Sheet38!A:A,0))</f>
        <v>SimpleApplicabilityConditio</v>
      </c>
      <c r="F9" t="str">
        <f t="shared" si="0"/>
        <v>case "ApplicabilityCondition_SimpleApplicabilityCondition":  result = "SimpleApplicabilityCondArr"; break;</v>
      </c>
      <c r="G9" t="str">
        <f t="shared" si="1"/>
        <v>case "ApplicabilityCondition_SimpleApplicabilityCondArr": result =  "SimpleApplicabilityCondition"; break;</v>
      </c>
      <c r="H9" t="str">
        <f>IF(D9=E9,"",IF(E9=IFERROR(VLOOKUP(D9,NameMapping!A:B,2,FALSE),"VALUE NOT FOUND!"),"",IFERROR(VLOOKUP(D9,NameMapping!A:B,2,FALSE),"VALUE NOT FOUND!")))</f>
        <v/>
      </c>
    </row>
    <row r="10" spans="1:8" x14ac:dyDescent="0.25">
      <c r="A10" t="s">
        <v>274</v>
      </c>
      <c r="B10" t="s">
        <v>275</v>
      </c>
      <c r="C10" t="s">
        <v>275</v>
      </c>
      <c r="D10" s="4" t="str">
        <f>INDEX([1]Sheet38!C:C,MATCH(C:C,[1]Sheet38!A:A,0))</f>
        <v>TopUpOriginDestinationPair</v>
      </c>
      <c r="E10" t="str">
        <f>INDEX([1]Sheet38!B:B,MATCH(C:C,[1]Sheet38!A:A,0))</f>
        <v>TopUpOriginDestinationPair</v>
      </c>
      <c r="F10" t="str">
        <f t="shared" si="0"/>
        <v>case "ATUConnectionPhase_TopUpOriginDestinationPair":  result = "ATUCPhaseTUODestPairArr"; break;</v>
      </c>
      <c r="G10" t="str">
        <f t="shared" si="1"/>
        <v>case "ATUConnectionPhase_ATUCPhaseTUODestPairArr": result =  "TopUpOriginDestinationPair"; break;</v>
      </c>
      <c r="H10" t="str">
        <f>IF(D10=E10,"",IF(E10=IFERROR(VLOOKUP(D10,NameMapping!A:B,2,FALSE),"VALUE NOT FOUND!"),"",IFERROR(VLOOKUP(D10,NameMapping!A:B,2,FALSE),"VALUE NOT FOUND!")))</f>
        <v/>
      </c>
    </row>
    <row r="11" spans="1:8" x14ac:dyDescent="0.25">
      <c r="A11" t="s">
        <v>276</v>
      </c>
      <c r="B11" t="s">
        <v>277</v>
      </c>
      <c r="C11" t="s">
        <v>277</v>
      </c>
      <c r="D11" s="4" t="str">
        <f>INDEX([1]Sheet38!C:C,MATCH(C:C,[1]Sheet38!A:A,0))</f>
        <v>TopUpOriginDestinationPair</v>
      </c>
      <c r="E11" t="str">
        <f>INDEX([1]Sheet38!B:B,MATCH(C:C,[1]Sheet38!A:A,0))</f>
        <v>TopUpOriginDestinationPair</v>
      </c>
      <c r="F11" t="str">
        <f t="shared" si="0"/>
        <v>case "ATUPhasePerSegment_TopUpOriginDestinationPair":  result = "ATUPhasePSTUODestPairArr"; break;</v>
      </c>
      <c r="G11" t="str">
        <f t="shared" si="1"/>
        <v>case "ATUPhasePerSegment_ATUPhasePSTUODestPairArr": result =  "TopUpOriginDestinationPair"; break;</v>
      </c>
      <c r="H11" t="str">
        <f>IF(D11=E11,"",IF(E11=IFERROR(VLOOKUP(D11,NameMapping!A:B,2,FALSE),"VALUE NOT FOUND!"),"",IFERROR(VLOOKUP(D11,NameMapping!A:B,2,FALSE),"VALUE NOT FOUND!")))</f>
        <v/>
      </c>
    </row>
    <row r="12" spans="1:8" x14ac:dyDescent="0.25">
      <c r="A12" t="s">
        <v>208</v>
      </c>
      <c r="B12" t="s">
        <v>209</v>
      </c>
      <c r="C12" t="s">
        <v>209</v>
      </c>
      <c r="D12" s="4" t="str">
        <f>INDEX([1]Sheet38!C:C,MATCH(C:C,[1]Sheet38!A:A,0))</f>
        <v>SimpleAwardEBusinessPurchase</v>
      </c>
      <c r="E12" t="str">
        <f>INDEX([1]Sheet38!B:B,MATCH(C:C,[1]Sheet38!A:A,0))</f>
        <v>SimpleAwardEBusinessPurchas</v>
      </c>
      <c r="F12" t="str">
        <f t="shared" si="0"/>
        <v>case "AwardEBusinessPurchase_SimpleAwardEBusinessPurchase":  result = "AEBPSAwEBPurchArr"; break;</v>
      </c>
      <c r="G12" t="str">
        <f t="shared" si="1"/>
        <v>case "AwardEBusinessPurchase_AEBPSAwEBPurchArr": result =  "SimpleAwardEBusinessPurchase"; break;</v>
      </c>
      <c r="H12" t="str">
        <f>IF(D12=E12,"",IF(E12=IFERROR(VLOOKUP(D12,NameMapping!A:B,2,FALSE),"VALUE NOT FOUND!"),"",IFERROR(VLOOKUP(D12,NameMapping!A:B,2,FALSE),"VALUE NOT FOUND!")))</f>
        <v/>
      </c>
    </row>
    <row r="13" spans="1:8" x14ac:dyDescent="0.25">
      <c r="A13" t="s">
        <v>21</v>
      </c>
      <c r="B13" t="s">
        <v>22</v>
      </c>
      <c r="C13" t="s">
        <v>22</v>
      </c>
      <c r="D13" s="4" t="str">
        <f>INDEX([1]Sheet38!C:C,MATCH(C:C,[1]Sheet38!A:A,0))</f>
        <v>ATUConnectionPhase</v>
      </c>
      <c r="E13" t="str">
        <f>INDEX([1]Sheet38!B:B,MATCH(C:C,[1]Sheet38!A:A,0))</f>
        <v>ATUConnectionPhase</v>
      </c>
      <c r="F13" t="str">
        <f t="shared" si="0"/>
        <v>case "AwardedByLastTimeReceived_ATUConnectionPhase":  result = "ABLTRATUConnectionPhaseArr"; break;</v>
      </c>
      <c r="G13" t="str">
        <f t="shared" si="1"/>
        <v>case "AwardedByLastTimeReceived_ABLTRATUConnectionPhaseArr": result =  "ATUConnectionPhase"; break;</v>
      </c>
      <c r="H13" t="str">
        <f>IF(D13=E13,"",IF(E13=IFERROR(VLOOKUP(D13,NameMapping!A:B,2,FALSE),"VALUE NOT FOUND!"),"",IFERROR(VLOOKUP(D13,NameMapping!A:B,2,FALSE),"VALUE NOT FOUND!")))</f>
        <v/>
      </c>
    </row>
    <row r="14" spans="1:8" x14ac:dyDescent="0.25">
      <c r="A14" t="s">
        <v>21</v>
      </c>
      <c r="B14" t="s">
        <v>25</v>
      </c>
      <c r="C14" t="s">
        <v>25</v>
      </c>
      <c r="D14" s="4" t="str">
        <f>INDEX([1]Sheet38!C:C,MATCH(C:C,[1]Sheet38!A:A,0))</f>
        <v>ATUPhasePerSegment</v>
      </c>
      <c r="E14" t="str">
        <f>INDEX([1]Sheet38!B:B,MATCH(C:C,[1]Sheet38!A:A,0))</f>
        <v>ATUPhasePerSegment</v>
      </c>
      <c r="F14" t="str">
        <f t="shared" si="0"/>
        <v>case "AwardedByLastTimeReceived_ATUPhasePerSegment":  result = "ABLTRATUPhasePerSegmArr"; break;</v>
      </c>
      <c r="G14" t="str">
        <f t="shared" si="1"/>
        <v>case "AwardedByLastTimeReceived_ABLTRATUPhasePerSegmArr": result =  "ATUPhasePerSegment"; break;</v>
      </c>
      <c r="H14" t="str">
        <f>IF(D14=E14,"",IF(E14=IFERROR(VLOOKUP(D14,NameMapping!A:B,2,FALSE),"VALUE NOT FOUND!"),"",IFERROR(VLOOKUP(D14,NameMapping!A:B,2,FALSE),"VALUE NOT FOUND!")))</f>
        <v/>
      </c>
    </row>
    <row r="15" spans="1:8" x14ac:dyDescent="0.25">
      <c r="A15" t="s">
        <v>23</v>
      </c>
      <c r="B15" t="s">
        <v>24</v>
      </c>
      <c r="C15" t="s">
        <v>24</v>
      </c>
      <c r="D15" s="4" t="str">
        <f>INDEX([1]Sheet38!C:C,MATCH(C:C,[1]Sheet38!A:A,0))</f>
        <v>ATUPhasePerSegment</v>
      </c>
      <c r="E15" t="str">
        <f>INDEX([1]Sheet38!B:B,MATCH(C:C,[1]Sheet38!A:A,0))</f>
        <v>ATUPhasePerSegment</v>
      </c>
      <c r="F15" t="str">
        <f t="shared" si="0"/>
        <v>case "AwardedByLoyalty_ATUPhasePerSegment":  result = "ABLATUPhasePerSegmArr"; break;</v>
      </c>
      <c r="G15" t="str">
        <f t="shared" si="1"/>
        <v>case "AwardedByLoyalty_ABLATUPhasePerSegmArr": result =  "ATUPhasePerSegment"; break;</v>
      </c>
      <c r="H15" t="str">
        <f>IF(D15=E15,"",IF(E15=IFERROR(VLOOKUP(D15,NameMapping!A:B,2,FALSE),"VALUE NOT FOUND!"),"",IFERROR(VLOOKUP(D15,NameMapping!A:B,2,FALSE),"VALUE NOT FOUND!")))</f>
        <v/>
      </c>
    </row>
    <row r="16" spans="1:8" x14ac:dyDescent="0.25">
      <c r="A16" t="s">
        <v>26</v>
      </c>
      <c r="B16" t="s">
        <v>27</v>
      </c>
      <c r="C16" t="s">
        <v>27</v>
      </c>
      <c r="D16" s="4" t="str">
        <f>INDEX([1]Sheet38!C:C,MATCH(C:C,[1]Sheet38!A:A,0))</f>
        <v>ATUPromotionPerSegment</v>
      </c>
      <c r="E16" t="str">
        <f>INDEX([1]Sheet38!B:B,MATCH(C:C,[1]Sheet38!A:A,0))</f>
        <v>ATUPromotionPerSegment</v>
      </c>
      <c r="F16" t="str">
        <f t="shared" si="0"/>
        <v>case "AwardedByPermanentTopUp_ATUPromotionPerSegment":  result = "ABPTUATUPromPerSegmArr"; break;</v>
      </c>
      <c r="G16" t="str">
        <f t="shared" si="1"/>
        <v>case "AwardedByPermanentTopUp_ABPTUATUPromPerSegmArr": result =  "ATUPromotionPerSegment"; break;</v>
      </c>
      <c r="H16" t="str">
        <f>IF(D16=E16,"",IF(E16=IFERROR(VLOOKUP(D16,NameMapping!A:B,2,FALSE),"VALUE NOT FOUND!"),"",IFERROR(VLOOKUP(D16,NameMapping!A:B,2,FALSE),"VALUE NOT FOUND!")))</f>
        <v/>
      </c>
    </row>
    <row r="17" spans="1:8" x14ac:dyDescent="0.25">
      <c r="A17" t="s">
        <v>26</v>
      </c>
      <c r="B17" t="s">
        <v>28</v>
      </c>
      <c r="C17" t="s">
        <v>28</v>
      </c>
      <c r="D17" s="4" t="str">
        <f>INDEX([1]Sheet38!C:C,MATCH(C:C,[1]Sheet38!A:A,0))</f>
        <v>ATUTopUpOriginConfiguration</v>
      </c>
      <c r="E17" t="str">
        <f>INDEX([1]Sheet38!B:B,MATCH(C:C,[1]Sheet38!A:A,0))</f>
        <v>ATUTopUpOriginConfiguration</v>
      </c>
      <c r="F17" t="str">
        <f t="shared" si="0"/>
        <v>case "AwardedByPermanentTopUp_ATUTopUpOriginConfiguration":  result = "ABPTUATUTUOrConfigArr"; break;</v>
      </c>
      <c r="G17" t="str">
        <f t="shared" si="1"/>
        <v>case "AwardedByPermanentTopUp_ABPTUATUTUOrConfigArr": result =  "ATUTopUpOriginConfiguration"; break;</v>
      </c>
      <c r="H17" t="str">
        <f>IF(D17=E17,"",IF(E17=IFERROR(VLOOKUP(D17,NameMapping!A:B,2,FALSE),"VALUE NOT FOUND!"),"",IFERROR(VLOOKUP(D17,NameMapping!A:B,2,FALSE),"VALUE NOT FOUND!")))</f>
        <v/>
      </c>
    </row>
    <row r="18" spans="1:8" x14ac:dyDescent="0.25">
      <c r="A18" t="s">
        <v>29</v>
      </c>
      <c r="B18" t="s">
        <v>30</v>
      </c>
      <c r="C18" t="s">
        <v>30</v>
      </c>
      <c r="D18" s="4" t="str">
        <f>INDEX([1]Sheet38!C:C,MATCH(C:C,[1]Sheet38!A:A,0))</f>
        <v>AwardedPromotionSegment</v>
      </c>
      <c r="E18" t="str">
        <f>INDEX([1]Sheet38!B:B,MATCH(C:C,[1]Sheet38!A:A,0))</f>
        <v>AwardedPromotionSegment</v>
      </c>
      <c r="F18" t="str">
        <f t="shared" si="0"/>
        <v>case "AwardedPromotionGrouping_AwardedPromotionSegment":  result = "APGAwPromSegmArr"; break;</v>
      </c>
      <c r="G18" t="str">
        <f t="shared" si="1"/>
        <v>case "AwardedPromotionGrouping_APGAwPromSegmArr": result =  "AwardedPromotionSegment"; break;</v>
      </c>
      <c r="H18" t="str">
        <f>IF(D18=E18,"",IF(E18=IFERROR(VLOOKUP(D18,NameMapping!A:B,2,FALSE),"VALUE NOT FOUND!"),"",IFERROR(VLOOKUP(D18,NameMapping!A:B,2,FALSE),"VALUE NOT FOUND!")))</f>
        <v/>
      </c>
    </row>
    <row r="19" spans="1:8" x14ac:dyDescent="0.25">
      <c r="A19" t="s">
        <v>35</v>
      </c>
      <c r="B19" t="s">
        <v>36</v>
      </c>
      <c r="C19" t="s">
        <v>36</v>
      </c>
      <c r="D19" s="4" t="str">
        <f>INDEX([1]Sheet38!C:C,MATCH(C:C,[1]Sheet38!A:A,0))</f>
        <v>BoltOnType</v>
      </c>
      <c r="E19" t="str">
        <f>INDEX([1]Sheet38!B:B,MATCH(C:C,[1]Sheet38!A:A,0))</f>
        <v>BoltOnType</v>
      </c>
      <c r="F19" t="str">
        <f t="shared" si="0"/>
        <v>case "AwardOperationOnBolton_BoltOnType":  result = "AOOBBoltOnTypeArr"; break;</v>
      </c>
      <c r="G19" t="str">
        <f t="shared" si="1"/>
        <v>case "AwardOperationOnBolton_AOOBBoltOnTypeArr": result =  "BoltOnType"; break;</v>
      </c>
      <c r="H19" t="str">
        <f>IF(D19=E19,"",IF(E19=IFERROR(VLOOKUP(D19,NameMapping!A:B,2,FALSE),"VALUE NOT FOUND!"),"",IFERROR(VLOOKUP(D19,NameMapping!A:B,2,FALSE),"VALUE NOT FOUND!")))</f>
        <v/>
      </c>
    </row>
    <row r="20" spans="1:8" x14ac:dyDescent="0.25">
      <c r="A20" t="s">
        <v>35</v>
      </c>
      <c r="B20" t="s">
        <v>210</v>
      </c>
      <c r="C20" t="s">
        <v>210</v>
      </c>
      <c r="D20" s="4" t="str">
        <f>INDEX([1]Sheet38!C:C,MATCH(C:C,[1]Sheet38!A:A,0))</f>
        <v>SimpleAwardOperationOnBoltOn</v>
      </c>
      <c r="E20" t="str">
        <f>INDEX([1]Sheet38!B:B,MATCH(C:C,[1]Sheet38!A:A,0))</f>
        <v>SimpleAwardOperationOnBoltO</v>
      </c>
      <c r="F20" t="str">
        <f t="shared" si="0"/>
        <v>case "AwardOperationOnBolton_SimpleAwardOperationOnBoltOn":  result = "AOOBSAOpOnBoltOnArr"; break;</v>
      </c>
      <c r="G20" t="str">
        <f t="shared" si="1"/>
        <v>case "AwardOperationOnBolton_AOOBSAOpOnBoltOnArr": result =  "SimpleAwardOperationOnBoltOn"; break;</v>
      </c>
      <c r="H20" t="str">
        <f>IF(D20=E20,"",IF(E20=IFERROR(VLOOKUP(D20,NameMapping!A:B,2,FALSE),"VALUE NOT FOUND!"),"",IFERROR(VLOOKUP(D20,NameMapping!A:B,2,FALSE),"VALUE NOT FOUND!")))</f>
        <v/>
      </c>
    </row>
    <row r="21" spans="1:8" s="3" customFormat="1" x14ac:dyDescent="0.25">
      <c r="A21" s="3" t="s">
        <v>213</v>
      </c>
      <c r="B21" s="3" t="s">
        <v>214</v>
      </c>
      <c r="C21" s="3" t="s">
        <v>214</v>
      </c>
      <c r="D21" s="7" t="str">
        <f>INDEX([1]Sheet38!C:C,MATCH(C:C,[1]Sheet38!A:A,0))</f>
        <v>SimpleAwardOpOnCyclicAction</v>
      </c>
      <c r="E21" s="3" t="str">
        <f>INDEX([1]Sheet38!B:B,MATCH(C:C,[1]Sheet38!A:A,0))</f>
        <v>SimpleAwardOperationOnCycli</v>
      </c>
      <c r="F21" t="str">
        <f t="shared" si="0"/>
        <v>case "AwardOperationOnCyclicActio_SimpleAwardOpOnCyclicAction":  result = "AOOCASAOpOnCAArr"; break;</v>
      </c>
      <c r="G21" t="str">
        <f t="shared" si="1"/>
        <v>case "AwardOperationOnCyclicActio_AOOCASAOpOnCAArr": result =  "SimpleAwardOpOnCyclicAction"; break;</v>
      </c>
      <c r="H21" s="3" t="str">
        <f>IF(D21=E21,"",IF(E21=IFERROR(VLOOKUP(D21,NameMapping!A:B,2,FALSE),"VALUE NOT FOUND!"),"",IFERROR(VLOOKUP(D21,NameMapping!A:B,2,FALSE),"VALUE NOT FOUND!")))</f>
        <v>VALUE NOT FOUND!</v>
      </c>
    </row>
    <row r="22" spans="1:8" x14ac:dyDescent="0.25">
      <c r="A22" t="s">
        <v>211</v>
      </c>
      <c r="B22" t="s">
        <v>212</v>
      </c>
      <c r="C22" t="s">
        <v>212</v>
      </c>
      <c r="D22" s="4" t="str">
        <f>INDEX([1]Sheet38!C:C,MATCH(C:C,[1]Sheet38!A:A,0))</f>
        <v>SimpleAwardOperationOnList</v>
      </c>
      <c r="E22" t="str">
        <f>INDEX([1]Sheet38!B:B,MATCH(C:C,[1]Sheet38!A:A,0))</f>
        <v>SimpleAwardOperationOnList</v>
      </c>
      <c r="F22" t="str">
        <f t="shared" si="0"/>
        <v>case "AwardOperationOnList_SimpleAwardOperationOnList":  result = "AOOLSimpAwOpOnListArr"; break;</v>
      </c>
      <c r="G22" t="str">
        <f t="shared" si="1"/>
        <v>case "AwardOperationOnList_AOOLSimpAwOpOnListArr": result =  "SimpleAwardOperationOnList"; break;</v>
      </c>
      <c r="H22" t="str">
        <f>IF(D22=E22,"",IF(E22=IFERROR(VLOOKUP(D22,NameMapping!A:B,2,FALSE),"VALUE NOT FOUND!"),"",IFERROR(VLOOKUP(D22,NameMapping!A:B,2,FALSE),"VALUE NOT FOUND!")))</f>
        <v/>
      </c>
    </row>
    <row r="23" spans="1:8" x14ac:dyDescent="0.25">
      <c r="A23" t="s">
        <v>215</v>
      </c>
      <c r="B23" t="s">
        <v>216</v>
      </c>
      <c r="C23" t="s">
        <v>216</v>
      </c>
      <c r="D23" s="4" t="str">
        <f>INDEX([1]Sheet38!C:C,MATCH(C:C,[1]Sheet38!A:A,0))</f>
        <v>SimpleAwardPromotionalProfile</v>
      </c>
      <c r="E23" t="str">
        <f>INDEX([1]Sheet38!B:B,MATCH(C:C,[1]Sheet38!A:A,0))</f>
        <v>SimpleAwardPromotionalProfi</v>
      </c>
      <c r="F23" t="str">
        <f t="shared" si="0"/>
        <v>case "AwardPromotionalProfile_SimpleAwardPromotionalProfile":  result = "APPSimpAwPPArr"; break;</v>
      </c>
      <c r="G23" t="str">
        <f t="shared" si="1"/>
        <v>case "AwardPromotionalProfile_APPSimpAwPPArr": result =  "SimpleAwardPromotionalProfile"; break;</v>
      </c>
      <c r="H23" t="str">
        <f>IF(D23=E23,"",IF(E23=IFERROR(VLOOKUP(D23,NameMapping!A:B,2,FALSE),"VALUE NOT FOUND!"),"",IFERROR(VLOOKUP(D23,NameMapping!A:B,2,FALSE),"VALUE NOT FOUND!")))</f>
        <v/>
      </c>
    </row>
    <row r="24" spans="1:8" x14ac:dyDescent="0.25">
      <c r="A24" t="s">
        <v>217</v>
      </c>
      <c r="B24" t="s">
        <v>218</v>
      </c>
      <c r="C24" t="s">
        <v>218</v>
      </c>
      <c r="D24" s="4" t="str">
        <f>INDEX([1]Sheet38!C:C,MATCH(C:C,[1]Sheet38!A:A,0))</f>
        <v>SimpleAwardSrvTariffChange</v>
      </c>
      <c r="E24" t="str">
        <f>INDEX([1]Sheet38!B:B,MATCH(C:C,[1]Sheet38!A:A,0))</f>
        <v>SimpleAwardSrvTariffChange</v>
      </c>
      <c r="F24" t="str">
        <f t="shared" si="0"/>
        <v>case "AwardSrvTariffChange_SimpleAwardSrvTariffChange":  result = "ATCSimpAwTCArr"; break;</v>
      </c>
      <c r="G24" t="str">
        <f t="shared" si="1"/>
        <v>case "AwardSrvTariffChange_ATCSimpAwTCArr": result =  "SimpleAwardSrvTariffChange"; break;</v>
      </c>
      <c r="H24" t="str">
        <f>IF(D24=E24,"",IF(E24=IFERROR(VLOOKUP(D24,NameMapping!A:B,2,FALSE),"VALUE NOT FOUND!"),"",IFERROR(VLOOKUP(D24,NameMapping!A:B,2,FALSE),"VALUE NOT FOUND!")))</f>
        <v/>
      </c>
    </row>
    <row r="25" spans="1:8" s="3" customFormat="1" x14ac:dyDescent="0.25">
      <c r="A25" s="3" t="s">
        <v>219</v>
      </c>
      <c r="B25" s="3" t="s">
        <v>220</v>
      </c>
      <c r="C25" s="3" t="s">
        <v>220</v>
      </c>
      <c r="D25" s="7" t="str">
        <f>INDEX([1]Sheet38!C:C,MATCH(C:C,[1]Sheet38!A:A,0))</f>
        <v>SimpleAwardUCAssignation</v>
      </c>
      <c r="E25" s="3" t="str">
        <f>INDEX([1]Sheet38!B:B,MATCH(C:C,[1]Sheet38!A:A,0))</f>
        <v>SimpleAwardUsageControlAssi</v>
      </c>
      <c r="F25" t="str">
        <f t="shared" si="0"/>
        <v>case "AwardUsageControlAssignatio_SimpleAwardUCAssignation":  result = "AUCASimAwUCAssArr"; break;</v>
      </c>
      <c r="G25" t="str">
        <f t="shared" si="1"/>
        <v>case "AwardUsageControlAssignatio_AUCASimAwUCAssArr": result =  "SimpleAwardUCAssignation"; break;</v>
      </c>
      <c r="H25" s="3" t="str">
        <f>IF(D25=E25,"",IF(E25=IFERROR(VLOOKUP(D25,NameMapping!A:B,2,FALSE),"VALUE NOT FOUND!"),"",IFERROR(VLOOKUP(D25,NameMapping!A:B,2,FALSE),"VALUE NOT FOUND!")))</f>
        <v>VALUE NOT FOUND!</v>
      </c>
    </row>
    <row r="26" spans="1:8" x14ac:dyDescent="0.25">
      <c r="A26" t="s">
        <v>31</v>
      </c>
      <c r="B26" t="s">
        <v>32</v>
      </c>
      <c r="C26" t="s">
        <v>32</v>
      </c>
      <c r="D26" s="4" t="str">
        <f>INDEX([1]Sheet38!C:C,MATCH(C:C,[1]Sheet38!A:A,0))</f>
        <v>BoltOnSubscription</v>
      </c>
      <c r="E26" t="str">
        <f>INDEX([1]Sheet38!B:B,MATCH(C:C,[1]Sheet38!A:A,0))</f>
        <v>BoltOnSubscription</v>
      </c>
      <c r="F26" t="str">
        <f t="shared" si="0"/>
        <v>case "BoltOn_BoltOnSubscription":  result = "BoltOnSubscriptionArr"; break;</v>
      </c>
      <c r="G26" t="str">
        <f t="shared" si="1"/>
        <v>case "BoltOn_BoltOnSubscriptionArr": result =  "BoltOnSubscription"; break;</v>
      </c>
      <c r="H26" t="str">
        <f>IF(D26=E26,"",IF(E26=IFERROR(VLOOKUP(D26,NameMapping!A:B,2,FALSE),"VALUE NOT FOUND!"),"",IFERROR(VLOOKUP(D26,NameMapping!A:B,2,FALSE),"VALUE NOT FOUND!")))</f>
        <v/>
      </c>
    </row>
    <row r="27" spans="1:8" x14ac:dyDescent="0.25">
      <c r="A27" t="s">
        <v>31</v>
      </c>
      <c r="B27" t="s">
        <v>48</v>
      </c>
      <c r="C27" t="s">
        <v>48</v>
      </c>
      <c r="D27" s="4" t="str">
        <f>INDEX([1]Sheet38!C:C,MATCH(C:C,[1]Sheet38!A:A,0))</f>
        <v>ChargingModeGuiding</v>
      </c>
      <c r="E27" t="str">
        <f>INDEX([1]Sheet38!B:B,MATCH(C:C,[1]Sheet38!A:A,0))</f>
        <v>ChargingModeGuiding</v>
      </c>
      <c r="F27" t="str">
        <f t="shared" si="0"/>
        <v>case "BoltOn_ChargingModeGuiding":  result = "BOChargingModeGuidingArr"; break;</v>
      </c>
      <c r="G27" t="str">
        <f t="shared" si="1"/>
        <v>case "BoltOn_BOChargingModeGuidingArr": result =  "ChargingModeGuiding"; break;</v>
      </c>
      <c r="H27" t="str">
        <f>IF(D27=E27,"",IF(E27=IFERROR(VLOOKUP(D27,NameMapping!A:B,2,FALSE),"VALUE NOT FOUND!"),"",IFERROR(VLOOKUP(D27,NameMapping!A:B,2,FALSE),"VALUE NOT FOUND!")))</f>
        <v/>
      </c>
    </row>
    <row r="28" spans="1:8" x14ac:dyDescent="0.25">
      <c r="A28" t="s">
        <v>31</v>
      </c>
      <c r="B28" t="s">
        <v>137</v>
      </c>
      <c r="C28" t="s">
        <v>137</v>
      </c>
      <c r="D28" s="4" t="str">
        <f>INDEX([1]Sheet38!C:C,MATCH(C:C,[1]Sheet38!A:A,0))</f>
        <v>PriceGuiding</v>
      </c>
      <c r="E28" t="str">
        <f>INDEX([1]Sheet38!B:B,MATCH(C:C,[1]Sheet38!A:A,0))</f>
        <v>PriceGuiding</v>
      </c>
      <c r="F28" t="str">
        <f t="shared" si="0"/>
        <v>case "BoltOn_PriceGuiding":  result = "BOPriceGuidingArr"; break;</v>
      </c>
      <c r="G28" t="str">
        <f t="shared" si="1"/>
        <v>case "BoltOn_BOPriceGuidingArr": result =  "PriceGuiding"; break;</v>
      </c>
      <c r="H28" t="str">
        <f>IF(D28=E28,"",IF(E28=IFERROR(VLOOKUP(D28,NameMapping!A:B,2,FALSE),"VALUE NOT FOUND!"),"",IFERROR(VLOOKUP(D28,NameMapping!A:B,2,FALSE),"VALUE NOT FOUND!")))</f>
        <v/>
      </c>
    </row>
    <row r="29" spans="1:8" s="3" customFormat="1" x14ac:dyDescent="0.25">
      <c r="A29" s="3" t="s">
        <v>31</v>
      </c>
      <c r="B29" s="3" t="s">
        <v>246</v>
      </c>
      <c r="C29" s="3" t="s">
        <v>246</v>
      </c>
      <c r="D29" s="7" t="str">
        <f>INDEX([1]Sheet38!C:C,MATCH(C:C,[1]Sheet38!A:A,0))</f>
        <v>TariffPlanAllowedPer</v>
      </c>
      <c r="E29" s="3" t="s">
        <v>427</v>
      </c>
      <c r="F29" t="str">
        <f t="shared" si="0"/>
        <v>case "BoltOn_TariffPlanAllowedPer":  result = "BOAllowedTariffPlanArr"; break;</v>
      </c>
      <c r="G29" t="str">
        <f t="shared" si="1"/>
        <v>case "BoltOn_BOAllowedTariffPlanArr": result =  "TariffPlanAllowedPer"; break;</v>
      </c>
      <c r="H29" s="3" t="str">
        <f>IF(D29=E29,"",IF(E29=IFERROR(VLOOKUP(D29,NameMapping!A:B,2,FALSE),"VALUE NOT FOUND!"),"",IFERROR(VLOOKUP(D29,NameMapping!A:B,2,FALSE),"VALUE NOT FOUND!")))</f>
        <v>VALUE NOT FOUND!</v>
      </c>
    </row>
    <row r="30" spans="1:8" x14ac:dyDescent="0.25">
      <c r="A30" t="s">
        <v>37</v>
      </c>
      <c r="B30" t="s">
        <v>38</v>
      </c>
      <c r="C30" t="s">
        <v>38</v>
      </c>
      <c r="D30" s="4" t="str">
        <f>INDEX([1]Sheet38!C:C,MATCH(C:C,[1]Sheet38!A:A,0))</f>
        <v>BOMPriority</v>
      </c>
      <c r="E30" t="str">
        <f>INDEX([1]Sheet38!B:B,MATCH(C:C,[1]Sheet38!A:A,0))</f>
        <v>BOMPriority</v>
      </c>
      <c r="F30" t="str">
        <f t="shared" si="0"/>
        <v>case "BoltOnModalityPriority_BOMPriority":  result = "BOMPriorityArr"; break;</v>
      </c>
      <c r="G30" t="str">
        <f t="shared" si="1"/>
        <v>case "BoltOnModalityPriority_BOMPriorityArr": result =  "BOMPriority"; break;</v>
      </c>
      <c r="H30" t="str">
        <f>IF(D30=E30,"",IF(E30=IFERROR(VLOOKUP(D30,NameMapping!A:B,2,FALSE),"VALUE NOT FOUND!"),"",IFERROR(VLOOKUP(D30,NameMapping!A:B,2,FALSE),"VALUE NOT FOUND!")))</f>
        <v/>
      </c>
    </row>
    <row r="31" spans="1:8" x14ac:dyDescent="0.25">
      <c r="A31" t="s">
        <v>37</v>
      </c>
      <c r="B31" t="s">
        <v>247</v>
      </c>
      <c r="C31" t="s">
        <v>247</v>
      </c>
      <c r="D31" s="4" t="str">
        <f>INDEX([1]Sheet38!C:C,MATCH(C:C,[1]Sheet38!A:A,0))</f>
        <v>TariffPlan</v>
      </c>
      <c r="E31" t="str">
        <f>INDEX([1]Sheet38!B:B,MATCH(C:C,[1]Sheet38!A:A,0))</f>
        <v>TariffPlan</v>
      </c>
      <c r="F31" t="str">
        <f t="shared" si="0"/>
        <v>case "BoltOnModalityPriority_TariffPlan":  result = "BOMPTariffPlanArr"; break;</v>
      </c>
      <c r="G31" t="str">
        <f t="shared" si="1"/>
        <v>case "BoltOnModalityPriority_BOMPTariffPlanArr": result =  "TariffPlan"; break;</v>
      </c>
      <c r="H31" t="str">
        <f>IF(D31=E31,"",IF(E31=IFERROR(VLOOKUP(D31,NameMapping!A:B,2,FALSE),"VALUE NOT FOUND!"),"",IFERROR(VLOOKUP(D31,NameMapping!A:B,2,FALSE),"VALUE NOT FOUND!")))</f>
        <v/>
      </c>
    </row>
    <row r="32" spans="1:8" s="3" customFormat="1" x14ac:dyDescent="0.25">
      <c r="A32" s="3" t="s">
        <v>39</v>
      </c>
      <c r="B32" s="3" t="s">
        <v>40</v>
      </c>
      <c r="C32" s="3" t="s">
        <v>40</v>
      </c>
      <c r="D32" s="7" t="str">
        <f>INDEX([1]Sheet38!C:C,MATCH(C:C,[1]Sheet38!A:A,0))</f>
        <v>BOPrioSetsAnOrderedListOf</v>
      </c>
      <c r="E32" s="3" t="str">
        <f>INDEX([1]Sheet38!B:B,MATCH(C:C,[1]Sheet38!A:A,0))</f>
        <v>BoltOnPrioritizationRule</v>
      </c>
      <c r="F32" t="str">
        <f t="shared" si="0"/>
        <v>case "BoltOnPrioritization_BOPrioSetsAnOrderedListOf":  result = "BPBPrioritizationRuleArr"; break;</v>
      </c>
      <c r="G32" t="str">
        <f t="shared" si="1"/>
        <v>case "BoltOnPrioritization_BPBPrioritizationRuleArr": result =  "BOPrioSetsAnOrderedListOf"; break;</v>
      </c>
      <c r="H32" s="3" t="str">
        <f>IF(D32=E32,"",IF(E32=IFERROR(VLOOKUP(D32,NameMapping!A:B,2,FALSE),"VALUE NOT FOUND!"),"",IFERROR(VLOOKUP(D32,NameMapping!A:B,2,FALSE),"VALUE NOT FOUND!")))</f>
        <v>VALUE NOT FOUND!</v>
      </c>
    </row>
    <row r="33" spans="1:8" s="3" customFormat="1" x14ac:dyDescent="0.25">
      <c r="A33" s="3" t="s">
        <v>188</v>
      </c>
      <c r="B33" s="3" t="s">
        <v>189</v>
      </c>
      <c r="C33" s="3" t="s">
        <v>189</v>
      </c>
      <c r="D33" s="7" t="str">
        <f>INDEX([1]Sheet38!C:C,MATCH(C:C,[1]Sheet38!A:A,0))</f>
        <v>RuleSetsUpAndOrderedListOf</v>
      </c>
      <c r="E33" s="3" t="str">
        <f>INDEX([1]Sheet38!B:B,MATCH(C:C,[1]Sheet38!A:A,0))</f>
        <v>BoltOnType</v>
      </c>
      <c r="F33" t="str">
        <f t="shared" si="0"/>
        <v>case "BoltOnPrioritizationRule_RuleSetsUpAndOrderedListOf":  result = "BPRBoltOnTypeArr"; break;</v>
      </c>
      <c r="G33" t="str">
        <f t="shared" si="1"/>
        <v>case "BoltOnPrioritizationRule_BPRBoltOnTypeArr": result =  "RuleSetsUpAndOrderedListOf"; break;</v>
      </c>
      <c r="H33" s="3" t="str">
        <f>IF(D33=E33,"",IF(E33=IFERROR(VLOOKUP(D33,NameMapping!A:B,2,FALSE),"VALUE NOT FOUND!"),"",IFERROR(VLOOKUP(D33,NameMapping!A:B,2,FALSE),"VALUE NOT FOUND!")))</f>
        <v>VALUE NOT FOUND!</v>
      </c>
    </row>
    <row r="34" spans="1:8" x14ac:dyDescent="0.25">
      <c r="A34" t="s">
        <v>175</v>
      </c>
      <c r="B34" t="s">
        <v>176</v>
      </c>
      <c r="C34" t="s">
        <v>176</v>
      </c>
      <c r="D34" s="4" t="str">
        <f>INDEX([1]Sheet38!C:C,MATCH(C:C,[1]Sheet38!A:A,0))</f>
        <v>RateSpecification</v>
      </c>
      <c r="E34" t="str">
        <f>INDEX([1]Sheet38!B:B,MATCH(C:C,[1]Sheet38!A:A,0))</f>
        <v>RateSpecification</v>
      </c>
      <c r="F34" t="str">
        <f t="shared" si="0"/>
        <v>case "BoltOnType_RateSpecification":  result = "RateSpecificationArr"; break;</v>
      </c>
      <c r="G34" t="str">
        <f t="shared" si="1"/>
        <v>case "BoltOnType_RateSpecificationArr": result =  "RateSpecification"; break;</v>
      </c>
      <c r="H34" t="str">
        <f>IF(D34=E34,"",IF(E34=IFERROR(VLOOKUP(D34,NameMapping!A:B,2,FALSE),"VALUE NOT FOUND!"),"",IFERROR(VLOOKUP(D34,NameMapping!A:B,2,FALSE),"VALUE NOT FOUND!")))</f>
        <v/>
      </c>
    </row>
    <row r="35" spans="1:8" x14ac:dyDescent="0.25">
      <c r="A35" t="s">
        <v>175</v>
      </c>
      <c r="B35" t="s">
        <v>269</v>
      </c>
      <c r="C35" t="s">
        <v>269</v>
      </c>
      <c r="D35" s="4" t="str">
        <f>INDEX([1]Sheet38!C:C,MATCH(C:C,[1]Sheet38!A:A,0))</f>
        <v>ThresholdSpecification</v>
      </c>
      <c r="E35" t="str">
        <f>INDEX([1]Sheet38!B:B,MATCH(C:C,[1]Sheet38!A:A,0))</f>
        <v>ThresholdSpecification</v>
      </c>
      <c r="F35" t="str">
        <f t="shared" si="0"/>
        <v>case "BoltOnType_ThresholdSpecification":  result = "ThresholdSpecificationArr"; break;</v>
      </c>
      <c r="G35" t="str">
        <f t="shared" si="1"/>
        <v>case "BoltOnType_ThresholdSpecificationArr": result =  "ThresholdSpecification"; break;</v>
      </c>
      <c r="H35" t="str">
        <f>IF(D35=E35,"",IF(E35=IFERROR(VLOOKUP(D35,NameMapping!A:B,2,FALSE),"VALUE NOT FOUND!"),"",IFERROR(VLOOKUP(D35,NameMapping!A:B,2,FALSE),"VALUE NOT FOUND!")))</f>
        <v/>
      </c>
    </row>
    <row r="36" spans="1:8" x14ac:dyDescent="0.25">
      <c r="A36" t="s">
        <v>46</v>
      </c>
      <c r="B36" t="s">
        <v>47</v>
      </c>
      <c r="C36" t="s">
        <v>47</v>
      </c>
      <c r="D36" s="4" t="str">
        <f>INDEX([1]Sheet38!C:C,MATCH(C:C,[1]Sheet38!A:A,0))</f>
        <v>ChargingModeByPlanGroup</v>
      </c>
      <c r="E36" t="str">
        <f>INDEX([1]Sheet38!B:B,MATCH(C:C,[1]Sheet38!A:A,0))</f>
        <v>ChargingModeByPlanGroup</v>
      </c>
      <c r="F36" t="str">
        <f t="shared" si="0"/>
        <v>case "ChargingMode_ChargingModeByPlanGroup":  result = "CMCMByPlanGroupArr"; break;</v>
      </c>
      <c r="G36" t="str">
        <f t="shared" si="1"/>
        <v>case "ChargingMode_CMCMByPlanGroupArr": result =  "ChargingModeByPlanGroup"; break;</v>
      </c>
      <c r="H36" t="str">
        <f>IF(D36=E36,"",IF(E36=IFERROR(VLOOKUP(D36,NameMapping!A:B,2,FALSE),"VALUE NOT FOUND!"),"",IFERROR(VLOOKUP(D36,NameMapping!A:B,2,FALSE),"VALUE NOT FOUND!")))</f>
        <v/>
      </c>
    </row>
    <row r="37" spans="1:8" s="3" customFormat="1" x14ac:dyDescent="0.25">
      <c r="A37" s="3" t="s">
        <v>134</v>
      </c>
      <c r="B37" s="3" t="s">
        <v>135</v>
      </c>
      <c r="C37" s="3" t="s">
        <v>135</v>
      </c>
      <c r="D37" s="7" t="str">
        <f>INDEX([1]Sheet38!C:C,MATCH(C:C,[1]Sheet38!A:A,0))</f>
        <v>OrderedListOfWApp</v>
      </c>
      <c r="E37" s="3" t="str">
        <f>INDEX([1]Sheet38!B:B,MATCH(C:C,[1]Sheet38!A:A,0))</f>
        <v>WalletApplication</v>
      </c>
      <c r="F37" t="str">
        <f t="shared" si="0"/>
        <v>case "ChargingModeByPlanGroup_OrderedListOfWApp":  result = "CMBPGWalletApplicationArr"; break;</v>
      </c>
      <c r="G37" t="str">
        <f t="shared" si="1"/>
        <v>case "ChargingModeByPlanGroup_CMBPGWalletApplicationArr": result =  "OrderedListOfWApp"; break;</v>
      </c>
      <c r="H37" s="3" t="str">
        <f>IF(D37=E37,"",IF(E37=IFERROR(VLOOKUP(D37,NameMapping!A:B,2,FALSE),"VALUE NOT FOUND!"),"",IFERROR(VLOOKUP(D37,NameMapping!A:B,2,FALSE),"VALUE NOT FOUND!")))</f>
        <v>VALUE NOT FOUND!</v>
      </c>
    </row>
    <row r="38" spans="1:8" x14ac:dyDescent="0.25">
      <c r="A38" t="s">
        <v>63</v>
      </c>
      <c r="B38" t="s">
        <v>64</v>
      </c>
      <c r="C38" t="s">
        <v>64</v>
      </c>
      <c r="D38" s="4" t="str">
        <f>INDEX([1]Sheet38!C:C,MATCH(C:C,[1]Sheet38!A:A,0))</f>
        <v>CntCode</v>
      </c>
      <c r="E38" t="str">
        <f>INDEX([1]Sheet38!B:B,MATCH(C:C,[1]Sheet38!A:A,0))</f>
        <v>CntCode</v>
      </c>
      <c r="F38" t="str">
        <f t="shared" si="0"/>
        <v>case "ContentId_CntCode":  result = "CntCodeArr"; break;</v>
      </c>
      <c r="G38" t="str">
        <f t="shared" si="1"/>
        <v>case "ContentId_CntCodeArr": result =  "CntCode"; break;</v>
      </c>
      <c r="H38" t="str">
        <f>IF(D38=E38,"",IF(E38=IFERROR(VLOOKUP(D38,NameMapping!A:B,2,FALSE),"VALUE NOT FOUND!"),"",IFERROR(VLOOKUP(D38,NameMapping!A:B,2,FALSE),"VALUE NOT FOUND!")))</f>
        <v/>
      </c>
    </row>
    <row r="39" spans="1:8" x14ac:dyDescent="0.25">
      <c r="A39" t="s">
        <v>65</v>
      </c>
      <c r="B39" t="s">
        <v>66</v>
      </c>
      <c r="C39" t="s">
        <v>66</v>
      </c>
      <c r="D39" s="4" t="str">
        <f>INDEX([1]Sheet38!C:C,MATCH(C:C,[1]Sheet38!A:A,0))</f>
        <v>CntSrvProvCode</v>
      </c>
      <c r="E39" t="str">
        <f>INDEX([1]Sheet38!B:B,MATCH(C:C,[1]Sheet38!A:A,0))</f>
        <v>CntSrvProvCode</v>
      </c>
      <c r="F39" t="str">
        <f t="shared" si="0"/>
        <v>case "ContentServiceProvider_CntSrvProvCode":  result = "CntSrvProvCodeArr"; break;</v>
      </c>
      <c r="G39" t="str">
        <f t="shared" si="1"/>
        <v>case "ContentServiceProvider_CntSrvProvCodeArr": result =  "CntSrvProvCode"; break;</v>
      </c>
      <c r="H39" t="str">
        <f>IF(D39=E39,"",IF(E39=IFERROR(VLOOKUP(D39,NameMapping!A:B,2,FALSE),"VALUE NOT FOUND!"),"",IFERROR(VLOOKUP(D39,NameMapping!A:B,2,FALSE),"VALUE NOT FOUND!")))</f>
        <v/>
      </c>
    </row>
    <row r="40" spans="1:8" x14ac:dyDescent="0.25">
      <c r="A40" t="s">
        <v>67</v>
      </c>
      <c r="B40" t="s">
        <v>68</v>
      </c>
      <c r="C40" t="s">
        <v>68</v>
      </c>
      <c r="D40" s="4" t="str">
        <f>INDEX([1]Sheet38!C:C,MATCH(C:C,[1]Sheet38!A:A,0))</f>
        <v>CntTypeCode</v>
      </c>
      <c r="E40" t="str">
        <f>INDEX([1]Sheet38!B:B,MATCH(C:C,[1]Sheet38!A:A,0))</f>
        <v>CntTypeCode</v>
      </c>
      <c r="F40" t="str">
        <f t="shared" si="0"/>
        <v>case "ContentType_CntTypeCode":  result = "CntTypeCodeArr"; break;</v>
      </c>
      <c r="G40" t="str">
        <f t="shared" si="1"/>
        <v>case "ContentType_CntTypeCodeArr": result =  "CntTypeCode"; break;</v>
      </c>
      <c r="H40" t="str">
        <f>IF(D40=E40,"",IF(E40=IFERROR(VLOOKUP(D40,NameMapping!A:B,2,FALSE),"VALUE NOT FOUND!"),"",IFERROR(VLOOKUP(D40,NameMapping!A:B,2,FALSE),"VALUE NOT FOUND!")))</f>
        <v/>
      </c>
    </row>
    <row r="41" spans="1:8" x14ac:dyDescent="0.25">
      <c r="A41" t="s">
        <v>43</v>
      </c>
      <c r="B41" t="s">
        <v>44</v>
      </c>
      <c r="C41" t="s">
        <v>44</v>
      </c>
      <c r="D41" s="4" t="str">
        <f>INDEX([1]Sheet38!C:C,MATCH(C:C,[1]Sheet38!A:A,0))</f>
        <v>CALifeCycleTransition</v>
      </c>
      <c r="E41" t="str">
        <f>INDEX([1]Sheet38!B:B,MATCH(C:C,[1]Sheet38!A:A,0))</f>
        <v>CALifeCycleTransition</v>
      </c>
      <c r="F41" t="str">
        <f t="shared" si="0"/>
        <v>case "CyclicActionLifeCycle_CALifeCycleTransition":  result = "CALifCycleTransitionArr"; break;</v>
      </c>
      <c r="G41" t="str">
        <f t="shared" si="1"/>
        <v>case "CyclicActionLifeCycle_CALifCycleTransitionArr": result =  "CALifeCycleTransition"; break;</v>
      </c>
      <c r="H41" t="str">
        <f>IF(D41=E41,"",IF(E41=IFERROR(VLOOKUP(D41,NameMapping!A:B,2,FALSE),"VALUE NOT FOUND!"),"",IFERROR(VLOOKUP(D41,NameMapping!A:B,2,FALSE),"VALUE NOT FOUND!")))</f>
        <v/>
      </c>
    </row>
    <row r="42" spans="1:8" x14ac:dyDescent="0.25">
      <c r="A42" t="s">
        <v>201</v>
      </c>
      <c r="B42" t="s">
        <v>202</v>
      </c>
      <c r="C42" t="s">
        <v>202</v>
      </c>
      <c r="D42" s="4" t="str">
        <f>INDEX([1]Sheet38!C:C,MATCH(C:C,[1]Sheet38!A:A,0))</f>
        <v>ServiceTariffPlan</v>
      </c>
      <c r="E42" t="str">
        <f>INDEX([1]Sheet38!B:B,MATCH(C:C,[1]Sheet38!A:A,0))</f>
        <v>ServiceTariffPlan</v>
      </c>
      <c r="F42" t="str">
        <f t="shared" si="0"/>
        <v>case "DefaultBoltOnTypeList_ServiceTariffPlan":  result = "UCServiceTariffPlanArr"; break;</v>
      </c>
      <c r="G42" t="str">
        <f t="shared" si="1"/>
        <v>case "DefaultBoltOnTypeList_UCServiceTariffPlanArr": result =  "ServiceTariffPlan"; break;</v>
      </c>
      <c r="H42" t="str">
        <f>IF(D42=E42,"",IF(E42=IFERROR(VLOOKUP(D42,NameMapping!A:B,2,FALSE),"VALUE NOT FOUND!"),"",IFERROR(VLOOKUP(D42,NameMapping!A:B,2,FALSE),"VALUE NOT FOUND!")))</f>
        <v/>
      </c>
    </row>
    <row r="43" spans="1:8" x14ac:dyDescent="0.25">
      <c r="A43" t="s">
        <v>173</v>
      </c>
      <c r="B43" t="s">
        <v>174</v>
      </c>
      <c r="C43" t="s">
        <v>174</v>
      </c>
      <c r="D43" s="4" t="str">
        <f>INDEX([1]Sheet38!C:C,MATCH(C:C,[1]Sheet38!A:A,0))</f>
        <v>RateSpecification</v>
      </c>
      <c r="E43" t="str">
        <f>INDEX([1]Sheet38!B:B,MATCH(C:C,[1]Sheet38!A:A,0))</f>
        <v>RateSpecification</v>
      </c>
      <c r="F43" t="str">
        <f t="shared" si="0"/>
        <v>case "DefaultRate_RateSpecification":  result = "DRRateSpecificationArr"; break;</v>
      </c>
      <c r="G43" t="str">
        <f t="shared" si="1"/>
        <v>case "DefaultRate_DRRateSpecificationArr": result =  "RateSpecification"; break;</v>
      </c>
      <c r="H43" t="str">
        <f>IF(D43=E43,"",IF(E43=IFERROR(VLOOKUP(D43,NameMapping!A:B,2,FALSE),"VALUE NOT FOUND!"),"",IFERROR(VLOOKUP(D43,NameMapping!A:B,2,FALSE),"VALUE NOT FOUND!")))</f>
        <v/>
      </c>
    </row>
    <row r="44" spans="1:8" x14ac:dyDescent="0.25">
      <c r="A44" t="s">
        <v>173</v>
      </c>
      <c r="B44" t="s">
        <v>270</v>
      </c>
      <c r="C44" t="s">
        <v>270</v>
      </c>
      <c r="D44" s="4" t="str">
        <f>INDEX([1]Sheet38!C:C,MATCH(C:C,[1]Sheet38!A:A,0))</f>
        <v>Ton</v>
      </c>
      <c r="E44" t="str">
        <f>INDEX([1]Sheet38!B:B,MATCH(C:C,[1]Sheet38!A:A,0))</f>
        <v>Ton</v>
      </c>
      <c r="F44" t="str">
        <f t="shared" si="0"/>
        <v>case "DefaultRate_Ton":  result = "DRTonArr"; break;</v>
      </c>
      <c r="G44" t="str">
        <f t="shared" si="1"/>
        <v>case "DefaultRate_DRTonArr": result =  "Ton"; break;</v>
      </c>
      <c r="H44" t="str">
        <f>IF(D44=E44,"",IF(E44=IFERROR(VLOOKUP(D44,NameMapping!A:B,2,FALSE),"VALUE NOT FOUND!"),"",IFERROR(VLOOKUP(D44,NameMapping!A:B,2,FALSE),"VALUE NOT FOUND!")))</f>
        <v/>
      </c>
    </row>
    <row r="45" spans="1:8" x14ac:dyDescent="0.25">
      <c r="A45" t="s">
        <v>82</v>
      </c>
      <c r="B45" t="s">
        <v>83</v>
      </c>
      <c r="C45" t="s">
        <v>83</v>
      </c>
      <c r="D45" s="4" t="str">
        <f>INDEX([1]Sheet38!C:C,MATCH(C:C,[1]Sheet38!A:A,0))</f>
        <v>DestinationType</v>
      </c>
      <c r="E45" t="str">
        <f>INDEX([1]Sheet38!B:B,MATCH(C:C,[1]Sheet38!A:A,0))</f>
        <v>DestinationType</v>
      </c>
      <c r="F45" t="str">
        <f t="shared" si="0"/>
        <v>case "DestinationTypeAppCondition_DestinationType":  result = "DestinationTypeACArr"; break;</v>
      </c>
      <c r="G45" t="str">
        <f t="shared" si="1"/>
        <v>case "DestinationTypeAppCondition_DestinationTypeACArr": result =  "DestinationType"; break;</v>
      </c>
      <c r="H45" t="str">
        <f>IF(D45=E45,"",IF(E45=IFERROR(VLOOKUP(D45,NameMapping!A:B,2,FALSE),"VALUE NOT FOUND!"),"",IFERROR(VLOOKUP(D45,NameMapping!A:B,2,FALSE),"VALUE NOT FOUND!")))</f>
        <v/>
      </c>
    </row>
    <row r="46" spans="1:8" x14ac:dyDescent="0.25">
      <c r="A46" t="s">
        <v>69</v>
      </c>
      <c r="B46" t="s">
        <v>70</v>
      </c>
      <c r="C46" t="s">
        <v>70</v>
      </c>
      <c r="D46" s="4" t="str">
        <f>INDEX([1]Sheet38!C:C,MATCH(C:C,[1]Sheet38!A:A,0))</f>
        <v>CommunicationError</v>
      </c>
      <c r="E46" t="str">
        <f>INDEX([1]Sheet38!B:B,MATCH(C:C,[1]Sheet38!A:A,0))</f>
        <v>CommunicationError</v>
      </c>
      <c r="F46" t="str">
        <f t="shared" si="0"/>
        <v>case "ExternalNotificationNode_CommunicationError":  result = "ExtNotCommErrorArr"; break;</v>
      </c>
      <c r="G46" t="str">
        <f t="shared" si="1"/>
        <v>case "ExternalNotificationNode_ExtNotCommErrorArr": result =  "CommunicationError"; break;</v>
      </c>
      <c r="H46" t="str">
        <f>IF(D46=E46,"",IF(E46=IFERROR(VLOOKUP(D46,NameMapping!A:B,2,FALSE),"VALUE NOT FOUND!"),"",IFERROR(VLOOKUP(D46,NameMapping!A:B,2,FALSE),"VALUE NOT FOUND!")))</f>
        <v/>
      </c>
    </row>
    <row r="47" spans="1:8" x14ac:dyDescent="0.25">
      <c r="A47" t="s">
        <v>69</v>
      </c>
      <c r="B47" t="s">
        <v>88</v>
      </c>
      <c r="C47" t="s">
        <v>88</v>
      </c>
      <c r="D47" s="4" t="str">
        <f>INDEX([1]Sheet38!C:C,MATCH(C:C,[1]Sheet38!A:A,0))</f>
        <v>IpAddressAndPorts</v>
      </c>
      <c r="E47" t="str">
        <f>INDEX([1]Sheet38!B:B,MATCH(C:C,[1]Sheet38!A:A,0))</f>
        <v>IpAddressAndPorts</v>
      </c>
      <c r="F47" t="str">
        <f t="shared" si="0"/>
        <v>case "ExternalNotificationNode_IpAddressAndPorts":  result = "IpAddressAndPortsArr"; break;</v>
      </c>
      <c r="G47" t="str">
        <f t="shared" si="1"/>
        <v>case "ExternalNotificationNode_IpAddressAndPortsArr": result =  "IpAddressAndPorts"; break;</v>
      </c>
      <c r="H47" t="str">
        <f>IF(D47=E47,"",IF(E47=IFERROR(VLOOKUP(D47,NameMapping!A:B,2,FALSE),"VALUE NOT FOUND!"),"",IFERROR(VLOOKUP(D47,NameMapping!A:B,2,FALSE),"VALUE NOT FOUND!")))</f>
        <v/>
      </c>
    </row>
    <row r="48" spans="1:8" x14ac:dyDescent="0.25">
      <c r="A48" t="s">
        <v>69</v>
      </c>
      <c r="B48" t="s">
        <v>302</v>
      </c>
      <c r="C48" t="s">
        <v>302</v>
      </c>
      <c r="D48" s="4" t="str">
        <f>INDEX([1]Sheet38!C:C,MATCH(C:C,[1]Sheet38!A:A,0))</f>
        <v>UsersAllowedDelivery</v>
      </c>
      <c r="E48" t="str">
        <f>INDEX([1]Sheet38!B:B,MATCH(C:C,[1]Sheet38!A:A,0))</f>
        <v>UsersAllowedDelivery</v>
      </c>
      <c r="F48" t="str">
        <f t="shared" si="0"/>
        <v>case "ExternalNotificationNode_UsersAllowedDelivery":  result = "UsersAllowedDeliveryArr"; break;</v>
      </c>
      <c r="G48" t="str">
        <f t="shared" si="1"/>
        <v>case "ExternalNotificationNode_UsersAllowedDeliveryArr": result =  "UsersAllowedDelivery"; break;</v>
      </c>
      <c r="H48" t="str">
        <f>IF(D48=E48,"",IF(E48=IFERROR(VLOOKUP(D48,NameMapping!A:B,2,FALSE),"VALUE NOT FOUND!"),"",IFERROR(VLOOKUP(D48,NameMapping!A:B,2,FALSE),"VALUE NOT FOUND!")))</f>
        <v/>
      </c>
    </row>
    <row r="49" spans="1:8" x14ac:dyDescent="0.25">
      <c r="A49" t="s">
        <v>221</v>
      </c>
      <c r="B49" t="s">
        <v>222</v>
      </c>
      <c r="C49" t="s">
        <v>222</v>
      </c>
      <c r="D49" s="4" t="str">
        <f>INDEX([1]Sheet38!C:C,MATCH(C:C,[1]Sheet38!A:A,0))</f>
        <v>SimpleDestinationRule</v>
      </c>
      <c r="E49" t="str">
        <f>INDEX([1]Sheet38!B:B,MATCH(C:C,[1]Sheet38!A:A,0))</f>
        <v>SimpleDestinationRule</v>
      </c>
      <c r="F49" t="str">
        <f t="shared" si="0"/>
        <v>case "FreeAndBarredDestination_SimpleDestinationRule":  result = "SimpleDestinationRuleArr"; break;</v>
      </c>
      <c r="G49" t="str">
        <f t="shared" si="1"/>
        <v>case "FreeAndBarredDestination_SimpleDestinationRuleArr": result =  "SimpleDestinationRule"; break;</v>
      </c>
      <c r="H49" t="str">
        <f>IF(D49=E49,"",IF(E49=IFERROR(VLOOKUP(D49,NameMapping!A:B,2,FALSE),"VALUE NOT FOUND!"),"",IFERROR(VLOOKUP(D49,NameMapping!A:B,2,FALSE),"VALUE NOT FOUND!")))</f>
        <v/>
      </c>
    </row>
    <row r="50" spans="1:8" x14ac:dyDescent="0.25">
      <c r="A50" t="s">
        <v>127</v>
      </c>
      <c r="B50" t="s">
        <v>128</v>
      </c>
      <c r="C50" t="s">
        <v>128</v>
      </c>
      <c r="D50" s="4" t="str">
        <f>INDEX([1]Sheet38!C:C,MATCH(C:C,[1]Sheet38!A:A,0))</f>
        <v>OperationTax</v>
      </c>
      <c r="E50" t="str">
        <f>INDEX([1]Sheet38!B:B,MATCH(C:C,[1]Sheet38!A:A,0))</f>
        <v>OperationTax</v>
      </c>
      <c r="F50" t="str">
        <f t="shared" si="0"/>
        <v>case "GeographicalTaxAreaCriterio_OperationTax":  result = "GTACOpTaxArr"; break;</v>
      </c>
      <c r="G50" t="str">
        <f t="shared" si="1"/>
        <v>case "GeographicalTaxAreaCriterio_GTACOpTaxArr": result =  "OperationTax"; break;</v>
      </c>
      <c r="H50" t="str">
        <f>IF(D50=E50,"",IF(E50=IFERROR(VLOOKUP(D50,NameMapping!A:B,2,FALSE),"VALUE NOT FOUND!"),"",IFERROR(VLOOKUP(D50,NameMapping!A:B,2,FALSE),"VALUE NOT FOUND!")))</f>
        <v/>
      </c>
    </row>
    <row r="51" spans="1:8" x14ac:dyDescent="0.25">
      <c r="A51" t="s">
        <v>86</v>
      </c>
      <c r="B51" t="s">
        <v>87</v>
      </c>
      <c r="C51" t="s">
        <v>87</v>
      </c>
      <c r="D51" s="4" t="str">
        <f>INDEX([1]Sheet38!C:C,MATCH(C:C,[1]Sheet38!A:A,0))</f>
        <v>HappyBoltOnPeriod</v>
      </c>
      <c r="E51" t="str">
        <f>INDEX([1]Sheet38!B:B,MATCH(C:C,[1]Sheet38!A:A,0))</f>
        <v>HappyBoltOnPeriod</v>
      </c>
      <c r="F51" t="str">
        <f t="shared" si="0"/>
        <v>case "HappyBoltOnSpecification_HappyBoltOnPeriod":  result = "HappyBoltOnPeriodArr"; break;</v>
      </c>
      <c r="G51" t="str">
        <f t="shared" si="1"/>
        <v>case "HappyBoltOnSpecification_HappyBoltOnPeriodArr": result =  "HappyBoltOnPeriod"; break;</v>
      </c>
      <c r="H51" t="str">
        <f>IF(D51=E51,"",IF(E51=IFERROR(VLOOKUP(D51,NameMapping!A:B,2,FALSE),"VALUE NOT FOUND!"),"",IFERROR(VLOOKUP(D51,NameMapping!A:B,2,FALSE),"VALUE NOT FOUND!")))</f>
        <v/>
      </c>
    </row>
    <row r="52" spans="1:8" x14ac:dyDescent="0.25">
      <c r="A52" t="s">
        <v>86</v>
      </c>
      <c r="B52" t="s">
        <v>176</v>
      </c>
      <c r="C52" t="s">
        <v>176</v>
      </c>
      <c r="D52" s="4" t="str">
        <f>INDEX([1]Sheet38!C:C,MATCH(C:C,[1]Sheet38!A:A,0))</f>
        <v>RateSpecification</v>
      </c>
      <c r="E52" t="str">
        <f>INDEX([1]Sheet38!B:B,MATCH(C:C,[1]Sheet38!A:A,0))</f>
        <v>RateSpecification</v>
      </c>
      <c r="F52" t="str">
        <f t="shared" si="0"/>
        <v>case "HappyBoltOnSpecification_RateSpecification":  result = "RateSpecificationArr"; break;</v>
      </c>
      <c r="G52" t="str">
        <f t="shared" si="1"/>
        <v>case "HappyBoltOnSpecification_RateSpecificationArr": result =  "RateSpecification"; break;</v>
      </c>
      <c r="H52" t="str">
        <f>IF(D52=E52,"",IF(E52=IFERROR(VLOOKUP(D52,NameMapping!A:B,2,FALSE),"VALUE NOT FOUND!"),"",IFERROR(VLOOKUP(D52,NameMapping!A:B,2,FALSE),"VALUE NOT FOUND!")))</f>
        <v/>
      </c>
    </row>
    <row r="53" spans="1:8" x14ac:dyDescent="0.25">
      <c r="A53" t="s">
        <v>91</v>
      </c>
      <c r="B53" t="s">
        <v>92</v>
      </c>
      <c r="C53" t="s">
        <v>92</v>
      </c>
      <c r="D53" s="4" t="str">
        <f>INDEX([1]Sheet38!C:C,MATCH(C:C,[1]Sheet38!A:A,0))</f>
        <v>LCAdjStatus</v>
      </c>
      <c r="E53" t="str">
        <f>INDEX([1]Sheet38!B:B,MATCH(C:C,[1]Sheet38!A:A,0))</f>
        <v>LCAdjStatus</v>
      </c>
      <c r="F53" t="str">
        <f t="shared" si="0"/>
        <v>case "LifeCycleAdjustmentRule_LCAdjStatus":  result = "LCAdjStatusArr"; break;</v>
      </c>
      <c r="G53" t="str">
        <f t="shared" si="1"/>
        <v>case "LifeCycleAdjustmentRule_LCAdjStatusArr": result =  "LCAdjStatus"; break;</v>
      </c>
      <c r="H53" t="str">
        <f>IF(D53=E53,"",IF(E53=IFERROR(VLOOKUP(D53,NameMapping!A:B,2,FALSE),"VALUE NOT FOUND!"),"",IFERROR(VLOOKUP(D53,NameMapping!A:B,2,FALSE),"VALUE NOT FOUND!")))</f>
        <v/>
      </c>
    </row>
    <row r="54" spans="1:8" x14ac:dyDescent="0.25">
      <c r="A54" t="s">
        <v>91</v>
      </c>
      <c r="B54" t="s">
        <v>99</v>
      </c>
      <c r="C54" t="s">
        <v>99</v>
      </c>
      <c r="D54" s="4" t="str">
        <f>INDEX([1]Sheet38!C:C,MATCH(C:C,[1]Sheet38!A:A,0))</f>
        <v>LifeCycle</v>
      </c>
      <c r="E54" t="str">
        <f>INDEX([1]Sheet38!B:B,MATCH(C:C,[1]Sheet38!A:A,0))</f>
        <v>LifeCycle</v>
      </c>
      <c r="F54" t="str">
        <f t="shared" si="0"/>
        <v>case "LifeCycleAdjustmentRule_LifeCycle":  result = "LCAdjRuleLifeCycleArr"; break;</v>
      </c>
      <c r="G54" t="str">
        <f t="shared" si="1"/>
        <v>case "LifeCycleAdjustmentRule_LCAdjRuleLifeCycleArr": result =  "LifeCycle"; break;</v>
      </c>
      <c r="H54" t="str">
        <f>IF(D54=E54,"",IF(E54=IFERROR(VLOOKUP(D54,NameMapping!A:B,2,FALSE),"VALUE NOT FOUND!"),"",IFERROR(VLOOKUP(D54,NameMapping!A:B,2,FALSE),"VALUE NOT FOUND!")))</f>
        <v/>
      </c>
    </row>
    <row r="55" spans="1:8" x14ac:dyDescent="0.25">
      <c r="A55" t="s">
        <v>91</v>
      </c>
      <c r="B55" t="s">
        <v>249</v>
      </c>
      <c r="C55" t="s">
        <v>249</v>
      </c>
      <c r="D55" s="4" t="str">
        <f>INDEX([1]Sheet38!C:C,MATCH(C:C,[1]Sheet38!A:A,0))</f>
        <v>TariffPlan</v>
      </c>
      <c r="E55" t="str">
        <f>INDEX([1]Sheet38!B:B,MATCH(C:C,[1]Sheet38!A:A,0))</f>
        <v>TariffPlan</v>
      </c>
      <c r="F55" t="str">
        <f t="shared" si="0"/>
        <v>case "LifeCycleAdjustmentRule_TariffPlan":  result = "LCAdjTariffPlanArr"; break;</v>
      </c>
      <c r="G55" t="str">
        <f t="shared" si="1"/>
        <v>case "LifeCycleAdjustmentRule_LCAdjTariffPlanArr": result =  "TariffPlan"; break;</v>
      </c>
      <c r="H55" t="str">
        <f>IF(D55=E55,"",IF(E55=IFERROR(VLOOKUP(D55,NameMapping!A:B,2,FALSE),"VALUE NOT FOUND!"),"",IFERROR(VLOOKUP(D55,NameMapping!A:B,2,FALSE),"VALUE NOT FOUND!")))</f>
        <v/>
      </c>
    </row>
    <row r="56" spans="1:8" x14ac:dyDescent="0.25">
      <c r="A56" t="s">
        <v>91</v>
      </c>
      <c r="B56" t="s">
        <v>285</v>
      </c>
      <c r="C56" t="s">
        <v>285</v>
      </c>
      <c r="D56" s="4" t="str">
        <f>INDEX([1]Sheet38!C:C,MATCH(C:C,[1]Sheet38!A:A,0))</f>
        <v>TopUpOrigin</v>
      </c>
      <c r="E56" t="str">
        <f>INDEX([1]Sheet38!B:B,MATCH(C:C,[1]Sheet38!A:A,0))</f>
        <v>TopUpOrigin</v>
      </c>
      <c r="F56" t="str">
        <f t="shared" si="0"/>
        <v>case "LifeCycleAdjustmentRule_TopUpOrigin":  result = "LCAdjTopUpOriginArr"; break;</v>
      </c>
      <c r="G56" t="str">
        <f t="shared" si="1"/>
        <v>case "LifeCycleAdjustmentRule_LCAdjTopUpOriginArr": result =  "TopUpOrigin"; break;</v>
      </c>
      <c r="H56" t="str">
        <f>IF(D56=E56,"",IF(E56=IFERROR(VLOOKUP(D56,NameMapping!A:B,2,FALSE),"VALUE NOT FOUND!"),"",IFERROR(VLOOKUP(D56,NameMapping!A:B,2,FALSE),"VALUE NOT FOUND!")))</f>
        <v/>
      </c>
    </row>
    <row r="57" spans="1:8" x14ac:dyDescent="0.25">
      <c r="A57" t="s">
        <v>178</v>
      </c>
      <c r="B57" t="s">
        <v>179</v>
      </c>
      <c r="C57" t="s">
        <v>179</v>
      </c>
      <c r="D57" s="4" t="str">
        <f>INDEX([1]Sheet38!C:C,MATCH(C:C,[1]Sheet38!A:A,0))</f>
        <v>RecoveryCondition</v>
      </c>
      <c r="E57" t="str">
        <f>INDEX([1]Sheet38!B:B,MATCH(C:C,[1]Sheet38!A:A,0))</f>
        <v>RecoveryCondition</v>
      </c>
      <c r="F57" t="str">
        <f t="shared" si="0"/>
        <v>case "LifeCycleGracePeriodRule_RecoveryCondition":  result = "RecoveryConditionArr"; break;</v>
      </c>
      <c r="G57" t="str">
        <f t="shared" si="1"/>
        <v>case "LifeCycleGracePeriodRule_RecoveryConditionArr": result =  "RecoveryCondition"; break;</v>
      </c>
      <c r="H57" t="str">
        <f>IF(D57=E57,"",IF(E57=IFERROR(VLOOKUP(D57,NameMapping!A:B,2,FALSE),"VALUE NOT FOUND!"),"",IFERROR(VLOOKUP(D57,NameMapping!A:B,2,FALSE),"VALUE NOT FOUND!")))</f>
        <v/>
      </c>
    </row>
    <row r="58" spans="1:8" x14ac:dyDescent="0.25">
      <c r="A58" t="s">
        <v>100</v>
      </c>
      <c r="B58" t="s">
        <v>101</v>
      </c>
      <c r="C58" t="s">
        <v>101</v>
      </c>
      <c r="D58" s="4" t="str">
        <f>INDEX([1]Sheet38!C:C,MATCH(C:C,[1]Sheet38!A:A,0))</f>
        <v>LifeCycle</v>
      </c>
      <c r="E58" t="str">
        <f>INDEX([1]Sheet38!B:B,MATCH(C:C,[1]Sheet38!A:A,0))</f>
        <v>LifeCycle</v>
      </c>
      <c r="F58" t="str">
        <f t="shared" si="0"/>
        <v>case "LifeCycleGraceTimerRule_LifeCycle":  result = "LCGTRLifeCycleArr"; break;</v>
      </c>
      <c r="G58" t="str">
        <f t="shared" si="1"/>
        <v>case "LifeCycleGraceTimerRule_LCGTRLifeCycleArr": result =  "LifeCycle"; break;</v>
      </c>
      <c r="H58" t="str">
        <f>IF(D58=E58,"",IF(E58=IFERROR(VLOOKUP(D58,NameMapping!A:B,2,FALSE),"VALUE NOT FOUND!"),"",IFERROR(VLOOKUP(D58,NameMapping!A:B,2,FALSE),"VALUE NOT FOUND!")))</f>
        <v/>
      </c>
    </row>
    <row r="59" spans="1:8" x14ac:dyDescent="0.25">
      <c r="A59" t="s">
        <v>100</v>
      </c>
      <c r="B59" t="s">
        <v>250</v>
      </c>
      <c r="C59" t="s">
        <v>250</v>
      </c>
      <c r="D59" s="4" t="str">
        <f>INDEX([1]Sheet38!C:C,MATCH(C:C,[1]Sheet38!A:A,0))</f>
        <v>TariffPlan</v>
      </c>
      <c r="E59" t="str">
        <f>INDEX([1]Sheet38!B:B,MATCH(C:C,[1]Sheet38!A:A,0))</f>
        <v>TariffPlan</v>
      </c>
      <c r="F59" t="str">
        <f t="shared" si="0"/>
        <v>case "LifeCycleGraceTimerRule_TariffPlan":  result = "LCGTRTariffPlanArr"; break;</v>
      </c>
      <c r="G59" t="str">
        <f t="shared" si="1"/>
        <v>case "LifeCycleGraceTimerRule_LCGTRTariffPlanArr": result =  "TariffPlan"; break;</v>
      </c>
      <c r="H59" t="str">
        <f>IF(D59=E59,"",IF(E59=IFERROR(VLOOKUP(D59,NameMapping!A:B,2,FALSE),"VALUE NOT FOUND!"),"",IFERROR(VLOOKUP(D59,NameMapping!A:B,2,FALSE),"VALUE NOT FOUND!")))</f>
        <v/>
      </c>
    </row>
    <row r="60" spans="1:8" x14ac:dyDescent="0.25">
      <c r="A60" t="s">
        <v>100</v>
      </c>
      <c r="B60" t="s">
        <v>286</v>
      </c>
      <c r="C60" t="s">
        <v>286</v>
      </c>
      <c r="D60" s="4" t="str">
        <f>INDEX([1]Sheet38!C:C,MATCH(C:C,[1]Sheet38!A:A,0))</f>
        <v>TopUpOrigin</v>
      </c>
      <c r="E60" t="str">
        <f>INDEX([1]Sheet38!B:B,MATCH(C:C,[1]Sheet38!A:A,0))</f>
        <v>TopUpOrigin</v>
      </c>
      <c r="F60" t="str">
        <f t="shared" si="0"/>
        <v>case "LifeCycleGraceTimerRule_TopUpOrigin":  result = "LCGTRTopUpOriginArr"; break;</v>
      </c>
      <c r="G60" t="str">
        <f t="shared" si="1"/>
        <v>case "LifeCycleGraceTimerRule_LCGTRTopUpOriginArr": result =  "TopUpOrigin"; break;</v>
      </c>
      <c r="H60" t="str">
        <f>IF(D60=E60,"",IF(E60=IFERROR(VLOOKUP(D60,NameMapping!A:B,2,FALSE),"VALUE NOT FOUND!"),"",IFERROR(VLOOKUP(D60,NameMapping!A:B,2,FALSE),"VALUE NOT FOUND!")))</f>
        <v/>
      </c>
    </row>
    <row r="61" spans="1:8" x14ac:dyDescent="0.25">
      <c r="A61" t="s">
        <v>102</v>
      </c>
      <c r="B61" t="s">
        <v>103</v>
      </c>
      <c r="C61" t="s">
        <v>103</v>
      </c>
      <c r="D61" s="4" t="str">
        <f>INDEX([1]Sheet38!C:C,MATCH(C:C,[1]Sheet38!A:A,0))</f>
        <v>LifeCycle</v>
      </c>
      <c r="E61" t="str">
        <f>INDEX([1]Sheet38!B:B,MATCH(C:C,[1]Sheet38!A:A,0))</f>
        <v>LifeCycle</v>
      </c>
      <c r="F61" t="str">
        <f t="shared" si="0"/>
        <v>case "LifeCycleInternalSubstatus_LifeCycle":  result = "LCSSLifeCycleArr"; break;</v>
      </c>
      <c r="G61" t="str">
        <f t="shared" si="1"/>
        <v>case "LifeCycleInternalSubstatus_LCSSLifeCycleArr": result =  "LifeCycle"; break;</v>
      </c>
      <c r="H61" t="str">
        <f>IF(D61=E61,"",IF(E61=IFERROR(VLOOKUP(D61,NameMapping!A:B,2,FALSE),"VALUE NOT FOUND!"),"",IFERROR(VLOOKUP(D61,NameMapping!A:B,2,FALSE),"VALUE NOT FOUND!")))</f>
        <v/>
      </c>
    </row>
    <row r="62" spans="1:8" x14ac:dyDescent="0.25">
      <c r="A62" t="s">
        <v>104</v>
      </c>
      <c r="B62" t="s">
        <v>105</v>
      </c>
      <c r="C62" t="s">
        <v>105</v>
      </c>
      <c r="D62" s="4" t="str">
        <f>INDEX([1]Sheet38!C:C,MATCH(C:C,[1]Sheet38!A:A,0))</f>
        <v>LifeCycle</v>
      </c>
      <c r="E62" t="str">
        <f>INDEX([1]Sheet38!B:B,MATCH(C:C,[1]Sheet38!A:A,0))</f>
        <v>LifeCycle</v>
      </c>
      <c r="F62" t="str">
        <f t="shared" si="0"/>
        <v>case "LifeCycleTimer_LifeCycle":  result = "LCTimerLifeCycleArr"; break;</v>
      </c>
      <c r="G62" t="str">
        <f t="shared" si="1"/>
        <v>case "LifeCycleTimer_LCTimerLifeCycleArr": result =  "LifeCycle"; break;</v>
      </c>
      <c r="H62" t="str">
        <f>IF(D62=E62,"",IF(E62=IFERROR(VLOOKUP(D62,NameMapping!A:B,2,FALSE),"VALUE NOT FOUND!"),"",IFERROR(VLOOKUP(D62,NameMapping!A:B,2,FALSE),"VALUE NOT FOUND!")))</f>
        <v/>
      </c>
    </row>
    <row r="63" spans="1:8" x14ac:dyDescent="0.25">
      <c r="A63" t="s">
        <v>104</v>
      </c>
      <c r="B63" t="s">
        <v>251</v>
      </c>
      <c r="C63" t="s">
        <v>251</v>
      </c>
      <c r="D63" s="4" t="str">
        <f>INDEX([1]Sheet38!C:C,MATCH(C:C,[1]Sheet38!A:A,0))</f>
        <v>TariffPlan</v>
      </c>
      <c r="E63" t="str">
        <f>INDEX([1]Sheet38!B:B,MATCH(C:C,[1]Sheet38!A:A,0))</f>
        <v>TariffPlan</v>
      </c>
      <c r="F63" t="str">
        <f t="shared" si="0"/>
        <v>case "LifeCycleTimer_TariffPlan":  result = "LCTTariffPlanArr"; break;</v>
      </c>
      <c r="G63" t="str">
        <f t="shared" si="1"/>
        <v>case "LifeCycleTimer_LCTTariffPlanArr": result =  "TariffPlan"; break;</v>
      </c>
      <c r="H63" t="str">
        <f>IF(D63=E63,"",IF(E63=IFERROR(VLOOKUP(D63,NameMapping!A:B,2,FALSE),"VALUE NOT FOUND!"),"",IFERROR(VLOOKUP(D63,NameMapping!A:B,2,FALSE),"VALUE NOT FOUND!")))</f>
        <v/>
      </c>
    </row>
    <row r="64" spans="1:8" x14ac:dyDescent="0.25">
      <c r="A64" t="s">
        <v>93</v>
      </c>
      <c r="B64" t="s">
        <v>94</v>
      </c>
      <c r="C64" t="s">
        <v>94</v>
      </c>
      <c r="D64" s="4" t="str">
        <f>INDEX([1]Sheet38!C:C,MATCH(C:C,[1]Sheet38!A:A,0))</f>
        <v>LCTURStatus</v>
      </c>
      <c r="E64" t="str">
        <f>INDEX([1]Sheet38!B:B,MATCH(C:C,[1]Sheet38!A:A,0))</f>
        <v>LCTURStatus</v>
      </c>
      <c r="F64" t="str">
        <f t="shared" si="0"/>
        <v>case "LifeCycleTopUpRule_LCTURStatus":  result = "LCTURStatusArr"; break;</v>
      </c>
      <c r="G64" t="str">
        <f t="shared" si="1"/>
        <v>case "LifeCycleTopUpRule_LCTURStatusArr": result =  "LCTURStatus"; break;</v>
      </c>
      <c r="H64" t="str">
        <f>IF(D64=E64,"",IF(E64=IFERROR(VLOOKUP(D64,NameMapping!A:B,2,FALSE),"VALUE NOT FOUND!"),"",IFERROR(VLOOKUP(D64,NameMapping!A:B,2,FALSE),"VALUE NOT FOUND!")))</f>
        <v/>
      </c>
    </row>
    <row r="65" spans="1:8" x14ac:dyDescent="0.25">
      <c r="A65" t="s">
        <v>93</v>
      </c>
      <c r="B65" t="s">
        <v>106</v>
      </c>
      <c r="C65" t="s">
        <v>106</v>
      </c>
      <c r="D65" s="4" t="str">
        <f>INDEX([1]Sheet38!C:C,MATCH(C:C,[1]Sheet38!A:A,0))</f>
        <v>LifeCycle</v>
      </c>
      <c r="E65" t="str">
        <f>INDEX([1]Sheet38!B:B,MATCH(C:C,[1]Sheet38!A:A,0))</f>
        <v>LifeCycle</v>
      </c>
      <c r="F65" t="str">
        <f t="shared" si="0"/>
        <v>case "LifeCycleTopUpRule_LifeCycle":  result = "LCTopUpRuleLifeCycleArr"; break;</v>
      </c>
      <c r="G65" t="str">
        <f t="shared" si="1"/>
        <v>case "LifeCycleTopUpRule_LCTopUpRuleLifeCycleArr": result =  "LifeCycle"; break;</v>
      </c>
      <c r="H65" t="str">
        <f>IF(D65=E65,"",IF(E65=IFERROR(VLOOKUP(D65,NameMapping!A:B,2,FALSE),"VALUE NOT FOUND!"),"",IFERROR(VLOOKUP(D65,NameMapping!A:B,2,FALSE),"VALUE NOT FOUND!")))</f>
        <v/>
      </c>
    </row>
    <row r="66" spans="1:8" x14ac:dyDescent="0.25">
      <c r="A66" t="s">
        <v>93</v>
      </c>
      <c r="B66" t="s">
        <v>252</v>
      </c>
      <c r="C66" t="s">
        <v>252</v>
      </c>
      <c r="D66" s="4" t="str">
        <f>INDEX([1]Sheet38!C:C,MATCH(C:C,[1]Sheet38!A:A,0))</f>
        <v>TariffPlan</v>
      </c>
      <c r="E66" t="str">
        <f>INDEX([1]Sheet38!B:B,MATCH(C:C,[1]Sheet38!A:A,0))</f>
        <v>TariffPlan</v>
      </c>
      <c r="F66" t="str">
        <f t="shared" si="0"/>
        <v>case "LifeCycleTopUpRule_TariffPlan":  result = "LCTURTariffPlanArr"; break;</v>
      </c>
      <c r="G66" t="str">
        <f t="shared" si="1"/>
        <v>case "LifeCycleTopUpRule_LCTURTariffPlanArr": result =  "TariffPlan"; break;</v>
      </c>
      <c r="H66" t="str">
        <f>IF(D66=E66,"",IF(E66=IFERROR(VLOOKUP(D66,NameMapping!A:B,2,FALSE),"VALUE NOT FOUND!"),"",IFERROR(VLOOKUP(D66,NameMapping!A:B,2,FALSE),"VALUE NOT FOUND!")))</f>
        <v/>
      </c>
    </row>
    <row r="67" spans="1:8" x14ac:dyDescent="0.25">
      <c r="A67" t="s">
        <v>93</v>
      </c>
      <c r="B67" t="s">
        <v>287</v>
      </c>
      <c r="C67" t="s">
        <v>287</v>
      </c>
      <c r="D67" s="4" t="str">
        <f>INDEX([1]Sheet38!C:C,MATCH(C:C,[1]Sheet38!A:A,0))</f>
        <v>TopUpOrigin</v>
      </c>
      <c r="E67" t="str">
        <f>INDEX([1]Sheet38!B:B,MATCH(C:C,[1]Sheet38!A:A,0))</f>
        <v>TopUpOrigin</v>
      </c>
      <c r="F67" t="str">
        <f t="shared" si="0"/>
        <v>case "LifeCycleTopUpRule_TopUpOrigin":  result = "LCTURTopUpOriginArr"; break;</v>
      </c>
      <c r="G67" t="str">
        <f t="shared" si="1"/>
        <v>case "LifeCycleTopUpRule_LCTURTopUpOriginArr": result =  "TopUpOrigin"; break;</v>
      </c>
      <c r="H67" t="str">
        <f>IF(D67=E67,"",IF(E67=IFERROR(VLOOKUP(D67,NameMapping!A:B,2,FALSE),"VALUE NOT FOUND!"),"",IFERROR(VLOOKUP(D67,NameMapping!A:B,2,FALSE),"VALUE NOT FOUND!")))</f>
        <v/>
      </c>
    </row>
    <row r="68" spans="1:8" s="8" customFormat="1" x14ac:dyDescent="0.25">
      <c r="A68" s="8" t="s">
        <v>55</v>
      </c>
      <c r="B68" s="8" t="s">
        <v>56</v>
      </c>
      <c r="C68" s="8" t="s">
        <v>56</v>
      </c>
      <c r="D68" s="9" t="str">
        <f>INDEX([1]Sheet38!C:C,MATCH(C:C,[1]Sheet38!A:A,0))</f>
        <v>ChargingModeGuiding</v>
      </c>
      <c r="E68" s="8" t="str">
        <f>INDEX([1]Sheet38!B:B,MATCH(C:C,[1]Sheet38!A:A,0))</f>
        <v>ChargingModeGuiding</v>
      </c>
      <c r="F68" t="str">
        <f t="shared" si="0"/>
        <v>case "List_ChargingModeGuiding":  result = "ListChargingModeGuidingArr"; break;</v>
      </c>
      <c r="G68" t="str">
        <f t="shared" si="1"/>
        <v>case "List_ListChargingModeGuidingArr": result =  "ChargingModeGuiding"; break;</v>
      </c>
      <c r="H68" s="8" t="str">
        <f>IF(D68=E68,"",IF(E68=IFERROR(VLOOKUP(D68,NameMapping!A:B,2,FALSE),"VALUE NOT FOUND!"),"",IFERROR(VLOOKUP(D68,NameMapping!A:B,2,FALSE),"VALUE NOT FOUND!")))</f>
        <v/>
      </c>
    </row>
    <row r="69" spans="1:8" s="3" customFormat="1" x14ac:dyDescent="0.25">
      <c r="A69" s="3" t="s">
        <v>55</v>
      </c>
      <c r="B69" s="3" t="s">
        <v>112</v>
      </c>
      <c r="C69" s="3" t="s">
        <v>112</v>
      </c>
      <c r="D69" s="7" t="str">
        <f>INDEX([1]Sheet38!C:C,MATCH(C:C,[1]Sheet38!A:A,0))</f>
        <v>ListAllowedPer</v>
      </c>
      <c r="E69" s="3" t="str">
        <f>INDEX([1]Sheet38!B:B,MATCH(C:C,[1]Sheet38!A:A,0))</f>
        <v>TariffPlan</v>
      </c>
      <c r="F69" t="str">
        <f t="shared" ref="F69:F132" si="2">CONCATENATE("case """, $A69,"_",$D69,""":  result = """,$B69,"""; break;")</f>
        <v>case "List_ListAllowedPer":  result = "ListAllowedPerTariffPlanArr"; break;</v>
      </c>
      <c r="G69" t="str">
        <f t="shared" ref="G69:G132" si="3">CONCATENATE("case """, $A69,"_",$B69,""": result =  """,$D69,"""; break;")</f>
        <v>case "List_ListAllowedPerTariffPlanArr": result =  "ListAllowedPer"; break;</v>
      </c>
      <c r="H69" s="3" t="str">
        <f>IF(D69=E69,"",IF(E69=IFERROR(VLOOKUP(D69,NameMapping!A:B,2,FALSE),"VALUE NOT FOUND!"),"",IFERROR(VLOOKUP(D69,NameMapping!A:B,2,FALSE),"VALUE NOT FOUND!")))</f>
        <v>VALUE NOT FOUND!</v>
      </c>
    </row>
    <row r="70" spans="1:8" x14ac:dyDescent="0.25">
      <c r="A70" t="s">
        <v>55</v>
      </c>
      <c r="B70" t="s">
        <v>138</v>
      </c>
      <c r="C70" t="s">
        <v>138</v>
      </c>
      <c r="D70" s="4" t="str">
        <f>INDEX([1]Sheet38!C:C,MATCH(C:C,[1]Sheet38!A:A,0))</f>
        <v>PriceGuiding</v>
      </c>
      <c r="E70" t="str">
        <f>INDEX([1]Sheet38!B:B,MATCH(C:C,[1]Sheet38!A:A,0))</f>
        <v>PriceGuiding</v>
      </c>
      <c r="F70" t="str">
        <f t="shared" si="2"/>
        <v>case "List_PriceGuiding":  result = "ListPriceGuidingArr"; break;</v>
      </c>
      <c r="G70" t="str">
        <f t="shared" si="3"/>
        <v>case "List_ListPriceGuidingArr": result =  "PriceGuiding"; break;</v>
      </c>
      <c r="H70" t="str">
        <f>IF(D70=E70,"",IF(E70=IFERROR(VLOOKUP(D70,NameMapping!A:B,2,FALSE),"VALUE NOT FOUND!"),"",IFERROR(VLOOKUP(D70,NameMapping!A:B,2,FALSE),"VALUE NOT FOUND!")))</f>
        <v/>
      </c>
    </row>
    <row r="71" spans="1:8" x14ac:dyDescent="0.25">
      <c r="A71" t="s">
        <v>97</v>
      </c>
      <c r="B71" t="s">
        <v>98</v>
      </c>
      <c r="C71" t="s">
        <v>98</v>
      </c>
      <c r="D71" s="4" t="str">
        <f>INDEX([1]Sheet38!C:C,MATCH(C:C,[1]Sheet38!A:A,0))</f>
        <v>LifeCycleInternalSubstatus</v>
      </c>
      <c r="E71" t="str">
        <f>INDEX([1]Sheet38!B:B,MATCH(C:C,[1]Sheet38!A:A,0))</f>
        <v>LifeCycleInternalSubstatus</v>
      </c>
      <c r="F71" t="str">
        <f t="shared" si="2"/>
        <v>case "ListSettings_LifeCycleInternalSubstatus":  result = "ListAllowedStateArr"; break;</v>
      </c>
      <c r="G71" t="str">
        <f t="shared" si="3"/>
        <v>case "ListSettings_ListAllowedStateArr": result =  "LifeCycleInternalSubstatus"; break;</v>
      </c>
      <c r="H71" t="str">
        <f>IF(D71=E71,"",IF(E71=IFERROR(VLOOKUP(D71,NameMapping!A:B,2,FALSE),"VALUE NOT FOUND!"),"",IFERROR(VLOOKUP(D71,NameMapping!A:B,2,FALSE),"VALUE NOT FOUND!")))</f>
        <v/>
      </c>
    </row>
    <row r="72" spans="1:8" x14ac:dyDescent="0.25">
      <c r="A72" t="s">
        <v>115</v>
      </c>
      <c r="B72" t="s">
        <v>116</v>
      </c>
      <c r="C72" t="s">
        <v>116</v>
      </c>
      <c r="D72" s="4" t="str">
        <f>INDEX([1]Sheet38!C:C,MATCH(C:C,[1]Sheet38!A:A,0))</f>
        <v>LSDestGrAndNumbSpec</v>
      </c>
      <c r="E72" t="str">
        <f>INDEX([1]Sheet38!B:B,MATCH(C:C,[1]Sheet38!A:A,0))</f>
        <v>LSDestGrAndNumbSpec</v>
      </c>
      <c r="F72" t="str">
        <f t="shared" si="2"/>
        <v>case "ListSpecification_LSDestGrAndNumbSpec":  result = "LSDestGrAndNumbSpecArr"; break;</v>
      </c>
      <c r="G72" t="str">
        <f t="shared" si="3"/>
        <v>case "ListSpecification_LSDestGrAndNumbSpecArr": result =  "LSDestGrAndNumbSpec"; break;</v>
      </c>
      <c r="H72" t="str">
        <f>IF(D72=E72,"",IF(E72=IFERROR(VLOOKUP(D72,NameMapping!A:B,2,FALSE),"VALUE NOT FOUND!"),"",IFERROR(VLOOKUP(D72,NameMapping!A:B,2,FALSE),"VALUE NOT FOUND!")))</f>
        <v/>
      </c>
    </row>
    <row r="73" spans="1:8" x14ac:dyDescent="0.25">
      <c r="A73" t="s">
        <v>120</v>
      </c>
      <c r="B73" t="s">
        <v>121</v>
      </c>
      <c r="C73" t="s">
        <v>121</v>
      </c>
      <c r="D73" s="4" t="str">
        <f>INDEX([1]Sheet38!C:C,MATCH(C:C,[1]Sheet38!A:A,0))</f>
        <v>MessageText</v>
      </c>
      <c r="E73" t="str">
        <f>INDEX([1]Sheet38!B:B,MATCH(C:C,[1]Sheet38!A:A,0))</f>
        <v>MessageText</v>
      </c>
      <c r="F73" t="str">
        <f t="shared" si="2"/>
        <v>case "Message_MessageText":  result = "MessageTextLanguageArr"; break;</v>
      </c>
      <c r="G73" t="str">
        <f t="shared" si="3"/>
        <v>case "Message_MessageTextLanguageArr": result =  "MessageText"; break;</v>
      </c>
      <c r="H73" t="str">
        <f>IF(D73=E73,"",IF(E73=IFERROR(VLOOKUP(D73,NameMapping!A:B,2,FALSE),"VALUE NOT FOUND!"),"",IFERROR(VLOOKUP(D73,NameMapping!A:B,2,FALSE),"VALUE NOT FOUND!")))</f>
        <v/>
      </c>
    </row>
    <row r="74" spans="1:8" x14ac:dyDescent="0.25">
      <c r="A74" t="s">
        <v>14</v>
      </c>
      <c r="B74" t="s">
        <v>15</v>
      </c>
      <c r="C74" t="s">
        <v>15</v>
      </c>
      <c r="D74" s="4" t="str">
        <f>INDEX([1]Sheet38!C:C,MATCH(C:C,[1]Sheet38!A:A,0))</f>
        <v>AfterPromotionMessageByPlan</v>
      </c>
      <c r="E74" t="str">
        <f>INDEX([1]Sheet38!B:B,MATCH(C:C,[1]Sheet38!A:A,0))</f>
        <v>AfterPromotionMessageByPlan</v>
      </c>
      <c r="F74" t="str">
        <f t="shared" si="2"/>
        <v>case "MessageAssociationToOperati_AfterPromotionMessageByPlan":  result = "MATOAfterPromMessByPlanArr"; break;</v>
      </c>
      <c r="G74" t="str">
        <f t="shared" si="3"/>
        <v>case "MessageAssociationToOperati_MATOAfterPromMessByPlanArr": result =  "AfterPromotionMessageByPlan"; break;</v>
      </c>
      <c r="H74" t="str">
        <f>IF(D74=E74,"",IF(E74=IFERROR(VLOOKUP(D74,NameMapping!A:B,2,FALSE),"VALUE NOT FOUND!"),"",IFERROR(VLOOKUP(D74,NameMapping!A:B,2,FALSE),"VALUE NOT FOUND!")))</f>
        <v/>
      </c>
    </row>
    <row r="75" spans="1:8" s="3" customFormat="1" x14ac:dyDescent="0.25">
      <c r="A75" s="3" t="s">
        <v>14</v>
      </c>
      <c r="B75" s="3" t="s">
        <v>16</v>
      </c>
      <c r="C75" s="3" t="s">
        <v>16</v>
      </c>
      <c r="D75" s="7" t="str">
        <f>INDEX([1]Sheet38!C:C,MATCH(C:C,[1]Sheet38!A:A,0))</f>
        <v>AfterPromotionMessageDefault</v>
      </c>
      <c r="E75" s="3" t="str">
        <f>INDEX([1]Sheet38!B:B,MATCH(C:C,[1]Sheet38!A:A,0))</f>
        <v>Message</v>
      </c>
      <c r="F75" t="str">
        <f t="shared" si="2"/>
        <v>case "MessageAssociationToOperati_AfterPromotionMessageDefault":  result = "MATOAfterPromMessArr"; break;</v>
      </c>
      <c r="G75" t="str">
        <f t="shared" si="3"/>
        <v>case "MessageAssociationToOperati_MATOAfterPromMessArr": result =  "AfterPromotionMessageDefault"; break;</v>
      </c>
      <c r="H75" s="3" t="str">
        <f>IF(D75=E75,"",IF(E75=IFERROR(VLOOKUP(D75,NameMapping!A:B,2,FALSE),"VALUE NOT FOUND!"),"",IFERROR(VLOOKUP(D75,NameMapping!A:B,2,FALSE),"VALUE NOT FOUND!")))</f>
        <v>VALUE NOT FOUND!</v>
      </c>
    </row>
    <row r="76" spans="1:8" x14ac:dyDescent="0.25">
      <c r="A76" t="s">
        <v>14</v>
      </c>
      <c r="B76" t="s">
        <v>117</v>
      </c>
      <c r="C76" t="s">
        <v>117</v>
      </c>
      <c r="D76" s="4" t="str">
        <f>INDEX([1]Sheet38!C:C,MATCH(C:C,[1]Sheet38!A:A,0))</f>
        <v>MessageAssociationByPlan</v>
      </c>
      <c r="E76" t="str">
        <f>INDEX([1]Sheet38!B:B,MATCH(C:C,[1]Sheet38!A:A,0))</f>
        <v>MessageAssociationByPlan</v>
      </c>
      <c r="F76" t="str">
        <f t="shared" si="2"/>
        <v>case "MessageAssociationToOperati_MessageAssociationByPlan":  result = "MATOMessAssByPlanArr"; break;</v>
      </c>
      <c r="G76" t="str">
        <f t="shared" si="3"/>
        <v>case "MessageAssociationToOperati_MATOMessAssByPlanArr": result =  "MessageAssociationByPlan"; break;</v>
      </c>
      <c r="H76" t="str">
        <f>IF(D76=E76,"",IF(E76=IFERROR(VLOOKUP(D76,NameMapping!A:B,2,FALSE),"VALUE NOT FOUND!"),"",IFERROR(VLOOKUP(D76,NameMapping!A:B,2,FALSE),"VALUE NOT FOUND!")))</f>
        <v/>
      </c>
    </row>
    <row r="77" spans="1:8" s="3" customFormat="1" x14ac:dyDescent="0.25">
      <c r="A77" s="3" t="s">
        <v>14</v>
      </c>
      <c r="B77" s="3" t="s">
        <v>123</v>
      </c>
      <c r="C77" s="3" t="s">
        <v>123</v>
      </c>
      <c r="D77" s="7" t="str">
        <f>INDEX([1]Sheet38!C:C,MATCH(C:C,[1]Sheet38!A:A,0))</f>
        <v>NormalMessageDefault</v>
      </c>
      <c r="E77" s="3" t="str">
        <f>INDEX([1]Sheet38!B:B,MATCH(C:C,[1]Sheet38!A:A,0))</f>
        <v>Message</v>
      </c>
      <c r="F77" t="str">
        <f t="shared" si="2"/>
        <v>case "MessageAssociationToOperati_NormalMessageDefault":  result = "MATOMessArr"; break;</v>
      </c>
      <c r="G77" t="str">
        <f t="shared" si="3"/>
        <v>case "MessageAssociationToOperati_MATOMessArr": result =  "NormalMessageDefault"; break;</v>
      </c>
      <c r="H77" s="3" t="str">
        <f>IF(D77=E77,"",IF(E77=IFERROR(VLOOKUP(D77,NameMapping!A:B,2,FALSE),"VALUE NOT FOUND!"),"",IFERROR(VLOOKUP(D77,NameMapping!A:B,2,FALSE),"VALUE NOT FOUND!")))</f>
        <v>VALUE NOT FOUND!</v>
      </c>
    </row>
    <row r="78" spans="1:8" x14ac:dyDescent="0.25">
      <c r="A78" t="s">
        <v>118</v>
      </c>
      <c r="B78" t="s">
        <v>119</v>
      </c>
      <c r="C78" t="s">
        <v>119</v>
      </c>
      <c r="D78" s="4" t="str">
        <f>INDEX([1]Sheet38!C:C,MATCH(C:C,[1]Sheet38!A:A,0))</f>
        <v>MessageSubscriptionPriceGuiding</v>
      </c>
      <c r="E78" t="str">
        <f>INDEX([1]Sheet38!B:B,MATCH(C:C,[1]Sheet38!A:A,0))</f>
        <v>MessageSubscriptionPriceGui</v>
      </c>
      <c r="F78" t="str">
        <f t="shared" si="2"/>
        <v>case "MessageSubscription_MessageSubscriptionPriceGuiding":  result = "MSMSPriceGuidingArr"; break;</v>
      </c>
      <c r="G78" t="str">
        <f t="shared" si="3"/>
        <v>case "MessageSubscription_MSMSPriceGuidingArr": result =  "MessageSubscriptionPriceGuiding"; break;</v>
      </c>
      <c r="H78" t="str">
        <f>IF(D78=E78,"",IF(E78=IFERROR(VLOOKUP(D78,NameMapping!A:B,2,FALSE),"VALUE NOT FOUND!"),"",IFERROR(VLOOKUP(D78,NameMapping!A:B,2,FALSE),"VALUE NOT FOUND!")))</f>
        <v/>
      </c>
    </row>
    <row r="79" spans="1:8" x14ac:dyDescent="0.25">
      <c r="A79" t="s">
        <v>89</v>
      </c>
      <c r="B79" t="s">
        <v>90</v>
      </c>
      <c r="C79" t="s">
        <v>90</v>
      </c>
      <c r="D79" s="4" t="str">
        <f>INDEX([1]Sheet38!C:C,MATCH(C:C,[1]Sheet38!A:A,0))</f>
        <v>IVRBoltOnDescription</v>
      </c>
      <c r="E79" t="str">
        <f>INDEX([1]Sheet38!B:B,MATCH(C:C,[1]Sheet38!A:A,0))</f>
        <v>IVRBoltOnDescription</v>
      </c>
      <c r="F79" t="str">
        <f t="shared" si="2"/>
        <v>case "MixedBoltOn_IVRBoltOnDescription":  result = "IVRBoltOnDescriptionArr"; break;</v>
      </c>
      <c r="G79" t="str">
        <f t="shared" si="3"/>
        <v>case "MixedBoltOn_IVRBoltOnDescriptionArr": result =  "IVRBoltOnDescription"; break;</v>
      </c>
      <c r="H79" t="str">
        <f>IF(D79=E79,"",IF(E79=IFERROR(VLOOKUP(D79,NameMapping!A:B,2,FALSE),"VALUE NOT FOUND!"),"",IFERROR(VLOOKUP(D79,NameMapping!A:B,2,FALSE),"VALUE NOT FOUND!")))</f>
        <v/>
      </c>
    </row>
    <row r="80" spans="1:8" s="3" customFormat="1" x14ac:dyDescent="0.25">
      <c r="A80" s="3" t="s">
        <v>89</v>
      </c>
      <c r="B80" s="3" t="s">
        <v>122</v>
      </c>
      <c r="C80" s="3" t="s">
        <v>122</v>
      </c>
      <c r="D80" s="7" t="str">
        <f>INDEX([1]Sheet38!C:C,MATCH(C:C,[1]Sheet38!A:A,0))</f>
        <v>MixedBOHasAnOrderedListOf</v>
      </c>
      <c r="E80" s="3" t="str">
        <f>INDEX([1]Sheet38!B:B,MATCH(C:C,[1]Sheet38!A:A,0))</f>
        <v>BoltOn</v>
      </c>
      <c r="F80" t="str">
        <f t="shared" si="2"/>
        <v>case "MixedBoltOn_MixedBOHasAnOrderedListOf":  result = "MixOrderedBoltOnArr"; break;</v>
      </c>
      <c r="G80" t="str">
        <f t="shared" si="3"/>
        <v>case "MixedBoltOn_MixOrderedBoltOnArr": result =  "MixedBOHasAnOrderedListOf"; break;</v>
      </c>
      <c r="H80" s="3" t="str">
        <f>IF(D80=E80,"",IF(E80=IFERROR(VLOOKUP(D80,NameMapping!A:B,2,FALSE),"VALUE NOT FOUND!"),"",IFERROR(VLOOKUP(D80,NameMapping!A:B,2,FALSE),"VALUE NOT FOUND!")))</f>
        <v>VALUE NOT FOUND!</v>
      </c>
    </row>
    <row r="81" spans="1:8" x14ac:dyDescent="0.25">
      <c r="A81" t="s">
        <v>124</v>
      </c>
      <c r="B81" t="s">
        <v>125</v>
      </c>
      <c r="C81" t="s">
        <v>125</v>
      </c>
      <c r="D81" s="4" t="str">
        <f>INDEX([1]Sheet38!C:C,MATCH(C:C,[1]Sheet38!A:A,0))</f>
        <v>NotifiableOperationRule</v>
      </c>
      <c r="E81" t="str">
        <f>INDEX([1]Sheet38!B:B,MATCH(C:C,[1]Sheet38!A:A,0))</f>
        <v>NotifiableOperationRule</v>
      </c>
      <c r="F81" t="str">
        <f t="shared" si="2"/>
        <v>case "Notifications_NotifiableOperationRule":  result = "NotificationsNotOpRuleArr"; break;</v>
      </c>
      <c r="G81" t="str">
        <f t="shared" si="3"/>
        <v>case "Notifications_NotificationsNotOpRuleArr": result =  "NotifiableOperationRule"; break;</v>
      </c>
      <c r="H81" t="str">
        <f>IF(D81=E81,"",IF(E81=IFERROR(VLOOKUP(D81,NameMapping!A:B,2,FALSE),"VALUE NOT FOUND!"),"",IFERROR(VLOOKUP(D81,NameMapping!A:B,2,FALSE),"VALUE NOT FOUND!")))</f>
        <v/>
      </c>
    </row>
    <row r="82" spans="1:8" x14ac:dyDescent="0.25">
      <c r="A82" t="s">
        <v>78</v>
      </c>
      <c r="B82" t="s">
        <v>79</v>
      </c>
      <c r="C82" t="s">
        <v>79</v>
      </c>
      <c r="D82" s="4" t="str">
        <f>INDEX([1]Sheet38!C:C,MATCH(C:C,[1]Sheet38!A:A,0))</f>
        <v>DebtCause</v>
      </c>
      <c r="E82" t="str">
        <f>INDEX([1]Sheet38!B:B,MATCH(C:C,[1]Sheet38!A:A,0))</f>
        <v>DebtCause</v>
      </c>
      <c r="F82" t="str">
        <f t="shared" si="2"/>
        <v>case "Operation_DebtCause":  result = "DebtCausesArr"; break;</v>
      </c>
      <c r="G82" t="str">
        <f t="shared" si="3"/>
        <v>case "Operation_DebtCausesArr": result =  "DebtCause"; break;</v>
      </c>
      <c r="H82" t="str">
        <f>IF(D82=E82,"",IF(E82=IFERROR(VLOOKUP(D82,NameMapping!A:B,2,FALSE),"VALUE NOT FOUND!"),"",IFERROR(VLOOKUP(D82,NameMapping!A:B,2,FALSE),"VALUE NOT FOUND!")))</f>
        <v/>
      </c>
    </row>
    <row r="83" spans="1:8" x14ac:dyDescent="0.25">
      <c r="A83" t="s">
        <v>78</v>
      </c>
      <c r="B83" t="s">
        <v>126</v>
      </c>
      <c r="C83" t="s">
        <v>126</v>
      </c>
      <c r="D83" s="4" t="str">
        <f>INDEX([1]Sheet38!C:C,MATCH(C:C,[1]Sheet38!A:A,0))</f>
        <v>OperationLiteral</v>
      </c>
      <c r="E83" t="str">
        <f>INDEX([1]Sheet38!B:B,MATCH(C:C,[1]Sheet38!A:A,0))</f>
        <v>OperationLiteral</v>
      </c>
      <c r="F83" t="str">
        <f t="shared" si="2"/>
        <v>case "Operation_OperationLiteral":  result = "OpOperationLiteralArr"; break;</v>
      </c>
      <c r="G83" t="str">
        <f t="shared" si="3"/>
        <v>case "Operation_OpOperationLiteralArr": result =  "OperationLiteral"; break;</v>
      </c>
      <c r="H83" t="str">
        <f>IF(D83=E83,"",IF(E83=IFERROR(VLOOKUP(D83,NameMapping!A:B,2,FALSE),"VALUE NOT FOUND!"),"",IFERROR(VLOOKUP(D83,NameMapping!A:B,2,FALSE),"VALUE NOT FOUND!")))</f>
        <v/>
      </c>
    </row>
    <row r="84" spans="1:8" x14ac:dyDescent="0.25">
      <c r="A84" t="s">
        <v>71</v>
      </c>
      <c r="B84" t="s">
        <v>72</v>
      </c>
      <c r="C84" t="s">
        <v>72</v>
      </c>
      <c r="D84" s="4" t="str">
        <f>INDEX([1]Sheet38!C:C,MATCH(C:C,[1]Sheet38!A:A,0))</f>
        <v>ConstraintByBalTrans</v>
      </c>
      <c r="E84" t="str">
        <f>INDEX([1]Sheet38!B:B,MATCH(C:C,[1]Sheet38!A:A,0))</f>
        <v>ConstraintByBalTrans</v>
      </c>
      <c r="F84" t="str">
        <f t="shared" si="2"/>
        <v>case "OperationSettings_ConstraintByBalTrans":  result = "ConstraintByBalTransArr"; break;</v>
      </c>
      <c r="G84" t="str">
        <f t="shared" si="3"/>
        <v>case "OperationSettings_ConstraintByBalTransArr": result =  "ConstraintByBalTrans"; break;</v>
      </c>
      <c r="H84" t="str">
        <f>IF(D84=E84,"",IF(E84=IFERROR(VLOOKUP(D84,NameMapping!A:B,2,FALSE),"VALUE NOT FOUND!"),"",IFERROR(VLOOKUP(D84,NameMapping!A:B,2,FALSE),"VALUE NOT FOUND!")))</f>
        <v/>
      </c>
    </row>
    <row r="85" spans="1:8" x14ac:dyDescent="0.25">
      <c r="A85" t="s">
        <v>164</v>
      </c>
      <c r="B85" t="s">
        <v>165</v>
      </c>
      <c r="C85" t="s">
        <v>165</v>
      </c>
      <c r="D85" s="4" t="str">
        <f>INDEX([1]Sheet38!C:C,MATCH(C:C,[1]Sheet38!A:A,0))</f>
        <v>Province</v>
      </c>
      <c r="E85" t="str">
        <f>INDEX([1]Sheet38!B:B,MATCH(C:C,[1]Sheet38!A:A,0))</f>
        <v>Province</v>
      </c>
      <c r="F85" t="str">
        <f t="shared" si="2"/>
        <v>case "OperationTax_Province":  result = "OpTaxProvinceArr"; break;</v>
      </c>
      <c r="G85" t="str">
        <f t="shared" si="3"/>
        <v>case "OperationTax_OpTaxProvinceArr": result =  "Province"; break;</v>
      </c>
      <c r="H85" t="str">
        <f>IF(D85=E85,"",IF(E85=IFERROR(VLOOKUP(D85,NameMapping!A:B,2,FALSE),"VALUE NOT FOUND!"),"",IFERROR(VLOOKUP(D85,NameMapping!A:B,2,FALSE),"VALUE NOT FOUND!")))</f>
        <v/>
      </c>
    </row>
    <row r="86" spans="1:8" x14ac:dyDescent="0.25">
      <c r="A86" t="s">
        <v>223</v>
      </c>
      <c r="B86" t="s">
        <v>224</v>
      </c>
      <c r="C86" t="s">
        <v>224</v>
      </c>
      <c r="D86" s="4" t="str">
        <f>INDEX([1]Sheet38!C:C,MATCH(C:C,[1]Sheet38!A:A,0))</f>
        <v>SimpleOperationApplicability</v>
      </c>
      <c r="E86" t="str">
        <f>INDEX([1]Sheet38!B:B,MATCH(C:C,[1]Sheet38!A:A,0))</f>
        <v>SimpleOperationApplicabilit</v>
      </c>
      <c r="F86" t="str">
        <f t="shared" si="2"/>
        <v>case "PreviousOperationApplicabil_SimpleOperationApplicability":  result = "POASimpleOpAppArr"; break;</v>
      </c>
      <c r="G86" t="str">
        <f t="shared" si="3"/>
        <v>case "PreviousOperationApplicabil_POASimpleOpAppArr": result =  "SimpleOperationApplicability"; break;</v>
      </c>
      <c r="H86" t="str">
        <f>IF(D86=E86,"",IF(E86=IFERROR(VLOOKUP(D86,NameMapping!A:B,2,FALSE),"VALUE NOT FOUND!"),"",IFERROR(VLOOKUP(D86,NameMapping!A:B,2,FALSE),"VALUE NOT FOUND!")))</f>
        <v/>
      </c>
    </row>
    <row r="87" spans="1:8" x14ac:dyDescent="0.25">
      <c r="A87" t="s">
        <v>107</v>
      </c>
      <c r="B87" t="s">
        <v>108</v>
      </c>
      <c r="C87" t="s">
        <v>108</v>
      </c>
      <c r="D87" s="4" t="str">
        <f>INDEX([1]Sheet38!C:C,MATCH(C:C,[1]Sheet38!A:A,0))</f>
        <v>LifeCycleSubStatus</v>
      </c>
      <c r="E87" t="str">
        <f>INDEX([1]Sheet38!B:B,MATCH(C:C,[1]Sheet38!A:A,0))</f>
        <v>LifeCycleSubStatus</v>
      </c>
      <c r="F87" t="str">
        <f t="shared" si="2"/>
        <v>case "Promotion_LifeCycleSubStatus":  result = "PromotionLCSubStatusArr"; break;</v>
      </c>
      <c r="G87" t="str">
        <f t="shared" si="3"/>
        <v>case "Promotion_PromotionLCSubStatusArr": result =  "LifeCycleSubStatus"; break;</v>
      </c>
      <c r="H87" t="str">
        <f>IF(D87=E87,"",IF(E87=IFERROR(VLOOKUP(D87,NameMapping!A:B,2,FALSE),"VALUE NOT FOUND!"),"",IFERROR(VLOOKUP(D87,NameMapping!A:B,2,FALSE),"VALUE NOT FOUND!")))</f>
        <v/>
      </c>
    </row>
    <row r="88" spans="1:8" x14ac:dyDescent="0.25">
      <c r="A88" t="s">
        <v>107</v>
      </c>
      <c r="B88" t="s">
        <v>129</v>
      </c>
      <c r="C88" t="s">
        <v>129</v>
      </c>
      <c r="D88" s="4" t="str">
        <f>INDEX([1]Sheet38!C:C,MATCH(C:C,[1]Sheet38!A:A,0))</f>
        <v>OperationTax</v>
      </c>
      <c r="E88" t="str">
        <f>INDEX([1]Sheet38!B:B,MATCH(C:C,[1]Sheet38!A:A,0))</f>
        <v>OperationTax</v>
      </c>
      <c r="F88" t="str">
        <f t="shared" si="2"/>
        <v>case "Promotion_OperationTax":  result = "PromotionOpTaxArr"; break;</v>
      </c>
      <c r="G88" t="str">
        <f t="shared" si="3"/>
        <v>case "Promotion_PromotionOpTaxArr": result =  "OperationTax"; break;</v>
      </c>
      <c r="H88" t="str">
        <f>IF(D88=E88,"",IF(E88=IFERROR(VLOOKUP(D88,NameMapping!A:B,2,FALSE),"VALUE NOT FOUND!"),"",IFERROR(VLOOKUP(D88,NameMapping!A:B,2,FALSE),"VALUE NOT FOUND!")))</f>
        <v/>
      </c>
    </row>
    <row r="89" spans="1:8" x14ac:dyDescent="0.25">
      <c r="A89" t="s">
        <v>107</v>
      </c>
      <c r="B89" t="s">
        <v>147</v>
      </c>
      <c r="C89" t="s">
        <v>147</v>
      </c>
      <c r="D89" s="4" t="str">
        <f>INDEX([1]Sheet38!C:C,MATCH(C:C,[1]Sheet38!A:A,0))</f>
        <v>PromotionalProfile</v>
      </c>
      <c r="E89" t="str">
        <f>INDEX([1]Sheet38!B:B,MATCH(C:C,[1]Sheet38!A:A,0))</f>
        <v>PromotionalProfile</v>
      </c>
      <c r="F89" t="str">
        <f t="shared" si="2"/>
        <v>case "Promotion_PromotionalProfile":  result = "PromotionPromProfileArr"; break;</v>
      </c>
      <c r="G89" t="str">
        <f t="shared" si="3"/>
        <v>case "Promotion_PromotionPromProfileArr": result =  "PromotionalProfile"; break;</v>
      </c>
      <c r="H89" t="str">
        <f>IF(D89=E89,"",IF(E89=IFERROR(VLOOKUP(D89,NameMapping!A:B,2,FALSE),"VALUE NOT FOUND!"),"",IFERROR(VLOOKUP(D89,NameMapping!A:B,2,FALSE),"VALUE NOT FOUND!")))</f>
        <v/>
      </c>
    </row>
    <row r="90" spans="1:8" s="3" customFormat="1" x14ac:dyDescent="0.25">
      <c r="A90" s="3" t="s">
        <v>107</v>
      </c>
      <c r="B90" s="3" t="s">
        <v>150</v>
      </c>
      <c r="C90" s="3" t="s">
        <v>150</v>
      </c>
      <c r="D90" s="7" t="str">
        <f>INDEX([1]Sheet38!C:C,MATCH(C:C,[1]Sheet38!A:A,0))</f>
        <v>PromotionAssociatedToTariffPlan</v>
      </c>
      <c r="E90" s="3" t="str">
        <f>INDEX([1]Sheet38!B:B,MATCH(C:C,[1]Sheet38!A:A,0))</f>
        <v>TariffPlan</v>
      </c>
      <c r="F90" t="str">
        <f t="shared" si="2"/>
        <v>case "Promotion_PromotionAssociatedToTariffPlan":  result = "PromotionAssocTPArr"; break;</v>
      </c>
      <c r="G90" t="str">
        <f t="shared" si="3"/>
        <v>case "Promotion_PromotionAssocTPArr": result =  "PromotionAssociatedToTariffPlan"; break;</v>
      </c>
      <c r="H90" s="3" t="str">
        <f>IF(D90=E90,"",IF(E90=IFERROR(VLOOKUP(D90,NameMapping!A:B,2,FALSE),"VALUE NOT FOUND!"),"",IFERROR(VLOOKUP(D90,NameMapping!A:B,2,FALSE),"VALUE NOT FOUND!")))</f>
        <v>VALUE NOT FOUND!</v>
      </c>
    </row>
    <row r="91" spans="1:8" x14ac:dyDescent="0.25">
      <c r="A91" t="s">
        <v>107</v>
      </c>
      <c r="B91" t="s">
        <v>157</v>
      </c>
      <c r="C91" t="s">
        <v>157</v>
      </c>
      <c r="D91" s="4" t="str">
        <f>INDEX([1]Sheet38!C:C,MATCH(C:C,[1]Sheet38!A:A,0))</f>
        <v>PromotionDialCode</v>
      </c>
      <c r="E91" t="str">
        <f>INDEX([1]Sheet38!B:B,MATCH(C:C,[1]Sheet38!A:A,0))</f>
        <v>PromotionDialCode</v>
      </c>
      <c r="F91" t="str">
        <f t="shared" si="2"/>
        <v>case "Promotion_PromotionDialCode":  result = "PromotionDialCodeArr"; break;</v>
      </c>
      <c r="G91" t="str">
        <f t="shared" si="3"/>
        <v>case "Promotion_PromotionDialCodeArr": result =  "PromotionDialCode"; break;</v>
      </c>
      <c r="H91" t="str">
        <f>IF(D91=E91,"",IF(E91=IFERROR(VLOOKUP(D91,NameMapping!A:B,2,FALSE),"VALUE NOT FOUND!"),"",IFERROR(VLOOKUP(D91,NameMapping!A:B,2,FALSE),"VALUE NOT FOUND!")))</f>
        <v/>
      </c>
    </row>
    <row r="92" spans="1:8" x14ac:dyDescent="0.25">
      <c r="A92" t="s">
        <v>107</v>
      </c>
      <c r="B92" t="s">
        <v>158</v>
      </c>
      <c r="C92" t="s">
        <v>158</v>
      </c>
      <c r="D92" s="4" t="str">
        <f>INDEX([1]Sheet38!C:C,MATCH(C:C,[1]Sheet38!A:A,0))</f>
        <v>PromotionSellingMode</v>
      </c>
      <c r="E92" t="str">
        <f>INDEX([1]Sheet38!B:B,MATCH(C:C,[1]Sheet38!A:A,0))</f>
        <v>PromotionSellingMode</v>
      </c>
      <c r="F92" t="str">
        <f t="shared" si="2"/>
        <v>case "Promotion_PromotionSellingMode":  result = "PromotionSellingModeArr"; break;</v>
      </c>
      <c r="G92" t="str">
        <f t="shared" si="3"/>
        <v>case "Promotion_PromotionSellingModeArr": result =  "PromotionSellingMode"; break;</v>
      </c>
      <c r="H92" t="str">
        <f>IF(D92=E92,"",IF(E92=IFERROR(VLOOKUP(D92,NameMapping!A:B,2,FALSE),"VALUE NOT FOUND!"),"",IFERROR(VLOOKUP(D92,NameMapping!A:B,2,FALSE),"VALUE NOT FOUND!")))</f>
        <v/>
      </c>
    </row>
    <row r="93" spans="1:8" s="3" customFormat="1" x14ac:dyDescent="0.25">
      <c r="A93" s="3" t="s">
        <v>107</v>
      </c>
      <c r="B93" s="3" t="s">
        <v>163</v>
      </c>
      <c r="C93" s="3" t="s">
        <v>163</v>
      </c>
      <c r="D93" s="7" t="str">
        <f>INDEX([1]Sheet38!C:C,MATCH(C:C,[1]Sheet38!A:A,0))</f>
        <v>PromoToSubscriptionTariffPlan</v>
      </c>
      <c r="E93" s="3" t="str">
        <f>INDEX([1]Sheet38!B:B,MATCH(C:C,[1]Sheet38!A:A,0))</f>
        <v>TariffPlan</v>
      </c>
      <c r="F93" t="str">
        <f t="shared" si="2"/>
        <v>case "Promotion_PromoToSubscriptionTariffPlan":  result = "PromotionAssocSubscTPArr"; break;</v>
      </c>
      <c r="G93" t="str">
        <f t="shared" si="3"/>
        <v>case "Promotion_PromotionAssocSubscTPArr": result =  "PromoToSubscriptionTariffPlan"; break;</v>
      </c>
      <c r="H93" s="3" t="str">
        <f>IF(D93=E93,"",IF(E93=IFERROR(VLOOKUP(D93,NameMapping!A:B,2,FALSE),"VALUE NOT FOUND!"),"",IFERROR(VLOOKUP(D93,NameMapping!A:B,2,FALSE),"VALUE NOT FOUND!")))</f>
        <v>VALUE NOT FOUND!</v>
      </c>
    </row>
    <row r="94" spans="1:8" x14ac:dyDescent="0.25">
      <c r="A94" t="s">
        <v>107</v>
      </c>
      <c r="B94" t="s">
        <v>166</v>
      </c>
      <c r="C94" t="s">
        <v>166</v>
      </c>
      <c r="D94" s="4" t="str">
        <f>INDEX([1]Sheet38!C:C,MATCH(C:C,[1]Sheet38!A:A,0))</f>
        <v>Province</v>
      </c>
      <c r="E94" t="str">
        <f>INDEX([1]Sheet38!B:B,MATCH(C:C,[1]Sheet38!A:A,0))</f>
        <v>Province</v>
      </c>
      <c r="F94" t="str">
        <f t="shared" si="2"/>
        <v>case "Promotion_Province":  result = "PromotionProvinceArr"; break;</v>
      </c>
      <c r="G94" t="str">
        <f t="shared" si="3"/>
        <v>case "Promotion_PromotionProvinceArr": result =  "Province"; break;</v>
      </c>
      <c r="H94" t="str">
        <f>IF(D94=E94,"",IF(E94=IFERROR(VLOOKUP(D94,NameMapping!A:B,2,FALSE),"VALUE NOT FOUND!"),"",IFERROR(VLOOKUP(D94,NameMapping!A:B,2,FALSE),"VALUE NOT FOUND!")))</f>
        <v/>
      </c>
    </row>
    <row r="95" spans="1:8" x14ac:dyDescent="0.25">
      <c r="A95" t="s">
        <v>107</v>
      </c>
      <c r="B95" t="s">
        <v>184</v>
      </c>
      <c r="C95" t="s">
        <v>184</v>
      </c>
      <c r="D95" s="4" t="str">
        <f>INDEX([1]Sheet38!C:C,MATCH(C:C,[1]Sheet38!A:A,0))</f>
        <v>Rin</v>
      </c>
      <c r="E95" t="str">
        <f>INDEX([1]Sheet38!B:B,MATCH(C:C,[1]Sheet38!A:A,0))</f>
        <v>Rin</v>
      </c>
      <c r="F95" t="str">
        <f t="shared" si="2"/>
        <v>case "Promotion_Rin":  result = "PromotionRinArr"; break;</v>
      </c>
      <c r="G95" t="str">
        <f t="shared" si="3"/>
        <v>case "Promotion_PromotionRinArr": result =  "Rin"; break;</v>
      </c>
      <c r="H95" t="str">
        <f>IF(D95=E95,"",IF(E95=IFERROR(VLOOKUP(D95,NameMapping!A:B,2,FALSE),"VALUE NOT FOUND!"),"",IFERROR(VLOOKUP(D95,NameMapping!A:B,2,FALSE),"VALUE NOT FOUND!")))</f>
        <v/>
      </c>
    </row>
    <row r="96" spans="1:8" x14ac:dyDescent="0.25">
      <c r="A96" t="s">
        <v>107</v>
      </c>
      <c r="B96" t="s">
        <v>194</v>
      </c>
      <c r="C96" t="s">
        <v>194</v>
      </c>
      <c r="D96" s="4" t="str">
        <f>INDEX([1]Sheet38!C:C,MATCH(C:C,[1]Sheet38!A:A,0))</f>
        <v>ServiceProvider</v>
      </c>
      <c r="E96" t="str">
        <f>INDEX([1]Sheet38!B:B,MATCH(C:C,[1]Sheet38!A:A,0))</f>
        <v>ServiceProvider</v>
      </c>
      <c r="F96" t="str">
        <f t="shared" si="2"/>
        <v>case "Promotion_ServiceProvider":  result = "PromotionServProvArr"; break;</v>
      </c>
      <c r="G96" t="str">
        <f t="shared" si="3"/>
        <v>case "Promotion_PromotionServProvArr": result =  "ServiceProvider"; break;</v>
      </c>
      <c r="H96" t="str">
        <f>IF(D96=E96,"",IF(E96=IFERROR(VLOOKUP(D96,NameMapping!A:B,2,FALSE),"VALUE NOT FOUND!"),"",IFERROR(VLOOKUP(D96,NameMapping!A:B,2,FALSE),"VALUE NOT FOUND!")))</f>
        <v/>
      </c>
    </row>
    <row r="97" spans="1:8" x14ac:dyDescent="0.25">
      <c r="A97" t="s">
        <v>57</v>
      </c>
      <c r="B97" t="s">
        <v>58</v>
      </c>
      <c r="C97" t="s">
        <v>58</v>
      </c>
      <c r="D97" s="4" t="str">
        <f>INDEX([1]Sheet38!C:C,MATCH(C:C,[1]Sheet38!A:A,0))</f>
        <v>ChargingModeGuiding</v>
      </c>
      <c r="E97" t="str">
        <f>INDEX([1]Sheet38!B:B,MATCH(C:C,[1]Sheet38!A:A,0))</f>
        <v>ChargingModeGuiding</v>
      </c>
      <c r="F97" t="str">
        <f t="shared" si="2"/>
        <v>case "PromotionalProfile_ChargingModeGuiding":  result = "PPChargingModeGuidingArr"; break;</v>
      </c>
      <c r="G97" t="str">
        <f t="shared" si="3"/>
        <v>case "PromotionalProfile_PPChargingModeGuidingArr": result =  "ChargingModeGuiding"; break;</v>
      </c>
      <c r="H97" t="str">
        <f>IF(D97=E97,"",IF(E97=IFERROR(VLOOKUP(D97,NameMapping!A:B,2,FALSE),"VALUE NOT FOUND!"),"",IFERROR(VLOOKUP(D97,NameMapping!A:B,2,FALSE),"VALUE NOT FOUND!")))</f>
        <v/>
      </c>
    </row>
    <row r="98" spans="1:8" x14ac:dyDescent="0.25">
      <c r="A98" t="s">
        <v>57</v>
      </c>
      <c r="B98" t="s">
        <v>142</v>
      </c>
      <c r="C98" t="s">
        <v>142</v>
      </c>
      <c r="D98" s="4" t="str">
        <f>INDEX([1]Sheet38!C:C,MATCH(C:C,[1]Sheet38!A:A,0))</f>
        <v>PriceGuiding</v>
      </c>
      <c r="E98" t="str">
        <f>INDEX([1]Sheet38!B:B,MATCH(C:C,[1]Sheet38!A:A,0))</f>
        <v>PriceGuiding</v>
      </c>
      <c r="F98" t="str">
        <f t="shared" si="2"/>
        <v>case "PromotionalProfile_PriceGuiding":  result = "PPPriceGuidingArr"; break;</v>
      </c>
      <c r="G98" t="str">
        <f t="shared" si="3"/>
        <v>case "PromotionalProfile_PPPriceGuidingArr": result =  "PriceGuiding"; break;</v>
      </c>
      <c r="H98" t="str">
        <f>IF(D98=E98,"",IF(E98=IFERROR(VLOOKUP(D98,NameMapping!A:B,2,FALSE),"VALUE NOT FOUND!"),"",IFERROR(VLOOKUP(D98,NameMapping!A:B,2,FALSE),"VALUE NOT FOUND!")))</f>
        <v/>
      </c>
    </row>
    <row r="99" spans="1:8" x14ac:dyDescent="0.25">
      <c r="A99" t="s">
        <v>145</v>
      </c>
      <c r="B99" t="s">
        <v>146</v>
      </c>
      <c r="C99" t="s">
        <v>146</v>
      </c>
      <c r="D99" s="4" t="str">
        <f>INDEX([1]Sheet38!C:C,MATCH(C:C,[1]Sheet38!A:A,0))</f>
        <v>PromotionalProfile</v>
      </c>
      <c r="E99" t="str">
        <f>INDEX([1]Sheet38!B:B,MATCH(C:C,[1]Sheet38!A:A,0))</f>
        <v>PromotionalProfile</v>
      </c>
      <c r="F99" t="str">
        <f t="shared" si="2"/>
        <v>case "PromotionalProfileCriterion_PromotionalProfile":  result = "PPCPromotionalProfileArr"; break;</v>
      </c>
      <c r="G99" t="str">
        <f t="shared" si="3"/>
        <v>case "PromotionalProfileCriterion_PPCPromotionalProfileArr": result =  "PromotionalProfile"; break;</v>
      </c>
      <c r="H99" t="str">
        <f>IF(D99=E99,"",IF(E99=IFERROR(VLOOKUP(D99,NameMapping!A:B,2,FALSE),"VALUE NOT FOUND!"),"",IFERROR(VLOOKUP(D99,NameMapping!A:B,2,FALSE),"VALUE NOT FOUND!")))</f>
        <v/>
      </c>
    </row>
    <row r="100" spans="1:8" x14ac:dyDescent="0.25">
      <c r="A100" t="s">
        <v>19</v>
      </c>
      <c r="B100" t="s">
        <v>20</v>
      </c>
      <c r="C100" t="s">
        <v>20</v>
      </c>
      <c r="D100" s="4" t="str">
        <f>INDEX([1]Sheet38!C:C,MATCH(C:C,[1]Sheet38!A:A,0))</f>
        <v>AssignedPromotionCriterion</v>
      </c>
      <c r="E100" t="str">
        <f>INDEX([1]Sheet38!B:B,MATCH(C:C,[1]Sheet38!A:A,0))</f>
        <v>AssignedPromotionCriterion</v>
      </c>
      <c r="F100" t="str">
        <f t="shared" si="2"/>
        <v>case "PromotionalSegment_AssignedPromotionCriterion":  result = "PSAssignedPromCriterionArr"; break;</v>
      </c>
      <c r="G100" t="str">
        <f t="shared" si="3"/>
        <v>case "PromotionalSegment_PSAssignedPromCriterionArr": result =  "AssignedPromotionCriterion"; break;</v>
      </c>
      <c r="H100" t="str">
        <f>IF(D100=E100,"",IF(E100=IFERROR(VLOOKUP(D100,NameMapping!A:B,2,FALSE),"VALUE NOT FOUND!"),"",IFERROR(VLOOKUP(D100,NameMapping!A:B,2,FALSE),"VALUE NOT FOUND!")))</f>
        <v/>
      </c>
    </row>
    <row r="101" spans="1:8" x14ac:dyDescent="0.25">
      <c r="A101" t="s">
        <v>19</v>
      </c>
      <c r="B101" t="s">
        <v>45</v>
      </c>
      <c r="C101" t="s">
        <v>45</v>
      </c>
      <c r="D101" s="4" t="str">
        <f>INDEX([1]Sheet38!C:C,MATCH(C:C,[1]Sheet38!A:A,0))</f>
        <v>CallConsumptionCriterion</v>
      </c>
      <c r="E101" t="str">
        <f>INDEX([1]Sheet38!B:B,MATCH(C:C,[1]Sheet38!A:A,0))</f>
        <v>CallConsumptionCriterion</v>
      </c>
      <c r="F101" t="str">
        <f t="shared" si="2"/>
        <v>case "PromotionalSegment_CallConsumptionCriterion":  result = "PSCallConsumpCriterionArr"; break;</v>
      </c>
      <c r="G101" t="str">
        <f t="shared" si="3"/>
        <v>case "PromotionalSegment_PSCallConsumpCriterionArr": result =  "CallConsumptionCriterion"; break;</v>
      </c>
      <c r="H101" t="str">
        <f>IF(D101=E101,"",IF(E101=IFERROR(VLOOKUP(D101,NameMapping!A:B,2,FALSE),"VALUE NOT FOUND!"),"",IFERROR(VLOOKUP(D101,NameMapping!A:B,2,FALSE),"VALUE NOT FOUND!")))</f>
        <v/>
      </c>
    </row>
    <row r="102" spans="1:8" x14ac:dyDescent="0.25">
      <c r="A102" t="s">
        <v>19</v>
      </c>
      <c r="B102" t="s">
        <v>73</v>
      </c>
      <c r="C102" t="s">
        <v>74</v>
      </c>
      <c r="D102" s="4" t="str">
        <f>INDEX([1]Sheet38!C:C,MATCH(C:C,[1]Sheet38!A:A,0))</f>
        <v>ContentConsumptionCriterion</v>
      </c>
      <c r="E102" t="str">
        <f>INDEX([1]Sheet38!B:B,MATCH(C:C,[1]Sheet38!A:A,0))</f>
        <v>ContentConsumptionCriterion</v>
      </c>
      <c r="F102" t="str">
        <f t="shared" si="2"/>
        <v>case "PromotionalSegment_ContentConsumptionCriterion":  result = "PSContentConsumpCriterionArr"; break;</v>
      </c>
      <c r="G102" t="str">
        <f t="shared" si="3"/>
        <v>case "PromotionalSegment_PSContentConsumpCriterionArr": result =  "ContentConsumptionCriterion"; break;</v>
      </c>
      <c r="H102" t="str">
        <f>IF(D102=E102,"",IF(E102=IFERROR(VLOOKUP(D102,NameMapping!A:B,2,FALSE),"VALUE NOT FOUND!"),"",IFERROR(VLOOKUP(D102,NameMapping!A:B,2,FALSE),"VALUE NOT FOUND!")))</f>
        <v/>
      </c>
    </row>
    <row r="103" spans="1:8" x14ac:dyDescent="0.25">
      <c r="A103" t="s">
        <v>19</v>
      </c>
      <c r="B103" t="s">
        <v>136</v>
      </c>
      <c r="C103" t="s">
        <v>136</v>
      </c>
      <c r="D103" s="4" t="str">
        <f>INDEX([1]Sheet38!C:C,MATCH(C:C,[1]Sheet38!A:A,0))</f>
        <v>OtherOperationCriterion</v>
      </c>
      <c r="E103" t="str">
        <f>INDEX([1]Sheet38!B:B,MATCH(C:C,[1]Sheet38!A:A,0))</f>
        <v>OtherOperationCriterion</v>
      </c>
      <c r="F103" t="str">
        <f t="shared" si="2"/>
        <v>case "PromotionalSegment_OtherOperationCriterion":  result = "PSOtherOpCriterionArr"; break;</v>
      </c>
      <c r="G103" t="str">
        <f t="shared" si="3"/>
        <v>case "PromotionalSegment_PSOtherOpCriterionArr": result =  "OtherOperationCriterion"; break;</v>
      </c>
      <c r="H103" t="str">
        <f>IF(D103=E103,"",IF(E103=IFERROR(VLOOKUP(D103,NameMapping!A:B,2,FALSE),"VALUE NOT FOUND!"),"",IFERROR(VLOOKUP(D103,NameMapping!A:B,2,FALSE),"VALUE NOT FOUND!")))</f>
        <v/>
      </c>
    </row>
    <row r="104" spans="1:8" x14ac:dyDescent="0.25">
      <c r="A104" t="s">
        <v>19</v>
      </c>
      <c r="B104" t="s">
        <v>232</v>
      </c>
      <c r="C104" t="s">
        <v>232</v>
      </c>
      <c r="D104" s="4" t="str">
        <f>INDEX([1]Sheet38!C:C,MATCH(C:C,[1]Sheet38!A:A,0))</f>
        <v>SMSConsumptionCriterion</v>
      </c>
      <c r="E104" t="str">
        <f>INDEX([1]Sheet38!B:B,MATCH(C:C,[1]Sheet38!A:A,0))</f>
        <v>SMSConsumptionCriterion</v>
      </c>
      <c r="F104" t="str">
        <f t="shared" si="2"/>
        <v>case "PromotionalSegment_SMSConsumptionCriterion":  result = "PSSMSConsumpCriterionArr"; break;</v>
      </c>
      <c r="G104" t="str">
        <f t="shared" si="3"/>
        <v>case "PromotionalSegment_PSSMSConsumpCriterionArr": result =  "SMSConsumptionCriterion"; break;</v>
      </c>
      <c r="H104" t="str">
        <f>IF(D104=E104,"",IF(E104=IFERROR(VLOOKUP(D104,NameMapping!A:B,2,FALSE),"VALUE NOT FOUND!"),"",IFERROR(VLOOKUP(D104,NameMapping!A:B,2,FALSE),"VALUE NOT FOUND!")))</f>
        <v/>
      </c>
    </row>
    <row r="105" spans="1:8" x14ac:dyDescent="0.25">
      <c r="A105" t="s">
        <v>19</v>
      </c>
      <c r="B105" t="s">
        <v>248</v>
      </c>
      <c r="C105" t="s">
        <v>248</v>
      </c>
      <c r="D105" s="4" t="str">
        <f>INDEX([1]Sheet38!C:C,MATCH(C:C,[1]Sheet38!A:A,0))</f>
        <v>TariffPlanChangeCriterion</v>
      </c>
      <c r="E105" t="str">
        <f>INDEX([1]Sheet38!B:B,MATCH(C:C,[1]Sheet38!A:A,0))</f>
        <v>TariffPlanChangeCriterion</v>
      </c>
      <c r="F105" t="str">
        <f t="shared" si="2"/>
        <v>case "PromotionalSegment_TariffPlanChangeCriterion":  result = "PSTPChangeCriterionArr"; break;</v>
      </c>
      <c r="G105" t="str">
        <f t="shared" si="3"/>
        <v>case "PromotionalSegment_PSTPChangeCriterionArr": result =  "TariffPlanChangeCriterion"; break;</v>
      </c>
      <c r="H105" t="str">
        <f>IF(D105=E105,"",IF(E105=IFERROR(VLOOKUP(D105,NameMapping!A:B,2,FALSE),"VALUE NOT FOUND!"),"",IFERROR(VLOOKUP(D105,NameMapping!A:B,2,FALSE),"VALUE NOT FOUND!")))</f>
        <v/>
      </c>
    </row>
    <row r="106" spans="1:8" x14ac:dyDescent="0.25">
      <c r="A106" t="s">
        <v>19</v>
      </c>
      <c r="B106" t="s">
        <v>273</v>
      </c>
      <c r="C106" t="s">
        <v>273</v>
      </c>
      <c r="D106" s="4" t="str">
        <f>INDEX([1]Sheet38!C:C,MATCH(C:C,[1]Sheet38!A:A,0))</f>
        <v>TopUpCriterion</v>
      </c>
      <c r="E106" t="str">
        <f>INDEX([1]Sheet38!B:B,MATCH(C:C,[1]Sheet38!A:A,0))</f>
        <v>TopUpCriterion</v>
      </c>
      <c r="F106" t="str">
        <f t="shared" si="2"/>
        <v>case "PromotionalSegment_TopUpCriterion":  result = "PSTopUpCriterionArr"; break;</v>
      </c>
      <c r="G106" t="str">
        <f t="shared" si="3"/>
        <v>case "PromotionalSegment_PSTopUpCriterionArr": result =  "TopUpCriterion"; break;</v>
      </c>
      <c r="H106" t="str">
        <f>IF(D106=E106,"",IF(E106=IFERROR(VLOOKUP(D106,NameMapping!A:B,2,FALSE),"VALUE NOT FOUND!"),"",IFERROR(VLOOKUP(D106,NameMapping!A:B,2,FALSE),"VALUE NOT FOUND!")))</f>
        <v/>
      </c>
    </row>
    <row r="107" spans="1:8" x14ac:dyDescent="0.25">
      <c r="A107" t="s">
        <v>151</v>
      </c>
      <c r="B107" t="s">
        <v>152</v>
      </c>
      <c r="C107" t="s">
        <v>152</v>
      </c>
      <c r="D107" s="4" t="str">
        <f>INDEX([1]Sheet38!C:C,MATCH(C:C,[1]Sheet38!A:A,0))</f>
        <v>PromotionAward</v>
      </c>
      <c r="E107" t="str">
        <f>INDEX([1]Sheet38!B:B,MATCH(C:C,[1]Sheet38!A:A,0))</f>
        <v>PromotionAward</v>
      </c>
      <c r="F107" t="str">
        <f t="shared" si="2"/>
        <v>case "PromotionDueToExpense_PromotionAward":  result = "PDTEPromotionAwardArr"; break;</v>
      </c>
      <c r="G107" t="str">
        <f t="shared" si="3"/>
        <v>case "PromotionDueToExpense_PDTEPromotionAwardArr": result =  "PromotionAward"; break;</v>
      </c>
      <c r="H107" t="str">
        <f>IF(D107=E107,"",IF(E107=IFERROR(VLOOKUP(D107,NameMapping!A:B,2,FALSE),"VALUE NOT FOUND!"),"",IFERROR(VLOOKUP(D107,NameMapping!A:B,2,FALSE),"VALUE NOT FOUND!")))</f>
        <v/>
      </c>
    </row>
    <row r="108" spans="1:8" x14ac:dyDescent="0.25">
      <c r="A108" t="s">
        <v>151</v>
      </c>
      <c r="B108" t="s">
        <v>205</v>
      </c>
      <c r="C108" t="s">
        <v>205</v>
      </c>
      <c r="D108" s="4" t="str">
        <f>INDEX([1]Sheet38!C:C,MATCH(C:C,[1]Sheet38!A:A,0))</f>
        <v>SimpleAnalysedConcepts</v>
      </c>
      <c r="E108" t="str">
        <f>INDEX([1]Sheet38!B:B,MATCH(C:C,[1]Sheet38!A:A,0))</f>
        <v>SimpleAnalysedConcepts</v>
      </c>
      <c r="F108" t="str">
        <f t="shared" si="2"/>
        <v>case "PromotionDueToExpense_SimpleAnalysedConcepts":  result = "PDTEAnalysedConceptsArr"; break;</v>
      </c>
      <c r="G108" t="str">
        <f t="shared" si="3"/>
        <v>case "PromotionDueToExpense_PDTEAnalysedConceptsArr": result =  "SimpleAnalysedConcepts"; break;</v>
      </c>
      <c r="H108" t="str">
        <f>IF(D108=E108,"",IF(E108=IFERROR(VLOOKUP(D108,NameMapping!A:B,2,FALSE),"VALUE NOT FOUND!"),"",IFERROR(VLOOKUP(D108,NameMapping!A:B,2,FALSE),"VALUE NOT FOUND!")))</f>
        <v/>
      </c>
    </row>
    <row r="109" spans="1:8" x14ac:dyDescent="0.25">
      <c r="A109" t="s">
        <v>151</v>
      </c>
      <c r="B109" t="s">
        <v>305</v>
      </c>
      <c r="C109" t="s">
        <v>305</v>
      </c>
      <c r="D109" s="4" t="str">
        <f>INDEX([1]Sheet38!C:C,MATCH(C:C,[1]Sheet38!A:A,0))</f>
        <v>Wallet</v>
      </c>
      <c r="E109" t="str">
        <f>INDEX([1]Sheet38!B:B,MATCH(C:C,[1]Sheet38!A:A,0))</f>
        <v>Wallet</v>
      </c>
      <c r="F109" t="str">
        <f t="shared" si="2"/>
        <v>case "PromotionDueToExpense_Wallet":  result = "PDTEWalletArr"; break;</v>
      </c>
      <c r="G109" t="str">
        <f t="shared" si="3"/>
        <v>case "PromotionDueToExpense_PDTEWalletArr": result =  "Wallet"; break;</v>
      </c>
      <c r="H109" t="str">
        <f>IF(D109=E109,"",IF(E109=IFERROR(VLOOKUP(D109,NameMapping!A:B,2,FALSE),"VALUE NOT FOUND!"),"",IFERROR(VLOOKUP(D109,NameMapping!A:B,2,FALSE),"VALUE NOT FOUND!")))</f>
        <v/>
      </c>
    </row>
    <row r="110" spans="1:8" x14ac:dyDescent="0.25">
      <c r="A110" t="s">
        <v>278</v>
      </c>
      <c r="B110" t="s">
        <v>279</v>
      </c>
      <c r="C110" t="s">
        <v>279</v>
      </c>
      <c r="D110" s="4" t="str">
        <f>INDEX([1]Sheet38!C:C,MATCH(C:C,[1]Sheet38!A:A,0))</f>
        <v>TopUpOriginDestinationPair</v>
      </c>
      <c r="E110" t="str">
        <f>INDEX([1]Sheet38!B:B,MATCH(C:C,[1]Sheet38!A:A,0))</f>
        <v>TopUpOriginDestinationPair</v>
      </c>
      <c r="F110" t="str">
        <f t="shared" si="2"/>
        <v>case "PromotionUsingWindowRule_TopUpOriginDestinationPair":  result = "PUWRTUODestPairArr"; break;</v>
      </c>
      <c r="G110" t="str">
        <f t="shared" si="3"/>
        <v>case "PromotionUsingWindowRule_PUWRTUODestPairArr": result =  "TopUpOriginDestinationPair"; break;</v>
      </c>
      <c r="H110" t="str">
        <f>IF(D110=E110,"",IF(E110=IFERROR(VLOOKUP(D110,NameMapping!A:B,2,FALSE),"VALUE NOT FOUND!"),"",IFERROR(VLOOKUP(D110,NameMapping!A:B,2,FALSE),"VALUE NOT FOUND!")))</f>
        <v/>
      </c>
    </row>
    <row r="111" spans="1:8" x14ac:dyDescent="0.25">
      <c r="A111" t="s">
        <v>159</v>
      </c>
      <c r="B111" t="s">
        <v>160</v>
      </c>
      <c r="C111" t="s">
        <v>160</v>
      </c>
      <c r="D111" s="4" t="str">
        <f>INDEX([1]Sheet38!C:C,MATCH(C:C,[1]Sheet38!A:A,0))</f>
        <v>PromotionUsingWindowRule</v>
      </c>
      <c r="E111" t="str">
        <f>INDEX([1]Sheet38!B:B,MATCH(C:C,[1]Sheet38!A:A,0))</f>
        <v>PromotionUsingWindowRule</v>
      </c>
      <c r="F111" t="str">
        <f t="shared" si="2"/>
        <v>case "PromotionUsingWindowWithout_PromotionUsingWindowRule":  result = "PUWWRPromUsingWRuleArr"; break;</v>
      </c>
      <c r="G111" t="str">
        <f t="shared" si="3"/>
        <v>case "PromotionUsingWindowWithout_PUWWRPromUsingWRuleArr": result =  "PromotionUsingWindowRule"; break;</v>
      </c>
      <c r="H111" t="str">
        <f>IF(D111=E111,"",IF(E111=IFERROR(VLOOKUP(D111,NameMapping!A:B,2,FALSE),"VALUE NOT FOUND!"),"",IFERROR(VLOOKUP(D111,NameMapping!A:B,2,FALSE),"VALUE NOT FOUND!")))</f>
        <v/>
      </c>
    </row>
    <row r="112" spans="1:8" x14ac:dyDescent="0.25">
      <c r="A112" t="s">
        <v>280</v>
      </c>
      <c r="B112" t="s">
        <v>281</v>
      </c>
      <c r="C112" t="s">
        <v>281</v>
      </c>
      <c r="D112" s="4" t="str">
        <f>INDEX([1]Sheet38!C:C,MATCH(C:C,[1]Sheet38!A:A,0))</f>
        <v>TopUpOriginDestinationPair</v>
      </c>
      <c r="E112" t="str">
        <f>INDEX([1]Sheet38!B:B,MATCH(C:C,[1]Sheet38!A:A,0))</f>
        <v>TopUpOriginDestinationPair</v>
      </c>
      <c r="F112" t="str">
        <f t="shared" si="2"/>
        <v>case "PromotionUsingWindowWithRes_TopUpOriginDestinationPair":  result = "PUWWRTUODestPairArr"; break;</v>
      </c>
      <c r="G112" t="str">
        <f t="shared" si="3"/>
        <v>case "PromotionUsingWindowWithRes_PUWWRTUODestPairArr": result =  "TopUpOriginDestinationPair"; break;</v>
      </c>
      <c r="H112" t="str">
        <f>IF(D112=E112,"",IF(E112=IFERROR(VLOOKUP(D112,NameMapping!A:B,2,FALSE),"VALUE NOT FOUND!"),"",IFERROR(VLOOKUP(D112,NameMapping!A:B,2,FALSE),"VALUE NOT FOUND!")))</f>
        <v/>
      </c>
    </row>
    <row r="113" spans="1:8" x14ac:dyDescent="0.25">
      <c r="A113" t="s">
        <v>161</v>
      </c>
      <c r="B113" t="s">
        <v>162</v>
      </c>
      <c r="C113" t="s">
        <v>162</v>
      </c>
      <c r="D113" s="4" t="str">
        <f>INDEX([1]Sheet38!C:C,MATCH(C:C,[1]Sheet38!A:A,0))</f>
        <v>PromotionWithoutWindowRule</v>
      </c>
      <c r="E113" t="str">
        <f>INDEX([1]Sheet38!B:B,MATCH(C:C,[1]Sheet38!A:A,0))</f>
        <v>PromotionWithoutWindowRule</v>
      </c>
      <c r="F113" t="str">
        <f t="shared" si="2"/>
        <v>case "PromotionWithoutWindow_PromotionWithoutWindowRule":  result = "PWWPromWithoutWRuleArr"; break;</v>
      </c>
      <c r="G113" t="str">
        <f t="shared" si="3"/>
        <v>case "PromotionWithoutWindow_PWWPromWithoutWRuleArr": result =  "PromotionWithoutWindowRule"; break;</v>
      </c>
      <c r="H113" t="str">
        <f>IF(D113=E113,"",IF(E113=IFERROR(VLOOKUP(D113,NameMapping!A:B,2,FALSE),"VALUE NOT FOUND!"),"",IFERROR(VLOOKUP(D113,NameMapping!A:B,2,FALSE),"VALUE NOT FOUND!")))</f>
        <v/>
      </c>
    </row>
    <row r="114" spans="1:8" x14ac:dyDescent="0.25">
      <c r="A114" t="s">
        <v>282</v>
      </c>
      <c r="B114" t="s">
        <v>283</v>
      </c>
      <c r="C114" t="s">
        <v>283</v>
      </c>
      <c r="D114" s="4" t="str">
        <f>INDEX([1]Sheet38!C:C,MATCH(C:C,[1]Sheet38!A:A,0))</f>
        <v>TopUpOriginDestinationPair</v>
      </c>
      <c r="E114" t="str">
        <f>INDEX([1]Sheet38!B:B,MATCH(C:C,[1]Sheet38!A:A,0))</f>
        <v>TopUpOriginDestinationPair</v>
      </c>
      <c r="F114" t="str">
        <f t="shared" si="2"/>
        <v>case "PromotionWithoutWindowRule_TopUpOriginDestinationPair":  result = "PWWRuleTUODestPairArr"; break;</v>
      </c>
      <c r="G114" t="str">
        <f t="shared" si="3"/>
        <v>case "PromotionWithoutWindowRule_PWWRuleTUODestPairArr": result =  "TopUpOriginDestinationPair"; break;</v>
      </c>
      <c r="H114" t="str">
        <f>IF(D114=E114,"",IF(E114=IFERROR(VLOOKUP(D114,NameMapping!A:B,2,FALSE),"VALUE NOT FOUND!"),"",IFERROR(VLOOKUP(D114,NameMapping!A:B,2,FALSE),"VALUE NOT FOUND!")))</f>
        <v/>
      </c>
    </row>
    <row r="115" spans="1:8" x14ac:dyDescent="0.25">
      <c r="A115" t="s">
        <v>169</v>
      </c>
      <c r="B115" t="s">
        <v>170</v>
      </c>
      <c r="C115" t="s">
        <v>170</v>
      </c>
      <c r="D115" s="4" t="str">
        <f>INDEX([1]Sheet38!C:C,MATCH(C:C,[1]Sheet38!A:A,0))</f>
        <v>RateComponent</v>
      </c>
      <c r="E115" t="str">
        <f>INDEX([1]Sheet38!B:B,MATCH(C:C,[1]Sheet38!A:A,0))</f>
        <v>RateComponent</v>
      </c>
      <c r="F115" t="str">
        <f t="shared" si="2"/>
        <v>case "Rate_RateComponent":  result = "RateRateComponentArr"; break;</v>
      </c>
      <c r="G115" t="str">
        <f t="shared" si="3"/>
        <v>case "Rate_RateRateComponentArr": result =  "RateComponent"; break;</v>
      </c>
      <c r="H115" t="str">
        <f>IF(D115=E115,"",IF(E115=IFERROR(VLOOKUP(D115,NameMapping!A:B,2,FALSE),"VALUE NOT FOUND!"),"",IFERROR(VLOOKUP(D115,NameMapping!A:B,2,FALSE),"VALUE NOT FOUND!")))</f>
        <v/>
      </c>
    </row>
    <row r="116" spans="1:8" x14ac:dyDescent="0.25">
      <c r="A116" t="s">
        <v>171</v>
      </c>
      <c r="B116" t="s">
        <v>172</v>
      </c>
      <c r="C116" t="s">
        <v>172</v>
      </c>
      <c r="D116" s="4" t="str">
        <f>INDEX([1]Sheet38!C:C,MATCH(C:C,[1]Sheet38!A:A,0))</f>
        <v>RatePriceEventPhase</v>
      </c>
      <c r="E116" t="str">
        <f>INDEX([1]Sheet38!B:B,MATCH(C:C,[1]Sheet38!A:A,0))</f>
        <v>RatePriceEventPhase</v>
      </c>
      <c r="F116" t="str">
        <f t="shared" si="2"/>
        <v>case "RateComponent_RatePriceEventPhase":  result = "RCRatePriceEventPhaseArr"; break;</v>
      </c>
      <c r="G116" t="str">
        <f t="shared" si="3"/>
        <v>case "RateComponent_RCRatePriceEventPhaseArr": result =  "RatePriceEventPhase"; break;</v>
      </c>
      <c r="H116" t="str">
        <f>IF(D116=E116,"",IF(E116=IFERROR(VLOOKUP(D116,NameMapping!A:B,2,FALSE),"VALUE NOT FOUND!"),"",IFERROR(VLOOKUP(D116,NameMapping!A:B,2,FALSE),"VALUE NOT FOUND!")))</f>
        <v/>
      </c>
    </row>
    <row r="117" spans="1:8" s="3" customFormat="1" x14ac:dyDescent="0.25">
      <c r="A117" s="3" t="s">
        <v>190</v>
      </c>
      <c r="B117" s="3" t="s">
        <v>191</v>
      </c>
      <c r="C117" s="3" t="s">
        <v>191</v>
      </c>
      <c r="D117" s="7" t="str">
        <f>INDEX([1]Sheet38!C:C,MATCH(C:C,[1]Sheet38!A:A,0))</f>
        <v>RuleSetsUpAnOrderedListOf</v>
      </c>
      <c r="E117" s="3" t="str">
        <f>INDEX([1]Sheet38!B:B,MATCH(C:C,[1]Sheet38!A:A,0))</f>
        <v>Rate</v>
      </c>
      <c r="F117" t="str">
        <f t="shared" si="2"/>
        <v>case "RatePrioritizationRule_RuleSetsUpAnOrderedListOf":  result = "RPRRateArr"; break;</v>
      </c>
      <c r="G117" t="str">
        <f t="shared" si="3"/>
        <v>case "RatePrioritizationRule_RPRRateArr": result =  "RuleSetsUpAnOrderedListOf"; break;</v>
      </c>
      <c r="H117" s="3" t="str">
        <f>IF(D117=E117,"",IF(E117=IFERROR(VLOOKUP(D117,NameMapping!A:B,2,FALSE),"VALUE NOT FOUND!"),"",IFERROR(VLOOKUP(D117,NameMapping!A:B,2,FALSE),"VALUE NOT FOUND!")))</f>
        <v>VALUE NOT FOUND!</v>
      </c>
    </row>
    <row r="118" spans="1:8" x14ac:dyDescent="0.25">
      <c r="A118" t="s">
        <v>182</v>
      </c>
      <c r="B118" t="s">
        <v>183</v>
      </c>
      <c r="C118" t="s">
        <v>183</v>
      </c>
      <c r="D118" s="4" t="str">
        <f>INDEX([1]Sheet38!C:C,MATCH(C:C,[1]Sheet38!A:A,0))</f>
        <v>RGCode</v>
      </c>
      <c r="E118" t="str">
        <f>INDEX([1]Sheet38!B:B,MATCH(C:C,[1]Sheet38!A:A,0))</f>
        <v>RGCode</v>
      </c>
      <c r="F118" t="str">
        <f t="shared" si="2"/>
        <v>case "RatingGroup_RGCode":  result = "RGCodeArr"; break;</v>
      </c>
      <c r="G118" t="str">
        <f t="shared" si="3"/>
        <v>case "RatingGroup_RGCodeArr": result =  "RGCode"; break;</v>
      </c>
      <c r="H118" t="str">
        <f>IF(D118=E118,"",IF(E118=IFERROR(VLOOKUP(D118,NameMapping!A:B,2,FALSE),"VALUE NOT FOUND!"),"",IFERROR(VLOOKUP(D118,NameMapping!A:B,2,FALSE),"VALUE NOT FOUND!")))</f>
        <v/>
      </c>
    </row>
    <row r="119" spans="1:8" x14ac:dyDescent="0.25">
      <c r="A119" t="s">
        <v>84</v>
      </c>
      <c r="B119" t="s">
        <v>85</v>
      </c>
      <c r="C119" t="s">
        <v>85</v>
      </c>
      <c r="D119" s="4" t="str">
        <f>INDEX([1]Sheet38!C:C,MATCH(C:C,[1]Sheet38!A:A,0))</f>
        <v>DestinationType</v>
      </c>
      <c r="E119" t="str">
        <f>INDEX([1]Sheet38!B:B,MATCH(C:C,[1]Sheet38!A:A,0))</f>
        <v>DestinationType</v>
      </c>
      <c r="F119" t="str">
        <f t="shared" si="2"/>
        <v>case "RatingLogicTechnicalPropert_DestinationType":  result = "RLTPDestinationTypeArr"; break;</v>
      </c>
      <c r="G119" t="str">
        <f t="shared" si="3"/>
        <v>case "RatingLogicTechnicalPropert_RLTPDestinationTypeArr": result =  "DestinationType"; break;</v>
      </c>
      <c r="H119" t="str">
        <f>IF(D119=E119,"",IF(E119=IFERROR(VLOOKUP(D119,NameMapping!A:B,2,FALSE),"VALUE NOT FOUND!"),"",IFERROR(VLOOKUP(D119,NameMapping!A:B,2,FALSE),"VALUE NOT FOUND!")))</f>
        <v/>
      </c>
    </row>
    <row r="120" spans="1:8" x14ac:dyDescent="0.25">
      <c r="A120" t="s">
        <v>80</v>
      </c>
      <c r="B120" t="s">
        <v>81</v>
      </c>
      <c r="C120" t="s">
        <v>81</v>
      </c>
      <c r="D120" s="4" t="str">
        <f>INDEX([1]Sheet38!C:C,MATCH(C:C,[1]Sheet38!A:A,0))</f>
        <v>DefaultTariffClassPerNode</v>
      </c>
      <c r="E120" t="str">
        <f>INDEX([1]Sheet38!B:B,MATCH(C:C,[1]Sheet38!A:A,0))</f>
        <v>DefaultTariffClassPerNode</v>
      </c>
      <c r="F120" t="str">
        <f t="shared" si="2"/>
        <v>case "RatingTree_DefaultTariffClassPerNode":  result = "RTDefaultTCPerNodeArr"; break;</v>
      </c>
      <c r="G120" t="str">
        <f t="shared" si="3"/>
        <v>case "RatingTree_RTDefaultTCPerNodeArr": result =  "DefaultTariffClassPerNode"; break;</v>
      </c>
      <c r="H120" t="str">
        <f>IF(D120=E120,"",IF(E120=IFERROR(VLOOKUP(D120,NameMapping!A:B,2,FALSE),"VALUE NOT FOUND!"),"",IFERROR(VLOOKUP(D120,NameMapping!A:B,2,FALSE),"VALUE NOT FOUND!")))</f>
        <v/>
      </c>
    </row>
    <row r="121" spans="1:8" s="3" customFormat="1" x14ac:dyDescent="0.25">
      <c r="A121" s="3" t="s">
        <v>80</v>
      </c>
      <c r="B121" s="3" t="s">
        <v>293</v>
      </c>
      <c r="C121" s="3" t="s">
        <v>293</v>
      </c>
      <c r="D121" s="7" t="str">
        <f>INDEX([1]Sheet38!C:C,MATCH(C:C,[1]Sheet38!A:A,0))</f>
        <v>TreeHasAnOrderedListsOf</v>
      </c>
      <c r="E121" s="3" t="str">
        <f>INDEX([1]Sheet38!B:B,MATCH(C:C,[1]Sheet38!A:A,0))</f>
        <v>RatingTreeBranch</v>
      </c>
      <c r="F121" t="str">
        <f t="shared" si="2"/>
        <v>case "RatingTree_TreeHasAnOrderedListsOf":  result = "RTRatingTreeBranchArr"; break;</v>
      </c>
      <c r="G121" t="str">
        <f t="shared" si="3"/>
        <v>case "RatingTree_RTRatingTreeBranchArr": result =  "TreeHasAnOrderedListsOf"; break;</v>
      </c>
      <c r="H121" s="3" t="str">
        <f>IF(D121=E121,"",IF(E121=IFERROR(VLOOKUP(D121,NameMapping!A:B,2,FALSE),"VALUE NOT FOUND!"),"",IFERROR(VLOOKUP(D121,NameMapping!A:B,2,FALSE),"VALUE NOT FOUND!")))</f>
        <v>VALUE NOT FOUND!</v>
      </c>
    </row>
    <row r="122" spans="1:8" s="3" customFormat="1" x14ac:dyDescent="0.25">
      <c r="A122" s="3" t="s">
        <v>41</v>
      </c>
      <c r="B122" s="3" t="s">
        <v>42</v>
      </c>
      <c r="C122" s="3" t="s">
        <v>42</v>
      </c>
      <c r="D122" s="7" t="str">
        <f>INDEX([1]Sheet38!C:C,MATCH(C:C,[1]Sheet38!A:A,0))</f>
        <v>BranchHasAnOrderedListsOf</v>
      </c>
      <c r="E122" s="3" t="str">
        <f>INDEX([1]Sheet38!B:B,MATCH(C:C,[1]Sheet38!A:A,0))</f>
        <v>RatingTreeNodeOutput</v>
      </c>
      <c r="F122" t="str">
        <f t="shared" si="2"/>
        <v>case "RatingTreeBranch_BranchHasAnOrderedListsOf":  result = "RTBRTNodeOutputArr"; break;</v>
      </c>
      <c r="G122" t="str">
        <f t="shared" si="3"/>
        <v>case "RatingTreeBranch_RTBRTNodeOutputArr": result =  "BranchHasAnOrderedListsOf"; break;</v>
      </c>
      <c r="H122" s="3" t="str">
        <f>IF(D122=E122,"",IF(E122=IFERROR(VLOOKUP(D122,NameMapping!A:B,2,FALSE),"VALUE NOT FOUND!"),"",IFERROR(VLOOKUP(D122,NameMapping!A:B,2,FALSE),"VALUE NOT FOUND!")))</f>
        <v>VALUE NOT FOUND!</v>
      </c>
    </row>
    <row r="123" spans="1:8" x14ac:dyDescent="0.25">
      <c r="A123" t="s">
        <v>113</v>
      </c>
      <c r="B123" t="s">
        <v>114</v>
      </c>
      <c r="C123" t="s">
        <v>114</v>
      </c>
      <c r="D123" s="4" t="str">
        <f>INDEX([1]Sheet38!C:C,MATCH(C:C,[1]Sheet38!A:A,0))</f>
        <v>List</v>
      </c>
      <c r="E123" t="str">
        <f>INDEX([1]Sheet38!B:B,MATCH(C:C,[1]Sheet38!A:A,0))</f>
        <v>List</v>
      </c>
      <c r="F123" t="str">
        <f t="shared" si="2"/>
        <v>case "RatingTreeNodeOutput_List":  result = "RTNOListArr"; break;</v>
      </c>
      <c r="G123" t="str">
        <f t="shared" si="3"/>
        <v>case "RatingTreeNodeOutput_RTNOListArr": result =  "List"; break;</v>
      </c>
      <c r="H123" t="str">
        <f>IF(D123=E123,"",IF(E123=IFERROR(VLOOKUP(D123,NameMapping!A:B,2,FALSE),"VALUE NOT FOUND!"),"",IFERROR(VLOOKUP(D123,NameMapping!A:B,2,FALSE),"VALUE NOT FOUND!")))</f>
        <v/>
      </c>
    </row>
    <row r="124" spans="1:8" x14ac:dyDescent="0.25">
      <c r="A124" t="s">
        <v>113</v>
      </c>
      <c r="B124" t="s">
        <v>187</v>
      </c>
      <c r="C124" t="s">
        <v>187</v>
      </c>
      <c r="D124" s="4" t="str">
        <f>INDEX([1]Sheet38!C:C,MATCH(C:C,[1]Sheet38!A:A,0))</f>
        <v>RTNodeOutput</v>
      </c>
      <c r="E124" t="str">
        <f>INDEX([1]Sheet38!B:B,MATCH(C:C,[1]Sheet38!A:A,0))</f>
        <v>RTNodeOutput</v>
      </c>
      <c r="F124" t="str">
        <f t="shared" si="2"/>
        <v>case "RatingTreeNodeOutput_RTNodeOutput":  result = "RTNodeOutputArr"; break;</v>
      </c>
      <c r="G124" t="str">
        <f t="shared" si="3"/>
        <v>case "RatingTreeNodeOutput_RTNodeOutputArr": result =  "RTNodeOutput"; break;</v>
      </c>
      <c r="H124" t="str">
        <f>IF(D124=E124,"",IF(E124=IFERROR(VLOOKUP(D124,NameMapping!A:B,2,FALSE),"VALUE NOT FOUND!"),"",IFERROR(VLOOKUP(D124,NameMapping!A:B,2,FALSE),"VALUE NOT FOUND!")))</f>
        <v/>
      </c>
    </row>
    <row r="125" spans="1:8" x14ac:dyDescent="0.25">
      <c r="A125" t="s">
        <v>113</v>
      </c>
      <c r="B125" t="s">
        <v>195</v>
      </c>
      <c r="C125" t="s">
        <v>195</v>
      </c>
      <c r="D125" s="4" t="str">
        <f>INDEX([1]Sheet38!C:C,MATCH(C:C,[1]Sheet38!A:A,0))</f>
        <v>ServiceProvider</v>
      </c>
      <c r="E125" t="str">
        <f>INDEX([1]Sheet38!B:B,MATCH(C:C,[1]Sheet38!A:A,0))</f>
        <v>ServiceProvider</v>
      </c>
      <c r="F125" t="str">
        <f t="shared" si="2"/>
        <v>case "RatingTreeNodeOutput_ServiceProvider":  result = "RTNOServiceProviderArr"; break;</v>
      </c>
      <c r="G125" t="str">
        <f t="shared" si="3"/>
        <v>case "RatingTreeNodeOutput_RTNOServiceProviderArr": result =  "ServiceProvider"; break;</v>
      </c>
      <c r="H125" t="str">
        <f>IF(D125=E125,"",IF(E125=IFERROR(VLOOKUP(D125,NameMapping!A:B,2,FALSE),"VALUE NOT FOUND!"),"",IFERROR(VLOOKUP(D125,NameMapping!A:B,2,FALSE),"VALUE NOT FOUND!")))</f>
        <v/>
      </c>
    </row>
    <row r="126" spans="1:8" x14ac:dyDescent="0.25">
      <c r="A126" t="s">
        <v>113</v>
      </c>
      <c r="B126" t="s">
        <v>256</v>
      </c>
      <c r="C126" t="s">
        <v>256</v>
      </c>
      <c r="D126" s="4" t="str">
        <f>INDEX([1]Sheet38!C:C,MATCH(C:C,[1]Sheet38!A:A,0))</f>
        <v>TariffPlan</v>
      </c>
      <c r="E126" t="str">
        <f>INDEX([1]Sheet38!B:B,MATCH(C:C,[1]Sheet38!A:A,0))</f>
        <v>TariffPlan</v>
      </c>
      <c r="F126" t="str">
        <f t="shared" si="2"/>
        <v>case "RatingTreeNodeOutput_TariffPlan":  result = "RTNOTariffPlanArr"; break;</v>
      </c>
      <c r="G126" t="str">
        <f t="shared" si="3"/>
        <v>case "RatingTreeNodeOutput_RTNOTariffPlanArr": result =  "TariffPlan"; break;</v>
      </c>
      <c r="H126" t="str">
        <f>IF(D126=E126,"",IF(E126=IFERROR(VLOOKUP(D126,NameMapping!A:B,2,FALSE),"VALUE NOT FOUND!"),"",IFERROR(VLOOKUP(D126,NameMapping!A:B,2,FALSE),"VALUE NOT FOUND!")))</f>
        <v/>
      </c>
    </row>
    <row r="127" spans="1:8" x14ac:dyDescent="0.25">
      <c r="A127" t="s">
        <v>113</v>
      </c>
      <c r="B127" t="s">
        <v>271</v>
      </c>
      <c r="C127" t="s">
        <v>271</v>
      </c>
      <c r="D127" s="4" t="str">
        <f>INDEX([1]Sheet38!C:C,MATCH(C:C,[1]Sheet38!A:A,0))</f>
        <v>Ton</v>
      </c>
      <c r="E127" t="str">
        <f>INDEX([1]Sheet38!B:B,MATCH(C:C,[1]Sheet38!A:A,0))</f>
        <v>Ton</v>
      </c>
      <c r="F127" t="str">
        <f t="shared" si="2"/>
        <v>case "RatingTreeNodeOutput_Ton":  result = "RTNOTonArr"; break;</v>
      </c>
      <c r="G127" t="str">
        <f t="shared" si="3"/>
        <v>case "RatingTreeNodeOutput_RTNOTonArr": result =  "Ton"; break;</v>
      </c>
      <c r="H127" t="str">
        <f>IF(D127=E127,"",IF(E127=IFERROR(VLOOKUP(D127,NameMapping!A:B,2,FALSE),"VALUE NOT FOUND!"),"",IFERROR(VLOOKUP(D127,NameMapping!A:B,2,FALSE),"VALUE NOT FOUND!")))</f>
        <v/>
      </c>
    </row>
    <row r="128" spans="1:8" x14ac:dyDescent="0.25">
      <c r="A128" t="s">
        <v>113</v>
      </c>
      <c r="B128" t="s">
        <v>295</v>
      </c>
      <c r="C128" t="s">
        <v>295</v>
      </c>
      <c r="D128" s="4" t="str">
        <f>INDEX([1]Sheet38!C:C,MATCH(C:C,[1]Sheet38!A:A,0))</f>
        <v>TribeCategory</v>
      </c>
      <c r="E128" t="str">
        <f>INDEX([1]Sheet38!B:B,MATCH(C:C,[1]Sheet38!A:A,0))</f>
        <v>TribeCategory</v>
      </c>
      <c r="F128" t="str">
        <f t="shared" si="2"/>
        <v>case "RatingTreeNodeOutput_TribeCategory":  result = "RTNOTribeCategoryArr"; break;</v>
      </c>
      <c r="G128" t="str">
        <f t="shared" si="3"/>
        <v>case "RatingTreeNodeOutput_RTNOTribeCategoryArr": result =  "TribeCategory"; break;</v>
      </c>
      <c r="H128" t="str">
        <f>IF(D128=E128,"",IF(E128=IFERROR(VLOOKUP(D128,NameMapping!A:B,2,FALSE),"VALUE NOT FOUND!"),"",IFERROR(VLOOKUP(D128,NameMapping!A:B,2,FALSE),"VALUE NOT FOUND!")))</f>
        <v/>
      </c>
    </row>
    <row r="129" spans="1:8" x14ac:dyDescent="0.25">
      <c r="A129" t="s">
        <v>113</v>
      </c>
      <c r="B129" t="s">
        <v>296</v>
      </c>
      <c r="C129" t="s">
        <v>296</v>
      </c>
      <c r="D129" s="4" t="str">
        <f>INDEX([1]Sheet38!C:C,MATCH(C:C,[1]Sheet38!A:A,0))</f>
        <v>Tribe</v>
      </c>
      <c r="E129" t="str">
        <f>INDEX([1]Sheet38!B:B,MATCH(C:C,[1]Sheet38!A:A,0))</f>
        <v>Tribe</v>
      </c>
      <c r="F129" t="str">
        <f t="shared" si="2"/>
        <v>case "RatingTreeNodeOutput_Tribe":  result = "RTNOTribeArr"; break;</v>
      </c>
      <c r="G129" t="str">
        <f t="shared" si="3"/>
        <v>case "RatingTreeNodeOutput_RTNOTribeArr": result =  "Tribe"; break;</v>
      </c>
      <c r="H129" t="str">
        <f>IF(D129=E129,"",IF(E129=IFERROR(VLOOKUP(D129,NameMapping!A:B,2,FALSE),"VALUE NOT FOUND!"),"",IFERROR(VLOOKUP(D129,NameMapping!A:B,2,FALSE),"VALUE NOT FOUND!")))</f>
        <v/>
      </c>
    </row>
    <row r="130" spans="1:8" x14ac:dyDescent="0.25">
      <c r="A130" t="s">
        <v>49</v>
      </c>
      <c r="B130" t="s">
        <v>50</v>
      </c>
      <c r="C130" t="s">
        <v>50</v>
      </c>
      <c r="D130" s="4" t="str">
        <f>INDEX([1]Sheet38!C:C,MATCH(C:C,[1]Sheet38!A:A,0))</f>
        <v>ChargingModeGuiding</v>
      </c>
      <c r="E130" t="str">
        <f>INDEX([1]Sheet38!B:B,MATCH(C:C,[1]Sheet38!A:A,0))</f>
        <v>ChargingModeGuiding</v>
      </c>
      <c r="F130" t="str">
        <f t="shared" si="2"/>
        <v>case "RecurrentBoltOn_ChargingModeGuiding":  result = "CMGRecurrentBoltOnArr"; break;</v>
      </c>
      <c r="G130" t="str">
        <f t="shared" si="3"/>
        <v>case "RecurrentBoltOn_CMGRecurrentBoltOnArr": result =  "ChargingModeGuiding"; break;</v>
      </c>
      <c r="H130" t="str">
        <f>IF(D130=E130,"",IF(E130=IFERROR(VLOOKUP(D130,NameMapping!A:B,2,FALSE),"VALUE NOT FOUND!"),"",IFERROR(VLOOKUP(D130,NameMapping!A:B,2,FALSE),"VALUE NOT FOUND!")))</f>
        <v/>
      </c>
    </row>
    <row r="131" spans="1:8" x14ac:dyDescent="0.25">
      <c r="A131" t="s">
        <v>49</v>
      </c>
      <c r="B131" t="s">
        <v>139</v>
      </c>
      <c r="C131" t="s">
        <v>139</v>
      </c>
      <c r="D131" s="4" t="str">
        <f>INDEX([1]Sheet38!C:C,MATCH(C:C,[1]Sheet38!A:A,0))</f>
        <v>PriceGuiding</v>
      </c>
      <c r="E131" t="str">
        <f>INDEX([1]Sheet38!B:B,MATCH(C:C,[1]Sheet38!A:A,0))</f>
        <v>PriceGuiding</v>
      </c>
      <c r="F131" t="str">
        <f t="shared" si="2"/>
        <v>case "RecurrentBoltOn_PriceGuiding":  result = "PGRecurrentBoltOnArr"; break;</v>
      </c>
      <c r="G131" t="str">
        <f t="shared" si="3"/>
        <v>case "RecurrentBoltOn_PGRecurrentBoltOnArr": result =  "PriceGuiding"; break;</v>
      </c>
      <c r="H131" t="str">
        <f>IF(D131=E131,"",IF(E131=IFERROR(VLOOKUP(D131,NameMapping!A:B,2,FALSE),"VALUE NOT FOUND!"),"",IFERROR(VLOOKUP(D131,NameMapping!A:B,2,FALSE),"VALUE NOT FOUND!")))</f>
        <v/>
      </c>
    </row>
    <row r="132" spans="1:8" x14ac:dyDescent="0.25">
      <c r="A132" t="s">
        <v>49</v>
      </c>
      <c r="B132" t="s">
        <v>180</v>
      </c>
      <c r="C132" t="s">
        <v>180</v>
      </c>
      <c r="D132" s="4" t="str">
        <f>INDEX([1]Sheet38!C:C,MATCH(C:C,[1]Sheet38!A:A,0))</f>
        <v>RecurrentBoltOnRenewalPhase</v>
      </c>
      <c r="E132" t="str">
        <f>INDEX([1]Sheet38!B:B,MATCH(C:C,[1]Sheet38!A:A,0))</f>
        <v>RecurrentBoltOnRenewalPhase</v>
      </c>
      <c r="F132" t="str">
        <f t="shared" si="2"/>
        <v>case "RecurrentBoltOn_RecurrentBoltOnRenewalPhase":  result = "RecurrentBORenewalPhaseArr"; break;</v>
      </c>
      <c r="G132" t="str">
        <f t="shared" si="3"/>
        <v>case "RecurrentBoltOn_RecurrentBORenewalPhaseArr": result =  "RecurrentBoltOnRenewalPhase"; break;</v>
      </c>
      <c r="H132" t="str">
        <f>IF(D132=E132,"",IF(E132=IFERROR(VLOOKUP(D132,NameMapping!A:B,2,FALSE),"VALUE NOT FOUND!"),"",IFERROR(VLOOKUP(D132,NameMapping!A:B,2,FALSE),"VALUE NOT FOUND!")))</f>
        <v/>
      </c>
    </row>
    <row r="133" spans="1:8" x14ac:dyDescent="0.25">
      <c r="A133" t="s">
        <v>51</v>
      </c>
      <c r="B133" t="s">
        <v>52</v>
      </c>
      <c r="C133" t="s">
        <v>52</v>
      </c>
      <c r="D133" s="4" t="str">
        <f>INDEX([1]Sheet38!C:C,MATCH(C:C,[1]Sheet38!A:A,0))</f>
        <v>ChargingModeGuiding</v>
      </c>
      <c r="E133" t="str">
        <f>INDEX([1]Sheet38!B:B,MATCH(C:C,[1]Sheet38!A:A,0))</f>
        <v>ChargingModeGuiding</v>
      </c>
      <c r="F133" t="str">
        <f t="shared" ref="F133:F189" si="4">CONCATENATE("case """, $A133,"_",$D133,""":  result = """,$B133,"""; break;")</f>
        <v>case "RecurrentCharge_ChargingModeGuiding":  result = "CMGRecurrentChargeArr"; break;</v>
      </c>
      <c r="G133" t="str">
        <f t="shared" ref="G133:G189" si="5">CONCATENATE("case """, $A133,"_",$B133,""": result =  """,$D133,"""; break;")</f>
        <v>case "RecurrentCharge_CMGRecurrentChargeArr": result =  "ChargingModeGuiding"; break;</v>
      </c>
      <c r="H133" t="str">
        <f>IF(D133=E133,"",IF(E133=IFERROR(VLOOKUP(D133,NameMapping!A:B,2,FALSE),"VALUE NOT FOUND!"),"",IFERROR(VLOOKUP(D133,NameMapping!A:B,2,FALSE),"VALUE NOT FOUND!")))</f>
        <v/>
      </c>
    </row>
    <row r="134" spans="1:8" x14ac:dyDescent="0.25">
      <c r="A134" t="s">
        <v>51</v>
      </c>
      <c r="B134" t="s">
        <v>140</v>
      </c>
      <c r="C134" t="s">
        <v>140</v>
      </c>
      <c r="D134" s="4" t="str">
        <f>INDEX([1]Sheet38!C:C,MATCH(C:C,[1]Sheet38!A:A,0))</f>
        <v>PriceGuiding</v>
      </c>
      <c r="E134" t="str">
        <f>INDEX([1]Sheet38!B:B,MATCH(C:C,[1]Sheet38!A:A,0))</f>
        <v>PriceGuiding</v>
      </c>
      <c r="F134" t="str">
        <f t="shared" si="4"/>
        <v>case "RecurrentCharge_PriceGuiding":  result = "PGRecurrentChargeArr"; break;</v>
      </c>
      <c r="G134" t="str">
        <f t="shared" si="5"/>
        <v>case "RecurrentCharge_PGRecurrentChargeArr": result =  "PriceGuiding"; break;</v>
      </c>
      <c r="H134" t="str">
        <f>IF(D134=E134,"",IF(E134=IFERROR(VLOOKUP(D134,NameMapping!A:B,2,FALSE),"VALUE NOT FOUND!"),"",IFERROR(VLOOKUP(D134,NameMapping!A:B,2,FALSE),"VALUE NOT FOUND!")))</f>
        <v/>
      </c>
    </row>
    <row r="135" spans="1:8" x14ac:dyDescent="0.25">
      <c r="A135" t="s">
        <v>51</v>
      </c>
      <c r="B135" t="s">
        <v>181</v>
      </c>
      <c r="C135" t="s">
        <v>181</v>
      </c>
      <c r="D135" s="4" t="str">
        <f>INDEX([1]Sheet38!C:C,MATCH(C:C,[1]Sheet38!A:A,0))</f>
        <v>RecurrentChargePhase</v>
      </c>
      <c r="E135" t="str">
        <f>INDEX([1]Sheet38!B:B,MATCH(C:C,[1]Sheet38!A:A,0))</f>
        <v>RecurrentChargePhase</v>
      </c>
      <c r="F135" t="str">
        <f t="shared" si="4"/>
        <v>case "RecurrentCharge_RecurrentChargePhase":  result = "RecurrentChargePhaseArr"; break;</v>
      </c>
      <c r="G135" t="str">
        <f t="shared" si="5"/>
        <v>case "RecurrentCharge_RecurrentChargePhaseArr": result =  "RecurrentChargePhase"; break;</v>
      </c>
      <c r="H135" t="str">
        <f>IF(D135=E135,"",IF(E135=IFERROR(VLOOKUP(D135,NameMapping!A:B,2,FALSE),"VALUE NOT FOUND!"),"",IFERROR(VLOOKUP(D135,NameMapping!A:B,2,FALSE),"VALUE NOT FOUND!")))</f>
        <v/>
      </c>
    </row>
    <row r="136" spans="1:8" x14ac:dyDescent="0.25">
      <c r="A136" t="s">
        <v>53</v>
      </c>
      <c r="B136" t="s">
        <v>54</v>
      </c>
      <c r="C136" t="s">
        <v>54</v>
      </c>
      <c r="D136" s="4" t="str">
        <f>INDEX([1]Sheet38!C:C,MATCH(C:C,[1]Sheet38!A:A,0))</f>
        <v>ChargingModeGuiding</v>
      </c>
      <c r="E136" t="str">
        <f>INDEX([1]Sheet38!B:B,MATCH(C:C,[1]Sheet38!A:A,0))</f>
        <v>ChargingModeGuiding</v>
      </c>
      <c r="F136" t="str">
        <f t="shared" si="4"/>
        <v>case "RecurrentTopUp_ChargingModeGuiding":  result = "CMGRecurrentTopUpArr"; break;</v>
      </c>
      <c r="G136" t="str">
        <f t="shared" si="5"/>
        <v>case "RecurrentTopUp_CMGRecurrentTopUpArr": result =  "ChargingModeGuiding"; break;</v>
      </c>
      <c r="H136" t="str">
        <f>IF(D136=E136,"",IF(E136=IFERROR(VLOOKUP(D136,NameMapping!A:B,2,FALSE),"VALUE NOT FOUND!"),"",IFERROR(VLOOKUP(D136,NameMapping!A:B,2,FALSE),"VALUE NOT FOUND!")))</f>
        <v/>
      </c>
    </row>
    <row r="137" spans="1:8" x14ac:dyDescent="0.25">
      <c r="A137" t="s">
        <v>53</v>
      </c>
      <c r="B137" t="s">
        <v>141</v>
      </c>
      <c r="C137" t="s">
        <v>141</v>
      </c>
      <c r="D137" s="4" t="str">
        <f>INDEX([1]Sheet38!C:C,MATCH(C:C,[1]Sheet38!A:A,0))</f>
        <v>PriceGuiding</v>
      </c>
      <c r="E137" t="str">
        <f>INDEX([1]Sheet38!B:B,MATCH(C:C,[1]Sheet38!A:A,0))</f>
        <v>PriceGuiding</v>
      </c>
      <c r="F137" t="str">
        <f t="shared" si="4"/>
        <v>case "RecurrentTopUp_PriceGuiding":  result = "PGRecurrentTopUpArr"; break;</v>
      </c>
      <c r="G137" t="str">
        <f t="shared" si="5"/>
        <v>case "RecurrentTopUp_PGRecurrentTopUpArr": result =  "PriceGuiding"; break;</v>
      </c>
      <c r="H137" t="str">
        <f>IF(D137=E137,"",IF(E137=IFERROR(VLOOKUP(D137,NameMapping!A:B,2,FALSE),"VALUE NOT FOUND!"),"",IFERROR(VLOOKUP(D137,NameMapping!A:B,2,FALSE),"VALUE NOT FOUND!")))</f>
        <v/>
      </c>
    </row>
    <row r="138" spans="1:8" x14ac:dyDescent="0.25">
      <c r="A138" t="s">
        <v>53</v>
      </c>
      <c r="B138" t="s">
        <v>177</v>
      </c>
      <c r="C138" t="s">
        <v>177</v>
      </c>
      <c r="D138" s="4" t="str">
        <f>INDEX([1]Sheet38!C:C,MATCH(C:C,[1]Sheet38!A:A,0))</f>
        <v>RechargedAmount</v>
      </c>
      <c r="E138" t="str">
        <f>INDEX([1]Sheet38!B:B,MATCH(C:C,[1]Sheet38!A:A,0))</f>
        <v>RechargedAmount</v>
      </c>
      <c r="F138" t="str">
        <f t="shared" si="4"/>
        <v>case "RecurrentTopUp_RechargedAmount":  result = "RechargedAmountArr"; break;</v>
      </c>
      <c r="G138" t="str">
        <f t="shared" si="5"/>
        <v>case "RecurrentTopUp_RechargedAmountArr": result =  "RechargedAmount"; break;</v>
      </c>
      <c r="H138" t="str">
        <f>IF(D138=E138,"",IF(E138=IFERROR(VLOOKUP(D138,NameMapping!A:B,2,FALSE),"VALUE NOT FOUND!"),"",IFERROR(VLOOKUP(D138,NameMapping!A:B,2,FALSE),"VALUE NOT FOUND!")))</f>
        <v/>
      </c>
    </row>
    <row r="139" spans="1:8" x14ac:dyDescent="0.25">
      <c r="A139" t="s">
        <v>155</v>
      </c>
      <c r="B139" t="s">
        <v>156</v>
      </c>
      <c r="C139" t="s">
        <v>156</v>
      </c>
      <c r="D139" s="4" t="str">
        <f>INDEX([1]Sheet38!C:C,MATCH(C:C,[1]Sheet38!A:A,0))</f>
        <v>PromotionAward</v>
      </c>
      <c r="E139" t="str">
        <f>INDEX([1]Sheet38!B:B,MATCH(C:C,[1]Sheet38!A:A,0))</f>
        <v>PromotionAward</v>
      </c>
      <c r="F139" t="str">
        <f t="shared" si="4"/>
        <v>case "SegmentablePromotion_PromotionAward":  result = "SPPromotionAwardArr"; break;</v>
      </c>
      <c r="G139" t="str">
        <f t="shared" si="5"/>
        <v>case "SegmentablePromotion_SPPromotionAwardArr": result =  "PromotionAward"; break;</v>
      </c>
      <c r="H139" t="str">
        <f>IF(D139=E139,"",IF(E139=IFERROR(VLOOKUP(D139,NameMapping!A:B,2,FALSE),"VALUE NOT FOUND!"),"",IFERROR(VLOOKUP(D139,NameMapping!A:B,2,FALSE),"VALUE NOT FOUND!")))</f>
        <v/>
      </c>
    </row>
    <row r="140" spans="1:8" s="3" customFormat="1" x14ac:dyDescent="0.25">
      <c r="A140" s="3" t="s">
        <v>155</v>
      </c>
      <c r="B140" s="3" t="s">
        <v>237</v>
      </c>
      <c r="C140" s="3" t="s">
        <v>237</v>
      </c>
      <c r="D140" s="7" t="str">
        <f>INDEX([1]Sheet38!C:C,MATCH(C:C,[1]Sheet38!A:A,0))</f>
        <v>SPActivationRule</v>
      </c>
      <c r="E140" s="3" t="str">
        <f>INDEX([1]Sheet38!B:B,MATCH(C:C,[1]Sheet38!A:A,0))</f>
        <v>SegmentablePromotionActivat</v>
      </c>
      <c r="F140" t="str">
        <f t="shared" si="4"/>
        <v>case "SegmentablePromotion_SPActivationRule":  result = "SPSegmPromActRuleArr"; break;</v>
      </c>
      <c r="G140" t="str">
        <f t="shared" si="5"/>
        <v>case "SegmentablePromotion_SPSegmPromActRuleArr": result =  "SPActivationRule"; break;</v>
      </c>
      <c r="H140" s="3" t="str">
        <f>IF(D140=E140,"",IF(E140=IFERROR(VLOOKUP(D140,NameMapping!A:B,2,FALSE),"VALUE NOT FOUND!"),"",IFERROR(VLOOKUP(D140,NameMapping!A:B,2,FALSE),"VALUE NOT FOUND!")))</f>
        <v>VALUE NOT FOUND!</v>
      </c>
    </row>
    <row r="141" spans="1:8" x14ac:dyDescent="0.25">
      <c r="A141" t="s">
        <v>153</v>
      </c>
      <c r="B141" t="s">
        <v>154</v>
      </c>
      <c r="C141" t="s">
        <v>154</v>
      </c>
      <c r="D141" s="4" t="str">
        <f>INDEX([1]Sheet38!C:C,MATCH(C:C,[1]Sheet38!A:A,0))</f>
        <v>PromotionAward</v>
      </c>
      <c r="E141" t="str">
        <f>INDEX([1]Sheet38!B:B,MATCH(C:C,[1]Sheet38!A:A,0))</f>
        <v>PromotionAward</v>
      </c>
      <c r="F141" t="str">
        <f t="shared" si="4"/>
        <v>case "SegmentablePromotionActivat_PromotionAward":  result = "SPARPromAwardArr"; break;</v>
      </c>
      <c r="G141" t="str">
        <f t="shared" si="5"/>
        <v>case "SegmentablePromotionActivat_SPARPromAwardArr": result =  "PromotionAward"; break;</v>
      </c>
      <c r="H141" t="str">
        <f>IF(D141=E141,"",IF(E141=IFERROR(VLOOKUP(D141,NameMapping!A:B,2,FALSE),"VALUE NOT FOUND!"),"",IFERROR(VLOOKUP(D141,NameMapping!A:B,2,FALSE),"VALUE NOT FOUND!")))</f>
        <v/>
      </c>
    </row>
    <row r="142" spans="1:8" s="3" customFormat="1" x14ac:dyDescent="0.25">
      <c r="A142" s="3" t="s">
        <v>229</v>
      </c>
      <c r="B142" s="3" t="s">
        <v>230</v>
      </c>
      <c r="C142" s="3" t="s">
        <v>231</v>
      </c>
      <c r="D142" s="7" t="str">
        <f>INDEX([1]Sheet38!C:C,MATCH(C:C,[1]Sheet38!A:A,0))</f>
        <v>SMCriterion</v>
      </c>
      <c r="E142" s="3" t="str">
        <f>INDEX([1]Sheet38!B:B,MATCH(C:C,[1]Sheet38!A:A,0))</f>
        <v>SModeCriterion</v>
      </c>
      <c r="F142" t="str">
        <f t="shared" si="4"/>
        <v>case "SellingModeCriterion_SMCriterion":  result = "SellingModeCriterionArr"; break;</v>
      </c>
      <c r="G142" t="str">
        <f t="shared" si="5"/>
        <v>case "SellingModeCriterion_SellingModeCriterionArr": result =  "SMCriterion"; break;</v>
      </c>
      <c r="H142" s="3" t="str">
        <f>IF(D142=E142,"",IF(E142=IFERROR(VLOOKUP(D142,NameMapping!A:B,2,FALSE),"VALUE NOT FOUND!"),"",IFERROR(VLOOKUP(D142,NameMapping!A:B,2,FALSE),"VALUE NOT FOUND!")))</f>
        <v>VALUE NOT FOUND!</v>
      </c>
    </row>
    <row r="143" spans="1:8" x14ac:dyDescent="0.25">
      <c r="A143" t="s">
        <v>238</v>
      </c>
      <c r="B143" t="s">
        <v>239</v>
      </c>
      <c r="C143" t="s">
        <v>239</v>
      </c>
      <c r="D143" s="4" t="str">
        <f>INDEX([1]Sheet38!C:C,MATCH(C:C,[1]Sheet38!A:A,0))</f>
        <v>SrvCode</v>
      </c>
      <c r="E143" t="str">
        <f>INDEX([1]Sheet38!B:B,MATCH(C:C,[1]Sheet38!A:A,0))</f>
        <v>SrvCode</v>
      </c>
      <c r="F143" t="str">
        <f t="shared" si="4"/>
        <v>case "ServiceID_SrvCode":  result = "SrvCodeArr"; break;</v>
      </c>
      <c r="G143" t="str">
        <f t="shared" si="5"/>
        <v>case "ServiceID_SrvCodeArr": result =  "SrvCode"; break;</v>
      </c>
      <c r="H143" t="str">
        <f>IF(D143=E143,"",IF(E143=IFERROR(VLOOKUP(D143,NameMapping!A:B,2,FALSE),"VALUE NOT FOUND!"),"",IFERROR(VLOOKUP(D143,NameMapping!A:B,2,FALSE),"VALUE NOT FOUND!")))</f>
        <v/>
      </c>
    </row>
    <row r="144" spans="1:8" x14ac:dyDescent="0.25">
      <c r="A144" t="s">
        <v>196</v>
      </c>
      <c r="B144" t="s">
        <v>197</v>
      </c>
      <c r="C144" t="s">
        <v>197</v>
      </c>
      <c r="D144" s="4" t="str">
        <f>INDEX([1]Sheet38!C:C,MATCH(C:C,[1]Sheet38!A:A,0))</f>
        <v>ServiceProvider</v>
      </c>
      <c r="E144" t="str">
        <f>INDEX([1]Sheet38!B:B,MATCH(C:C,[1]Sheet38!A:A,0))</f>
        <v>ServiceProvider</v>
      </c>
      <c r="F144" t="str">
        <f t="shared" si="4"/>
        <v>case "ServiceProviderCriterion_ServiceProvider":  result = "SPCServiceProviderArr"; break;</v>
      </c>
      <c r="G144" t="str">
        <f t="shared" si="5"/>
        <v>case "ServiceProviderCriterion_SPCServiceProviderArr": result =  "ServiceProvider"; break;</v>
      </c>
      <c r="H144" t="str">
        <f>IF(D144=E144,"",IF(E144=IFERROR(VLOOKUP(D144,NameMapping!A:B,2,FALSE),"VALUE NOT FOUND!"),"",IFERROR(VLOOKUP(D144,NameMapping!A:B,2,FALSE),"VALUE NOT FOUND!")))</f>
        <v/>
      </c>
    </row>
    <row r="145" spans="1:8" s="3" customFormat="1" x14ac:dyDescent="0.25">
      <c r="A145" s="3" t="s">
        <v>148</v>
      </c>
      <c r="B145" s="3" t="s">
        <v>149</v>
      </c>
      <c r="C145" s="3" t="s">
        <v>149</v>
      </c>
      <c r="D145" s="7" t="str">
        <f>INDEX([1]Sheet38!C:C,MATCH(C:C,[1]Sheet38!A:A,0))</f>
        <v>PromotionalSegmentAllowedFor</v>
      </c>
      <c r="E145" s="3" t="str">
        <f>INDEX([1]Sheet38!B:B,MATCH(C:C,[1]Sheet38!A:A,0))</f>
        <v>PromotionalProfile</v>
      </c>
      <c r="F145" t="str">
        <f t="shared" si="4"/>
        <v>case "SOSTopUpInvitation_PromotionalSegmentAllowedFor":  result = "PSAllowedForPromProfileArr"; break;</v>
      </c>
      <c r="G145" t="str">
        <f t="shared" si="5"/>
        <v>case "SOSTopUpInvitation_PSAllowedForPromProfileArr": result =  "PromotionalSegmentAllowedFor"; break;</v>
      </c>
      <c r="H145" s="3" t="str">
        <f>IF(D145=E145,"",IF(E145=IFERROR(VLOOKUP(D145,NameMapping!A:B,2,FALSE),"VALUE NOT FOUND!"),"",IFERROR(VLOOKUP(D145,NameMapping!A:B,2,FALSE),"VALUE NOT FOUND!")))</f>
        <v>VALUE NOT FOUND!</v>
      </c>
    </row>
    <row r="146" spans="1:8" x14ac:dyDescent="0.25">
      <c r="A146" t="s">
        <v>148</v>
      </c>
      <c r="B146" t="s">
        <v>236</v>
      </c>
      <c r="C146" t="s">
        <v>236</v>
      </c>
      <c r="D146" s="4" t="str">
        <f>INDEX([1]Sheet38!C:C,MATCH(C:C,[1]Sheet38!A:A,0))</f>
        <v>SOSTopUpInvitationTimer</v>
      </c>
      <c r="E146" t="str">
        <f>INDEX([1]Sheet38!B:B,MATCH(C:C,[1]Sheet38!A:A,0))</f>
        <v>SOSTopUpInvitationTimer</v>
      </c>
      <c r="F146" t="str">
        <f t="shared" si="4"/>
        <v>case "SOSTopUpInvitation_SOSTopUpInvitationTimer":  result = "SOSTUISOSTUInvTimerArr"; break;</v>
      </c>
      <c r="G146" t="str">
        <f t="shared" si="5"/>
        <v>case "SOSTopUpInvitation_SOSTUISOSTUInvTimerArr": result =  "SOSTopUpInvitationTimer"; break;</v>
      </c>
      <c r="H146" t="str">
        <f>IF(D146=E146,"",IF(E146=IFERROR(VLOOKUP(D146,NameMapping!A:B,2,FALSE),"VALUE NOT FOUND!"),"",IFERROR(VLOOKUP(D146,NameMapping!A:B,2,FALSE),"VALUE NOT FOUND!")))</f>
        <v/>
      </c>
    </row>
    <row r="147" spans="1:8" s="3" customFormat="1" x14ac:dyDescent="0.25">
      <c r="A147" s="3" t="s">
        <v>148</v>
      </c>
      <c r="B147" s="3" t="s">
        <v>245</v>
      </c>
      <c r="C147" s="3" t="s">
        <v>245</v>
      </c>
      <c r="D147" s="7" t="str">
        <f>INDEX([1]Sheet38!C:C,MATCH(C:C,[1]Sheet38!A:A,0))</f>
        <v>TariffPlanAllowedFor</v>
      </c>
      <c r="E147" s="3" t="str">
        <f>INDEX([1]Sheet38!B:B,MATCH(C:C,[1]Sheet38!A:A,0))</f>
        <v>TariffPlan</v>
      </c>
      <c r="F147" t="str">
        <f t="shared" si="4"/>
        <v>case "SOSTopUpInvitation_TariffPlanAllowedFor":  result = "TariffPlansAllowedForTPArr"; break;</v>
      </c>
      <c r="G147" t="str">
        <f t="shared" si="5"/>
        <v>case "SOSTopUpInvitation_TariffPlansAllowedForTPArr": result =  "TariffPlanAllowedFor"; break;</v>
      </c>
      <c r="H147" s="3" t="str">
        <f>IF(D147=E147,"",IF(E147=IFERROR(VLOOKUP(D147,NameMapping!A:B,2,FALSE),"VALUE NOT FOUND!"),"",IFERROR(VLOOKUP(D147,NameMapping!A:B,2,FALSE),"VALUE NOT FOUND!")))</f>
        <v>VALUE NOT FOUND!</v>
      </c>
    </row>
    <row r="148" spans="1:8" x14ac:dyDescent="0.25">
      <c r="A148" t="s">
        <v>198</v>
      </c>
      <c r="B148" t="s">
        <v>199</v>
      </c>
      <c r="C148" t="s">
        <v>199</v>
      </c>
      <c r="D148" s="4" t="str">
        <f>INDEX([1]Sheet38!C:C,MATCH(C:C,[1]Sheet38!A:A,0))</f>
        <v>ServiceProvider</v>
      </c>
      <c r="E148" t="str">
        <f>INDEX([1]Sheet38!B:B,MATCH(C:C,[1]Sheet38!A:A,0))</f>
        <v>ServiceProvider</v>
      </c>
      <c r="F148" t="str">
        <f t="shared" si="4"/>
        <v>case "SpecialDay_ServiceProvider":  result = "SpDayServiceProviderArr"; break;</v>
      </c>
      <c r="G148" t="str">
        <f t="shared" si="5"/>
        <v>case "SpecialDay_SpDayServiceProviderArr": result =  "ServiceProvider"; break;</v>
      </c>
      <c r="H148" t="str">
        <f>IF(D148=E148,"",IF(E148=IFERROR(VLOOKUP(D148,NameMapping!A:B,2,FALSE),"VALUE NOT FOUND!"),"",IFERROR(VLOOKUP(D148,NameMapping!A:B,2,FALSE),"VALUE NOT FOUND!")))</f>
        <v/>
      </c>
    </row>
    <row r="149" spans="1:8" x14ac:dyDescent="0.25">
      <c r="A149" t="s">
        <v>198</v>
      </c>
      <c r="B149" t="s">
        <v>257</v>
      </c>
      <c r="C149" t="s">
        <v>257</v>
      </c>
      <c r="D149" s="4" t="str">
        <f>INDEX([1]Sheet38!C:C,MATCH(C:C,[1]Sheet38!A:A,0))</f>
        <v>TariffPlan</v>
      </c>
      <c r="E149" t="str">
        <f>INDEX([1]Sheet38!B:B,MATCH(C:C,[1]Sheet38!A:A,0))</f>
        <v>TariffPlan</v>
      </c>
      <c r="F149" t="str">
        <f t="shared" si="4"/>
        <v>case "SpecialDay_TariffPlan":  result = "SpDayTariffPlanArr"; break;</v>
      </c>
      <c r="G149" t="str">
        <f t="shared" si="5"/>
        <v>case "SpecialDay_SpDayTariffPlanArr": result =  "TariffPlan"; break;</v>
      </c>
      <c r="H149" t="str">
        <f>IF(D149=E149,"",IF(E149=IFERROR(VLOOKUP(D149,NameMapping!A:B,2,FALSE),"VALUE NOT FOUND!"),"",IFERROR(VLOOKUP(D149,NameMapping!A:B,2,FALSE),"VALUE NOT FOUND!")))</f>
        <v/>
      </c>
    </row>
    <row r="150" spans="1:8" x14ac:dyDescent="0.25">
      <c r="A150" t="s">
        <v>192</v>
      </c>
      <c r="B150" t="s">
        <v>193</v>
      </c>
      <c r="C150" t="s">
        <v>193</v>
      </c>
      <c r="D150" s="4" t="str">
        <f>INDEX([1]Sheet38!C:C,MATCH(C:C,[1]Sheet38!A:A,0))</f>
        <v>SDCodeCriterion</v>
      </c>
      <c r="E150" t="str">
        <f>INDEX([1]Sheet38!B:B,MATCH(C:C,[1]Sheet38!A:A,0))</f>
        <v>SDCodeCriterion</v>
      </c>
      <c r="F150" t="str">
        <f t="shared" si="4"/>
        <v>case "SubscriberDialingCodeCriter_SDCodeCriterion":  result = "SDCodeCriterionArr"; break;</v>
      </c>
      <c r="G150" t="str">
        <f t="shared" si="5"/>
        <v>case "SubscriberDialingCodeCriter_SDCodeCriterionArr": result =  "SDCodeCriterion"; break;</v>
      </c>
      <c r="H150" t="str">
        <f>IF(D150=E150,"",IF(E150=IFERROR(VLOOKUP(D150,NameMapping!A:B,2,FALSE),"VALUE NOT FOUND!"),"",IFERROR(VLOOKUP(D150,NameMapping!A:B,2,FALSE),"VALUE NOT FOUND!")))</f>
        <v/>
      </c>
    </row>
    <row r="151" spans="1:8" x14ac:dyDescent="0.25">
      <c r="A151" t="s">
        <v>185</v>
      </c>
      <c r="B151" t="s">
        <v>186</v>
      </c>
      <c r="C151" t="s">
        <v>186</v>
      </c>
      <c r="D151" s="4" t="str">
        <f>INDEX([1]Sheet38!C:C,MATCH(C:C,[1]Sheet38!A:A,0))</f>
        <v>Rin</v>
      </c>
      <c r="E151" t="str">
        <f>INDEX([1]Sheet38!B:B,MATCH(C:C,[1]Sheet38!A:A,0))</f>
        <v>Rin</v>
      </c>
      <c r="F151" t="str">
        <f t="shared" si="4"/>
        <v>case "SubscriberRINCriterion_Rin":  result = "SRINCriterionRinArr"; break;</v>
      </c>
      <c r="G151" t="str">
        <f t="shared" si="5"/>
        <v>case "SubscriberRINCriterion_SRINCriterionRinArr": result =  "Rin"; break;</v>
      </c>
      <c r="H151" t="str">
        <f>IF(D151=E151,"",IF(E151=IFERROR(VLOOKUP(D151,NameMapping!A:B,2,FALSE),"VALUE NOT FOUND!"),"",IFERROR(VLOOKUP(D151,NameMapping!A:B,2,FALSE),"VALUE NOT FOUND!")))</f>
        <v/>
      </c>
    </row>
    <row r="152" spans="1:8" x14ac:dyDescent="0.25">
      <c r="A152" t="s">
        <v>109</v>
      </c>
      <c r="B152" t="s">
        <v>110</v>
      </c>
      <c r="C152" t="s">
        <v>110</v>
      </c>
      <c r="D152" s="4" t="str">
        <f>INDEX([1]Sheet38!C:C,MATCH(C:C,[1]Sheet38!A:A,0))</f>
        <v>LifeCycleSubStatus</v>
      </c>
      <c r="E152" t="str">
        <f>INDEX([1]Sheet38!B:B,MATCH(C:C,[1]Sheet38!A:A,0))</f>
        <v>LifeCycleSubStatus</v>
      </c>
      <c r="F152" t="str">
        <f t="shared" si="4"/>
        <v>case "SubscriberSubStatusCriterio_LifeCycleSubStatus":  result = "SSSCLCSubStatusArr"; break;</v>
      </c>
      <c r="G152" t="str">
        <f t="shared" si="5"/>
        <v>case "SubscriberSubStatusCriterio_SSSCLCSubStatusArr": result =  "LifeCycleSubStatus"; break;</v>
      </c>
      <c r="H152" t="str">
        <f>IF(D152=E152,"",IF(E152=IFERROR(VLOOKUP(D152,NameMapping!A:B,2,FALSE),"VALUE NOT FOUND!"),"",IFERROR(VLOOKUP(D152,NameMapping!A:B,2,FALSE),"VALUE NOT FOUND!")))</f>
        <v/>
      </c>
    </row>
    <row r="153" spans="1:8" x14ac:dyDescent="0.25">
      <c r="A153" t="s">
        <v>240</v>
      </c>
      <c r="B153" t="s">
        <v>241</v>
      </c>
      <c r="C153" t="s">
        <v>241</v>
      </c>
      <c r="D153" s="4" t="str">
        <f>INDEX([1]Sheet38!C:C,MATCH(C:C,[1]Sheet38!A:A,0))</f>
        <v>SubscriptionLimit</v>
      </c>
      <c r="E153" t="str">
        <f>INDEX([1]Sheet38!B:B,MATCH(C:C,[1]Sheet38!A:A,0))</f>
        <v>SubscriptionLimit</v>
      </c>
      <c r="F153" t="str">
        <f t="shared" si="4"/>
        <v>case "SubscriptionOffering_SubscriptionLimit":  result = "SubscriptionLimitArr"; break;</v>
      </c>
      <c r="G153" t="str">
        <f t="shared" si="5"/>
        <v>case "SubscriptionOffering_SubscriptionLimitArr": result =  "SubscriptionLimit"; break;</v>
      </c>
      <c r="H153" t="str">
        <f>IF(D153=E153,"",IF(E153=IFERROR(VLOOKUP(D153,NameMapping!A:B,2,FALSE),"VALUE NOT FOUND!"),"",IFERROR(VLOOKUP(D153,NameMapping!A:B,2,FALSE),"VALUE NOT FOUND!")))</f>
        <v/>
      </c>
    </row>
    <row r="154" spans="1:8" x14ac:dyDescent="0.25">
      <c r="A154" t="s">
        <v>167</v>
      </c>
      <c r="B154" t="s">
        <v>168</v>
      </c>
      <c r="C154" t="s">
        <v>168</v>
      </c>
      <c r="D154" s="4" t="str">
        <f>INDEX([1]Sheet38!C:C,MATCH(C:C,[1]Sheet38!A:A,0))</f>
        <v>Province</v>
      </c>
      <c r="E154" t="str">
        <f>INDEX([1]Sheet38!B:B,MATCH(C:C,[1]Sheet38!A:A,0))</f>
        <v>Province</v>
      </c>
      <c r="F154" t="str">
        <f t="shared" si="4"/>
        <v>case "SubscriptionProvinceCriteri_Province":  result = "SPCProvinceArr"; break;</v>
      </c>
      <c r="G154" t="str">
        <f t="shared" si="5"/>
        <v>case "SubscriptionProvinceCriteri_SPCProvinceArr": result =  "Province"; break;</v>
      </c>
      <c r="H154" t="str">
        <f>IF(D154=E154,"",IF(E154=IFERROR(VLOOKUP(D154,NameMapping!A:B,2,FALSE),"VALUE NOT FOUND!"),"",IFERROR(VLOOKUP(D154,NameMapping!A:B,2,FALSE),"VALUE NOT FOUND!")))</f>
        <v/>
      </c>
    </row>
    <row r="155" spans="1:8" x14ac:dyDescent="0.25">
      <c r="A155" t="s">
        <v>242</v>
      </c>
      <c r="B155" t="s">
        <v>243</v>
      </c>
      <c r="C155" t="s">
        <v>244</v>
      </c>
      <c r="D155" s="4" t="str">
        <f>INDEX([1]Sheet38!C:C,MATCH(C:C,[1]Sheet38!A:A,0))</f>
        <v>TariffClass</v>
      </c>
      <c r="E155" t="str">
        <f>INDEX([1]Sheet38!B:B,MATCH(C:C,[1]Sheet38!A:A,0))</f>
        <v>TariffClass</v>
      </c>
      <c r="F155" t="str">
        <f t="shared" si="4"/>
        <v>case "TariffClassAppCondition_TariffClass":  result = "ACTariffClassArr"; break;</v>
      </c>
      <c r="G155" t="str">
        <f t="shared" si="5"/>
        <v>case "TariffClassAppCondition_ACTariffClassArr": result =  "TariffClass"; break;</v>
      </c>
      <c r="H155" t="str">
        <f>IF(D155=E155,"",IF(E155=IFERROR(VLOOKUP(D155,NameMapping!A:B,2,FALSE),"VALUE NOT FOUND!"),"",IFERROR(VLOOKUP(D155,NameMapping!A:B,2,FALSE),"VALUE NOT FOUND!")))</f>
        <v/>
      </c>
    </row>
    <row r="156" spans="1:8" x14ac:dyDescent="0.25">
      <c r="A156" t="s">
        <v>258</v>
      </c>
      <c r="B156" t="s">
        <v>259</v>
      </c>
      <c r="C156" t="s">
        <v>259</v>
      </c>
      <c r="D156" s="4" t="str">
        <f>INDEX([1]Sheet38!C:C,MATCH(C:C,[1]Sheet38!A:A,0))</f>
        <v>TariffPlan</v>
      </c>
      <c r="E156" t="str">
        <f>INDEX([1]Sheet38!B:B,MATCH(C:C,[1]Sheet38!A:A,0))</f>
        <v>TariffPlan</v>
      </c>
      <c r="F156" t="str">
        <f t="shared" si="4"/>
        <v>case "TariffPlanCriterion_TariffPlan":  result = "TPCriterionTPArr"; break;</v>
      </c>
      <c r="G156" t="str">
        <f t="shared" si="5"/>
        <v>case "TariffPlanCriterion_TPCriterionTPArr": result =  "TariffPlan"; break;</v>
      </c>
      <c r="H156" t="str">
        <f>IF(D156=E156,"",IF(E156=IFERROR(VLOOKUP(D156,NameMapping!A:B,2,FALSE),"VALUE NOT FOUND!"),"",IFERROR(VLOOKUP(D156,NameMapping!A:B,2,FALSE),"VALUE NOT FOUND!")))</f>
        <v/>
      </c>
    </row>
    <row r="157" spans="1:8" x14ac:dyDescent="0.25">
      <c r="A157" t="s">
        <v>260</v>
      </c>
      <c r="B157" t="s">
        <v>261</v>
      </c>
      <c r="C157" t="s">
        <v>261</v>
      </c>
      <c r="D157" s="4" t="str">
        <f>INDEX([1]Sheet38!C:C,MATCH(C:C,[1]Sheet38!A:A,0))</f>
        <v>TariffPlan</v>
      </c>
      <c r="E157" t="str">
        <f>INDEX([1]Sheet38!B:B,MATCH(C:C,[1]Sheet38!A:A,0))</f>
        <v>TariffPlan</v>
      </c>
      <c r="F157" t="str">
        <f t="shared" si="4"/>
        <v>case "TariffPlanSubscriptionCrite_TariffPlan":  result = "TPSubscCritTPArr"; break;</v>
      </c>
      <c r="G157" t="str">
        <f t="shared" si="5"/>
        <v>case "TariffPlanSubscriptionCrite_TPSubscCritTPArr": result =  "TariffPlan"; break;</v>
      </c>
      <c r="H157" t="str">
        <f>IF(D157=E157,"",IF(E157=IFERROR(VLOOKUP(D157,NameMapping!A:B,2,FALSE),"VALUE NOT FOUND!"),"",IFERROR(VLOOKUP(D157,NameMapping!A:B,2,FALSE),"VALUE NOT FOUND!")))</f>
        <v/>
      </c>
    </row>
    <row r="158" spans="1:8" x14ac:dyDescent="0.25">
      <c r="A158" t="s">
        <v>266</v>
      </c>
      <c r="B158" t="s">
        <v>267</v>
      </c>
      <c r="C158" t="s">
        <v>267</v>
      </c>
      <c r="D158" s="4" t="str">
        <f>INDEX([1]Sheet38!C:C,MATCH(C:C,[1]Sheet38!A:A,0))</f>
        <v>TCSComponentTick</v>
      </c>
      <c r="E158" t="str">
        <f>INDEX([1]Sheet38!B:B,MATCH(C:C,[1]Sheet38!A:A,0))</f>
        <v>TCSComponentTick</v>
      </c>
      <c r="F158" t="str">
        <f t="shared" si="4"/>
        <v>case "TCSComponent_TCSComponentTick":  result = "TCSComponentArr"; break;</v>
      </c>
      <c r="G158" t="str">
        <f t="shared" si="5"/>
        <v>case "TCSComponent_TCSComponentArr": result =  "TCSComponentTick"; break;</v>
      </c>
      <c r="H158" t="str">
        <f>IF(D158=E158,"",IF(E158=IFERROR(VLOOKUP(D158,NameMapping!A:B,2,FALSE),"VALUE NOT FOUND!"),"",IFERROR(VLOOKUP(D158,NameMapping!A:B,2,FALSE),"VALUE NOT FOUND!")))</f>
        <v/>
      </c>
    </row>
    <row r="159" spans="1:8" x14ac:dyDescent="0.25">
      <c r="A159" t="s">
        <v>264</v>
      </c>
      <c r="B159" t="s">
        <v>265</v>
      </c>
      <c r="C159" t="s">
        <v>265</v>
      </c>
      <c r="D159" s="4" t="str">
        <f>INDEX([1]Sheet38!C:C,MATCH(C:C,[1]Sheet38!A:A,0))</f>
        <v>TCSComponent</v>
      </c>
      <c r="E159" t="str">
        <f>INDEX([1]Sheet38!B:B,MATCH(C:C,[1]Sheet38!A:A,0))</f>
        <v>TCSComponent</v>
      </c>
      <c r="F159" t="str">
        <f t="shared" si="4"/>
        <v>case "TechnicalCadenceSpec_TCSComponent":  result = "TechnicalCadenceSpecArr"; break;</v>
      </c>
      <c r="G159" t="str">
        <f t="shared" si="5"/>
        <v>case "TechnicalCadenceSpec_TechnicalCadenceSpecArr": result =  "TCSComponent"; break;</v>
      </c>
      <c r="H159" t="str">
        <f>IF(D159=E159,"",IF(E159=IFERROR(VLOOKUP(D159,NameMapping!A:B,2,FALSE),"VALUE NOT FOUND!"),"",IFERROR(VLOOKUP(D159,NameMapping!A:B,2,FALSE),"VALUE NOT FOUND!")))</f>
        <v/>
      </c>
    </row>
    <row r="160" spans="1:8" x14ac:dyDescent="0.25">
      <c r="A160" t="s">
        <v>225</v>
      </c>
      <c r="B160" t="s">
        <v>226</v>
      </c>
      <c r="C160" t="s">
        <v>226</v>
      </c>
      <c r="D160" s="4" t="str">
        <f>INDEX([1]Sheet38!C:C,MATCH(C:C,[1]Sheet38!A:A,0))</f>
        <v>SimpleTemporalAppCondition</v>
      </c>
      <c r="E160" t="str">
        <f>INDEX([1]Sheet38!B:B,MATCH(C:C,[1]Sheet38!A:A,0))</f>
        <v>SimpleTemporalAppCondition</v>
      </c>
      <c r="F160" t="str">
        <f t="shared" si="4"/>
        <v>case "TemporalAppCondition_SimpleTemporalAppCondition":  result = "SimpleTemporalAppCondArr"; break;</v>
      </c>
      <c r="G160" t="str">
        <f t="shared" si="5"/>
        <v>case "TemporalAppCondition_SimpleTemporalAppCondArr": result =  "SimpleTemporalAppCondition"; break;</v>
      </c>
      <c r="H160" t="str">
        <f>IF(D160=E160,"",IF(E160=IFERROR(VLOOKUP(D160,NameMapping!A:B,2,FALSE),"VALUE NOT FOUND!"),"",IFERROR(VLOOKUP(D160,NameMapping!A:B,2,FALSE),"VALUE NOT FOUND!")))</f>
        <v/>
      </c>
    </row>
    <row r="161" spans="1:8" x14ac:dyDescent="0.25">
      <c r="A161" t="s">
        <v>289</v>
      </c>
      <c r="B161" t="s">
        <v>290</v>
      </c>
      <c r="C161" t="s">
        <v>290</v>
      </c>
      <c r="D161" s="4" t="str">
        <f>INDEX([1]Sheet38!C:C,MATCH(C:C,[1]Sheet38!A:A,0))</f>
        <v>TopUpOrigin</v>
      </c>
      <c r="E161" t="str">
        <f>INDEX([1]Sheet38!B:B,MATCH(C:C,[1]Sheet38!A:A,0))</f>
        <v>TopUpOrigin</v>
      </c>
      <c r="F161" t="str">
        <f t="shared" si="4"/>
        <v>case "TopUpCriterion_TopUpOrigin":  result = "TUCriterionTUOriginArr"; break;</v>
      </c>
      <c r="G161" t="str">
        <f t="shared" si="5"/>
        <v>case "TopUpCriterion_TUCriterionTUOriginArr": result =  "TopUpOrigin"; break;</v>
      </c>
      <c r="H161" t="str">
        <f>IF(D161=E161,"",IF(E161=IFERROR(VLOOKUP(D161,NameMapping!A:B,2,FALSE),"VALUE NOT FOUND!"),"",IFERROR(VLOOKUP(D161,NameMapping!A:B,2,FALSE),"VALUE NOT FOUND!")))</f>
        <v/>
      </c>
    </row>
    <row r="162" spans="1:8" s="3" customFormat="1" x14ac:dyDescent="0.25">
      <c r="A162" s="3" t="s">
        <v>95</v>
      </c>
      <c r="B162" s="3" t="s">
        <v>96</v>
      </c>
      <c r="C162" s="3" t="s">
        <v>96</v>
      </c>
      <c r="D162" s="7" t="str">
        <f>INDEX([1]Sheet38!C:C,MATCH(C:C,[1]Sheet38!A:A,0))</f>
        <v>LifeCycleAreNotAllowed</v>
      </c>
      <c r="E162" s="3" t="str">
        <f>INDEX([1]Sheet38!B:B,MATCH(C:C,[1]Sheet38!A:A,0))</f>
        <v>LifeCycle</v>
      </c>
      <c r="F162" t="str">
        <f t="shared" si="4"/>
        <v>case "TopUpOrigin_LifeCycleAreNotAllowed":  result = "LifeCycleAreNotAllowedArr"; break;</v>
      </c>
      <c r="G162" t="str">
        <f t="shared" si="5"/>
        <v>case "TopUpOrigin_LifeCycleAreNotAllowedArr": result =  "LifeCycleAreNotAllowed"; break;</v>
      </c>
      <c r="H162" s="3" t="str">
        <f>IF(D162=E162,"",IF(E162=IFERROR(VLOOKUP(D162,NameMapping!A:B,2,FALSE),"VALUE NOT FOUND!"),"",IFERROR(VLOOKUP(D162,NameMapping!A:B,2,FALSE),"VALUE NOT FOUND!")))</f>
        <v>VALUE NOT FOUND!</v>
      </c>
    </row>
    <row r="163" spans="1:8" s="3" customFormat="1" x14ac:dyDescent="0.25">
      <c r="A163" s="3" t="s">
        <v>95</v>
      </c>
      <c r="B163" s="3" t="s">
        <v>253</v>
      </c>
      <c r="C163" s="3" t="s">
        <v>253</v>
      </c>
      <c r="D163" s="7" t="str">
        <f>INDEX([1]Sheet38!C:C,MATCH(C:C,[1]Sheet38!A:A,0))</f>
        <v>TariffPlanNotAllowedFor</v>
      </c>
      <c r="E163" s="3" t="str">
        <f>INDEX([1]Sheet38!B:B,MATCH(C:C,[1]Sheet38!A:A,0))</f>
        <v>TariffPlan</v>
      </c>
      <c r="F163" t="str">
        <f t="shared" si="4"/>
        <v>case "TopUpOrigin_TariffPlanNotAllowedFor":  result = "TariffPlanNotAllowedForArr"; break;</v>
      </c>
      <c r="G163" t="str">
        <f t="shared" si="5"/>
        <v>case "TopUpOrigin_TariffPlanNotAllowedForArr": result =  "TariffPlanNotAllowedFor"; break;</v>
      </c>
      <c r="H163" s="3" t="str">
        <f>IF(D163=E163,"",IF(E163=IFERROR(VLOOKUP(D163,NameMapping!A:B,2,FALSE),"VALUE NOT FOUND!"),"",IFERROR(VLOOKUP(D163,NameMapping!A:B,2,FALSE),"VALUE NOT FOUND!")))</f>
        <v>VALUE NOT FOUND!</v>
      </c>
    </row>
    <row r="164" spans="1:8" s="3" customFormat="1" x14ac:dyDescent="0.25">
      <c r="A164" s="3" t="s">
        <v>95</v>
      </c>
      <c r="B164" s="3" t="s">
        <v>272</v>
      </c>
      <c r="C164" s="3" t="s">
        <v>272</v>
      </c>
      <c r="D164" s="7" t="str">
        <f>INDEX([1]Sheet38!C:C,MATCH(C:C,[1]Sheet38!A:A,0))</f>
        <v>TopUpAffectValidityOf</v>
      </c>
      <c r="E164" s="3" t="str">
        <f>INDEX([1]Sheet38!B:B,MATCH(C:C,[1]Sheet38!A:A,0))</f>
        <v>Wallet</v>
      </c>
      <c r="F164" t="str">
        <f t="shared" si="4"/>
        <v>case "TopUpOrigin_TopUpAffectValidityOf":  result = "TopUpAffectValOfWalletArr"; break;</v>
      </c>
      <c r="G164" t="str">
        <f t="shared" si="5"/>
        <v>case "TopUpOrigin_TopUpAffectValOfWalletArr": result =  "TopUpAffectValidityOf"; break;</v>
      </c>
      <c r="H164" s="3" t="str">
        <f>IF(D164=E164,"",IF(E164=IFERROR(VLOOKUP(D164,NameMapping!A:B,2,FALSE),"VALUE NOT FOUND!"),"",IFERROR(VLOOKUP(D164,NameMapping!A:B,2,FALSE),"VALUE NOT FOUND!")))</f>
        <v>VALUE NOT FOUND!</v>
      </c>
    </row>
    <row r="165" spans="1:8" x14ac:dyDescent="0.25">
      <c r="A165" t="s">
        <v>95</v>
      </c>
      <c r="B165" t="s">
        <v>284</v>
      </c>
      <c r="C165" t="s">
        <v>284</v>
      </c>
      <c r="D165" s="4" t="str">
        <f>INDEX([1]Sheet38!C:C,MATCH(C:C,[1]Sheet38!A:A,0))</f>
        <v>TopUpOriginFixedLimit</v>
      </c>
      <c r="E165" t="str">
        <f>INDEX([1]Sheet38!B:B,MATCH(C:C,[1]Sheet38!A:A,0))</f>
        <v>TopUpOriginFixedLimit</v>
      </c>
      <c r="F165" t="str">
        <f t="shared" si="4"/>
        <v>case "TopUpOrigin_TopUpOriginFixedLimit":  result = "TopUpOriginFixedLimitArr"; break;</v>
      </c>
      <c r="G165" t="str">
        <f t="shared" si="5"/>
        <v>case "TopUpOrigin_TopUpOriginFixedLimitArr": result =  "TopUpOriginFixedLimit"; break;</v>
      </c>
      <c r="H165" t="str">
        <f>IF(D165=E165,"",IF(E165=IFERROR(VLOOKUP(D165,NameMapping!A:B,2,FALSE),"VALUE NOT FOUND!"),"",IFERROR(VLOOKUP(D165,NameMapping!A:B,2,FALSE),"VALUE NOT FOUND!")))</f>
        <v/>
      </c>
    </row>
    <row r="166" spans="1:8" x14ac:dyDescent="0.25">
      <c r="A166" t="s">
        <v>95</v>
      </c>
      <c r="B166" t="s">
        <v>288</v>
      </c>
      <c r="C166" t="s">
        <v>288</v>
      </c>
      <c r="D166" s="4" t="str">
        <f>INDEX([1]Sheet38!C:C,MATCH(C:C,[1]Sheet38!A:A,0))</f>
        <v>TopUpOriginTemporaryLimit</v>
      </c>
      <c r="E166" t="str">
        <f>INDEX([1]Sheet38!B:B,MATCH(C:C,[1]Sheet38!A:A,0))</f>
        <v>TopUpOriginTemporaryLimit</v>
      </c>
      <c r="F166" t="str">
        <f t="shared" si="4"/>
        <v>case "TopUpOrigin_TopUpOriginTemporaryLimit":  result = "TopUpOriginTempLimitArr"; break;</v>
      </c>
      <c r="G166" t="str">
        <f t="shared" si="5"/>
        <v>case "TopUpOrigin_TopUpOriginTempLimitArr": result =  "TopUpOriginTemporaryLimit"; break;</v>
      </c>
      <c r="H166" t="str">
        <f>IF(D166=E166,"",IF(E166=IFERROR(VLOOKUP(D166,NameMapping!A:B,2,FALSE),"VALUE NOT FOUND!"),"",IFERROR(VLOOKUP(D166,NameMapping!A:B,2,FALSE),"VALUE NOT FOUND!")))</f>
        <v/>
      </c>
    </row>
    <row r="167" spans="1:8" x14ac:dyDescent="0.25">
      <c r="A167" t="s">
        <v>233</v>
      </c>
      <c r="B167" t="s">
        <v>234</v>
      </c>
      <c r="C167" t="s">
        <v>234</v>
      </c>
      <c r="D167" s="4" t="str">
        <f>INDEX([1]Sheet38!C:C,MATCH(C:C,[1]Sheet38!A:A,0))</f>
        <v>SOSPropertiesByProfile</v>
      </c>
      <c r="E167" t="str">
        <f>INDEX([1]Sheet38!B:B,MATCH(C:C,[1]Sheet38!A:A,0))</f>
        <v>SOSPropertiesByProfile</v>
      </c>
      <c r="F167" t="str">
        <f t="shared" si="4"/>
        <v>case "TopUpOriginSOSProperties_SOSPropertiesByProfile":  result = "TUOrSOSPSOSPByProfileArr"; break;</v>
      </c>
      <c r="G167" t="str">
        <f t="shared" si="5"/>
        <v>case "TopUpOriginSOSProperties_TUOrSOSPSOSPByProfileArr": result =  "SOSPropertiesByProfile"; break;</v>
      </c>
      <c r="H167" t="str">
        <f>IF(D167=E167,"",IF(E167=IFERROR(VLOOKUP(D167,NameMapping!A:B,2,FALSE),"VALUE NOT FOUND!"),"",IFERROR(VLOOKUP(D167,NameMapping!A:B,2,FALSE),"VALUE NOT FOUND!")))</f>
        <v/>
      </c>
    </row>
    <row r="168" spans="1:8" x14ac:dyDescent="0.25">
      <c r="A168" t="s">
        <v>233</v>
      </c>
      <c r="B168" t="s">
        <v>235</v>
      </c>
      <c r="C168" t="s">
        <v>235</v>
      </c>
      <c r="D168" s="4" t="str">
        <f>INDEX([1]Sheet38!C:C,MATCH(C:C,[1]Sheet38!A:A,0))</f>
        <v>SOSPropertiesByTariffPlan</v>
      </c>
      <c r="E168" t="str">
        <f>INDEX([1]Sheet38!B:B,MATCH(C:C,[1]Sheet38!A:A,0))</f>
        <v>SOSPropertiesByTariffPlan</v>
      </c>
      <c r="F168" t="str">
        <f t="shared" si="4"/>
        <v>case "TopUpOriginSOSProperties_SOSPropertiesByTariffPlan":  result = "TUOrSOSPSOSPByTPArr"; break;</v>
      </c>
      <c r="G168" t="str">
        <f t="shared" si="5"/>
        <v>case "TopUpOriginSOSProperties_TUOrSOSPSOSPByTPArr": result =  "SOSPropertiesByTariffPlan"; break;</v>
      </c>
      <c r="H168" t="str">
        <f>IF(D168=E168,"",IF(E168=IFERROR(VLOOKUP(D168,NameMapping!A:B,2,FALSE),"VALUE NOT FOUND!"),"",IFERROR(VLOOKUP(D168,NameMapping!A:B,2,FALSE),"VALUE NOT FOUND!")))</f>
        <v/>
      </c>
    </row>
    <row r="169" spans="1:8" x14ac:dyDescent="0.25">
      <c r="A169" t="s">
        <v>233</v>
      </c>
      <c r="B169" t="s">
        <v>268</v>
      </c>
      <c r="C169" t="s">
        <v>268</v>
      </c>
      <c r="D169" s="4" t="str">
        <f>INDEX([1]Sheet38!C:C,MATCH(C:C,[1]Sheet38!A:A,0))</f>
        <v>Technology</v>
      </c>
      <c r="E169" t="str">
        <f>INDEX([1]Sheet38!B:B,MATCH(C:C,[1]Sheet38!A:A,0))</f>
        <v>Technology</v>
      </c>
      <c r="F169" t="str">
        <f t="shared" si="4"/>
        <v>case "TopUpOriginSOSProperties_Technology":  result = "TUOAllowedTechForSOSInvArr"; break;</v>
      </c>
      <c r="G169" t="str">
        <f t="shared" si="5"/>
        <v>case "TopUpOriginSOSProperties_TUOAllowedTechForSOSInvArr": result =  "Technology"; break;</v>
      </c>
      <c r="H169" t="str">
        <f>IF(D169=E169,"",IF(E169=IFERROR(VLOOKUP(D169,NameMapping!A:B,2,FALSE),"VALUE NOT FOUND!"),"",IFERROR(VLOOKUP(D169,NameMapping!A:B,2,FALSE),"VALUE NOT FOUND!")))</f>
        <v/>
      </c>
    </row>
    <row r="170" spans="1:8" x14ac:dyDescent="0.25">
      <c r="A170" t="s">
        <v>291</v>
      </c>
      <c r="B170" t="s">
        <v>292</v>
      </c>
      <c r="C170" t="s">
        <v>292</v>
      </c>
      <c r="D170" s="4" t="str">
        <f>INDEX([1]Sheet38!C:C,MATCH(C:C,[1]Sheet38!A:A,0))</f>
        <v>TransformationRuleOutput</v>
      </c>
      <c r="E170" t="str">
        <f>INDEX([1]Sheet38!B:B,MATCH(C:C,[1]Sheet38!A:A,0))</f>
        <v>TransformationRuleOutput</v>
      </c>
      <c r="F170" t="str">
        <f t="shared" si="4"/>
        <v>case "TransformationRules_TransformationRuleOutput":  result = "TransformationRuleOutputArr"; break;</v>
      </c>
      <c r="G170" t="str">
        <f t="shared" si="5"/>
        <v>case "TransformationRules_TransformationRuleOutputArr": result =  "TransformationRuleOutput"; break;</v>
      </c>
      <c r="H170" t="str">
        <f>IF(D170=E170,"",IF(E170=IFERROR(VLOOKUP(D170,NameMapping!A:B,2,FALSE),"VALUE NOT FOUND!"),"",IFERROR(VLOOKUP(D170,NameMapping!A:B,2,FALSE),"VALUE NOT FOUND!")))</f>
        <v/>
      </c>
    </row>
    <row r="171" spans="1:8" x14ac:dyDescent="0.25">
      <c r="A171" t="s">
        <v>59</v>
      </c>
      <c r="B171" t="s">
        <v>60</v>
      </c>
      <c r="C171" t="s">
        <v>60</v>
      </c>
      <c r="D171" s="4" t="str">
        <f>INDEX([1]Sheet38!C:C,MATCH(C:C,[1]Sheet38!A:A,0))</f>
        <v>ChargingModeGuiding</v>
      </c>
      <c r="E171" t="str">
        <f>INDEX([1]Sheet38!B:B,MATCH(C:C,[1]Sheet38!A:A,0))</f>
        <v>ChargingModeGuiding</v>
      </c>
      <c r="F171" t="str">
        <f t="shared" si="4"/>
        <v>case "Tribe_ChargingModeGuiding":  result = "TChargingModeGuidingArr"; break;</v>
      </c>
      <c r="G171" t="str">
        <f t="shared" si="5"/>
        <v>case "Tribe_TChargingModeGuidingArr": result =  "ChargingModeGuiding"; break;</v>
      </c>
      <c r="H171" t="str">
        <f>IF(D171=E171,"",IF(E171=IFERROR(VLOOKUP(D171,NameMapping!A:B,2,FALSE),"VALUE NOT FOUND!"),"",IFERROR(VLOOKUP(D171,NameMapping!A:B,2,FALSE),"VALUE NOT FOUND!")))</f>
        <v/>
      </c>
    </row>
    <row r="172" spans="1:8" x14ac:dyDescent="0.25">
      <c r="A172" t="s">
        <v>59</v>
      </c>
      <c r="B172" t="s">
        <v>143</v>
      </c>
      <c r="C172" t="s">
        <v>143</v>
      </c>
      <c r="D172" s="4" t="str">
        <f>INDEX([1]Sheet38!C:C,MATCH(C:C,[1]Sheet38!A:A,0))</f>
        <v>PriceGuiding</v>
      </c>
      <c r="E172" t="str">
        <f>INDEX([1]Sheet38!B:B,MATCH(C:C,[1]Sheet38!A:A,0))</f>
        <v>PriceGuiding</v>
      </c>
      <c r="F172" t="str">
        <f t="shared" si="4"/>
        <v>case "Tribe_PriceGuiding":  result = "TPriceGuidingArr"; break;</v>
      </c>
      <c r="G172" t="str">
        <f t="shared" si="5"/>
        <v>case "Tribe_TPriceGuidingArr": result =  "PriceGuiding"; break;</v>
      </c>
      <c r="H172" t="str">
        <f>IF(D172=E172,"",IF(E172=IFERROR(VLOOKUP(D172,NameMapping!A:B,2,FALSE),"VALUE NOT FOUND!"),"",IFERROR(VLOOKUP(D172,NameMapping!A:B,2,FALSE),"VALUE NOT FOUND!")))</f>
        <v/>
      </c>
    </row>
    <row r="173" spans="1:8" s="3" customFormat="1" x14ac:dyDescent="0.25">
      <c r="A173" s="3" t="s">
        <v>130</v>
      </c>
      <c r="B173" s="3" t="s">
        <v>131</v>
      </c>
      <c r="C173" s="3" t="s">
        <v>131</v>
      </c>
      <c r="D173" s="7" t="str">
        <f>INDEX([1]Sheet38!C:C,MATCH(C:C,[1]Sheet38!A:A,0))</f>
        <v>OrderedListOfSimpleCond</v>
      </c>
      <c r="E173" s="3" t="str">
        <f>INDEX([1]Sheet38!B:B,MATCH(C:C,[1]Sheet38!A:A,0))</f>
        <v>UCSimpleApplicabilityCondit</v>
      </c>
      <c r="F173" t="str">
        <f t="shared" si="4"/>
        <v>case "UCNegativeConditions_OrderedListOfSimpleCond":  result = "UCNegativeConUCACArr"; break;</v>
      </c>
      <c r="G173" t="str">
        <f t="shared" si="5"/>
        <v>case "UCNegativeConditions_UCNegativeConUCACArr": result =  "OrderedListOfSimpleCond"; break;</v>
      </c>
      <c r="H173" s="3" t="str">
        <f>IF(D173=E173,"",IF(E173=IFERROR(VLOOKUP(D173,NameMapping!A:B,2,FALSE),"VALUE NOT FOUND!"),"",IFERROR(VLOOKUP(D173,NameMapping!A:B,2,FALSE),"VALUE NOT FOUND!")))</f>
        <v>VALUE NOT FOUND!</v>
      </c>
    </row>
    <row r="174" spans="1:8" s="3" customFormat="1" x14ac:dyDescent="0.25">
      <c r="A174" s="3" t="s">
        <v>132</v>
      </c>
      <c r="B174" s="3" t="s">
        <v>133</v>
      </c>
      <c r="C174" s="3" t="s">
        <v>133</v>
      </c>
      <c r="D174" s="7" t="str">
        <f>INDEX([1]Sheet38!C:C,MATCH(C:C,[1]Sheet38!A:A,0))</f>
        <v>OrderedListOfSimpleCond</v>
      </c>
      <c r="E174" s="3" t="str">
        <f>INDEX([1]Sheet38!B:B,MATCH(C:C,[1]Sheet38!A:A,0))</f>
        <v>UCSimpleApplicabilityCondit</v>
      </c>
      <c r="F174" t="str">
        <f t="shared" si="4"/>
        <v>case "UCPositiveConditions_OrderedListOfSimpleCond":  result = "UCPositiveConUCACArr"; break;</v>
      </c>
      <c r="G174" t="str">
        <f t="shared" si="5"/>
        <v>case "UCPositiveConditions_UCPositiveConUCACArr": result =  "OrderedListOfSimpleCond"; break;</v>
      </c>
      <c r="H174" s="3" t="str">
        <f>IF(D174=E174,"",IF(E174=IFERROR(VLOOKUP(D174,NameMapping!A:B,2,FALSE),"VALUE NOT FOUND!"),"",IFERROR(VLOOKUP(D174,NameMapping!A:B,2,FALSE),"VALUE NOT FOUND!")))</f>
        <v>VALUE NOT FOUND!</v>
      </c>
    </row>
    <row r="175" spans="1:8" x14ac:dyDescent="0.25">
      <c r="A175" t="s">
        <v>299</v>
      </c>
      <c r="B175" t="s">
        <v>300</v>
      </c>
      <c r="C175" t="s">
        <v>300</v>
      </c>
      <c r="D175" s="4" t="str">
        <f>INDEX([1]Sheet38!C:C,MATCH(C:C,[1]Sheet38!A:A,0))</f>
        <v>UCSApConHappyPeriod</v>
      </c>
      <c r="E175" t="str">
        <f>INDEX([1]Sheet38!B:B,MATCH(C:C,[1]Sheet38!A:A,0))</f>
        <v>UCSApConHappyPeriod</v>
      </c>
      <c r="F175" t="str">
        <f t="shared" si="4"/>
        <v>case "UCSimpleApplicabilityCondit_UCSApConHappyPeriod":  result = "UCSApConHappyPeriodArr"; break;</v>
      </c>
      <c r="G175" t="str">
        <f t="shared" si="5"/>
        <v>case "UCSimpleApplicabilityCondit_UCSApConHappyPeriodArr": result =  "UCSApConHappyPeriod"; break;</v>
      </c>
      <c r="H175" t="str">
        <f>IF(D175=E175,"",IF(E175=IFERROR(VLOOKUP(D175,NameMapping!A:B,2,FALSE),"VALUE NOT FOUND!"),"",IFERROR(VLOOKUP(D175,NameMapping!A:B,2,FALSE),"VALUE NOT FOUND!")))</f>
        <v/>
      </c>
    </row>
    <row r="176" spans="1:8" x14ac:dyDescent="0.25">
      <c r="A176" t="s">
        <v>299</v>
      </c>
      <c r="B176" t="s">
        <v>301</v>
      </c>
      <c r="C176" t="s">
        <v>301</v>
      </c>
      <c r="D176" s="4" t="str">
        <f>INDEX([1]Sheet38!C:C,MATCH(C:C,[1]Sheet38!A:A,0))</f>
        <v>UCSApConTrafficType</v>
      </c>
      <c r="E176" t="str">
        <f>INDEX([1]Sheet38!B:B,MATCH(C:C,[1]Sheet38!A:A,0))</f>
        <v>UCSApConTrafficType</v>
      </c>
      <c r="F176" t="str">
        <f t="shared" si="4"/>
        <v>case "UCSimpleApplicabilityCondit_UCSApConTrafficType":  result = "UCSApConTrafficTypeArr"; break;</v>
      </c>
      <c r="G176" t="str">
        <f t="shared" si="5"/>
        <v>case "UCSimpleApplicabilityCondit_UCSApConTrafficTypeArr": result =  "UCSApConTrafficType"; break;</v>
      </c>
      <c r="H176" t="str">
        <f>IF(D176=E176,"",IF(E176=IFERROR(VLOOKUP(D176,NameMapping!A:B,2,FALSE),"VALUE NOT FOUND!"),"",IFERROR(VLOOKUP(D176,NameMapping!A:B,2,FALSE),"VALUE NOT FOUND!")))</f>
        <v/>
      </c>
    </row>
    <row r="177" spans="1:8" x14ac:dyDescent="0.25">
      <c r="A177" t="s">
        <v>299</v>
      </c>
      <c r="B177" t="s">
        <v>306</v>
      </c>
      <c r="C177" t="s">
        <v>306</v>
      </c>
      <c r="D177" s="4" t="str">
        <f>INDEX([1]Sheet38!C:C,MATCH(C:C,[1]Sheet38!A:A,0))</f>
        <v>Wallet</v>
      </c>
      <c r="E177" t="str">
        <f>INDEX([1]Sheet38!B:B,MATCH(C:C,[1]Sheet38!A:A,0))</f>
        <v>Wallet</v>
      </c>
      <c r="F177" t="str">
        <f t="shared" si="4"/>
        <v>case "UCSimpleApplicabilityCondit_Wallet":  result = "UCSimpleAppConWalletArr"; break;</v>
      </c>
      <c r="G177" t="str">
        <f t="shared" si="5"/>
        <v>case "UCSimpleApplicabilityCondit_UCSimpleAppConWalletArr": result =  "Wallet"; break;</v>
      </c>
      <c r="H177" t="str">
        <f>IF(D177=E177,"",IF(E177=IFERROR(VLOOKUP(D177,NameMapping!A:B,2,FALSE),"VALUE NOT FOUND!"),"",IFERROR(VLOOKUP(D177,NameMapping!A:B,2,FALSE),"VALUE NOT FOUND!")))</f>
        <v/>
      </c>
    </row>
    <row r="178" spans="1:8" x14ac:dyDescent="0.25">
      <c r="A178" t="s">
        <v>61</v>
      </c>
      <c r="B178" t="s">
        <v>62</v>
      </c>
      <c r="C178" t="s">
        <v>62</v>
      </c>
      <c r="D178" s="4" t="str">
        <f>INDEX([1]Sheet38!C:C,MATCH(C:C,[1]Sheet38!A:A,0))</f>
        <v>ChargingModeGuiding</v>
      </c>
      <c r="E178" t="str">
        <f>INDEX([1]Sheet38!B:B,MATCH(C:C,[1]Sheet38!A:A,0))</f>
        <v>ChargingModeGuiding</v>
      </c>
      <c r="F178" t="str">
        <f t="shared" si="4"/>
        <v>case "UsageControl_ChargingModeGuiding":  result = "UCChargingModeGuidingArr"; break;</v>
      </c>
      <c r="G178" t="str">
        <f t="shared" si="5"/>
        <v>case "UsageControl_UCChargingModeGuidingArr": result =  "ChargingModeGuiding"; break;</v>
      </c>
      <c r="H178" t="str">
        <f>IF(D178=E178,"",IF(E178=IFERROR(VLOOKUP(D178,NameMapping!A:B,2,FALSE),"VALUE NOT FOUND!"),"",IFERROR(VLOOKUP(D178,NameMapping!A:B,2,FALSE),"VALUE NOT FOUND!")))</f>
        <v/>
      </c>
    </row>
    <row r="179" spans="1:8" x14ac:dyDescent="0.25">
      <c r="A179" t="s">
        <v>61</v>
      </c>
      <c r="B179" t="s">
        <v>144</v>
      </c>
      <c r="C179" t="s">
        <v>144</v>
      </c>
      <c r="D179" s="4" t="str">
        <f>INDEX([1]Sheet38!C:C,MATCH(C:C,[1]Sheet38!A:A,0))</f>
        <v>PriceGuiding</v>
      </c>
      <c r="E179" t="str">
        <f>INDEX([1]Sheet38!B:B,MATCH(C:C,[1]Sheet38!A:A,0))</f>
        <v>PriceGuiding</v>
      </c>
      <c r="F179" t="str">
        <f t="shared" si="4"/>
        <v>case "UsageControl_PriceGuiding":  result = "UCPriceGuidingArr"; break;</v>
      </c>
      <c r="G179" t="str">
        <f t="shared" si="5"/>
        <v>case "UsageControl_UCPriceGuidingArr": result =  "PriceGuiding"; break;</v>
      </c>
      <c r="H179" t="str">
        <f>IF(D179=E179,"",IF(E179=IFERROR(VLOOKUP(D179,NameMapping!A:B,2,FALSE),"VALUE NOT FOUND!"),"",IFERROR(VLOOKUP(D179,NameMapping!A:B,2,FALSE),"VALUE NOT FOUND!")))</f>
        <v/>
      </c>
    </row>
    <row r="180" spans="1:8" x14ac:dyDescent="0.25">
      <c r="A180" t="s">
        <v>297</v>
      </c>
      <c r="B180" t="s">
        <v>298</v>
      </c>
      <c r="C180" t="s">
        <v>298</v>
      </c>
      <c r="D180" s="4" t="str">
        <f>INDEX([1]Sheet38!C:C,MATCH(C:C,[1]Sheet38!A:A,0))</f>
        <v>UCBoltOnTypeAssociation</v>
      </c>
      <c r="E180" t="str">
        <f>INDEX([1]Sheet38!B:B,MATCH(C:C,[1]Sheet38!A:A,0))</f>
        <v>UCBoltOnTypeAssociation</v>
      </c>
      <c r="F180" t="str">
        <f t="shared" si="4"/>
        <v>case "UsageControlBoltOnAssociati_UCBoltOnTypeAssociation":  result = "UCBOASUCBoltOnTypeAssArr"; break;</v>
      </c>
      <c r="G180" t="str">
        <f t="shared" si="5"/>
        <v>case "UsageControlBoltOnAssociati_UCBOASUCBoltOnTypeAssArr": result =  "UCBoltOnTypeAssociation"; break;</v>
      </c>
      <c r="H180" t="str">
        <f>IF(D180=E180,"",IF(E180=IFERROR(VLOOKUP(D180,NameMapping!A:B,2,FALSE),"VALUE NOT FOUND!"),"",IFERROR(VLOOKUP(D180,NameMapping!A:B,2,FALSE),"VALUE NOT FOUND!")))</f>
        <v/>
      </c>
    </row>
    <row r="181" spans="1:8" x14ac:dyDescent="0.25">
      <c r="A181" t="s">
        <v>262</v>
      </c>
      <c r="B181" t="s">
        <v>263</v>
      </c>
      <c r="C181" t="s">
        <v>263</v>
      </c>
      <c r="D181" s="4" t="str">
        <f>INDEX([1]Sheet38!C:C,MATCH(C:C,[1]Sheet38!A:A,0))</f>
        <v>TariffPlan</v>
      </c>
      <c r="E181" t="str">
        <f>INDEX([1]Sheet38!B:B,MATCH(C:C,[1]Sheet38!A:A,0))</f>
        <v>TariffPlan</v>
      </c>
      <c r="F181" t="str">
        <f t="shared" si="4"/>
        <v>case "UsageControlDefaultSpecific_TariffPlan":  result = "UCDSTariffPlanArr"; break;</v>
      </c>
      <c r="G181" t="str">
        <f t="shared" si="5"/>
        <v>case "UsageControlDefaultSpecific_UCDSTariffPlanArr": result =  "TariffPlan"; break;</v>
      </c>
      <c r="H181" t="str">
        <f>IF(D181=E181,"",IF(E181=IFERROR(VLOOKUP(D181,NameMapping!A:B,2,FALSE),"VALUE NOT FOUND!"),"",IFERROR(VLOOKUP(D181,NameMapping!A:B,2,FALSE),"VALUE NOT FOUND!")))</f>
        <v/>
      </c>
    </row>
    <row r="182" spans="1:8" s="3" customFormat="1" x14ac:dyDescent="0.25">
      <c r="A182" s="3" t="s">
        <v>203</v>
      </c>
      <c r="B182" s="3" t="s">
        <v>204</v>
      </c>
      <c r="C182" s="3" t="s">
        <v>204</v>
      </c>
      <c r="D182" s="7" t="str">
        <f>INDEX([1]Sheet38!C:C,MATCH(C:C,[1]Sheet38!A:A,0))</f>
        <v>SetIsAnOrderedListOf</v>
      </c>
      <c r="E182" s="3" t="str">
        <f>INDEX([1]Sheet38!B:B,MATCH(C:C,[1]Sheet38!A:A,0))</f>
        <v>UsageControlThreshold</v>
      </c>
      <c r="F182" t="str">
        <f t="shared" si="4"/>
        <v>case "UsageControlThresholdSetSpe_SetIsAnOrderedListOf":  result = "UCThSetSpecifArr"; break;</v>
      </c>
      <c r="G182" t="str">
        <f t="shared" si="5"/>
        <v>case "UsageControlThresholdSetSpe_UCThSetSpecifArr": result =  "SetIsAnOrderedListOf"; break;</v>
      </c>
      <c r="H182" s="3" t="str">
        <f>IF(D182=E182,"",IF(E182=IFERROR(VLOOKUP(D182,NameMapping!A:B,2,FALSE),"VALUE NOT FOUND!"),"",IFERROR(VLOOKUP(D182,NameMapping!A:B,2,FALSE),"VALUE NOT FOUND!")))</f>
        <v>VALUE NOT FOUND!</v>
      </c>
    </row>
    <row r="183" spans="1:8" s="3" customFormat="1" x14ac:dyDescent="0.25">
      <c r="A183" s="3" t="s">
        <v>254</v>
      </c>
      <c r="B183" s="3" t="s">
        <v>255</v>
      </c>
      <c r="C183" s="3" t="s">
        <v>255</v>
      </c>
      <c r="D183" s="7" t="str">
        <f>INDEX([1]Sheet38!C:C,MATCH(C:C,[1]Sheet38!A:A,0))</f>
        <v>TariffPlanNotAllowedPer</v>
      </c>
      <c r="E183" s="3" t="str">
        <f>INDEX([1]Sheet38!B:B,MATCH(C:C,[1]Sheet38!A:A,0))</f>
        <v>TariffPlan</v>
      </c>
      <c r="F183" t="str">
        <f t="shared" si="4"/>
        <v>case "Wallet_TariffPlanNotAllowedPer":  result = "TariffPlanNotAllowedPerArr"; break;</v>
      </c>
      <c r="G183" t="str">
        <f t="shared" si="5"/>
        <v>case "Wallet_TariffPlanNotAllowedPerArr": result =  "TariffPlanNotAllowedPer"; break;</v>
      </c>
      <c r="H183" s="3" t="str">
        <f>IF(D183=E183,"",IF(E183=IFERROR(VLOOKUP(D183,NameMapping!A:B,2,FALSE),"VALUE NOT FOUND!"),"",IFERROR(VLOOKUP(D183,NameMapping!A:B,2,FALSE),"VALUE NOT FOUND!")))</f>
        <v>VALUE NOT FOUND!</v>
      </c>
    </row>
    <row r="184" spans="1:8" x14ac:dyDescent="0.25">
      <c r="A184" t="s">
        <v>254</v>
      </c>
      <c r="B184" t="s">
        <v>303</v>
      </c>
      <c r="C184" t="s">
        <v>303</v>
      </c>
      <c r="D184" s="4" t="str">
        <f>INDEX([1]Sheet38!C:C,MATCH(C:C,[1]Sheet38!A:A,0))</f>
        <v>WalletBalanceWarningThreshold</v>
      </c>
      <c r="E184" t="str">
        <f>INDEX([1]Sheet38!B:B,MATCH(C:C,[1]Sheet38!A:A,0))</f>
        <v>WalletBalanceWarningThresho</v>
      </c>
      <c r="F184" t="str">
        <f t="shared" si="4"/>
        <v>case "Wallet_WalletBalanceWarningThreshold":  result = "WWBalanceWarningThresArr"; break;</v>
      </c>
      <c r="G184" t="str">
        <f t="shared" si="5"/>
        <v>case "Wallet_WWBalanceWarningThresArr": result =  "WalletBalanceWarningThreshold"; break;</v>
      </c>
      <c r="H184" t="str">
        <f>IF(D184=E184,"",IF(E184=IFERROR(VLOOKUP(D184,NameMapping!A:B,2,FALSE),"VALUE NOT FOUND!"),"",IFERROR(VLOOKUP(D184,NameMapping!A:B,2,FALSE),"VALUE NOT FOUND!")))</f>
        <v/>
      </c>
    </row>
    <row r="185" spans="1:8" s="3" customFormat="1" x14ac:dyDescent="0.25">
      <c r="A185" s="3" t="s">
        <v>254</v>
      </c>
      <c r="B185" s="3" t="s">
        <v>304</v>
      </c>
      <c r="C185" s="3" t="s">
        <v>304</v>
      </c>
      <c r="D185" s="7" t="str">
        <f>INDEX([1]Sheet38!C:C,MATCH(C:C,[1]Sheet38!A:A,0))</f>
        <v>WalletExpiryDateWarningThres</v>
      </c>
      <c r="E185" s="3" t="str">
        <f>INDEX([1]Sheet38!B:B,MATCH(C:C,[1]Sheet38!A:A,0))</f>
        <v>WalletExpiryDateWarningThre</v>
      </c>
      <c r="F185" t="str">
        <f t="shared" si="4"/>
        <v>case "Wallet_WalletExpiryDateWarningThres":  result = "WWExpiryDateWarningThresArr"; break;</v>
      </c>
      <c r="G185" t="str">
        <f t="shared" si="5"/>
        <v>case "Wallet_WWExpiryDateWarningThresArr": result =  "WalletExpiryDateWarningThres"; break;</v>
      </c>
      <c r="H185" s="3" t="str">
        <f>IF(D185=E185,"",IF(E185=IFERROR(VLOOKUP(D185,NameMapping!A:B,2,FALSE),"VALUE NOT FOUND!"),"",IFERROR(VLOOKUP(D185,NameMapping!A:B,2,FALSE),"VALUE NOT FOUND!")))</f>
        <v>VALUE NOT FOUND!</v>
      </c>
    </row>
    <row r="186" spans="1:8" x14ac:dyDescent="0.25">
      <c r="A186" t="s">
        <v>254</v>
      </c>
      <c r="B186" t="s">
        <v>307</v>
      </c>
      <c r="C186" t="s">
        <v>307</v>
      </c>
      <c r="D186" s="4" t="str">
        <f>INDEX([1]Sheet38!C:C,MATCH(C:C,[1]Sheet38!A:A,0))</f>
        <v>WalletValuesPerPlan</v>
      </c>
      <c r="E186" t="str">
        <f>INDEX([1]Sheet38!B:B,MATCH(C:C,[1]Sheet38!A:A,0))</f>
        <v>WalletValuesPerPlan</v>
      </c>
      <c r="F186" t="str">
        <f t="shared" si="4"/>
        <v>case "Wallet_WalletValuesPerPlan":  result = "WWalletValuesPerPlanArr"; break;</v>
      </c>
      <c r="G186" t="str">
        <f t="shared" si="5"/>
        <v>case "Wallet_WWalletValuesPerPlanArr": result =  "WalletValuesPerPlan"; break;</v>
      </c>
      <c r="H186" t="str">
        <f>IF(D186=E186,"",IF(E186=IFERROR(VLOOKUP(D186,NameMapping!A:B,2,FALSE),"VALUE NOT FOUND!"),"",IFERROR(VLOOKUP(D186,NameMapping!A:B,2,FALSE),"VALUE NOT FOUND!")))</f>
        <v/>
      </c>
    </row>
    <row r="187" spans="1:8" x14ac:dyDescent="0.25">
      <c r="A187" t="s">
        <v>227</v>
      </c>
      <c r="B187" t="s">
        <v>228</v>
      </c>
      <c r="C187" t="s">
        <v>228</v>
      </c>
      <c r="D187" s="4" t="str">
        <f>INDEX([1]Sheet38!C:C,MATCH(C:C,[1]Sheet38!A:A,0))</f>
        <v>SimpleWalletUsageRule</v>
      </c>
      <c r="E187" t="str">
        <f>INDEX([1]Sheet38!B:B,MATCH(C:C,[1]Sheet38!A:A,0))</f>
        <v>SimpleWalletUsageRule</v>
      </c>
      <c r="F187" t="str">
        <f t="shared" si="4"/>
        <v>case "WalletUsageRule_SimpleWalletUsageRule":  result = "WURSWalletUsageRuleArr"; break;</v>
      </c>
      <c r="G187" t="str">
        <f t="shared" si="5"/>
        <v>case "WalletUsageRule_WURSWalletUsageRuleArr": result =  "SimpleWalletUsageRule"; break;</v>
      </c>
      <c r="H187" t="str">
        <f>IF(D187=E187,"",IF(E187=IFERROR(VLOOKUP(D187,NameMapping!A:B,2,FALSE),"VALUE NOT FOUND!"),"",IFERROR(VLOOKUP(D187,NameMapping!A:B,2,FALSE),"VALUE NOT FOUND!")))</f>
        <v/>
      </c>
    </row>
    <row r="188" spans="1:8" x14ac:dyDescent="0.25">
      <c r="A188" t="s">
        <v>76</v>
      </c>
      <c r="B188" t="s">
        <v>77</v>
      </c>
      <c r="C188" t="s">
        <v>77</v>
      </c>
      <c r="D188" s="4" t="str">
        <f>INDEX([1]Sheet38!C:C,MATCH(C:C,[1]Sheet38!A:A,0))</f>
        <v>DayDefinition</v>
      </c>
      <c r="E188" t="str">
        <f>INDEX([1]Sheet38!B:B,MATCH(C:C,[1]Sheet38!A:A,0))</f>
        <v>DayDefinition</v>
      </c>
      <c r="F188" t="str">
        <f t="shared" si="4"/>
        <v>case "WeekDayDefinition_DayDefinition":  result = "WDDDayDefinitionArr"; break;</v>
      </c>
      <c r="G188" t="str">
        <f t="shared" si="5"/>
        <v>case "WeekDayDefinition_WDDDayDefinitionArr": result =  "DayDefinition"; break;</v>
      </c>
      <c r="H188" t="str">
        <f>IF(D188=E188,"",IF(E188=IFERROR(VLOOKUP(D188,NameMapping!A:B,2,FALSE),"VALUE NOT FOUND!"),"",IFERROR(VLOOKUP(D188,NameMapping!A:B,2,FALSE),"VALUE NOT FOUND!")))</f>
        <v/>
      </c>
    </row>
    <row r="189" spans="1:8" x14ac:dyDescent="0.25">
      <c r="A189" t="s">
        <v>76</v>
      </c>
      <c r="B189" t="s">
        <v>200</v>
      </c>
      <c r="C189" t="s">
        <v>200</v>
      </c>
      <c r="D189" s="4" t="str">
        <f>INDEX([1]Sheet38!C:C,MATCH(C:C,[1]Sheet38!A:A,0))</f>
        <v>ServiceProvider</v>
      </c>
      <c r="E189" t="str">
        <f>INDEX([1]Sheet38!B:B,MATCH(C:C,[1]Sheet38!A:A,0))</f>
        <v>ServiceProvider</v>
      </c>
      <c r="F189" t="str">
        <f t="shared" si="4"/>
        <v>case "WeekDayDefinition_ServiceProvider":  result = "WDDServiceProviderArr"; break;</v>
      </c>
      <c r="G189" t="str">
        <f t="shared" si="5"/>
        <v>case "WeekDayDefinition_WDDServiceProviderArr": result =  "ServiceProvider"; break;</v>
      </c>
      <c r="H189" t="str">
        <f>IF(D189=E189,"",IF(E189=IFERROR(VLOOKUP(D189,NameMapping!A:B,2,FALSE),"VALUE NOT FOUND!"),"",IFERROR(VLOOKUP(D189,NameMapping!A:B,2,FALSE),"VALUE NOT FOUND!")))</f>
        <v/>
      </c>
    </row>
  </sheetData>
  <sortState ref="A4:E189">
    <sortCondition ref="A4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2" workbookViewId="0">
      <selection activeCell="B38" sqref="B38"/>
    </sheetView>
  </sheetViews>
  <sheetFormatPr defaultRowHeight="15" x14ac:dyDescent="0.25"/>
  <cols>
    <col min="1" max="1" width="46.28515625" style="4" bestFit="1" customWidth="1"/>
    <col min="2" max="2" width="31.42578125" bestFit="1" customWidth="1"/>
    <col min="3" max="4" width="96.7109375" bestFit="1" customWidth="1"/>
  </cols>
  <sheetData>
    <row r="1" spans="1:4" x14ac:dyDescent="0.25">
      <c r="A1" s="4" t="s">
        <v>315</v>
      </c>
      <c r="B1" t="s">
        <v>316</v>
      </c>
      <c r="C1" t="str">
        <f>CONCATENATE("case """, $A1,""": result =  """,$B1,"""; break;")</f>
        <v>case "ApplicabilityConditionsForTariffClass": result =  "ApplicabilityConditionsForT"; break;</v>
      </c>
      <c r="D1" t="str">
        <f>CONCATENATE("case """, $B1,""": result =  """,$A1,"""; break;")</f>
        <v>case "ApplicabilityConditionsForT": result =  "ApplicabilityConditionsForTariffClass"; break;</v>
      </c>
    </row>
    <row r="2" spans="1:4" x14ac:dyDescent="0.25">
      <c r="A2" s="4" t="s">
        <v>317</v>
      </c>
      <c r="B2" t="s">
        <v>213</v>
      </c>
      <c r="C2" t="str">
        <f t="shared" ref="C2:C65" si="0">CONCATENATE("case """, $A2,""": result =  """,$B2,"""; break;")</f>
        <v>case "AwardOperationOnCyclicAction": result =  "AwardOperationOnCyclicActio"; break;</v>
      </c>
      <c r="D2" t="str">
        <f t="shared" ref="D2:D65" si="1">CONCATENATE("case """, $B2,""": result =  """,$A2,"""; break;")</f>
        <v>case "AwardOperationOnCyclicActio": result =  "AwardOperationOnCyclicAction"; break;</v>
      </c>
    </row>
    <row r="3" spans="1:4" x14ac:dyDescent="0.25">
      <c r="A3" s="4" t="s">
        <v>318</v>
      </c>
      <c r="B3" t="s">
        <v>219</v>
      </c>
      <c r="C3" t="str">
        <f t="shared" si="0"/>
        <v>case "AwardUsageControlAssignation": result =  "AwardUsageControlAssignatio"; break;</v>
      </c>
      <c r="D3" t="str">
        <f t="shared" si="1"/>
        <v>case "AwardUsageControlAssignatio": result =  "AwardUsageControlAssignation"; break;</v>
      </c>
    </row>
    <row r="4" spans="1:4" x14ac:dyDescent="0.25">
      <c r="A4" s="4" t="s">
        <v>319</v>
      </c>
      <c r="B4" t="s">
        <v>320</v>
      </c>
      <c r="C4" t="str">
        <f t="shared" si="0"/>
        <v>case "BoltOnCycleChangePropertiesSpecification": result =  "BoltOnCycleChangeProperties"; break;</v>
      </c>
      <c r="D4" t="str">
        <f t="shared" si="1"/>
        <v>case "BoltOnCycleChangeProperties": result =  "BoltOnCycleChangePropertiesSpecification"; break;</v>
      </c>
    </row>
    <row r="5" spans="1:4" x14ac:dyDescent="0.25">
      <c r="A5" s="4" t="s">
        <v>321</v>
      </c>
      <c r="B5" t="s">
        <v>322</v>
      </c>
      <c r="C5" t="str">
        <f t="shared" si="0"/>
        <v>case "ChargeCycleChangePropertiesSpecification": result =  "ChargeCycleChangeProperties"; break;</v>
      </c>
      <c r="D5" t="str">
        <f t="shared" si="1"/>
        <v>case "ChargeCycleChangeProperties": result =  "ChargeCycleChangePropertiesSpecification"; break;</v>
      </c>
    </row>
    <row r="6" spans="1:4" x14ac:dyDescent="0.25">
      <c r="A6" s="4" t="s">
        <v>323</v>
      </c>
      <c r="B6" t="s">
        <v>324</v>
      </c>
      <c r="C6" t="str">
        <f t="shared" si="0"/>
        <v>case "ConstraintByPlanOrTechnology": result =  "ConstraintByPlanOrTechnolog"; break;</v>
      </c>
      <c r="D6" t="str">
        <f t="shared" si="1"/>
        <v>case "ConstraintByPlanOrTechnolog": result =  "ConstraintByPlanOrTechnology"; break;</v>
      </c>
    </row>
    <row r="7" spans="1:4" x14ac:dyDescent="0.25">
      <c r="A7" s="4" t="s">
        <v>325</v>
      </c>
      <c r="B7" t="s">
        <v>326</v>
      </c>
      <c r="C7" t="str">
        <f t="shared" si="0"/>
        <v>case "ConstraintByPromotionalProfile": result =  "ConstraintByPromotionalProf"; break;</v>
      </c>
      <c r="D7" t="str">
        <f t="shared" si="1"/>
        <v>case "ConstraintByPromotionalProf": result =  "ConstraintByPromotionalProfile"; break;</v>
      </c>
    </row>
    <row r="8" spans="1:4" x14ac:dyDescent="0.25">
      <c r="A8" s="4" t="s">
        <v>327</v>
      </c>
      <c r="B8" t="s">
        <v>328</v>
      </c>
      <c r="C8" t="str">
        <f t="shared" si="0"/>
        <v>case "CustomizedAndCyclicUsageControlSpecification": result =  "CustomizedAndCyclicUsageCon"; break;</v>
      </c>
      <c r="D8" t="str">
        <f t="shared" si="1"/>
        <v>case "CustomizedAndCyclicUsageCon": result =  "CustomizedAndCyclicUsageControlSpecification"; break;</v>
      </c>
    </row>
    <row r="9" spans="1:4" x14ac:dyDescent="0.25">
      <c r="A9" s="4" t="s">
        <v>329</v>
      </c>
      <c r="B9" t="s">
        <v>330</v>
      </c>
      <c r="C9" t="str">
        <f t="shared" si="0"/>
        <v>case "CycleChargePropertiesSpecification": result =  "CycleChargePropertiesSpecif"; break;</v>
      </c>
      <c r="D9" t="str">
        <f t="shared" si="1"/>
        <v>case "CycleChargePropertiesSpecif": result =  "CycleChargePropertiesSpecification"; break;</v>
      </c>
    </row>
    <row r="10" spans="1:4" x14ac:dyDescent="0.25">
      <c r="A10" s="4" t="s">
        <v>331</v>
      </c>
      <c r="B10" t="s">
        <v>332</v>
      </c>
      <c r="C10" t="str">
        <f t="shared" si="0"/>
        <v>case "CyclicActionGenericSpecification": result =  "CyclicActionGenericSpecific"; break;</v>
      </c>
      <c r="D10" t="str">
        <f t="shared" si="1"/>
        <v>case "CyclicActionGenericSpecific": result =  "CyclicActionGenericSpecification"; break;</v>
      </c>
    </row>
    <row r="11" spans="1:4" x14ac:dyDescent="0.25">
      <c r="A11" s="4" t="s">
        <v>333</v>
      </c>
      <c r="B11" t="s">
        <v>334</v>
      </c>
      <c r="C11" t="str">
        <f t="shared" si="0"/>
        <v>case "CyclicActionLifeCycleSpecification": result =  "CyclicActionLifeCycleSpecif"; break;</v>
      </c>
      <c r="D11" t="str">
        <f t="shared" si="1"/>
        <v>case "CyclicActionLifeCycleSpecif": result =  "CyclicActionLifeCycleSpecification"; break;</v>
      </c>
    </row>
    <row r="12" spans="1:4" x14ac:dyDescent="0.25">
      <c r="A12" s="4" t="s">
        <v>335</v>
      </c>
      <c r="B12" t="s">
        <v>336</v>
      </c>
      <c r="C12" t="str">
        <f t="shared" si="0"/>
        <v>case "Description": result =  "description"; break;</v>
      </c>
      <c r="D12" t="str">
        <f t="shared" si="1"/>
        <v>case "description": result =  "Description"; break;</v>
      </c>
    </row>
    <row r="13" spans="1:4" x14ac:dyDescent="0.25">
      <c r="A13" s="4" t="s">
        <v>337</v>
      </c>
      <c r="B13" t="s">
        <v>338</v>
      </c>
      <c r="C13" t="str">
        <f t="shared" si="0"/>
        <v>case "EffectiveTimeFrameApplicability": result =  "EffectiveTimeFrameApplicabi"; break;</v>
      </c>
      <c r="D13" t="str">
        <f t="shared" si="1"/>
        <v>case "EffectiveTimeFrameApplicabi": result =  "EffectiveTimeFrameApplicability"; break;</v>
      </c>
    </row>
    <row r="14" spans="1:4" x14ac:dyDescent="0.25">
      <c r="A14" s="4" t="s">
        <v>339</v>
      </c>
      <c r="B14" t="s">
        <v>340</v>
      </c>
      <c r="C14" t="str">
        <f t="shared" si="0"/>
        <v>case "External Name": result =  "Truncated OC Name"; break;</v>
      </c>
      <c r="D14" t="str">
        <f t="shared" si="1"/>
        <v>case "Truncated OC Name": result =  "External Name"; break;</v>
      </c>
    </row>
    <row r="15" spans="1:4" x14ac:dyDescent="0.25">
      <c r="A15" s="4" t="s">
        <v>341</v>
      </c>
      <c r="B15" t="s">
        <v>342</v>
      </c>
      <c r="C15" t="str">
        <f t="shared" si="0"/>
        <v>case "FollowingTopUpsQualification": result =  "FollowingTopUpsQualificatio"; break;</v>
      </c>
      <c r="D15" t="str">
        <f t="shared" si="1"/>
        <v>case "FollowingTopUpsQualificatio": result =  "FollowingTopUpsQualification"; break;</v>
      </c>
    </row>
    <row r="16" spans="1:4" x14ac:dyDescent="0.25">
      <c r="A16" s="4" t="s">
        <v>343</v>
      </c>
      <c r="B16" t="s">
        <v>127</v>
      </c>
      <c r="C16" t="str">
        <f t="shared" si="0"/>
        <v>case "GeographicalTaxAreaCriterion": result =  "GeographicalTaxAreaCriterio"; break;</v>
      </c>
      <c r="D16" t="str">
        <f t="shared" si="1"/>
        <v>case "GeographicalTaxAreaCriterio": result =  "GeographicalTaxAreaCriterion"; break;</v>
      </c>
    </row>
    <row r="17" spans="1:4" x14ac:dyDescent="0.25">
      <c r="A17" s="4" t="s">
        <v>344</v>
      </c>
      <c r="B17" t="s">
        <v>345</v>
      </c>
      <c r="C17" t="str">
        <f t="shared" si="0"/>
        <v>case "LifeCycleSubStatusTransition": result =  "LifeCycleSubStatusTransitio"; break;</v>
      </c>
      <c r="D17" t="str">
        <f t="shared" si="1"/>
        <v>case "LifeCycleSubStatusTransitio": result =  "LifeCycleSubStatusTransition"; break;</v>
      </c>
    </row>
    <row r="18" spans="1:4" x14ac:dyDescent="0.25">
      <c r="A18" s="4" t="s">
        <v>346</v>
      </c>
      <c r="B18" t="s">
        <v>347</v>
      </c>
      <c r="C18" t="str">
        <f t="shared" si="0"/>
        <v>case "MessageAssociationToCommercialNotification": result =  "MessageAssociationToCommerc"; break;</v>
      </c>
      <c r="D18" t="str">
        <f t="shared" si="1"/>
        <v>case "MessageAssociationToCommerc": result =  "MessageAssociationToCommercialNotification"; break;</v>
      </c>
    </row>
    <row r="19" spans="1:4" x14ac:dyDescent="0.25">
      <c r="A19" s="4" t="s">
        <v>348</v>
      </c>
      <c r="B19" t="s">
        <v>14</v>
      </c>
      <c r="C19" t="str">
        <f t="shared" si="0"/>
        <v>case "MessageAssociationToOperation": result =  "MessageAssociationToOperati"; break;</v>
      </c>
      <c r="D19" t="str">
        <f t="shared" si="1"/>
        <v>case "MessageAssociationToOperati": result =  "MessageAssociationToOperation"; break;</v>
      </c>
    </row>
    <row r="20" spans="1:4" x14ac:dyDescent="0.25">
      <c r="A20" s="4" t="s">
        <v>349</v>
      </c>
      <c r="B20" t="s">
        <v>350</v>
      </c>
      <c r="C20" t="str">
        <f t="shared" si="0"/>
        <v>case "MessageAssociationToPromotion": result =  "MessageAssociationToPromoti"; break;</v>
      </c>
      <c r="D20" t="str">
        <f t="shared" si="1"/>
        <v>case "MessageAssociationToPromoti": result =  "MessageAssociationToPromotion"; break;</v>
      </c>
    </row>
    <row r="21" spans="1:4" x14ac:dyDescent="0.25">
      <c r="A21" s="4" t="s">
        <v>351</v>
      </c>
      <c r="B21" t="s">
        <v>352</v>
      </c>
      <c r="C21" t="str">
        <f t="shared" si="0"/>
        <v>case "MessageSubscriptionPriceGuiding": result =  "MessageSubscriptionPriceGui"; break;</v>
      </c>
      <c r="D21" t="str">
        <f t="shared" si="1"/>
        <v>case "MessageSubscriptionPriceGui": result =  "MessageSubscriptionPriceGuiding"; break;</v>
      </c>
    </row>
    <row r="22" spans="1:4" x14ac:dyDescent="0.25">
      <c r="A22" s="4" t="s">
        <v>353</v>
      </c>
      <c r="B22" t="s">
        <v>354</v>
      </c>
      <c r="C22" t="str">
        <f t="shared" si="0"/>
        <v>case "MessageSubscriptionSpecification": result =  "MessageSubscriptionSpecific"; break;</v>
      </c>
      <c r="D22" t="str">
        <f t="shared" si="1"/>
        <v>case "MessageSubscriptionSpecific": result =  "MessageSubscriptionSpecification"; break;</v>
      </c>
    </row>
    <row r="23" spans="1:4" x14ac:dyDescent="0.25">
      <c r="A23" s="4" t="s">
        <v>355</v>
      </c>
      <c r="B23" t="s">
        <v>357</v>
      </c>
      <c r="C23" t="str">
        <f t="shared" si="0"/>
        <v>case "nPriceEventIns": result =  "nSubscription"; break;</v>
      </c>
      <c r="D23" t="str">
        <f t="shared" si="1"/>
        <v>case "nSubscription": result =  "nPriceEventIns"; break;</v>
      </c>
    </row>
    <row r="24" spans="1:4" x14ac:dyDescent="0.25">
      <c r="A24" s="4" t="s">
        <v>355</v>
      </c>
      <c r="B24" t="s">
        <v>356</v>
      </c>
      <c r="C24" t="str">
        <f t="shared" si="0"/>
        <v>case "nPriceEventIns": result =  "nUnsubscription"; break;</v>
      </c>
      <c r="D24" t="str">
        <f t="shared" si="1"/>
        <v>case "nUnsubscription": result =  "nPriceEventIns"; break;</v>
      </c>
    </row>
    <row r="25" spans="1:4" x14ac:dyDescent="0.25">
      <c r="A25" s="4" t="s">
        <v>358</v>
      </c>
      <c r="B25" t="s">
        <v>359</v>
      </c>
      <c r="C25" t="str">
        <f t="shared" si="0"/>
        <v>case "NumberOfExecutionApplicability": result =  "NumberOfExecutionApplicabil"; break;</v>
      </c>
      <c r="D25" t="str">
        <f t="shared" si="1"/>
        <v>case "NumberOfExecutionApplicabil": result =  "NumberOfExecutionApplicability"; break;</v>
      </c>
    </row>
    <row r="26" spans="1:4" x14ac:dyDescent="0.25">
      <c r="A26" s="4" t="s">
        <v>360</v>
      </c>
      <c r="B26" t="s">
        <v>223</v>
      </c>
      <c r="C26" t="str">
        <f t="shared" si="0"/>
        <v>case "PreviousOperationApplicability": result =  "PreviousOperationApplicabil"; break;</v>
      </c>
      <c r="D26" t="str">
        <f t="shared" si="1"/>
        <v>case "PreviousOperationApplicabil": result =  "PreviousOperationApplicability"; break;</v>
      </c>
    </row>
    <row r="27" spans="1:4" x14ac:dyDescent="0.25">
      <c r="A27" s="4" t="s">
        <v>361</v>
      </c>
      <c r="B27" t="s">
        <v>361</v>
      </c>
      <c r="C27" t="str">
        <f t="shared" si="0"/>
        <v>case "PromotionalProfilePriceEvent": result =  "PromotionalProfilePriceEvent"; break;</v>
      </c>
      <c r="D27" t="str">
        <f t="shared" si="1"/>
        <v>case "PromotionalProfilePriceEvent": result =  "PromotionalProfilePriceEvent"; break;</v>
      </c>
    </row>
    <row r="28" spans="1:4" x14ac:dyDescent="0.25">
      <c r="A28" s="4" t="s">
        <v>362</v>
      </c>
      <c r="B28" t="s">
        <v>363</v>
      </c>
      <c r="C28" t="str">
        <f t="shared" si="0"/>
        <v>case "PromotionalProfileSpecification": result =  "PromotionalProfileSpecifica"; break;</v>
      </c>
      <c r="D28" t="str">
        <f t="shared" si="1"/>
        <v>case "PromotionalProfileSpecifica": result =  "PromotionalProfileSpecification"; break;</v>
      </c>
    </row>
    <row r="29" spans="1:4" x14ac:dyDescent="0.25">
      <c r="A29" s="4" t="s">
        <v>364</v>
      </c>
      <c r="B29" t="s">
        <v>365</v>
      </c>
      <c r="C29" t="str">
        <f t="shared" si="0"/>
        <v>case "PromotionalSegmentPriceEvent": result =  "PromotionalSegmentPriceEven"; break;</v>
      </c>
      <c r="D29" t="str">
        <f t="shared" si="1"/>
        <v>case "PromotionalSegmentPriceEven": result =  "PromotionalSegmentPriceEvent"; break;</v>
      </c>
    </row>
    <row r="30" spans="1:4" x14ac:dyDescent="0.25">
      <c r="A30" s="4" t="s">
        <v>366</v>
      </c>
      <c r="B30" t="s">
        <v>159</v>
      </c>
      <c r="C30" t="str">
        <f t="shared" si="0"/>
        <v>case "PromotionUsingWindowWithoutReset": result =  "PromotionUsingWindowWithout"; break;</v>
      </c>
      <c r="D30" t="str">
        <f t="shared" si="1"/>
        <v>case "PromotionUsingWindowWithout": result =  "PromotionUsingWindowWithoutReset"; break;</v>
      </c>
    </row>
    <row r="31" spans="1:4" x14ac:dyDescent="0.25">
      <c r="A31" s="4" t="s">
        <v>367</v>
      </c>
      <c r="B31" t="s">
        <v>280</v>
      </c>
      <c r="C31" t="str">
        <f t="shared" si="0"/>
        <v>case "PromotionUsingWindowWithReset": result =  "PromotionUsingWindowWithRes"; break;</v>
      </c>
      <c r="D31" t="str">
        <f t="shared" si="1"/>
        <v>case "PromotionUsingWindowWithRes": result =  "PromotionUsingWindowWithReset"; break;</v>
      </c>
    </row>
    <row r="32" spans="1:4" x14ac:dyDescent="0.25">
      <c r="A32" s="4" t="s">
        <v>73</v>
      </c>
      <c r="B32" t="s">
        <v>74</v>
      </c>
      <c r="C32" t="str">
        <f t="shared" si="0"/>
        <v>case "PSContentConsumpCriterionArr": result =  "PSContentConsumpCriterionAr"; break;</v>
      </c>
      <c r="D32" t="str">
        <f t="shared" si="1"/>
        <v>case "PSContentConsumpCriterionAr": result =  "PSContentConsumpCriterionArr"; break;</v>
      </c>
    </row>
    <row r="33" spans="1:4" x14ac:dyDescent="0.25">
      <c r="A33" s="4" t="s">
        <v>368</v>
      </c>
      <c r="B33" t="s">
        <v>84</v>
      </c>
      <c r="C33" t="str">
        <f t="shared" si="0"/>
        <v>case "RatingLogicTechnicalProperties": result =  "RatingLogicTechnicalPropert"; break;</v>
      </c>
      <c r="D33" t="str">
        <f t="shared" si="1"/>
        <v>case "RatingLogicTechnicalPropert": result =  "RatingLogicTechnicalProperties"; break;</v>
      </c>
    </row>
    <row r="34" spans="1:4" x14ac:dyDescent="0.25">
      <c r="A34" s="4" t="s">
        <v>369</v>
      </c>
      <c r="B34" t="s">
        <v>370</v>
      </c>
      <c r="C34" t="str">
        <f t="shared" si="0"/>
        <v>case "RecurrentActivationConditionedSpecification": result =  "RecurrentActivationConditio"; break;</v>
      </c>
      <c r="D34" t="str">
        <f t="shared" si="1"/>
        <v>case "RecurrentActivationConditio": result =  "RecurrentActivationConditionedSpecification"; break;</v>
      </c>
    </row>
    <row r="35" spans="1:4" x14ac:dyDescent="0.25">
      <c r="A35" s="4" t="s">
        <v>371</v>
      </c>
      <c r="B35" t="s">
        <v>372</v>
      </c>
      <c r="C35" t="str">
        <f t="shared" si="0"/>
        <v>case "RecurrentBoltOnSpecification": result =  "RecurrentBoltOnSpecificatio"; break;</v>
      </c>
      <c r="D35" t="str">
        <f t="shared" si="1"/>
        <v>case "RecurrentBoltOnSpecificatio": result =  "RecurrentBoltOnSpecification"; break;</v>
      </c>
    </row>
    <row r="36" spans="1:4" x14ac:dyDescent="0.25">
      <c r="A36" s="4" t="s">
        <v>373</v>
      </c>
      <c r="B36" t="s">
        <v>374</v>
      </c>
      <c r="C36" t="str">
        <f t="shared" si="0"/>
        <v>case "RecurrentChargeSpecification": result =  "RecurrentChargeSpecificatio"; break;</v>
      </c>
      <c r="D36" t="str">
        <f t="shared" si="1"/>
        <v>case "RecurrentChargeSpecificatio": result =  "RecurrentChargeSpecification"; break;</v>
      </c>
    </row>
    <row r="37" spans="1:4" x14ac:dyDescent="0.25">
      <c r="A37" s="4" t="s">
        <v>375</v>
      </c>
      <c r="B37" t="s">
        <v>428</v>
      </c>
      <c r="C37" t="str">
        <f t="shared" si="0"/>
        <v>case "RecurrentSubscriptionPriceEvent": result =  "RecurrentSubscriptionPriceE"; break;</v>
      </c>
      <c r="D37" t="str">
        <f t="shared" si="1"/>
        <v>case "RecurrentSubscriptionPriceE": result =  "RecurrentSubscriptionPriceEvent"; break;</v>
      </c>
    </row>
    <row r="38" spans="1:4" x14ac:dyDescent="0.25">
      <c r="A38" s="4" t="s">
        <v>376</v>
      </c>
      <c r="B38" t="s">
        <v>153</v>
      </c>
      <c r="C38" t="str">
        <f t="shared" si="0"/>
        <v>case "SegmentablePromotionActivationRule": result =  "SegmentablePromotionActivat"; break;</v>
      </c>
      <c r="D38" t="str">
        <f t="shared" si="1"/>
        <v>case "SegmentablePromotionActivat": result =  "SegmentablePromotionActivationRule"; break;</v>
      </c>
    </row>
    <row r="39" spans="1:4" x14ac:dyDescent="0.25">
      <c r="A39" s="4" t="s">
        <v>230</v>
      </c>
      <c r="B39" t="s">
        <v>231</v>
      </c>
      <c r="C39" t="str">
        <f t="shared" si="0"/>
        <v>case "SellingModeCriterionArr": result =  "SModeCriterionArr"; break;</v>
      </c>
      <c r="D39" t="str">
        <f t="shared" si="1"/>
        <v>case "SModeCriterionArr": result =  "SellingModeCriterionArr"; break;</v>
      </c>
    </row>
    <row r="40" spans="1:4" x14ac:dyDescent="0.25">
      <c r="A40" s="4" t="s">
        <v>377</v>
      </c>
      <c r="B40" t="s">
        <v>378</v>
      </c>
      <c r="C40" t="str">
        <f t="shared" si="0"/>
        <v>case "ServiceTariffPlanSpecification": result =  "ServiceTariffPlanSpecificat"; break;</v>
      </c>
      <c r="D40" t="str">
        <f t="shared" si="1"/>
        <v>case "ServiceTariffPlanSpecificat": result =  "ServiceTariffPlanSpecification"; break;</v>
      </c>
    </row>
    <row r="41" spans="1:4" x14ac:dyDescent="0.25">
      <c r="A41" s="4" t="s">
        <v>379</v>
      </c>
      <c r="B41" t="s">
        <v>380</v>
      </c>
      <c r="C41" t="str">
        <f t="shared" si="0"/>
        <v>case "SimpleApplicabilityCondition": result =  "SimpleApplicabilityConditio"; break;</v>
      </c>
      <c r="D41" t="str">
        <f t="shared" si="1"/>
        <v>case "SimpleApplicabilityConditio": result =  "SimpleApplicabilityCondition"; break;</v>
      </c>
    </row>
    <row r="42" spans="1:4" x14ac:dyDescent="0.25">
      <c r="A42" s="4" t="s">
        <v>381</v>
      </c>
      <c r="B42" t="s">
        <v>382</v>
      </c>
      <c r="C42" t="str">
        <f t="shared" si="0"/>
        <v>case "SimpleAwardEBusinessPurchase": result =  "SimpleAwardEBusinessPurchas"; break;</v>
      </c>
      <c r="D42" t="str">
        <f t="shared" si="1"/>
        <v>case "SimpleAwardEBusinessPurchas": result =  "SimpleAwardEBusinessPurchase"; break;</v>
      </c>
    </row>
    <row r="43" spans="1:4" x14ac:dyDescent="0.25">
      <c r="A43" s="4" t="s">
        <v>383</v>
      </c>
      <c r="B43" t="s">
        <v>384</v>
      </c>
      <c r="C43" t="str">
        <f t="shared" si="0"/>
        <v>case "SimpleAwardOperationOnBoltOn": result =  "SimpleAwardOperationOnBoltO"; break;</v>
      </c>
      <c r="D43" t="str">
        <f t="shared" si="1"/>
        <v>case "SimpleAwardOperationOnBoltO": result =  "SimpleAwardOperationOnBoltOn"; break;</v>
      </c>
    </row>
    <row r="44" spans="1:4" x14ac:dyDescent="0.25">
      <c r="A44" s="4" t="s">
        <v>385</v>
      </c>
      <c r="B44" t="s">
        <v>386</v>
      </c>
      <c r="C44" t="str">
        <f t="shared" si="0"/>
        <v>case "SimpleAwardOperationOnCyclicAction": result =  "SimpleAwardOperationOnCycli"; break;</v>
      </c>
      <c r="D44" t="str">
        <f t="shared" si="1"/>
        <v>case "SimpleAwardOperationOnCycli": result =  "SimpleAwardOperationOnCyclicAction"; break;</v>
      </c>
    </row>
    <row r="45" spans="1:4" x14ac:dyDescent="0.25">
      <c r="A45" s="4" t="s">
        <v>387</v>
      </c>
      <c r="B45" t="s">
        <v>388</v>
      </c>
      <c r="C45" t="str">
        <f t="shared" si="0"/>
        <v>case "SimpleAwardPromotionalProfile": result =  "SimpleAwardPromotionalProfi"; break;</v>
      </c>
      <c r="D45" t="str">
        <f t="shared" si="1"/>
        <v>case "SimpleAwardPromotionalProfi": result =  "SimpleAwardPromotionalProfile"; break;</v>
      </c>
    </row>
    <row r="46" spans="1:4" x14ac:dyDescent="0.25">
      <c r="A46" s="4" t="s">
        <v>389</v>
      </c>
      <c r="B46" t="s">
        <v>390</v>
      </c>
      <c r="C46" t="str">
        <f t="shared" si="0"/>
        <v>case "SimpleAwardUsageControlAssignation": result =  "SimpleAwardUsageControlAssi"; break;</v>
      </c>
      <c r="D46" t="str">
        <f t="shared" si="1"/>
        <v>case "SimpleAwardUsageControlAssi": result =  "SimpleAwardUsageControlAssignation"; break;</v>
      </c>
    </row>
    <row r="47" spans="1:4" x14ac:dyDescent="0.25">
      <c r="A47" s="4" t="s">
        <v>391</v>
      </c>
      <c r="B47" t="s">
        <v>392</v>
      </c>
      <c r="C47" t="str">
        <f t="shared" si="0"/>
        <v>case "SimpleOperationApplicability": result =  "SimpleOperationApplicabilit"; break;</v>
      </c>
      <c r="D47" t="str">
        <f t="shared" si="1"/>
        <v>case "SimpleOperationApplicabilit": result =  "SimpleOperationApplicability"; break;</v>
      </c>
    </row>
    <row r="48" spans="1:4" x14ac:dyDescent="0.25">
      <c r="A48" s="4" t="s">
        <v>393</v>
      </c>
      <c r="B48" t="s">
        <v>394</v>
      </c>
      <c r="C48" t="str">
        <f t="shared" si="0"/>
        <v>case "SubscriberActivationCriterion": result =  "SubscriberActivationCriteri"; break;</v>
      </c>
      <c r="D48" t="str">
        <f t="shared" si="1"/>
        <v>case "SubscriberActivationCriteri": result =  "SubscriberActivationCriterion"; break;</v>
      </c>
    </row>
    <row r="49" spans="1:4" x14ac:dyDescent="0.25">
      <c r="A49" s="4" t="s">
        <v>395</v>
      </c>
      <c r="B49" t="s">
        <v>192</v>
      </c>
      <c r="C49" t="str">
        <f t="shared" si="0"/>
        <v>case "SubscriberDialingCodeCriterion": result =  "SubscriberDialingCodeCriter"; break;</v>
      </c>
      <c r="D49" t="str">
        <f t="shared" si="1"/>
        <v>case "SubscriberDialingCodeCriter": result =  "SubscriberDialingCodeCriterion"; break;</v>
      </c>
    </row>
    <row r="50" spans="1:4" x14ac:dyDescent="0.25">
      <c r="A50" s="4" t="s">
        <v>396</v>
      </c>
      <c r="B50" t="s">
        <v>109</v>
      </c>
      <c r="C50" t="str">
        <f t="shared" si="0"/>
        <v>case "SubscriberSubStatusCriterion": result =  "SubscriberSubStatusCriterio"; break;</v>
      </c>
      <c r="D50" t="str">
        <f t="shared" si="1"/>
        <v>case "SubscriberSubStatusCriterio": result =  "SubscriberSubStatusCriterion"; break;</v>
      </c>
    </row>
    <row r="51" spans="1:4" x14ac:dyDescent="0.25">
      <c r="A51" s="4" t="s">
        <v>397</v>
      </c>
      <c r="B51" t="s">
        <v>167</v>
      </c>
      <c r="C51" t="str">
        <f t="shared" si="0"/>
        <v>case "SubscriptionProvinceCriterion": result =  "SubscriptionProvinceCriteri"; break;</v>
      </c>
      <c r="D51" t="str">
        <f t="shared" si="1"/>
        <v>case "SubscriptionProvinceCriteri": result =  "SubscriptionProvinceCriterion"; break;</v>
      </c>
    </row>
    <row r="52" spans="1:4" x14ac:dyDescent="0.25">
      <c r="A52" s="4" t="s">
        <v>398</v>
      </c>
      <c r="B52" t="s">
        <v>399</v>
      </c>
      <c r="C52" t="str">
        <f t="shared" si="0"/>
        <v>case "TariffPlanChangeSpecification": result =  "TariffPlanChangeSpecificati"; break;</v>
      </c>
      <c r="D52" t="str">
        <f t="shared" si="1"/>
        <v>case "TariffPlanChangeSpecificati": result =  "TariffPlanChangeSpecification"; break;</v>
      </c>
    </row>
    <row r="53" spans="1:4" x14ac:dyDescent="0.25">
      <c r="A53" s="4" t="s">
        <v>400</v>
      </c>
      <c r="B53" t="s">
        <v>401</v>
      </c>
      <c r="C53" t="str">
        <f t="shared" si="0"/>
        <v>case "TariffPlanDefaultUCControlSpecification": result =  "TariffPlanDefaultUCControlS"; break;</v>
      </c>
      <c r="D53" t="str">
        <f t="shared" si="1"/>
        <v>case "TariffPlanDefaultUCControlS": result =  "TariffPlanDefaultUCControlSpecification"; break;</v>
      </c>
    </row>
    <row r="54" spans="1:4" x14ac:dyDescent="0.25">
      <c r="A54" s="4" t="s">
        <v>402</v>
      </c>
      <c r="B54" t="s">
        <v>403</v>
      </c>
      <c r="C54" t="str">
        <f t="shared" si="0"/>
        <v>case "TariffPlanGeneralParametersSpecification": result =  "TariffPlanGeneralParameters"; break;</v>
      </c>
      <c r="D54" t="str">
        <f t="shared" si="1"/>
        <v>case "TariffPlanGeneralParameters": result =  "TariffPlanGeneralParametersSpecification"; break;</v>
      </c>
    </row>
    <row r="55" spans="1:4" x14ac:dyDescent="0.25">
      <c r="A55" s="4" t="s">
        <v>404</v>
      </c>
      <c r="B55" t="s">
        <v>405</v>
      </c>
      <c r="C55" t="str">
        <f t="shared" si="0"/>
        <v>case "TariffPlanGroupForBalanceTransfer": result =  "TariffPlanGroupForBalanceTr"; break;</v>
      </c>
      <c r="D55" t="str">
        <f t="shared" si="1"/>
        <v>case "TariffPlanGroupForBalanceTr": result =  "TariffPlanGroupForBalanceTransfer"; break;</v>
      </c>
    </row>
    <row r="56" spans="1:4" x14ac:dyDescent="0.25">
      <c r="A56" s="4" t="s">
        <v>406</v>
      </c>
      <c r="B56" t="s">
        <v>407</v>
      </c>
      <c r="C56" t="str">
        <f t="shared" si="0"/>
        <v>case "TariffPlanNotificationSpecification": result =  "TariffPlanNotificationSpeci"; break;</v>
      </c>
      <c r="D56" t="str">
        <f t="shared" si="1"/>
        <v>case "TariffPlanNotificationSpeci": result =  "TariffPlanNotificationSpecification"; break;</v>
      </c>
    </row>
    <row r="57" spans="1:4" x14ac:dyDescent="0.25">
      <c r="A57" s="4" t="s">
        <v>408</v>
      </c>
      <c r="B57" t="s">
        <v>409</v>
      </c>
      <c r="C57" t="str">
        <f t="shared" si="0"/>
        <v>case "TariffPlanRestrictionSpecification": result =  "TariffPlanRestrictionSpecif"; break;</v>
      </c>
      <c r="D57" t="str">
        <f t="shared" si="1"/>
        <v>case "TariffPlanRestrictionSpecif": result =  "TariffPlanRestrictionSpecification"; break;</v>
      </c>
    </row>
    <row r="58" spans="1:4" x14ac:dyDescent="0.25">
      <c r="A58" s="4" t="s">
        <v>410</v>
      </c>
      <c r="B58" t="s">
        <v>260</v>
      </c>
      <c r="C58" t="str">
        <f t="shared" si="0"/>
        <v>case "TariffPlanSubscriptionCriterion": result =  "TariffPlanSubscriptionCrite"; break;</v>
      </c>
      <c r="D58" t="str">
        <f t="shared" si="1"/>
        <v>case "TariffPlanSubscriptionCrite": result =  "TariffPlanSubscriptionCriterion"; break;</v>
      </c>
    </row>
    <row r="59" spans="1:4" x14ac:dyDescent="0.25">
      <c r="A59" s="4" t="s">
        <v>411</v>
      </c>
      <c r="B59" t="s">
        <v>412</v>
      </c>
      <c r="C59" t="str">
        <f t="shared" si="0"/>
        <v>case "TopUpBoltOnPromotionEmbedded": result =  "TopUpBoltOnPromotionEmbedde"; break;</v>
      </c>
      <c r="D59" t="str">
        <f t="shared" si="1"/>
        <v>case "TopUpBoltOnPromotionEmbedde": result =  "TopUpBoltOnPromotionEmbedded"; break;</v>
      </c>
    </row>
    <row r="60" spans="1:4" x14ac:dyDescent="0.25">
      <c r="A60" s="4" t="s">
        <v>413</v>
      </c>
      <c r="B60" t="s">
        <v>414</v>
      </c>
      <c r="C60" t="str">
        <f t="shared" si="0"/>
        <v>case "TopUpCycleChangePropertiesSpecification": result =  "TopUpCycleChangePropertiesS"; break;</v>
      </c>
      <c r="D60" t="str">
        <f t="shared" si="1"/>
        <v>case "TopUpCycleChangePropertiesS": result =  "TopUpCycleChangePropertiesSpecification"; break;</v>
      </c>
    </row>
    <row r="61" spans="1:4" x14ac:dyDescent="0.25">
      <c r="A61" s="4" t="s">
        <v>415</v>
      </c>
      <c r="B61" t="s">
        <v>299</v>
      </c>
      <c r="C61" t="str">
        <f t="shared" si="0"/>
        <v>case "UCSimpleApplicabilityConditions": result =  "UCSimpleApplicabilityCondit"; break;</v>
      </c>
      <c r="D61" t="str">
        <f t="shared" si="1"/>
        <v>case "UCSimpleApplicabilityCondit": result =  "UCSimpleApplicabilityConditions"; break;</v>
      </c>
    </row>
    <row r="62" spans="1:4" x14ac:dyDescent="0.25">
      <c r="A62" s="4" t="s">
        <v>416</v>
      </c>
      <c r="B62" t="s">
        <v>417</v>
      </c>
      <c r="C62" t="str">
        <f t="shared" si="0"/>
        <v>case "UsageControlApplicabilityConditionsSpecification": result =  "UsageControlApplicabilityCo"; break;</v>
      </c>
      <c r="D62" t="str">
        <f t="shared" si="1"/>
        <v>case "UsageControlApplicabilityCo": result =  "UsageControlApplicabilityConditionsSpecification"; break;</v>
      </c>
    </row>
    <row r="63" spans="1:4" x14ac:dyDescent="0.25">
      <c r="A63" s="4" t="s">
        <v>418</v>
      </c>
      <c r="B63" t="s">
        <v>297</v>
      </c>
      <c r="C63" t="str">
        <f t="shared" si="0"/>
        <v>case "UsageControlBoltOnAssociationSpecification": result =  "UsageControlBoltOnAssociati"; break;</v>
      </c>
      <c r="D63" t="str">
        <f t="shared" si="1"/>
        <v>case "UsageControlBoltOnAssociati": result =  "UsageControlBoltOnAssociationSpecification"; break;</v>
      </c>
    </row>
    <row r="64" spans="1:4" x14ac:dyDescent="0.25">
      <c r="A64" s="4" t="s">
        <v>419</v>
      </c>
      <c r="B64" t="s">
        <v>262</v>
      </c>
      <c r="C64" t="str">
        <f t="shared" si="0"/>
        <v>case "UsageControlDefaultSpecification": result =  "UsageControlDefaultSpecific"; break;</v>
      </c>
      <c r="D64" t="str">
        <f t="shared" si="1"/>
        <v>case "UsageControlDefaultSpecific": result =  "UsageControlDefaultSpecification"; break;</v>
      </c>
    </row>
    <row r="65" spans="1:4" x14ac:dyDescent="0.25">
      <c r="A65" s="4" t="s">
        <v>420</v>
      </c>
      <c r="B65" t="s">
        <v>203</v>
      </c>
      <c r="C65" t="str">
        <f t="shared" si="0"/>
        <v>case "UsageControlThresholdSetSpecification": result =  "UsageControlThresholdSetSpe"; break;</v>
      </c>
      <c r="D65" t="str">
        <f t="shared" si="1"/>
        <v>case "UsageControlThresholdSetSpe": result =  "UsageControlThresholdSetSpecification"; break;</v>
      </c>
    </row>
    <row r="66" spans="1:4" x14ac:dyDescent="0.25">
      <c r="A66" s="4" t="s">
        <v>421</v>
      </c>
      <c r="B66" t="s">
        <v>422</v>
      </c>
      <c r="C66" t="str">
        <f t="shared" ref="C66:C68" si="2">CONCATENATE("case """, $A66,""": result =  """,$B66,"""; break;")</f>
        <v>case "WalletBalanceWarningThreshold": result =  "WalletBalanceWarningThresho"; break;</v>
      </c>
      <c r="D66" t="str">
        <f t="shared" ref="D66:D68" si="3">CONCATENATE("case """, $B66,""": result =  """,$A66,"""; break;")</f>
        <v>case "WalletBalanceWarningThresho": result =  "WalletBalanceWarningThreshold"; break;</v>
      </c>
    </row>
    <row r="67" spans="1:4" x14ac:dyDescent="0.25">
      <c r="A67" s="4" t="s">
        <v>423</v>
      </c>
      <c r="B67" t="s">
        <v>424</v>
      </c>
      <c r="C67" t="str">
        <f t="shared" si="2"/>
        <v>case "WalletExpiryDateWarningThreshold": result =  "WalletExpiryDateWarningThre"; break;</v>
      </c>
      <c r="D67" t="str">
        <f t="shared" si="3"/>
        <v>case "WalletExpiryDateWarningThre": result =  "WalletExpiryDateWarningThreshold"; break;</v>
      </c>
    </row>
    <row r="68" spans="1:4" x14ac:dyDescent="0.25">
      <c r="A68" s="4" t="s">
        <v>425</v>
      </c>
      <c r="B68" t="s">
        <v>426</v>
      </c>
      <c r="C68" t="str">
        <f t="shared" si="2"/>
        <v>case "WalletsActivationSendingNotif": result =  "WalletsActivationSendingNot"; break;</v>
      </c>
      <c r="D68" t="str">
        <f t="shared" si="3"/>
        <v>case "WalletsActivationSendingNot": result =  "WalletsActivationSendingNotif"; break;</v>
      </c>
    </row>
  </sheetData>
  <sortState ref="A1:C68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ArrayMapping</vt:lpstr>
      <vt:lpstr>NameMapping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Barreira</dc:creator>
  <cp:lastModifiedBy>Abdolkarim</cp:lastModifiedBy>
  <dcterms:created xsi:type="dcterms:W3CDTF">2014-06-17T08:33:40Z</dcterms:created>
  <dcterms:modified xsi:type="dcterms:W3CDTF">2014-07-03T10:30:48Z</dcterms:modified>
</cp:coreProperties>
</file>