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00" windowHeight="116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<sst xmlns="http://schemas.openxmlformats.org/spreadsheetml/2006/main" count="31">
  <si>
    <t>substance</t>
  </si>
  <si>
    <t>harmful_substance</t>
  </si>
  <si>
    <t>maximum_concentration</t>
  </si>
  <si>
    <t>room_volume</t>
  </si>
  <si>
    <t>Л пр</t>
  </si>
  <si>
    <r>
      <t>Кислота серная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4</t>
    </r>
  </si>
  <si>
    <r>
      <t>Углерода оксид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CO</t>
    </r>
  </si>
  <si>
    <r>
      <t>Аммиак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NH</t>
    </r>
    <r>
      <rPr>
        <vertAlign val="subscript"/>
        <sz val="12"/>
        <color theme="1"/>
        <rFont val="Arial"/>
        <charset val="134"/>
      </rPr>
      <t>3</t>
    </r>
  </si>
  <si>
    <r>
      <t>Кислота муравьиная</t>
    </r>
    <r>
      <rPr>
        <sz val="12"/>
        <color theme="1"/>
        <rFont val="Times New Roman"/>
        <charset val="134"/>
      </rPr>
      <t xml:space="preserve"> HCOOH</t>
    </r>
  </si>
  <si>
    <r>
      <t>Нитроформ</t>
    </r>
    <r>
      <rPr>
        <sz val="12"/>
        <color theme="1"/>
        <rFont val="Times New Roman"/>
        <charset val="134"/>
      </rPr>
      <t xml:space="preserve">          </t>
    </r>
    <r>
      <rPr>
        <sz val="12"/>
        <color theme="1"/>
        <rFont val="Times New Roman"/>
        <charset val="134"/>
      </rPr>
      <t>CH(NO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Arial"/>
        <charset val="134"/>
      </rPr>
      <t>3</t>
    </r>
  </si>
  <si>
    <r>
      <t>Сероуглерод</t>
    </r>
    <r>
      <rPr>
        <sz val="12"/>
        <color theme="1"/>
        <rFont val="Times New Roman"/>
        <charset val="134"/>
      </rPr>
      <t xml:space="preserve">        </t>
    </r>
    <r>
      <rPr>
        <sz val="12"/>
        <color theme="1"/>
        <rFont val="Times New Roman"/>
        <charset val="134"/>
      </rPr>
      <t>CS</t>
    </r>
    <r>
      <rPr>
        <vertAlign val="subscript"/>
        <sz val="12"/>
        <color theme="1"/>
        <rFont val="Arial"/>
        <charset val="134"/>
      </rPr>
      <t>2</t>
    </r>
  </si>
  <si>
    <r>
      <t>Метанол</t>
    </r>
    <r>
      <rPr>
        <sz val="12"/>
        <color theme="1"/>
        <rFont val="Times New Roman"/>
        <charset val="134"/>
      </rPr>
      <t xml:space="preserve">          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CH</t>
    </r>
    <r>
      <rPr>
        <vertAlign val="subscript"/>
        <sz val="12"/>
        <color theme="1"/>
        <rFont val="Arial"/>
        <charset val="134"/>
      </rPr>
      <t>3</t>
    </r>
    <r>
      <rPr>
        <sz val="12"/>
        <color theme="1"/>
        <rFont val="Times New Roman"/>
        <charset val="134"/>
      </rPr>
      <t>OH</t>
    </r>
  </si>
  <si>
    <r>
      <t>Марганец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      </t>
    </r>
    <r>
      <rPr>
        <sz val="12"/>
        <color theme="1"/>
        <rFont val="Times New Roman"/>
        <charset val="134"/>
      </rPr>
      <t>Mn</t>
    </r>
  </si>
  <si>
    <r>
      <t>Кислота азотная</t>
    </r>
    <r>
      <rPr>
        <sz val="12"/>
        <color theme="1"/>
        <rFont val="Times New Roman"/>
        <charset val="134"/>
      </rPr>
      <t xml:space="preserve"> HNO</t>
    </r>
    <r>
      <rPr>
        <vertAlign val="subscript"/>
        <sz val="12"/>
        <color theme="1"/>
        <rFont val="Arial"/>
        <charset val="134"/>
      </rPr>
      <t>3</t>
    </r>
  </si>
  <si>
    <r>
      <t>Нитробензол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NO</t>
    </r>
    <r>
      <rPr>
        <vertAlign val="subscript"/>
        <sz val="12"/>
        <color theme="1"/>
        <rFont val="Arial"/>
        <charset val="134"/>
      </rPr>
      <t>2</t>
    </r>
  </si>
  <si>
    <r>
      <t>Анилин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 xml:space="preserve">       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NH</t>
    </r>
    <r>
      <rPr>
        <vertAlign val="subscript"/>
        <sz val="12"/>
        <color theme="1"/>
        <rFont val="Arial"/>
        <charset val="134"/>
      </rPr>
      <t>2</t>
    </r>
  </si>
  <si>
    <r>
      <t>Этанол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OH</t>
    </r>
  </si>
  <si>
    <r>
      <t>Бензол</t>
    </r>
    <r>
      <rPr>
        <sz val="12"/>
        <color theme="1"/>
        <rFont val="Times New Roman"/>
        <charset val="134"/>
      </rPr>
      <t xml:space="preserve">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6</t>
    </r>
  </si>
  <si>
    <r>
      <t>Фенол</t>
    </r>
    <r>
      <rPr>
        <sz val="12"/>
        <color theme="1"/>
        <rFont val="Times New Roman"/>
        <charset val="134"/>
      </rPr>
      <t xml:space="preserve">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6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5</t>
    </r>
    <r>
      <rPr>
        <sz val="12"/>
        <color theme="1"/>
        <rFont val="Times New Roman"/>
        <charset val="134"/>
      </rPr>
      <t>OH</t>
    </r>
  </si>
  <si>
    <r>
      <t>Ацетон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>(CH</t>
    </r>
    <r>
      <rPr>
        <vertAlign val="subscript"/>
        <sz val="12"/>
        <color theme="1"/>
        <rFont val="Arial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CO</t>
    </r>
  </si>
  <si>
    <r>
      <t xml:space="preserve">Азота оксид (в пересчете на </t>
    </r>
    <r>
      <rPr>
        <sz val="12"/>
        <color theme="1"/>
        <rFont val="Times New Roman"/>
        <charset val="134"/>
      </rPr>
      <t>NO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)</t>
    </r>
  </si>
  <si>
    <r>
      <t>Ртуть металлическая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Times New Roman"/>
        <charset val="134"/>
      </rPr>
      <t>Hg</t>
    </r>
  </si>
  <si>
    <r>
      <t>Бенз(а)пирен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20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12</t>
    </r>
  </si>
  <si>
    <r>
      <t>Медь</t>
    </r>
    <r>
      <rPr>
        <sz val="12"/>
        <color theme="1"/>
        <rFont val="Times New Roman"/>
        <charset val="134"/>
      </rPr>
      <t xml:space="preserve">        </t>
    </r>
    <r>
      <rPr>
        <sz val="12"/>
        <color theme="1"/>
        <rFont val="Times New Roman"/>
        <charset val="134"/>
      </rPr>
      <t>Cu</t>
    </r>
  </si>
  <si>
    <r>
      <t>Никель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Ni</t>
    </r>
  </si>
  <si>
    <r>
      <t>Ангидрид хромовый</t>
    </r>
    <r>
      <rPr>
        <sz val="12"/>
        <color theme="1"/>
        <rFont val="Times New Roman"/>
        <charset val="134"/>
      </rPr>
      <t xml:space="preserve">   </t>
    </r>
    <r>
      <rPr>
        <sz val="12"/>
        <color theme="1"/>
        <rFont val="Times New Roman"/>
        <charset val="134"/>
      </rPr>
      <t>CrO</t>
    </r>
    <r>
      <rPr>
        <vertAlign val="subscript"/>
        <sz val="12"/>
        <color theme="1"/>
        <rFont val="Arial"/>
        <charset val="134"/>
      </rPr>
      <t>3</t>
    </r>
  </si>
  <si>
    <r>
      <t>Сероводород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S</t>
    </r>
  </si>
  <si>
    <r>
      <t>Ангидрид серный</t>
    </r>
    <r>
      <rPr>
        <sz val="12"/>
        <color theme="1"/>
        <rFont val="Times New Roman"/>
        <charset val="134"/>
      </rPr>
      <t xml:space="preserve">   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3</t>
    </r>
  </si>
  <si>
    <r>
      <t>Электрокорунд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Times New Roman"/>
        <charset val="134"/>
      </rPr>
      <t>Al</t>
    </r>
    <r>
      <rPr>
        <vertAlign val="subscript"/>
        <sz val="12"/>
        <color theme="1"/>
        <rFont val="Arial"/>
        <charset val="134"/>
      </rPr>
      <t>2</t>
    </r>
    <r>
      <rPr>
        <sz val="12"/>
        <color theme="1"/>
        <rFont val="Times New Roman"/>
        <charset val="134"/>
      </rPr>
      <t>O</t>
    </r>
    <r>
      <rPr>
        <vertAlign val="subscript"/>
        <sz val="12"/>
        <color theme="1"/>
        <rFont val="Arial"/>
        <charset val="134"/>
      </rPr>
      <t>3</t>
    </r>
  </si>
  <si>
    <r>
      <t>Бутанол</t>
    </r>
    <r>
      <rPr>
        <sz val="12"/>
        <color theme="1"/>
        <rFont val="Times New Roman"/>
        <charset val="134"/>
      </rPr>
      <t xml:space="preserve">            </t>
    </r>
    <r>
      <rPr>
        <sz val="12"/>
        <color theme="1"/>
        <rFont val="Times New Roman"/>
        <charset val="134"/>
      </rPr>
      <t>C</t>
    </r>
    <r>
      <rPr>
        <vertAlign val="subscript"/>
        <sz val="12"/>
        <color theme="1"/>
        <rFont val="Arial"/>
        <charset val="134"/>
      </rPr>
      <t>4</t>
    </r>
    <r>
      <rPr>
        <sz val="12"/>
        <color theme="1"/>
        <rFont val="Times New Roman"/>
        <charset val="134"/>
      </rPr>
      <t>H</t>
    </r>
    <r>
      <rPr>
        <vertAlign val="subscript"/>
        <sz val="12"/>
        <color theme="1"/>
        <rFont val="Arial"/>
        <charset val="134"/>
      </rPr>
      <t>9</t>
    </r>
    <r>
      <rPr>
        <sz val="12"/>
        <color theme="1"/>
        <rFont val="Times New Roman"/>
        <charset val="134"/>
      </rPr>
      <t>OH</t>
    </r>
  </si>
  <si>
    <r>
      <t>Ангидрид сернистый</t>
    </r>
    <r>
      <rPr>
        <sz val="12"/>
        <color theme="1"/>
        <rFont val="Times New Roman"/>
        <charset val="134"/>
      </rPr>
      <t xml:space="preserve">  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Arial"/>
        <charset val="134"/>
      </rPr>
      <t>2</t>
    </r>
  </si>
</sst>
</file>

<file path=xl/styles.xml><?xml version="1.0" encoding="utf-8"?>
<styleSheet xmlns="http://schemas.openxmlformats.org/spreadsheetml/2006/main">
  <numFmts count="4">
    <numFmt numFmtId="176" formatCode="_-* #,##0\ &quot;₽&quot;_-;\-* #,##0\ &quot;₽&quot;_-;_-* \-\ &quot;₽&quot;_-;_-@_-"/>
    <numFmt numFmtId="43" formatCode="_-* #,##0.00_-;\-* #,##0.00_-;_-* &quot;-&quot;??_-;_-@_-"/>
    <numFmt numFmtId="41" formatCode="_-* #,##0_-;\-* #,##0_-;_-* &quot;-&quot;_-;_-@_-"/>
    <numFmt numFmtId="177" formatCode="_-* #,##0.00\ &quot;₽&quot;_-;\-* #,##0.00\ &quot;₽&quot;_-;_-* \-??\ &quot;₽&quot;_-;_-@_-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vertAlign val="subscript"/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1"/>
  <sheetViews>
    <sheetView tabSelected="1" topLeftCell="A19" workbookViewId="0">
      <selection activeCell="F23" sqref="F23"/>
    </sheetView>
  </sheetViews>
  <sheetFormatPr defaultColWidth="9" defaultRowHeight="14" outlineLevelCol="5"/>
  <cols>
    <col min="5" max="5" width="12.6875"/>
  </cols>
  <sheetData>
    <row r="1" ht="74" customHeight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ht="49.75" spans="1:6">
      <c r="A2" s="3" t="s">
        <v>5</v>
      </c>
      <c r="B2" s="4">
        <v>20000</v>
      </c>
      <c r="C2" s="4">
        <v>1</v>
      </c>
      <c r="D2" s="4">
        <v>20000</v>
      </c>
      <c r="E2">
        <f>ROUNDUP(Sheet1!B2/(Sheet1!C2-0.3*Sheet1!C2),0)</f>
        <v>28572</v>
      </c>
      <c r="F2">
        <f>ROUNDUP(E2/Sheet1!D2,0)</f>
        <v>2</v>
      </c>
    </row>
    <row r="3" ht="45.75" spans="1:6">
      <c r="A3" s="3" t="s">
        <v>6</v>
      </c>
      <c r="B3" s="4">
        <v>470000</v>
      </c>
      <c r="C3" s="4">
        <v>20</v>
      </c>
      <c r="D3" s="4">
        <v>20000</v>
      </c>
      <c r="E3">
        <f>ROUNDUP(Sheet1!B3/(Sheet1!C3-0.3*Sheet1!C3),0)</f>
        <v>33572</v>
      </c>
      <c r="F3">
        <f>ROUNDUP(E3/Sheet1!D3,0)</f>
        <v>2</v>
      </c>
    </row>
    <row r="4" ht="34.75" spans="1:6">
      <c r="A4" s="3" t="s">
        <v>7</v>
      </c>
      <c r="B4" s="4">
        <v>520000</v>
      </c>
      <c r="C4" s="4">
        <v>20</v>
      </c>
      <c r="D4" s="4">
        <v>20000</v>
      </c>
      <c r="E4">
        <f>ROUNDUP(Sheet1!B4/(Sheet1!C4-0.3*Sheet1!C4),0)</f>
        <v>37143</v>
      </c>
      <c r="F4">
        <f>ROUNDUP(E4/Sheet1!D4,0)</f>
        <v>2</v>
      </c>
    </row>
    <row r="5" ht="60.75" spans="1:6">
      <c r="A5" s="3" t="s">
        <v>8</v>
      </c>
      <c r="B5" s="4">
        <v>3000</v>
      </c>
      <c r="C5" s="4">
        <v>1</v>
      </c>
      <c r="D5" s="4">
        <v>2000</v>
      </c>
      <c r="E5">
        <f>ROUNDUP(Sheet1!B5/(Sheet1!C5-0.3*Sheet1!C5),0)</f>
        <v>4286</v>
      </c>
      <c r="F5">
        <f>ROUNDUP(E5/Sheet1!D5,0)</f>
        <v>3</v>
      </c>
    </row>
    <row r="6" ht="49.75" spans="1:6">
      <c r="A6" s="3" t="s">
        <v>9</v>
      </c>
      <c r="B6" s="4">
        <v>100</v>
      </c>
      <c r="C6" s="4">
        <v>0.5</v>
      </c>
      <c r="D6" s="4">
        <v>200</v>
      </c>
      <c r="E6">
        <f>ROUNDUP(Sheet1!B6/(Sheet1!C6-0.3*Sheet1!C6),0)</f>
        <v>286</v>
      </c>
      <c r="F6">
        <f>ROUNDUP(E6/Sheet1!D6,0)</f>
        <v>2</v>
      </c>
    </row>
    <row r="7" ht="49.75" spans="1:6">
      <c r="A7" s="3" t="s">
        <v>10</v>
      </c>
      <c r="B7" s="4">
        <v>5000</v>
      </c>
      <c r="C7" s="4">
        <v>1</v>
      </c>
      <c r="D7" s="4">
        <v>4000</v>
      </c>
      <c r="E7">
        <f>ROUNDUP(Sheet1!B7/(Sheet1!C7-0.3*Sheet1!C7),0)</f>
        <v>7143</v>
      </c>
      <c r="F7">
        <f>ROUNDUP(E7/Sheet1!D7,0)</f>
        <v>2</v>
      </c>
    </row>
    <row r="8" ht="34.75" spans="1:6">
      <c r="A8" s="3" t="s">
        <v>11</v>
      </c>
      <c r="B8" s="4">
        <v>10000</v>
      </c>
      <c r="C8" s="4">
        <v>5</v>
      </c>
      <c r="D8" s="4">
        <v>2000</v>
      </c>
      <c r="E8">
        <f>ROUNDUP(Sheet1!B8/(Sheet1!C8-0.3*Sheet1!C8),0)</f>
        <v>2858</v>
      </c>
      <c r="F8">
        <f>ROUNDUP(E8/Sheet1!D8,0)</f>
        <v>2</v>
      </c>
    </row>
    <row r="9" ht="45.75" spans="1:6">
      <c r="A9" s="3" t="s">
        <v>12</v>
      </c>
      <c r="B9" s="4">
        <v>600</v>
      </c>
      <c r="C9" s="4">
        <v>0.2</v>
      </c>
      <c r="D9" s="4">
        <v>4000</v>
      </c>
      <c r="E9">
        <f>ROUNDUP(Sheet1!B9/(Sheet1!C9-0.3*Sheet1!C9),0)</f>
        <v>4286</v>
      </c>
      <c r="F9">
        <f>ROUNDUP(E9/Sheet1!D9,0)</f>
        <v>2</v>
      </c>
    </row>
    <row r="10" ht="49.75" spans="1:6">
      <c r="A10" s="3" t="s">
        <v>13</v>
      </c>
      <c r="B10" s="4">
        <v>5000</v>
      </c>
      <c r="C10" s="4">
        <v>2</v>
      </c>
      <c r="D10" s="4">
        <v>2000</v>
      </c>
      <c r="E10">
        <f>ROUNDUP(Sheet1!B10/(Sheet1!C10-0.3*Sheet1!C10),0)</f>
        <v>3572</v>
      </c>
      <c r="F10">
        <f>ROUNDUP(E10/Sheet1!D10,0)</f>
        <v>2</v>
      </c>
    </row>
    <row r="11" ht="49.75" spans="1:6">
      <c r="A11" s="3" t="s">
        <v>14</v>
      </c>
      <c r="B11" s="4">
        <v>7000</v>
      </c>
      <c r="C11" s="4">
        <v>3</v>
      </c>
      <c r="D11" s="4">
        <v>20000</v>
      </c>
      <c r="E11">
        <f>ROUNDUP(Sheet1!B11/(Sheet1!C11-0.3*Sheet1!C11),0)</f>
        <v>3334</v>
      </c>
      <c r="F11">
        <f>ROUNDUP(E11/Sheet1!D11,0)</f>
        <v>1</v>
      </c>
    </row>
    <row r="12" ht="34.75" spans="1:6">
      <c r="A12" s="3" t="s">
        <v>15</v>
      </c>
      <c r="B12" s="4">
        <v>200</v>
      </c>
      <c r="C12" s="4">
        <v>0.1</v>
      </c>
      <c r="D12" s="4">
        <v>2000</v>
      </c>
      <c r="E12">
        <f>ROUNDUP(Sheet1!B12/(Sheet1!C12-0.3*Sheet1!C12),0)</f>
        <v>2858</v>
      </c>
      <c r="F12">
        <f>ROUNDUP(E12/Sheet1!D12,0)</f>
        <v>2</v>
      </c>
    </row>
    <row r="13" ht="34.75" spans="1:6">
      <c r="A13" s="3" t="s">
        <v>16</v>
      </c>
      <c r="B13" s="4">
        <v>250000</v>
      </c>
      <c r="C13" s="4">
        <v>1000</v>
      </c>
      <c r="D13" s="4">
        <v>200</v>
      </c>
      <c r="E13">
        <f>ROUNDUP(Sheet1!B13/(Sheet1!C13-0.3*Sheet1!C13),0)</f>
        <v>358</v>
      </c>
      <c r="F13">
        <f>ROUNDUP(E13/Sheet1!D13,0)</f>
        <v>2</v>
      </c>
    </row>
    <row r="14" ht="34.75" spans="1:6">
      <c r="A14" s="3" t="s">
        <v>17</v>
      </c>
      <c r="B14" s="4">
        <v>4000</v>
      </c>
      <c r="C14" s="4">
        <v>15</v>
      </c>
      <c r="D14" s="4">
        <v>200</v>
      </c>
      <c r="E14">
        <f>ROUNDUP(Sheet1!B14/(Sheet1!C14-0.3*Sheet1!C14),0)</f>
        <v>381</v>
      </c>
      <c r="F14">
        <f>ROUNDUP(E14/Sheet1!D14,0)</f>
        <v>2</v>
      </c>
    </row>
    <row r="15" ht="34.75" spans="1:6">
      <c r="A15" s="3" t="s">
        <v>18</v>
      </c>
      <c r="B15" s="4">
        <v>500</v>
      </c>
      <c r="C15" s="4">
        <v>0.3</v>
      </c>
      <c r="D15" s="4">
        <v>2000</v>
      </c>
      <c r="E15">
        <f>ROUNDUP(Sheet1!B15/(Sheet1!C15-0.3*Sheet1!C15),0)</f>
        <v>2381</v>
      </c>
      <c r="F15">
        <f>ROUNDUP(E15/Sheet1!D15,0)</f>
        <v>2</v>
      </c>
    </row>
    <row r="16" ht="34.75" spans="1:6">
      <c r="A16" s="3" t="s">
        <v>19</v>
      </c>
      <c r="B16" s="4">
        <v>430000</v>
      </c>
      <c r="C16" s="4">
        <v>200</v>
      </c>
      <c r="D16" s="4">
        <v>2000</v>
      </c>
      <c r="E16">
        <f>ROUNDUP(Sheet1!B16/(Sheet1!C16-0.3*Sheet1!C16),0)</f>
        <v>3072</v>
      </c>
      <c r="F16">
        <f>ROUNDUP(E16/Sheet1!D16,0)</f>
        <v>2</v>
      </c>
    </row>
    <row r="17" ht="64.75" spans="1:6">
      <c r="A17" s="3" t="s">
        <v>20</v>
      </c>
      <c r="B17" s="4">
        <v>8000</v>
      </c>
      <c r="C17" s="4">
        <v>5</v>
      </c>
      <c r="D17" s="4">
        <v>2000</v>
      </c>
      <c r="E17">
        <f>ROUNDUP(Sheet1!B17/(Sheet1!C17-0.3*Sheet1!C17),0)</f>
        <v>2286</v>
      </c>
      <c r="F17">
        <f>ROUNDUP(E17/Sheet1!D17,0)</f>
        <v>2</v>
      </c>
    </row>
    <row r="18" ht="60.75" spans="1:6">
      <c r="A18" s="3" t="s">
        <v>21</v>
      </c>
      <c r="B18" s="4">
        <v>100</v>
      </c>
      <c r="C18" s="4">
        <v>0.01</v>
      </c>
      <c r="D18" s="4">
        <v>10000</v>
      </c>
      <c r="E18">
        <f>ROUNDUP(Sheet1!B18/(Sheet1!C18-0.3*Sheet1!C18),0)</f>
        <v>14286</v>
      </c>
      <c r="F18">
        <f>ROUNDUP(E18/Sheet1!D18,0)</f>
        <v>2</v>
      </c>
    </row>
    <row r="19" ht="49.75" spans="1:6">
      <c r="A19" s="3" t="s">
        <v>22</v>
      </c>
      <c r="B19" s="4">
        <v>5</v>
      </c>
      <c r="C19" s="4">
        <v>0.00015</v>
      </c>
      <c r="D19" s="4">
        <v>20000</v>
      </c>
      <c r="E19">
        <f>ROUNDUP(Sheet1!B19/(Sheet1!C19-0.3*Sheet1!C19),0)</f>
        <v>47620</v>
      </c>
      <c r="F19">
        <f>ROUNDUP(E19/Sheet1!D19,0)</f>
        <v>3</v>
      </c>
    </row>
    <row r="20" ht="30.75" spans="1:6">
      <c r="A20" s="3" t="s">
        <v>23</v>
      </c>
      <c r="B20" s="4">
        <v>3000</v>
      </c>
      <c r="C20" s="4">
        <v>1</v>
      </c>
      <c r="D20" s="4">
        <v>2000</v>
      </c>
      <c r="E20">
        <f>ROUNDUP(Sheet1!B20/(Sheet1!C20-0.3*Sheet1!C20),0)</f>
        <v>4286</v>
      </c>
      <c r="F20">
        <f>ROUNDUP(E20/Sheet1!D20,0)</f>
        <v>3</v>
      </c>
    </row>
    <row r="21" ht="30.75" spans="1:6">
      <c r="A21" s="3" t="s">
        <v>24</v>
      </c>
      <c r="B21" s="4">
        <v>200</v>
      </c>
      <c r="C21" s="4">
        <v>0.05</v>
      </c>
      <c r="D21" s="4">
        <v>2000</v>
      </c>
      <c r="E21">
        <f>ROUNDUP(Sheet1!B21/(Sheet1!C21-0.3*Sheet1!C21),0)</f>
        <v>5715</v>
      </c>
      <c r="F21">
        <f>ROUNDUP(E21/Sheet1!D21,0)</f>
        <v>3</v>
      </c>
    </row>
    <row r="22" ht="64.75" spans="1:6">
      <c r="A22" s="3" t="s">
        <v>25</v>
      </c>
      <c r="B22" s="4">
        <v>20</v>
      </c>
      <c r="C22" s="4">
        <v>0.01</v>
      </c>
      <c r="D22" s="4">
        <v>2000</v>
      </c>
      <c r="E22">
        <f>ROUNDUP(Sheet1!B22/(Sheet1!C22-0.3*Sheet1!C22),0)</f>
        <v>2858</v>
      </c>
      <c r="F22">
        <f>ROUNDUP(E22/Sheet1!D22,0)</f>
        <v>2</v>
      </c>
    </row>
    <row r="23" ht="49.75" spans="1:6">
      <c r="A23" s="3" t="s">
        <v>26</v>
      </c>
      <c r="B23" s="4">
        <v>400</v>
      </c>
      <c r="C23" s="4">
        <v>10</v>
      </c>
      <c r="D23" s="4">
        <v>20</v>
      </c>
      <c r="E23">
        <f>ROUNDUP(Sheet1!B23/(Sheet1!C23-0.3*Sheet1!C23),0)</f>
        <v>58</v>
      </c>
      <c r="F23">
        <f>ROUNDUP(E23/Sheet1!D23,0)</f>
        <v>3</v>
      </c>
    </row>
    <row r="24" ht="49.75" spans="1:6">
      <c r="A24" s="3" t="s">
        <v>27</v>
      </c>
      <c r="B24" s="4">
        <v>100</v>
      </c>
      <c r="C24" s="4">
        <v>1</v>
      </c>
      <c r="D24" s="4">
        <v>20</v>
      </c>
      <c r="E24">
        <f>ROUNDUP(Sheet1!B24/(Sheet1!C24-0.3*Sheet1!C24),0)</f>
        <v>143</v>
      </c>
      <c r="F24">
        <f>ROUNDUP(E24/Sheet1!D24,0)</f>
        <v>8</v>
      </c>
    </row>
    <row r="25" ht="49.75" spans="1:6">
      <c r="A25" s="3" t="s">
        <v>5</v>
      </c>
      <c r="B25" s="4">
        <v>500</v>
      </c>
      <c r="C25" s="4">
        <v>1</v>
      </c>
      <c r="D25" s="4">
        <v>200</v>
      </c>
      <c r="E25">
        <f>ROUNDUP(Sheet1!B25/(Sheet1!C25-0.3*Sheet1!C25),0)</f>
        <v>715</v>
      </c>
      <c r="F25">
        <f>ROUNDUP(E25/Sheet1!D25,0)</f>
        <v>4</v>
      </c>
    </row>
    <row r="26" ht="49.75" spans="1:6">
      <c r="A26" s="3" t="s">
        <v>28</v>
      </c>
      <c r="B26" s="4">
        <v>250</v>
      </c>
      <c r="C26" s="4">
        <v>6</v>
      </c>
      <c r="D26" s="4">
        <v>20</v>
      </c>
      <c r="E26">
        <f>ROUNDUP(Sheet1!B26/(Sheet1!C26-0.3*Sheet1!C26),0)</f>
        <v>60</v>
      </c>
      <c r="F26">
        <f>ROUNDUP(E26/Sheet1!D26,0)</f>
        <v>3</v>
      </c>
    </row>
    <row r="27" ht="45.75" spans="1:6">
      <c r="A27" s="3" t="s">
        <v>6</v>
      </c>
      <c r="B27" s="4">
        <v>30000</v>
      </c>
      <c r="C27" s="4">
        <v>20</v>
      </c>
      <c r="D27" s="4">
        <v>1000</v>
      </c>
      <c r="E27">
        <f>ROUNDUP(Sheet1!B27/(Sheet1!C27-0.3*Sheet1!C27),0)</f>
        <v>2143</v>
      </c>
      <c r="F27">
        <f>ROUNDUP(E27/Sheet1!D27,0)</f>
        <v>3</v>
      </c>
    </row>
    <row r="28" ht="34.75" spans="1:6">
      <c r="A28" s="3" t="s">
        <v>29</v>
      </c>
      <c r="B28" s="4">
        <v>20000</v>
      </c>
      <c r="C28" s="4">
        <v>10</v>
      </c>
      <c r="D28" s="4">
        <v>2000</v>
      </c>
      <c r="E28">
        <f>ROUNDUP(Sheet1!B28/(Sheet1!C28-0.3*Sheet1!C28),0)</f>
        <v>2858</v>
      </c>
      <c r="F28">
        <f>ROUNDUP(E28/Sheet1!D28,0)</f>
        <v>2</v>
      </c>
    </row>
    <row r="29" ht="64.75" spans="1:6">
      <c r="A29" s="3" t="s">
        <v>30</v>
      </c>
      <c r="B29" s="4">
        <v>350</v>
      </c>
      <c r="C29" s="4">
        <v>10</v>
      </c>
      <c r="D29" s="4">
        <v>20</v>
      </c>
      <c r="E29">
        <f>ROUNDUP(Sheet1!B29/(Sheet1!C29-0.3*Sheet1!C29),0)</f>
        <v>50</v>
      </c>
      <c r="F29">
        <f>ROUNDUP(E29/Sheet1!D29,0)</f>
        <v>3</v>
      </c>
    </row>
    <row r="30" ht="34.75" spans="1:6">
      <c r="A30" s="3" t="s">
        <v>7</v>
      </c>
      <c r="B30" s="4">
        <v>55000</v>
      </c>
      <c r="C30" s="4">
        <v>20</v>
      </c>
      <c r="D30" s="4">
        <v>2000</v>
      </c>
      <c r="E30">
        <f>ROUNDUP(Sheet1!B30/(Sheet1!C30-0.3*Sheet1!C30),0)</f>
        <v>3929</v>
      </c>
      <c r="F30">
        <f>ROUNDUP(E30/Sheet1!D30,0)</f>
        <v>2</v>
      </c>
    </row>
    <row r="31" ht="34.75" spans="1:6">
      <c r="A31" s="3" t="s">
        <v>19</v>
      </c>
      <c r="B31" s="4">
        <v>350000</v>
      </c>
      <c r="C31" s="4">
        <v>200</v>
      </c>
      <c r="D31" s="4">
        <v>2000</v>
      </c>
      <c r="E31">
        <f>ROUNDUP(Sheet1!B31/(Sheet1!C31-0.3*Sheet1!C31),0)</f>
        <v>2500</v>
      </c>
      <c r="F31">
        <f>ROUNDUP(E31/Sheet1!D31,0)</f>
        <v>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$1:B$1048576"/>
    </sheetView>
  </sheetViews>
  <sheetFormatPr defaultColWidth="9" defaultRowHeight="1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vesloguzov</dc:creator>
  <dcterms:created xsi:type="dcterms:W3CDTF">2020-04-19T00:08:00Z</dcterms:created>
  <dcterms:modified xsi:type="dcterms:W3CDTF">2020-04-19T01:48:30Z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