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11" i="1" l="1"/>
  <c r="E19" i="1" s="1"/>
  <c r="E13" i="1"/>
  <c r="E4" i="1"/>
  <c r="C25" i="1"/>
  <c r="C19" i="1"/>
  <c r="C15" i="1"/>
  <c r="C4" i="1"/>
  <c r="C11" i="1" l="1"/>
  <c r="C2" i="1"/>
</calcChain>
</file>

<file path=xl/sharedStrings.xml><?xml version="1.0" encoding="utf-8"?>
<sst xmlns="http://schemas.openxmlformats.org/spreadsheetml/2006/main" count="31" uniqueCount="31">
  <si>
    <t>Banco conta movimento</t>
  </si>
  <si>
    <t>Salários a pagar</t>
  </si>
  <si>
    <t>Veículos em uso</t>
  </si>
  <si>
    <t>Depreciação acumulada</t>
  </si>
  <si>
    <t>Seguros pagos antecipadamente</t>
  </si>
  <si>
    <t>Estoque de mercadorias</t>
  </si>
  <si>
    <t>Capital Social a Integralizar</t>
  </si>
  <si>
    <t>Capital Social Subscrito</t>
  </si>
  <si>
    <t>Direitos autorais e patentes</t>
  </si>
  <si>
    <t>Impostos a recolher</t>
  </si>
  <si>
    <t>Reserva de lucros</t>
  </si>
  <si>
    <t>Aplicações em CDB (resgate em 180 dias)</t>
  </si>
  <si>
    <t>ATIVO CIRCULANTE</t>
  </si>
  <si>
    <t>ATIVO</t>
  </si>
  <si>
    <t>Fornecedores  (pagamento em até 270 dias)</t>
  </si>
  <si>
    <t>Financiamentos a pagar (liquidação em 60 dias)</t>
  </si>
  <si>
    <t xml:space="preserve">PASSIVO </t>
  </si>
  <si>
    <t>PASSIVO CIRCULANTE</t>
  </si>
  <si>
    <t>ATIVO NÃO CIRCULANTE</t>
  </si>
  <si>
    <t>REALIZÁVEL A LONGO PRAZO</t>
  </si>
  <si>
    <t>INVESTIMENTOS</t>
  </si>
  <si>
    <t>Aplicações em fundos (resgate após 365 dias)</t>
  </si>
  <si>
    <t>IMOBILIZADO</t>
  </si>
  <si>
    <t>Terrenos  (para investimento)</t>
  </si>
  <si>
    <t>INTANGÍVEL</t>
  </si>
  <si>
    <t>PASSIVO NÃO CIRCULANTE</t>
  </si>
  <si>
    <t>EXIGÍVEL A LONGO PRAZO</t>
  </si>
  <si>
    <t>Financiamentos a pagar  (liquidação após 365 dias)</t>
  </si>
  <si>
    <t>Dividendos a pagar (liquidação em 60 dias)</t>
  </si>
  <si>
    <t>Empréstimos a pagar  (18 meses de carência para pagamento)</t>
  </si>
  <si>
    <t>PATRIMÔNIO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</si>
</sst>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8" fontId="2" fillId="0" borderId="0" xfId="0" applyNumberFormat="1" applyFont="1"/>
    <xf numFmtId="168" fontId="2" fillId="0" borderId="0" xfId="0" applyNumberFormat="1" applyFont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3" xfId="0" applyFont="1" applyBorder="1"/>
    <xf numFmtId="168" fontId="2" fillId="0" borderId="5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/>
    </xf>
    <xf numFmtId="168" fontId="2" fillId="0" borderId="5" xfId="0" applyNumberFormat="1" applyFont="1" applyBorder="1"/>
    <xf numFmtId="168" fontId="1" fillId="0" borderId="5" xfId="0" applyNumberFormat="1" applyFont="1" applyBorder="1"/>
    <xf numFmtId="168" fontId="2" fillId="0" borderId="6" xfId="0" applyNumberFormat="1" applyFont="1" applyBorder="1"/>
    <xf numFmtId="0" fontId="2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8" fontId="3" fillId="3" borderId="1" xfId="0" applyNumberFormat="1" applyFont="1" applyFill="1" applyBorder="1" applyAlignment="1">
      <alignment horizontal="center"/>
    </xf>
    <xf numFmtId="168" fontId="3" fillId="3" borderId="1" xfId="0" applyNumberFormat="1" applyFont="1" applyFill="1" applyBorder="1"/>
    <xf numFmtId="0" fontId="3" fillId="4" borderId="4" xfId="0" applyFont="1" applyFill="1" applyBorder="1" applyAlignment="1">
      <alignment horizontal="center"/>
    </xf>
    <xf numFmtId="168" fontId="3" fillId="4" borderId="1" xfId="0" applyNumberFormat="1" applyFont="1" applyFill="1" applyBorder="1" applyAlignment="1">
      <alignment horizontal="center"/>
    </xf>
    <xf numFmtId="168" fontId="3" fillId="4" borderId="1" xfId="0" applyNumberFormat="1" applyFont="1" applyFill="1" applyBorder="1"/>
    <xf numFmtId="0" fontId="3" fillId="2" borderId="4" xfId="0" applyFont="1" applyFill="1" applyBorder="1" applyAlignment="1">
      <alignment horizontal="center"/>
    </xf>
    <xf numFmtId="168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topLeftCell="B1" workbookViewId="0">
      <selection activeCell="E13" activeCellId="1" sqref="E4 E13"/>
    </sheetView>
  </sheetViews>
  <sheetFormatPr defaultRowHeight="15" x14ac:dyDescent="0.25"/>
  <cols>
    <col min="2" max="2" width="35.28515625" style="1" bestFit="1" customWidth="1"/>
    <col min="3" max="3" width="17.85546875" style="3" bestFit="1" customWidth="1"/>
    <col min="4" max="4" width="50.85546875" style="1" bestFit="1" customWidth="1"/>
    <col min="5" max="5" width="17.85546875" style="2" bestFit="1" customWidth="1"/>
  </cols>
  <sheetData>
    <row r="1" spans="2:5" ht="15.75" thickBot="1" x14ac:dyDescent="0.3"/>
    <row r="2" spans="2:5" ht="15.75" thickBot="1" x14ac:dyDescent="0.3">
      <c r="B2" s="16" t="s">
        <v>13</v>
      </c>
      <c r="C2" s="17">
        <f>SUM(C4+C11)</f>
        <v>279775</v>
      </c>
      <c r="D2" s="16" t="s">
        <v>16</v>
      </c>
      <c r="E2" s="18">
        <v>279775</v>
      </c>
    </row>
    <row r="3" spans="2:5" ht="15.75" thickBot="1" x14ac:dyDescent="0.3">
      <c r="B3" s="4"/>
      <c r="C3" s="8"/>
      <c r="D3" s="15"/>
      <c r="E3" s="12"/>
    </row>
    <row r="4" spans="2:5" ht="15.75" thickBot="1" x14ac:dyDescent="0.3">
      <c r="B4" s="19" t="s">
        <v>12</v>
      </c>
      <c r="C4" s="20">
        <f>SUM(C6:C9)</f>
        <v>28410</v>
      </c>
      <c r="D4" s="19" t="s">
        <v>17</v>
      </c>
      <c r="E4" s="21">
        <f>SUM(E6:E9)</f>
        <v>70705</v>
      </c>
    </row>
    <row r="5" spans="2:5" x14ac:dyDescent="0.25">
      <c r="B5" s="4"/>
      <c r="C5" s="8"/>
      <c r="D5" s="4"/>
      <c r="E5" s="12"/>
    </row>
    <row r="6" spans="2:5" ht="15.75" x14ac:dyDescent="0.25">
      <c r="B6" s="5" t="s">
        <v>0</v>
      </c>
      <c r="C6" s="9">
        <v>6250</v>
      </c>
      <c r="D6" s="5" t="s">
        <v>14</v>
      </c>
      <c r="E6" s="13">
        <v>26100</v>
      </c>
    </row>
    <row r="7" spans="2:5" ht="15.75" x14ac:dyDescent="0.25">
      <c r="B7" s="5" t="s">
        <v>11</v>
      </c>
      <c r="C7" s="9">
        <v>11740</v>
      </c>
      <c r="D7" s="5" t="s">
        <v>1</v>
      </c>
      <c r="E7" s="13">
        <v>6580</v>
      </c>
    </row>
    <row r="8" spans="2:5" ht="15.75" x14ac:dyDescent="0.25">
      <c r="B8" s="5" t="s">
        <v>5</v>
      </c>
      <c r="C8" s="10">
        <v>5420</v>
      </c>
      <c r="D8" s="5" t="s">
        <v>15</v>
      </c>
      <c r="E8" s="13">
        <v>33500</v>
      </c>
    </row>
    <row r="9" spans="2:5" ht="15.75" x14ac:dyDescent="0.25">
      <c r="B9" s="5" t="s">
        <v>4</v>
      </c>
      <c r="C9" s="9">
        <v>5000</v>
      </c>
      <c r="D9" s="5" t="s">
        <v>9</v>
      </c>
      <c r="E9" s="13">
        <v>4525</v>
      </c>
    </row>
    <row r="10" spans="2:5" ht="15.75" thickBot="1" x14ac:dyDescent="0.3">
      <c r="B10" s="4"/>
      <c r="C10" s="8"/>
      <c r="D10" s="4"/>
      <c r="E10" s="12"/>
    </row>
    <row r="11" spans="2:5" ht="15.75" thickBot="1" x14ac:dyDescent="0.3">
      <c r="B11" s="19" t="s">
        <v>18</v>
      </c>
      <c r="C11" s="20">
        <f>SUM(C13+C15+C19+C25)</f>
        <v>251365</v>
      </c>
      <c r="D11" s="19" t="s">
        <v>25</v>
      </c>
      <c r="E11" s="20">
        <f>SUM(E2-E4)</f>
        <v>209070</v>
      </c>
    </row>
    <row r="12" spans="2:5" ht="15.75" thickBot="1" x14ac:dyDescent="0.3">
      <c r="B12" s="4"/>
      <c r="C12" s="8"/>
      <c r="D12" s="4"/>
      <c r="E12" s="12"/>
    </row>
    <row r="13" spans="2:5" ht="15.75" thickBot="1" x14ac:dyDescent="0.3">
      <c r="B13" s="22" t="s">
        <v>19</v>
      </c>
      <c r="C13" s="23">
        <v>0</v>
      </c>
      <c r="D13" s="22" t="s">
        <v>26</v>
      </c>
      <c r="E13" s="23">
        <f>SUM(E15:E17)</f>
        <v>107840</v>
      </c>
    </row>
    <row r="14" spans="2:5" ht="15.75" thickBot="1" x14ac:dyDescent="0.3">
      <c r="B14" s="4"/>
      <c r="C14" s="8"/>
      <c r="D14" s="4"/>
      <c r="E14" s="12"/>
    </row>
    <row r="15" spans="2:5" ht="16.5" thickBot="1" x14ac:dyDescent="0.3">
      <c r="B15" s="22" t="s">
        <v>20</v>
      </c>
      <c r="C15" s="23">
        <f>SUM(C17)</f>
        <v>33700</v>
      </c>
      <c r="D15" s="5" t="s">
        <v>27</v>
      </c>
      <c r="E15" s="13">
        <v>31600</v>
      </c>
    </row>
    <row r="16" spans="2:5" ht="15.75" x14ac:dyDescent="0.25">
      <c r="B16" s="4"/>
      <c r="C16" s="8"/>
      <c r="D16" s="5" t="s">
        <v>28</v>
      </c>
      <c r="E16" s="13">
        <v>30560</v>
      </c>
    </row>
    <row r="17" spans="2:5" ht="15.75" x14ac:dyDescent="0.25">
      <c r="B17" s="5" t="s">
        <v>21</v>
      </c>
      <c r="C17" s="10">
        <v>33700</v>
      </c>
      <c r="D17" s="5" t="s">
        <v>29</v>
      </c>
      <c r="E17" s="13">
        <v>45680</v>
      </c>
    </row>
    <row r="18" spans="2:5" ht="15.75" thickBot="1" x14ac:dyDescent="0.3">
      <c r="B18" s="4"/>
      <c r="C18" s="8"/>
      <c r="D18" s="4"/>
      <c r="E18" s="12"/>
    </row>
    <row r="19" spans="2:5" ht="15.75" thickBot="1" x14ac:dyDescent="0.3">
      <c r="B19" s="22" t="s">
        <v>22</v>
      </c>
      <c r="C19" s="23">
        <f>SUM(C21:C23)</f>
        <v>212400</v>
      </c>
      <c r="D19" s="22" t="s">
        <v>30</v>
      </c>
      <c r="E19" s="23">
        <f>SUM(E11-E13)</f>
        <v>101230</v>
      </c>
    </row>
    <row r="20" spans="2:5" x14ac:dyDescent="0.25">
      <c r="B20" s="4"/>
      <c r="C20" s="8"/>
      <c r="D20" s="4"/>
      <c r="E20" s="12"/>
    </row>
    <row r="21" spans="2:5" ht="15.75" x14ac:dyDescent="0.25">
      <c r="B21" s="5" t="s">
        <v>2</v>
      </c>
      <c r="C21" s="10">
        <v>19850</v>
      </c>
      <c r="D21" s="5" t="s">
        <v>10</v>
      </c>
      <c r="E21" s="13">
        <v>15740</v>
      </c>
    </row>
    <row r="22" spans="2:5" ht="15.75" x14ac:dyDescent="0.25">
      <c r="B22" s="5" t="s">
        <v>3</v>
      </c>
      <c r="C22" s="9">
        <v>-2450</v>
      </c>
      <c r="D22" s="5" t="s">
        <v>7</v>
      </c>
      <c r="E22" s="12">
        <v>225490</v>
      </c>
    </row>
    <row r="23" spans="2:5" ht="15.75" x14ac:dyDescent="0.25">
      <c r="B23" s="5" t="s">
        <v>23</v>
      </c>
      <c r="C23" s="9">
        <v>195000</v>
      </c>
      <c r="D23" s="5" t="s">
        <v>6</v>
      </c>
      <c r="E23" s="13">
        <v>-140000</v>
      </c>
    </row>
    <row r="24" spans="2:5" ht="15.75" thickBot="1" x14ac:dyDescent="0.3">
      <c r="B24" s="4"/>
      <c r="C24" s="8"/>
      <c r="D24" s="4"/>
      <c r="E24" s="12"/>
    </row>
    <row r="25" spans="2:5" ht="15.75" thickBot="1" x14ac:dyDescent="0.3">
      <c r="B25" s="22" t="s">
        <v>24</v>
      </c>
      <c r="C25" s="23">
        <f>SUM(C27)</f>
        <v>5265</v>
      </c>
      <c r="D25" s="4"/>
      <c r="E25" s="12"/>
    </row>
    <row r="26" spans="2:5" x14ac:dyDescent="0.25">
      <c r="B26" s="4"/>
      <c r="C26" s="8"/>
      <c r="D26" s="4"/>
      <c r="E26" s="12"/>
    </row>
    <row r="27" spans="2:5" ht="16.5" thickBot="1" x14ac:dyDescent="0.3">
      <c r="B27" s="6" t="s">
        <v>8</v>
      </c>
      <c r="C27" s="11">
        <v>5265</v>
      </c>
      <c r="D27" s="7"/>
      <c r="E2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2019-04-03T02:07:15Z</dcterms:created>
  <dcterms:modified xsi:type="dcterms:W3CDTF">2019-04-03T02:37:56Z</dcterms:modified>
</cp:coreProperties>
</file>