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spe\source\repos\SQLServer_VENV\database\docs\"/>
    </mc:Choice>
  </mc:AlternateContent>
  <xr:revisionPtr revIDLastSave="0" documentId="13_ncr:1_{E8A8EA4F-A659-417B-A7B2-CF76FCF17EB9}" xr6:coauthVersionLast="47" xr6:coauthVersionMax="47" xr10:uidLastSave="{00000000-0000-0000-0000-000000000000}"/>
  <bookViews>
    <workbookView xWindow="-108" yWindow="-108" windowWidth="23256" windowHeight="12456" xr2:uid="{685576E2-DBA7-48C9-ABB4-EB9E92864E8D}"/>
  </bookViews>
  <sheets>
    <sheet name="Database Plan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I56" i="1"/>
  <c r="C44" i="1"/>
  <c r="I43" i="1" s="1"/>
  <c r="C33" i="1"/>
  <c r="C32" i="1"/>
  <c r="C11" i="1"/>
  <c r="I10" i="1" s="1"/>
  <c r="C20" i="1"/>
  <c r="I19" i="1" s="1"/>
  <c r="I32" i="1" l="1"/>
  <c r="G2" i="1" s="1"/>
</calcChain>
</file>

<file path=xl/sharedStrings.xml><?xml version="1.0" encoding="utf-8"?>
<sst xmlns="http://schemas.openxmlformats.org/spreadsheetml/2006/main" count="151" uniqueCount="58">
  <si>
    <t>Server Name</t>
  </si>
  <si>
    <t>Database Name</t>
  </si>
  <si>
    <t>Database Owner</t>
  </si>
  <si>
    <t>Last Modified</t>
  </si>
  <si>
    <t>Modified By</t>
  </si>
  <si>
    <t>Modification</t>
  </si>
  <si>
    <t>Table Name</t>
  </si>
  <si>
    <t>Field Name</t>
  </si>
  <si>
    <t>Data Type</t>
  </si>
  <si>
    <t>Key</t>
  </si>
  <si>
    <t>Nullable</t>
  </si>
  <si>
    <t>Indexing</t>
  </si>
  <si>
    <t>Byte Count</t>
  </si>
  <si>
    <t>Expected Row Count</t>
  </si>
  <si>
    <t>Total Byte Count</t>
  </si>
  <si>
    <t>EmployeeID</t>
  </si>
  <si>
    <t>INT</t>
  </si>
  <si>
    <t>PK</t>
  </si>
  <si>
    <t>N</t>
  </si>
  <si>
    <t>Y</t>
  </si>
  <si>
    <t>FirstName</t>
  </si>
  <si>
    <t>NVARCHAR(50)</t>
  </si>
  <si>
    <t>MiddleName</t>
  </si>
  <si>
    <t>LastName</t>
  </si>
  <si>
    <t>SubsidiaryID</t>
  </si>
  <si>
    <t>FK</t>
  </si>
  <si>
    <t>Role</t>
  </si>
  <si>
    <t>NVARCHAR(100)</t>
  </si>
  <si>
    <t>Department</t>
  </si>
  <si>
    <t>Key Relationship</t>
  </si>
  <si>
    <t>[Subsidiary].[SubsidiaryID]</t>
  </si>
  <si>
    <t>Schema</t>
  </si>
  <si>
    <t>HireDate</t>
  </si>
  <si>
    <t>DATE</t>
  </si>
  <si>
    <t>IT</t>
  </si>
  <si>
    <t>AssetID</t>
  </si>
  <si>
    <t>AssetType</t>
  </si>
  <si>
    <t>PurchaseDate</t>
  </si>
  <si>
    <t>WarrantyExpiry</t>
  </si>
  <si>
    <t>CEN</t>
  </si>
  <si>
    <t>SubsidiaryName</t>
  </si>
  <si>
    <t>Region</t>
  </si>
  <si>
    <t>DataIsolationLevel</t>
  </si>
  <si>
    <t>Total Bytes</t>
  </si>
  <si>
    <t>BMTC</t>
  </si>
  <si>
    <t>Vesper Annstas</t>
  </si>
  <si>
    <t>Initial</t>
  </si>
  <si>
    <t>SQL Server 16.0.1000.6</t>
  </si>
  <si>
    <r>
      <rPr>
        <b/>
        <sz val="11"/>
        <rFont val="Aptos Narrow"/>
        <family val="2"/>
        <scheme val="minor"/>
      </rPr>
      <t>700 employees</t>
    </r>
    <r>
      <rPr>
        <sz val="11"/>
        <rFont val="Aptos Narrow"/>
        <family val="2"/>
        <scheme val="minor"/>
      </rPr>
      <t xml:space="preserve"> currently and looking to expand.</t>
    </r>
  </si>
  <si>
    <r>
      <t xml:space="preserve">1 centralized services company serving 2 subsidiary companies 
</t>
    </r>
    <r>
      <rPr>
        <b/>
        <sz val="11"/>
        <rFont val="Aptos Narrow"/>
        <family val="2"/>
        <scheme val="minor"/>
      </rPr>
      <t>= 3 companies</t>
    </r>
  </si>
  <si>
    <t>AssignedToEmployee</t>
  </si>
  <si>
    <t>INIT</t>
  </si>
  <si>
    <t>Companies</t>
  </si>
  <si>
    <t>Employees</t>
  </si>
  <si>
    <t>IT_Assets</t>
  </si>
  <si>
    <r>
      <t xml:space="preserve">The average employee uses </t>
    </r>
    <r>
      <rPr>
        <b/>
        <sz val="11"/>
        <rFont val="Aptos Narrow"/>
        <family val="2"/>
        <scheme val="minor"/>
      </rPr>
      <t>2.3 devices</t>
    </r>
    <r>
      <rPr>
        <sz val="11"/>
        <rFont val="Aptos Narrow"/>
        <family val="2"/>
        <scheme val="minor"/>
      </rPr>
      <t>. (cloud storage and sharing services, smartphones, laptops, tablets, headphones and headsets)</t>
    </r>
  </si>
  <si>
    <t>Bookings</t>
  </si>
  <si>
    <t>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</si>
</sst>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0" borderId="1" xfId="0" applyBorder="1"/>
    <xf numFmtId="0" fontId="0" fillId="0" borderId="4" xfId="0" applyBorder="1"/>
    <xf numFmtId="0" fontId="0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Font="1" applyBorder="1"/>
    <xf numFmtId="0" fontId="0" fillId="0" borderId="7" xfId="0" applyFont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3" fillId="0" borderId="24" xfId="0" applyFont="1" applyFill="1" applyBorder="1"/>
    <xf numFmtId="0" fontId="3" fillId="0" borderId="25" xfId="0" applyFont="1" applyFill="1" applyBorder="1"/>
    <xf numFmtId="0" fontId="2" fillId="0" borderId="1" xfId="0" applyFont="1" applyFill="1" applyBorder="1" applyAlignment="1">
      <alignment horizontal="center"/>
    </xf>
    <xf numFmtId="0" fontId="3" fillId="0" borderId="26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27" xfId="0" applyFont="1" applyFill="1" applyBorder="1"/>
    <xf numFmtId="0" fontId="2" fillId="0" borderId="9" xfId="0" applyFont="1" applyFill="1" applyBorder="1" applyAlignment="1">
      <alignment horizontal="center" vertical="center" wrapText="1"/>
    </xf>
    <xf numFmtId="0" fontId="3" fillId="0" borderId="3" xfId="0" applyFont="1" applyFill="1" applyBorder="1"/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/>
    <xf numFmtId="0" fontId="2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" fillId="0" borderId="28" xfId="0" applyFont="1" applyBorder="1"/>
    <xf numFmtId="0" fontId="1" fillId="2" borderId="11" xfId="0" applyFont="1" applyFill="1" applyBorder="1"/>
    <xf numFmtId="0" fontId="1" fillId="2" borderId="8" xfId="0" applyFont="1" applyFill="1" applyBorder="1"/>
    <xf numFmtId="0" fontId="1" fillId="2" borderId="19" xfId="0" applyFont="1" applyFill="1" applyBorder="1"/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1" fillId="2" borderId="27" xfId="0" applyFont="1" applyFill="1" applyBorder="1"/>
    <xf numFmtId="0" fontId="0" fillId="0" borderId="28" xfId="0" applyBorder="1"/>
    <xf numFmtId="0" fontId="1" fillId="2" borderId="3" xfId="0" applyFont="1" applyFill="1" applyBorder="1"/>
    <xf numFmtId="14" fontId="0" fillId="0" borderId="4" xfId="0" applyNumberFormat="1" applyBorder="1"/>
    <xf numFmtId="0" fontId="1" fillId="2" borderId="5" xfId="0" applyFont="1" applyFill="1" applyBorder="1"/>
    <xf numFmtId="0" fontId="2" fillId="0" borderId="3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1" fillId="0" borderId="21" xfId="0" applyFont="1" applyBorder="1"/>
    <xf numFmtId="0" fontId="3" fillId="0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2" borderId="9" xfId="0" applyFont="1" applyFill="1" applyBorder="1"/>
    <xf numFmtId="0" fontId="1" fillId="2" borderId="2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7C14-F29E-40DC-A1DE-C716A253BF2E}">
  <dimension ref="B1:I66"/>
  <sheetViews>
    <sheetView tabSelected="1" topLeftCell="A36" workbookViewId="0">
      <selection activeCell="B59" sqref="B59:B66"/>
    </sheetView>
  </sheetViews>
  <sheetFormatPr defaultRowHeight="14.4" x14ac:dyDescent="0.3"/>
  <cols>
    <col min="1" max="1" width="3.6640625" customWidth="1"/>
    <col min="2" max="2" width="18" bestFit="1" customWidth="1"/>
    <col min="3" max="3" width="21.77734375" customWidth="1"/>
    <col min="4" max="4" width="14.6640625" bestFit="1" customWidth="1"/>
    <col min="5" max="5" width="4" bestFit="1" customWidth="1"/>
    <col min="6" max="6" width="22.21875" bestFit="1" customWidth="1"/>
    <col min="7" max="7" width="8.109375" bestFit="1" customWidth="1"/>
    <col min="8" max="8" width="8" bestFit="1" customWidth="1"/>
    <col min="9" max="9" width="9.88671875" bestFit="1" customWidth="1"/>
  </cols>
  <sheetData>
    <row r="1" spans="2:9" ht="15" thickBot="1" x14ac:dyDescent="0.35"/>
    <row r="2" spans="2:9" x14ac:dyDescent="0.3">
      <c r="B2" s="37" t="s">
        <v>0</v>
      </c>
      <c r="C2" s="38" t="s">
        <v>47</v>
      </c>
      <c r="G2" s="54" t="str">
        <f>_xlfn.CONCAT("Size in MB: ",ROUND((I10+I19+I32)/POWER(1024,2),2))</f>
        <v>Size in MB: 0.37</v>
      </c>
      <c r="H2" s="54"/>
      <c r="I2" s="54"/>
    </row>
    <row r="3" spans="2:9" x14ac:dyDescent="0.3">
      <c r="B3" s="39" t="s">
        <v>1</v>
      </c>
      <c r="C3" s="4" t="s">
        <v>44</v>
      </c>
      <c r="G3" s="54"/>
      <c r="H3" s="54"/>
      <c r="I3" s="54"/>
    </row>
    <row r="4" spans="2:9" x14ac:dyDescent="0.3">
      <c r="B4" s="39" t="s">
        <v>2</v>
      </c>
      <c r="C4" s="4" t="s">
        <v>45</v>
      </c>
      <c r="G4" s="54"/>
      <c r="H4" s="54"/>
      <c r="I4" s="54"/>
    </row>
    <row r="5" spans="2:9" x14ac:dyDescent="0.3">
      <c r="B5" s="39" t="s">
        <v>3</v>
      </c>
      <c r="C5" s="40">
        <v>45845</v>
      </c>
      <c r="G5" s="54"/>
      <c r="H5" s="54"/>
      <c r="I5" s="54"/>
    </row>
    <row r="6" spans="2:9" x14ac:dyDescent="0.3">
      <c r="B6" s="39" t="s">
        <v>4</v>
      </c>
      <c r="C6" s="4" t="s">
        <v>45</v>
      </c>
      <c r="G6" s="54"/>
      <c r="H6" s="54"/>
      <c r="I6" s="54"/>
    </row>
    <row r="7" spans="2:9" ht="15" thickBot="1" x14ac:dyDescent="0.35">
      <c r="B7" s="41" t="s">
        <v>5</v>
      </c>
      <c r="C7" s="7" t="s">
        <v>46</v>
      </c>
      <c r="G7" s="54"/>
      <c r="H7" s="54"/>
      <c r="I7" s="54"/>
    </row>
    <row r="8" spans="2:9" ht="15" thickBot="1" x14ac:dyDescent="0.35">
      <c r="B8" s="1"/>
    </row>
    <row r="9" spans="2:9" ht="14.4" customHeight="1" x14ac:dyDescent="0.3">
      <c r="B9" s="16" t="s">
        <v>6</v>
      </c>
      <c r="C9" s="45" t="s">
        <v>52</v>
      </c>
      <c r="D9" s="42" t="s">
        <v>49</v>
      </c>
      <c r="E9" s="24"/>
      <c r="F9" s="24"/>
      <c r="G9" s="24"/>
      <c r="H9" s="48"/>
      <c r="I9" s="51" t="s">
        <v>43</v>
      </c>
    </row>
    <row r="10" spans="2:9" x14ac:dyDescent="0.3">
      <c r="B10" s="17" t="s">
        <v>13</v>
      </c>
      <c r="C10" s="46">
        <v>3</v>
      </c>
      <c r="D10" s="43"/>
      <c r="E10" s="22"/>
      <c r="F10" s="22"/>
      <c r="G10" s="22"/>
      <c r="H10" s="49"/>
      <c r="I10" s="52">
        <f>C10*C11</f>
        <v>312</v>
      </c>
    </row>
    <row r="11" spans="2:9" ht="15" thickBot="1" x14ac:dyDescent="0.35">
      <c r="B11" s="19" t="s">
        <v>12</v>
      </c>
      <c r="C11" s="47">
        <f>SUM(I13:I16)</f>
        <v>104</v>
      </c>
      <c r="D11" s="44"/>
      <c r="E11" s="28"/>
      <c r="F11" s="28"/>
      <c r="G11" s="28"/>
      <c r="H11" s="50"/>
      <c r="I11" s="53"/>
    </row>
    <row r="12" spans="2:9" x14ac:dyDescent="0.3">
      <c r="B12" s="31" t="s">
        <v>31</v>
      </c>
      <c r="C12" s="32" t="s">
        <v>7</v>
      </c>
      <c r="D12" s="32" t="s">
        <v>8</v>
      </c>
      <c r="E12" s="32" t="s">
        <v>9</v>
      </c>
      <c r="F12" s="32" t="s">
        <v>29</v>
      </c>
      <c r="G12" s="32" t="s">
        <v>10</v>
      </c>
      <c r="H12" s="32" t="s">
        <v>11</v>
      </c>
      <c r="I12" s="33" t="s">
        <v>12</v>
      </c>
    </row>
    <row r="13" spans="2:9" x14ac:dyDescent="0.3">
      <c r="B13" s="8" t="s">
        <v>39</v>
      </c>
      <c r="C13" s="2" t="s">
        <v>24</v>
      </c>
      <c r="D13" s="3" t="s">
        <v>16</v>
      </c>
      <c r="E13" s="3" t="s">
        <v>17</v>
      </c>
      <c r="F13" s="3"/>
      <c r="G13" s="3" t="s">
        <v>18</v>
      </c>
      <c r="H13" s="3" t="s">
        <v>19</v>
      </c>
      <c r="I13" s="4">
        <v>4</v>
      </c>
    </row>
    <row r="14" spans="2:9" x14ac:dyDescent="0.3">
      <c r="B14" s="9"/>
      <c r="C14" s="2" t="s">
        <v>40</v>
      </c>
      <c r="D14" s="3" t="s">
        <v>27</v>
      </c>
      <c r="E14" s="3"/>
      <c r="F14" s="3"/>
      <c r="G14" s="3" t="s">
        <v>18</v>
      </c>
      <c r="H14" s="3"/>
      <c r="I14" s="4">
        <v>50</v>
      </c>
    </row>
    <row r="15" spans="2:9" x14ac:dyDescent="0.3">
      <c r="B15" s="9"/>
      <c r="C15" s="2" t="s">
        <v>41</v>
      </c>
      <c r="D15" s="3" t="s">
        <v>21</v>
      </c>
      <c r="E15" s="3"/>
      <c r="F15" s="3"/>
      <c r="G15" s="3" t="s">
        <v>18</v>
      </c>
      <c r="H15" s="3"/>
      <c r="I15" s="4">
        <v>25</v>
      </c>
    </row>
    <row r="16" spans="2:9" ht="15" thickBot="1" x14ac:dyDescent="0.35">
      <c r="B16" s="10"/>
      <c r="C16" s="5" t="s">
        <v>42</v>
      </c>
      <c r="D16" s="6" t="s">
        <v>21</v>
      </c>
      <c r="E16" s="6"/>
      <c r="F16" s="6"/>
      <c r="G16" s="6" t="s">
        <v>18</v>
      </c>
      <c r="H16" s="6"/>
      <c r="I16" s="7">
        <v>25</v>
      </c>
    </row>
    <row r="17" spans="2:9" ht="15" thickBot="1" x14ac:dyDescent="0.35">
      <c r="B17" s="1"/>
    </row>
    <row r="18" spans="2:9" ht="14.4" customHeight="1" x14ac:dyDescent="0.3">
      <c r="B18" s="16" t="s">
        <v>6</v>
      </c>
      <c r="C18" s="45" t="s">
        <v>53</v>
      </c>
      <c r="D18" s="42" t="s">
        <v>48</v>
      </c>
      <c r="E18" s="24"/>
      <c r="F18" s="24"/>
      <c r="G18" s="24"/>
      <c r="H18" s="48"/>
      <c r="I18" s="51" t="s">
        <v>43</v>
      </c>
    </row>
    <row r="19" spans="2:9" x14ac:dyDescent="0.3">
      <c r="B19" s="17" t="s">
        <v>13</v>
      </c>
      <c r="C19" s="46">
        <v>1000</v>
      </c>
      <c r="D19" s="43"/>
      <c r="E19" s="22"/>
      <c r="F19" s="22"/>
      <c r="G19" s="22"/>
      <c r="H19" s="49"/>
      <c r="I19" s="52">
        <f>C19*C20</f>
        <v>266000</v>
      </c>
    </row>
    <row r="20" spans="2:9" ht="15" thickBot="1" x14ac:dyDescent="0.35">
      <c r="B20" s="19" t="s">
        <v>14</v>
      </c>
      <c r="C20" s="47">
        <f>SUM(I22:I29)</f>
        <v>266</v>
      </c>
      <c r="D20" s="44"/>
      <c r="E20" s="28"/>
      <c r="F20" s="28"/>
      <c r="G20" s="28"/>
      <c r="H20" s="50"/>
      <c r="I20" s="53"/>
    </row>
    <row r="21" spans="2:9" x14ac:dyDescent="0.3">
      <c r="B21" s="31" t="s">
        <v>31</v>
      </c>
      <c r="C21" s="32" t="s">
        <v>7</v>
      </c>
      <c r="D21" s="32" t="s">
        <v>8</v>
      </c>
      <c r="E21" s="32" t="s">
        <v>9</v>
      </c>
      <c r="F21" s="32" t="s">
        <v>29</v>
      </c>
      <c r="G21" s="32" t="s">
        <v>10</v>
      </c>
      <c r="H21" s="32" t="s">
        <v>11</v>
      </c>
      <c r="I21" s="33" t="s">
        <v>12</v>
      </c>
    </row>
    <row r="22" spans="2:9" x14ac:dyDescent="0.3">
      <c r="B22" s="8" t="s">
        <v>39</v>
      </c>
      <c r="C22" s="2" t="s">
        <v>15</v>
      </c>
      <c r="D22" s="3" t="s">
        <v>16</v>
      </c>
      <c r="E22" s="3" t="s">
        <v>17</v>
      </c>
      <c r="F22" s="3"/>
      <c r="G22" s="3" t="s">
        <v>18</v>
      </c>
      <c r="H22" s="3" t="s">
        <v>19</v>
      </c>
      <c r="I22" s="4">
        <v>4</v>
      </c>
    </row>
    <row r="23" spans="2:9" x14ac:dyDescent="0.3">
      <c r="B23" s="9"/>
      <c r="C23" s="2" t="s">
        <v>20</v>
      </c>
      <c r="D23" s="3" t="s">
        <v>27</v>
      </c>
      <c r="E23" s="3"/>
      <c r="F23" s="3"/>
      <c r="G23" s="3" t="s">
        <v>18</v>
      </c>
      <c r="H23" s="3"/>
      <c r="I23" s="4">
        <v>50</v>
      </c>
    </row>
    <row r="24" spans="2:9" x14ac:dyDescent="0.3">
      <c r="B24" s="9"/>
      <c r="C24" s="2" t="s">
        <v>22</v>
      </c>
      <c r="D24" s="3" t="s">
        <v>27</v>
      </c>
      <c r="E24" s="3"/>
      <c r="F24" s="3"/>
      <c r="G24" s="3" t="s">
        <v>19</v>
      </c>
      <c r="H24" s="3"/>
      <c r="I24" s="4">
        <v>50</v>
      </c>
    </row>
    <row r="25" spans="2:9" x14ac:dyDescent="0.3">
      <c r="B25" s="9"/>
      <c r="C25" s="2" t="s">
        <v>23</v>
      </c>
      <c r="D25" s="3" t="s">
        <v>27</v>
      </c>
      <c r="E25" s="3"/>
      <c r="F25" s="3"/>
      <c r="G25" s="3" t="s">
        <v>18</v>
      </c>
      <c r="H25" s="3"/>
      <c r="I25" s="4">
        <v>50</v>
      </c>
    </row>
    <row r="26" spans="2:9" x14ac:dyDescent="0.3">
      <c r="B26" s="9"/>
      <c r="C26" s="2" t="s">
        <v>24</v>
      </c>
      <c r="D26" s="3" t="s">
        <v>16</v>
      </c>
      <c r="E26" s="3" t="s">
        <v>25</v>
      </c>
      <c r="F26" s="3" t="s">
        <v>30</v>
      </c>
      <c r="G26" s="3" t="s">
        <v>18</v>
      </c>
      <c r="H26" s="3" t="s">
        <v>19</v>
      </c>
      <c r="I26" s="4">
        <v>4</v>
      </c>
    </row>
    <row r="27" spans="2:9" x14ac:dyDescent="0.3">
      <c r="B27" s="9"/>
      <c r="C27" s="2" t="s">
        <v>26</v>
      </c>
      <c r="D27" s="3" t="s">
        <v>27</v>
      </c>
      <c r="E27" s="3"/>
      <c r="F27" s="3"/>
      <c r="G27" s="3" t="s">
        <v>18</v>
      </c>
      <c r="H27" s="3"/>
      <c r="I27" s="4">
        <v>50</v>
      </c>
    </row>
    <row r="28" spans="2:9" x14ac:dyDescent="0.3">
      <c r="B28" s="9"/>
      <c r="C28" s="2" t="s">
        <v>28</v>
      </c>
      <c r="D28" s="3" t="s">
        <v>27</v>
      </c>
      <c r="E28" s="3"/>
      <c r="F28" s="3"/>
      <c r="G28" s="3" t="s">
        <v>18</v>
      </c>
      <c r="H28" s="3"/>
      <c r="I28" s="4">
        <v>50</v>
      </c>
    </row>
    <row r="29" spans="2:9" ht="15" thickBot="1" x14ac:dyDescent="0.35">
      <c r="B29" s="10"/>
      <c r="C29" s="5" t="s">
        <v>32</v>
      </c>
      <c r="D29" s="6" t="s">
        <v>33</v>
      </c>
      <c r="E29" s="6"/>
      <c r="F29" s="6"/>
      <c r="G29" s="6" t="s">
        <v>18</v>
      </c>
      <c r="H29" s="6"/>
      <c r="I29" s="7">
        <v>8</v>
      </c>
    </row>
    <row r="30" spans="2:9" ht="15" thickBot="1" x14ac:dyDescent="0.35"/>
    <row r="31" spans="2:9" x14ac:dyDescent="0.3">
      <c r="B31" s="23" t="s">
        <v>6</v>
      </c>
      <c r="C31" s="21" t="s">
        <v>54</v>
      </c>
      <c r="D31" s="13" t="s">
        <v>55</v>
      </c>
      <c r="E31" s="13"/>
      <c r="F31" s="13"/>
      <c r="G31" s="13"/>
      <c r="H31" s="34"/>
      <c r="I31" s="30" t="s">
        <v>43</v>
      </c>
    </row>
    <row r="32" spans="2:9" x14ac:dyDescent="0.3">
      <c r="B32" s="25" t="s">
        <v>13</v>
      </c>
      <c r="C32" s="18">
        <f>C19*2.3</f>
        <v>2300</v>
      </c>
      <c r="D32" s="14"/>
      <c r="E32" s="14"/>
      <c r="F32" s="14"/>
      <c r="G32" s="14"/>
      <c r="H32" s="35"/>
      <c r="I32" s="26">
        <f>C32*C33</f>
        <v>121900</v>
      </c>
    </row>
    <row r="33" spans="2:9" ht="15" thickBot="1" x14ac:dyDescent="0.35">
      <c r="B33" s="27" t="s">
        <v>14</v>
      </c>
      <c r="C33" s="20">
        <f>SUM($I35:$I40)</f>
        <v>53</v>
      </c>
      <c r="D33" s="15"/>
      <c r="E33" s="15"/>
      <c r="F33" s="15"/>
      <c r="G33" s="15"/>
      <c r="H33" s="36"/>
      <c r="I33" s="29"/>
    </row>
    <row r="34" spans="2:9" x14ac:dyDescent="0.3">
      <c r="B34" s="37" t="s">
        <v>31</v>
      </c>
      <c r="C34" s="55" t="s">
        <v>7</v>
      </c>
      <c r="D34" s="55" t="s">
        <v>8</v>
      </c>
      <c r="E34" s="55" t="s">
        <v>9</v>
      </c>
      <c r="F34" s="55" t="s">
        <v>29</v>
      </c>
      <c r="G34" s="55" t="s">
        <v>10</v>
      </c>
      <c r="H34" s="55" t="s">
        <v>11</v>
      </c>
      <c r="I34" s="56" t="s">
        <v>12</v>
      </c>
    </row>
    <row r="35" spans="2:9" x14ac:dyDescent="0.3">
      <c r="B35" s="8" t="s">
        <v>34</v>
      </c>
      <c r="C35" s="2" t="s">
        <v>35</v>
      </c>
      <c r="D35" s="2" t="s">
        <v>51</v>
      </c>
      <c r="E35" s="2" t="s">
        <v>17</v>
      </c>
      <c r="F35" s="2"/>
      <c r="G35" s="2" t="s">
        <v>18</v>
      </c>
      <c r="H35" s="2" t="s">
        <v>19</v>
      </c>
      <c r="I35" s="11">
        <v>4</v>
      </c>
    </row>
    <row r="36" spans="2:9" x14ac:dyDescent="0.3">
      <c r="B36" s="9"/>
      <c r="C36" s="2" t="s">
        <v>36</v>
      </c>
      <c r="D36" s="2" t="s">
        <v>21</v>
      </c>
      <c r="E36" s="2"/>
      <c r="F36" s="2"/>
      <c r="G36" s="2" t="s">
        <v>18</v>
      </c>
      <c r="H36" s="2"/>
      <c r="I36" s="11">
        <v>25</v>
      </c>
    </row>
    <row r="37" spans="2:9" x14ac:dyDescent="0.3">
      <c r="B37" s="9"/>
      <c r="C37" s="2" t="s">
        <v>50</v>
      </c>
      <c r="D37" s="2" t="s">
        <v>16</v>
      </c>
      <c r="E37" s="2" t="s">
        <v>25</v>
      </c>
      <c r="F37" s="2"/>
      <c r="G37" s="2" t="s">
        <v>19</v>
      </c>
      <c r="H37" s="2" t="s">
        <v>19</v>
      </c>
      <c r="I37" s="11">
        <v>4</v>
      </c>
    </row>
    <row r="38" spans="2:9" x14ac:dyDescent="0.3">
      <c r="B38" s="9"/>
      <c r="C38" s="2" t="s">
        <v>37</v>
      </c>
      <c r="D38" s="2" t="s">
        <v>33</v>
      </c>
      <c r="E38" s="2"/>
      <c r="F38" s="2"/>
      <c r="G38" s="2" t="s">
        <v>19</v>
      </c>
      <c r="H38" s="2"/>
      <c r="I38" s="11">
        <v>8</v>
      </c>
    </row>
    <row r="39" spans="2:9" x14ac:dyDescent="0.3">
      <c r="B39" s="9"/>
      <c r="C39" s="2" t="s">
        <v>38</v>
      </c>
      <c r="D39" s="2" t="s">
        <v>33</v>
      </c>
      <c r="E39" s="2"/>
      <c r="F39" s="2"/>
      <c r="G39" s="2" t="s">
        <v>19</v>
      </c>
      <c r="H39" s="2"/>
      <c r="I39" s="11">
        <v>8</v>
      </c>
    </row>
    <row r="40" spans="2:9" ht="15" thickBot="1" x14ac:dyDescent="0.35">
      <c r="B40" s="10"/>
      <c r="C40" s="5" t="s">
        <v>24</v>
      </c>
      <c r="D40" s="5" t="s">
        <v>16</v>
      </c>
      <c r="E40" s="5" t="s">
        <v>25</v>
      </c>
      <c r="F40" s="5"/>
      <c r="G40" s="5" t="s">
        <v>18</v>
      </c>
      <c r="H40" s="5" t="s">
        <v>19</v>
      </c>
      <c r="I40" s="12">
        <v>4</v>
      </c>
    </row>
    <row r="41" spans="2:9" ht="15" thickBot="1" x14ac:dyDescent="0.35"/>
    <row r="42" spans="2:9" x14ac:dyDescent="0.3">
      <c r="B42" s="16" t="s">
        <v>6</v>
      </c>
      <c r="C42" s="45" t="s">
        <v>56</v>
      </c>
      <c r="D42" s="42"/>
      <c r="E42" s="24"/>
      <c r="F42" s="24"/>
      <c r="G42" s="24"/>
      <c r="H42" s="48"/>
      <c r="I42" s="51" t="s">
        <v>43</v>
      </c>
    </row>
    <row r="43" spans="2:9" x14ac:dyDescent="0.3">
      <c r="B43" s="17" t="s">
        <v>13</v>
      </c>
      <c r="C43" s="46"/>
      <c r="D43" s="43"/>
      <c r="E43" s="22"/>
      <c r="F43" s="22"/>
      <c r="G43" s="22"/>
      <c r="H43" s="49"/>
      <c r="I43" s="52">
        <f>C43*C44</f>
        <v>0</v>
      </c>
    </row>
    <row r="44" spans="2:9" ht="15" thickBot="1" x14ac:dyDescent="0.35">
      <c r="B44" s="19" t="s">
        <v>14</v>
      </c>
      <c r="C44" s="47">
        <f>SUM(I46:I53)</f>
        <v>0</v>
      </c>
      <c r="D44" s="44"/>
      <c r="E44" s="28"/>
      <c r="F44" s="28"/>
      <c r="G44" s="28"/>
      <c r="H44" s="50"/>
      <c r="I44" s="53"/>
    </row>
    <row r="45" spans="2:9" x14ac:dyDescent="0.3">
      <c r="B45" s="31" t="s">
        <v>31</v>
      </c>
      <c r="C45" s="32" t="s">
        <v>7</v>
      </c>
      <c r="D45" s="32" t="s">
        <v>8</v>
      </c>
      <c r="E45" s="32" t="s">
        <v>9</v>
      </c>
      <c r="F45" s="32" t="s">
        <v>29</v>
      </c>
      <c r="G45" s="32" t="s">
        <v>10</v>
      </c>
      <c r="H45" s="32" t="s">
        <v>11</v>
      </c>
      <c r="I45" s="33" t="s">
        <v>12</v>
      </c>
    </row>
    <row r="46" spans="2:9" x14ac:dyDescent="0.3">
      <c r="B46" s="8" t="s">
        <v>57</v>
      </c>
      <c r="C46" s="2"/>
      <c r="D46" s="3"/>
      <c r="E46" s="3"/>
      <c r="F46" s="3"/>
      <c r="G46" s="3"/>
      <c r="H46" s="3"/>
      <c r="I46" s="4"/>
    </row>
    <row r="47" spans="2:9" x14ac:dyDescent="0.3">
      <c r="B47" s="9"/>
      <c r="C47" s="2"/>
      <c r="D47" s="3"/>
      <c r="E47" s="3"/>
      <c r="F47" s="3"/>
      <c r="G47" s="3"/>
      <c r="H47" s="3"/>
      <c r="I47" s="4"/>
    </row>
    <row r="48" spans="2:9" x14ac:dyDescent="0.3">
      <c r="B48" s="9"/>
      <c r="C48" s="2"/>
      <c r="D48" s="3"/>
      <c r="E48" s="3"/>
      <c r="F48" s="3"/>
      <c r="G48" s="3"/>
      <c r="H48" s="3"/>
      <c r="I48" s="4"/>
    </row>
    <row r="49" spans="2:9" x14ac:dyDescent="0.3">
      <c r="B49" s="9"/>
      <c r="C49" s="2"/>
      <c r="D49" s="3"/>
      <c r="E49" s="3"/>
      <c r="F49" s="3"/>
      <c r="G49" s="3"/>
      <c r="H49" s="3"/>
      <c r="I49" s="4"/>
    </row>
    <row r="50" spans="2:9" x14ac:dyDescent="0.3">
      <c r="B50" s="9"/>
      <c r="C50" s="2"/>
      <c r="D50" s="3"/>
      <c r="E50" s="3"/>
      <c r="F50" s="3"/>
      <c r="G50" s="3"/>
      <c r="H50" s="3"/>
      <c r="I50" s="4"/>
    </row>
    <row r="51" spans="2:9" x14ac:dyDescent="0.3">
      <c r="B51" s="9"/>
      <c r="C51" s="2"/>
      <c r="D51" s="3"/>
      <c r="E51" s="3"/>
      <c r="F51" s="3"/>
      <c r="G51" s="3"/>
      <c r="H51" s="3"/>
      <c r="I51" s="4"/>
    </row>
    <row r="52" spans="2:9" x14ac:dyDescent="0.3">
      <c r="B52" s="9"/>
      <c r="C52" s="2"/>
      <c r="D52" s="3"/>
      <c r="E52" s="3"/>
      <c r="F52" s="3"/>
      <c r="G52" s="3"/>
      <c r="H52" s="3"/>
      <c r="I52" s="4"/>
    </row>
    <row r="53" spans="2:9" ht="15" thickBot="1" x14ac:dyDescent="0.35">
      <c r="B53" s="10"/>
      <c r="C53" s="5"/>
      <c r="D53" s="6"/>
      <c r="E53" s="6"/>
      <c r="F53" s="6"/>
      <c r="G53" s="6"/>
      <c r="H53" s="6"/>
      <c r="I53" s="7"/>
    </row>
    <row r="54" spans="2:9" ht="15" thickBot="1" x14ac:dyDescent="0.35"/>
    <row r="55" spans="2:9" x14ac:dyDescent="0.3">
      <c r="B55" s="16" t="s">
        <v>6</v>
      </c>
      <c r="C55" s="45" t="s">
        <v>56</v>
      </c>
      <c r="D55" s="42"/>
      <c r="E55" s="24"/>
      <c r="F55" s="24"/>
      <c r="G55" s="24"/>
      <c r="H55" s="48"/>
      <c r="I55" s="51" t="s">
        <v>43</v>
      </c>
    </row>
    <row r="56" spans="2:9" x14ac:dyDescent="0.3">
      <c r="B56" s="17" t="s">
        <v>13</v>
      </c>
      <c r="C56" s="46"/>
      <c r="D56" s="43"/>
      <c r="E56" s="22"/>
      <c r="F56" s="22"/>
      <c r="G56" s="22"/>
      <c r="H56" s="49"/>
      <c r="I56" s="52">
        <f>C56*C57</f>
        <v>0</v>
      </c>
    </row>
    <row r="57" spans="2:9" ht="15" thickBot="1" x14ac:dyDescent="0.35">
      <c r="B57" s="19" t="s">
        <v>14</v>
      </c>
      <c r="C57" s="47">
        <f>SUM(I59:I66)</f>
        <v>0</v>
      </c>
      <c r="D57" s="44"/>
      <c r="E57" s="28"/>
      <c r="F57" s="28"/>
      <c r="G57" s="28"/>
      <c r="H57" s="50"/>
      <c r="I57" s="53"/>
    </row>
    <row r="58" spans="2:9" x14ac:dyDescent="0.3">
      <c r="B58" s="31" t="s">
        <v>31</v>
      </c>
      <c r="C58" s="32" t="s">
        <v>7</v>
      </c>
      <c r="D58" s="32" t="s">
        <v>8</v>
      </c>
      <c r="E58" s="32" t="s">
        <v>9</v>
      </c>
      <c r="F58" s="32" t="s">
        <v>29</v>
      </c>
      <c r="G58" s="32" t="s">
        <v>10</v>
      </c>
      <c r="H58" s="32" t="s">
        <v>11</v>
      </c>
      <c r="I58" s="33" t="s">
        <v>12</v>
      </c>
    </row>
    <row r="59" spans="2:9" x14ac:dyDescent="0.3">
      <c r="B59" s="8" t="s">
        <v>57</v>
      </c>
      <c r="C59" s="2"/>
      <c r="D59" s="3"/>
      <c r="E59" s="3"/>
      <c r="F59" s="3"/>
      <c r="G59" s="3"/>
      <c r="H59" s="3"/>
      <c r="I59" s="4"/>
    </row>
    <row r="60" spans="2:9" x14ac:dyDescent="0.3">
      <c r="B60" s="9"/>
      <c r="C60" s="2"/>
      <c r="D60" s="3"/>
      <c r="E60" s="3"/>
      <c r="F60" s="3"/>
      <c r="G60" s="3"/>
      <c r="H60" s="3"/>
      <c r="I60" s="4"/>
    </row>
    <row r="61" spans="2:9" x14ac:dyDescent="0.3">
      <c r="B61" s="9"/>
      <c r="C61" s="2"/>
      <c r="D61" s="3"/>
      <c r="E61" s="3"/>
      <c r="F61" s="3"/>
      <c r="G61" s="3"/>
      <c r="H61" s="3"/>
      <c r="I61" s="4"/>
    </row>
    <row r="62" spans="2:9" x14ac:dyDescent="0.3">
      <c r="B62" s="9"/>
      <c r="C62" s="2"/>
      <c r="D62" s="3"/>
      <c r="E62" s="3"/>
      <c r="F62" s="3"/>
      <c r="G62" s="3"/>
      <c r="H62" s="3"/>
      <c r="I62" s="4"/>
    </row>
    <row r="63" spans="2:9" x14ac:dyDescent="0.3">
      <c r="B63" s="9"/>
      <c r="C63" s="2"/>
      <c r="D63" s="3"/>
      <c r="E63" s="3"/>
      <c r="F63" s="3"/>
      <c r="G63" s="3"/>
      <c r="H63" s="3"/>
      <c r="I63" s="4"/>
    </row>
    <row r="64" spans="2:9" x14ac:dyDescent="0.3">
      <c r="B64" s="9"/>
      <c r="C64" s="2"/>
      <c r="D64" s="3"/>
      <c r="E64" s="3"/>
      <c r="F64" s="3"/>
      <c r="G64" s="3"/>
      <c r="H64" s="3"/>
      <c r="I64" s="4"/>
    </row>
    <row r="65" spans="2:9" x14ac:dyDescent="0.3">
      <c r="B65" s="9"/>
      <c r="C65" s="2"/>
      <c r="D65" s="3"/>
      <c r="E65" s="3"/>
      <c r="F65" s="3"/>
      <c r="G65" s="3"/>
      <c r="H65" s="3"/>
      <c r="I65" s="4"/>
    </row>
    <row r="66" spans="2:9" ht="15" thickBot="1" x14ac:dyDescent="0.35">
      <c r="B66" s="10"/>
      <c r="C66" s="5"/>
      <c r="D66" s="6"/>
      <c r="E66" s="6"/>
      <c r="F66" s="6"/>
      <c r="G66" s="6"/>
      <c r="H66" s="6"/>
      <c r="I66" s="7"/>
    </row>
  </sheetData>
  <mergeCells count="16">
    <mergeCell ref="D55:H57"/>
    <mergeCell ref="I56:I57"/>
    <mergeCell ref="B59:B66"/>
    <mergeCell ref="I32:I33"/>
    <mergeCell ref="D31:H33"/>
    <mergeCell ref="G2:I7"/>
    <mergeCell ref="D42:H44"/>
    <mergeCell ref="I43:I44"/>
    <mergeCell ref="B46:B53"/>
    <mergeCell ref="D9:H11"/>
    <mergeCell ref="D18:H20"/>
    <mergeCell ref="I10:I11"/>
    <mergeCell ref="I19:I20"/>
    <mergeCell ref="B22:B29"/>
    <mergeCell ref="B35:B40"/>
    <mergeCell ref="B13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Vesper Annstas</dc:creator>
  <cp:lastModifiedBy>Vesper Annstas</cp:lastModifiedBy>
  <dcterms:created xsi:type="dcterms:W3CDTF">2025-07-07T20:18:01Z</dcterms:created>
  <dcterms:modified xsi:type="dcterms:W3CDTF">2025-07-07T21:40:08Z</dcterms:modified>
</cp:coreProperties>
</file>