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spe\source\repos\SQLServer_VENV\virtualization\docs\"/>
    </mc:Choice>
  </mc:AlternateContent>
  <xr:revisionPtr revIDLastSave="0" documentId="13_ncr:1_{20FDA84F-2E1B-474D-8AF0-45CA23BF8B30}" xr6:coauthVersionLast="47" xr6:coauthVersionMax="47" xr10:uidLastSave="{00000000-0000-0000-0000-000000000000}"/>
  <bookViews>
    <workbookView xWindow="8004" yWindow="0" windowWidth="14832" windowHeight="12336" firstSheet="1" activeTab="4" xr2:uid="{00000000-000D-0000-FFFF-FFFF00000000}"/>
  </bookViews>
  <sheets>
    <sheet name="Hypervisor Host" sheetId="1" r:id="rId1"/>
    <sheet name="VM Planning" sheetId="3" r:id="rId2"/>
    <sheet name="VM Setup Checklist" sheetId="5" r:id="rId3"/>
    <sheet name="VM Disk Usage Tracker" sheetId="4" r:id="rId4"/>
    <sheet name="VM_Static_IP_Pla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F10" i="3"/>
  <c r="E10" i="3"/>
  <c r="E7" i="1"/>
</calcChain>
</file>

<file path=xl/sharedStrings.xml><?xml version="1.0" encoding="utf-8"?>
<sst xmlns="http://schemas.openxmlformats.org/spreadsheetml/2006/main" count="288" uniqueCount="147">
  <si>
    <t>Parameter</t>
  </si>
  <si>
    <t>Value</t>
  </si>
  <si>
    <t>Host Name</t>
  </si>
  <si>
    <t>CPU Model</t>
  </si>
  <si>
    <t>CPU Cores (Physical)</t>
  </si>
  <si>
    <t>CPU Threads (Logical)</t>
  </si>
  <si>
    <t>Virtualization Enabled (Yes/No)</t>
  </si>
  <si>
    <t>RAM (GB)</t>
  </si>
  <si>
    <t>OS Version</t>
  </si>
  <si>
    <t>OS Edition</t>
  </si>
  <si>
    <t>Primary Disk Type (SSD/HDD/NVMe)</t>
  </si>
  <si>
    <t>Primary Disk Capacity (GB)</t>
  </si>
  <si>
    <t>NIC Count</t>
  </si>
  <si>
    <t>NIC Speed (Gbps)</t>
  </si>
  <si>
    <t>Power Plan (High Performance/Other)</t>
  </si>
  <si>
    <t>Update Status</t>
  </si>
  <si>
    <t>Notes</t>
  </si>
  <si>
    <t>VM Name</t>
  </si>
  <si>
    <t>Operating System</t>
  </si>
  <si>
    <t>Microsoft Corporation</t>
  </si>
  <si>
    <t>82H8</t>
  </si>
  <si>
    <t>10.0.26100 Build 26100</t>
  </si>
  <si>
    <t>i5-1155G7</t>
  </si>
  <si>
    <t>System Manufacturer</t>
  </si>
  <si>
    <t>System Model</t>
  </si>
  <si>
    <t>VESPER</t>
  </si>
  <si>
    <t>$env:COMPUTERNAME</t>
  </si>
  <si>
    <t>PowerShell (Admin) Command</t>
  </si>
  <si>
    <t>Get-CimInstance Win32_ComputerSystem</t>
  </si>
  <si>
    <t>Get-CimInstance Win32_Processor</t>
  </si>
  <si>
    <t>systeminfo</t>
  </si>
  <si>
    <t>Get-CimInstance Win32_PhysicalMemory</t>
  </si>
  <si>
    <t>Get-CimInstance Win32_OperatingSystem</t>
  </si>
  <si>
    <t>Get-ItemProperty 'HKLM:\SOFTWARE\Microsoft\Windows NT\CurrentVersion</t>
  </si>
  <si>
    <t>Get-PhysicalDisk</t>
  </si>
  <si>
    <t>Get-NetAdapter</t>
  </si>
  <si>
    <t>powercfg /GETACTIVESCHEME</t>
  </si>
  <si>
    <t>Confirm-SecureBootUEFI</t>
  </si>
  <si>
    <t>Get-WindowsOptionalFeature -FeatureName Microsoft-Hyper-V-All -Online</t>
  </si>
  <si>
    <t>Get-WindowsUpdateLog</t>
  </si>
  <si>
    <t>Yes</t>
  </si>
  <si>
    <t>systeminfo -OR- Get-CimInstance Win32_ComputerSystem</t>
  </si>
  <si>
    <t>Additional Logic</t>
  </si>
  <si>
    <t>= physical cores x2</t>
  </si>
  <si>
    <t>If DataWidth = TotalWidth, then ECC is NOT enabled.</t>
  </si>
  <si>
    <t>=CONCAT([Version] + "Build" + [BuildNumber])</t>
  </si>
  <si>
    <t>Windows 10 Home (EditionID: Core)</t>
  </si>
  <si>
    <t>Active</t>
  </si>
  <si>
    <t>slmgr /xpr</t>
  </si>
  <si>
    <t>OS License Key / Activation Status</t>
  </si>
  <si>
    <t>If you use the license key, DON'T SHARE it. Only store in a secure, encrypted location. Otherwise consider putting "Yes/No" or Activation Status "Activated / Evaluation / Expired" in this field.</t>
  </si>
  <si>
    <t>SSD</t>
  </si>
  <si>
    <t>1 TB</t>
  </si>
  <si>
    <r>
      <t xml:space="preserve">Windows reports storage in binary units (base 1024). Accounting for system reserved memory and memory rounding between binary (GiB) and decimal (GB) units, calculating gigs can be done by:
</t>
    </r>
    <r>
      <rPr>
        <b/>
        <sz val="11"/>
        <color theme="1"/>
        <rFont val="Calibri"/>
        <family val="2"/>
        <scheme val="minor"/>
      </rPr>
      <t>= bytes ÷ (1024³) = ~GB</t>
    </r>
    <r>
      <rPr>
        <sz val="11"/>
        <color theme="1"/>
        <rFont val="Calibri"/>
        <family val="2"/>
        <scheme val="minor"/>
      </rPr>
      <t>. 
Then round to the nearest whole number.</t>
    </r>
  </si>
  <si>
    <t>Get-NetAdapter | Where-Object { $_.Status -eq 'Up' -and $_.InterfaceDescription -notmatch 'Bluetooth' } | Measure-Object</t>
  </si>
  <si>
    <t>Balanced</t>
  </si>
  <si>
    <t>Secure Boot Enabled (True/False)</t>
  </si>
  <si>
    <t>If nothing happens, the answer is No or False.</t>
  </si>
  <si>
    <t>Hyper-V Role Installed (True/False)</t>
  </si>
  <si>
    <t>ECC Memory (True/False)</t>
  </si>
  <si>
    <t>up to date</t>
  </si>
  <si>
    <t>If no obvious signs of update failure, pending reboots, or errors in system logs, then it's up to date.</t>
  </si>
  <si>
    <t>Category</t>
  </si>
  <si>
    <t>System Info</t>
  </si>
  <si>
    <t>Processor (CPU)</t>
  </si>
  <si>
    <t>BIOS/UEFI Settings</t>
  </si>
  <si>
    <t>Memory (RAM)</t>
  </si>
  <si>
    <t>Storage</t>
  </si>
  <si>
    <t>Network Interface Cards (NICs)</t>
  </si>
  <si>
    <t>Available Updates</t>
  </si>
  <si>
    <t>Purpose</t>
  </si>
  <si>
    <t>Environment</t>
  </si>
  <si>
    <t>vCPUs</t>
  </si>
  <si>
    <t>Storage (GB)</t>
  </si>
  <si>
    <t>Org</t>
  </si>
  <si>
    <t>AD-DomainController</t>
  </si>
  <si>
    <t>Centralized Active Directory for all environments</t>
  </si>
  <si>
    <t>Shared</t>
  </si>
  <si>
    <t>All</t>
  </si>
  <si>
    <t>SQL-Dev</t>
  </si>
  <si>
    <t>SQL Server for dev tier (multi-tenant: parent + 2 subs)</t>
  </si>
  <si>
    <t>Dev</t>
  </si>
  <si>
    <t>SQL-Staging</t>
  </si>
  <si>
    <t>SQL Server for staging tier</t>
  </si>
  <si>
    <t>Staging</t>
  </si>
  <si>
    <t>SQL-Prod</t>
  </si>
  <si>
    <t>SQL Server for prod tier</t>
  </si>
  <si>
    <t>Prod</t>
  </si>
  <si>
    <t>WebApp-Dev</t>
  </si>
  <si>
    <t>Web/API services for dev tier</t>
  </si>
  <si>
    <t>WebApp-Staging</t>
  </si>
  <si>
    <t>Web/API services for staging tier</t>
  </si>
  <si>
    <t>WebApp-Prod</t>
  </si>
  <si>
    <t>Web/API services for prod tier</t>
  </si>
  <si>
    <t>FileShare</t>
  </si>
  <si>
    <t>Centralized file storage</t>
  </si>
  <si>
    <t>Total:</t>
  </si>
  <si>
    <t>Disk Size (GB)</t>
  </si>
  <si>
    <t>Estimated Initial Usage (GB)</t>
  </si>
  <si>
    <t>Difference (Unallocated Space)</t>
  </si>
  <si>
    <t>% of Disk Used Initially</t>
  </si>
  <si>
    <t>TOTAL</t>
  </si>
  <si>
    <t>Role</t>
  </si>
  <si>
    <t>Assigned IP</t>
  </si>
  <si>
    <t>Local Admin Username</t>
  </si>
  <si>
    <t>Local Admin Password</t>
  </si>
  <si>
    <t>Domain Joined (Y/N)</t>
  </si>
  <si>
    <t>Active Directory / DNS</t>
  </si>
  <si>
    <t>Windows Server 2022 Eval</t>
  </si>
  <si>
    <t>SQL Server (Dev)</t>
  </si>
  <si>
    <t>SQL Server (Staging)</t>
  </si>
  <si>
    <t>SQL Server (Prod)</t>
  </si>
  <si>
    <t>Web/API (Dev)</t>
  </si>
  <si>
    <t>Web/API (Staging)</t>
  </si>
  <si>
    <t>Web/API (Prod)</t>
  </si>
  <si>
    <t>Central File Storage</t>
  </si>
  <si>
    <t>SECURE</t>
  </si>
  <si>
    <t>SECURE - reveals network trust layout</t>
  </si>
  <si>
    <t>This tab is an example. Read answers should not be on GitHub.</t>
  </si>
  <si>
    <t>Order</t>
  </si>
  <si>
    <t>Memory</t>
  </si>
  <si>
    <t>Number of Processors</t>
  </si>
  <si>
    <t>Cores per Processor</t>
  </si>
  <si>
    <t>IP Address</t>
  </si>
  <si>
    <t>Subnet Mask</t>
  </si>
  <si>
    <t>Default Gateway</t>
  </si>
  <si>
    <t>Preferred DNS</t>
  </si>
  <si>
    <t>Alternate DNS</t>
  </si>
  <si>
    <t>DNS, domain controller</t>
  </si>
  <si>
    <t>192.168.100.10</t>
  </si>
  <si>
    <t>255.255.255.0</t>
  </si>
  <si>
    <t>192.168.100.1</t>
  </si>
  <si>
    <t>8.8.8.8</t>
  </si>
  <si>
    <t>Centralized file server</t>
  </si>
  <si>
    <t>192.168.100.20</t>
  </si>
  <si>
    <t>SQL Server for dev</t>
  </si>
  <si>
    <t>192.168.100.30</t>
  </si>
  <si>
    <t>Web/API dev server</t>
  </si>
  <si>
    <t>192.168.100.40</t>
  </si>
  <si>
    <t>SQL Server for staging</t>
  </si>
  <si>
    <t>192.168.100.31</t>
  </si>
  <si>
    <t>Web/API staging server</t>
  </si>
  <si>
    <t>192.168.100.41</t>
  </si>
  <si>
    <t>SQL Server for prod</t>
  </si>
  <si>
    <t>192.168.100.32</t>
  </si>
  <si>
    <t>Web/API prod server</t>
  </si>
  <si>
    <t>192.168.100.42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</si>
</sst>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0" fillId="0" borderId="0" xfId="0" quotePrefix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4" fillId="2" borderId="0" xfId="1"/>
  </cellXfs>
  <cellStyles count="2">
    <cellStyle name="Bad" xfId="1" builtinId="27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826B9-81C6-4E81-924A-8A7F19114D37}" name="Table1" displayName="Table1" ref="A1:E22" totalsRowShown="0" headerRowDxfId="11" dataDxfId="9" headerRowBorderDxfId="10" tableBorderDxfId="8">
  <autoFilter ref="A1:E22" xr:uid="{90B826B9-81C6-4E81-924A-8A7F19114D37}"/>
  <tableColumns count="5">
    <tableColumn id="1" xr3:uid="{F47712C4-B671-404F-BBA7-D9002781755F}" name="Parameter" dataDxfId="7"/>
    <tableColumn id="2" xr3:uid="{3ED2BFA8-88B4-464C-868B-92190B47593B}" name="Category"/>
    <tableColumn id="3" xr3:uid="{86039ECF-D741-4009-B560-1263565F79DA}" name="PowerShell (Admin) Command" dataDxfId="6"/>
    <tableColumn id="4" xr3:uid="{3F000F83-0C5A-4921-A884-F63783982105}" name="Additional Logic" dataDxfId="5"/>
    <tableColumn id="5" xr3:uid="{F178C4BB-72D9-4C0B-A740-E9EA78A8C2E4}" name="Value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BA6417-7343-4496-ACFB-E42E8AE71E9F}" name="Table2" displayName="Table2" ref="A1:K9" totalsRowShown="0" headerRowDxfId="3" headerRowBorderDxfId="2" tableBorderDxfId="1">
  <autoFilter ref="A1:K9" xr:uid="{ADBA6417-7343-4496-ACFB-E42E8AE71E9F}"/>
  <sortState xmlns:xlrd2="http://schemas.microsoft.com/office/spreadsheetml/2017/richdata2" ref="A2:K9">
    <sortCondition ref="A1:A9"/>
  </sortState>
  <tableColumns count="11">
    <tableColumn id="1" xr3:uid="{3B220EC9-B73D-4A1A-8DE2-EC6A14620E2B}" name="Order"/>
    <tableColumn id="8" xr3:uid="{B9CBBE0A-57D2-4134-BA0D-E6FEB704D416}" name="VM Name"/>
    <tableColumn id="2" xr3:uid="{2AFAA6AE-BE63-4917-993C-1DDBAAB12415}" name="Purpose"/>
    <tableColumn id="3" xr3:uid="{43B5212E-FFD1-4F5F-A678-91232F20EBD6}" name="Environment"/>
    <tableColumn id="4" xr3:uid="{46DB2DAE-2AFA-4615-A3AF-0AFB0DA13AD8}" name="vCPUs"/>
    <tableColumn id="5" xr3:uid="{4D3B7CC5-639B-47F1-949A-D6568F0F9547}" name="RAM (GB)"/>
    <tableColumn id="6" xr3:uid="{A4EF9494-C379-4F25-A4A6-1D55A130D33D}" name="Storage (GB)"/>
    <tableColumn id="9" xr3:uid="{48006E46-192A-4E88-BC55-5F97AC776207}" name="Memory"/>
    <tableColumn id="10" xr3:uid="{BC303CDD-D5CD-4460-801F-AEA715A96C9A}" name="Number of Processors"/>
    <tableColumn id="11" xr3:uid="{B30CA70E-55BC-422A-8A2D-8882C5807B8F}" name="Cores per Processor"/>
    <tableColumn id="7" xr3:uid="{5F10C257-9E8C-4320-895F-FCCA99FD5C5A}" name="Or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87473D-57FA-4C16-A96B-293FED485C0F}" name="Table3" displayName="Table3" ref="A1:E9" totalsRowShown="0" headerRowDxfId="0">
  <autoFilter ref="A1:E9" xr:uid="{0A87473D-57FA-4C16-A96B-293FED485C0F}"/>
  <tableColumns count="5">
    <tableColumn id="1" xr3:uid="{E5636B63-F416-42A9-A336-CE1D23008A13}" name="VM Name"/>
    <tableColumn id="2" xr3:uid="{7407D844-7AC2-4A5D-83F8-BD44E22BD79C}" name="Disk Size (GB)"/>
    <tableColumn id="3" xr3:uid="{C4343522-FB40-4FD2-87AB-B3E63BFC2B67}" name="Estimated Initial Usage (GB)"/>
    <tableColumn id="4" xr3:uid="{551FDD2B-0223-4F57-A17E-954778D84158}" name="Difference (Unallocated Space)"/>
    <tableColumn id="5" xr3:uid="{E1500799-BFF2-4BEF-83C9-99F415860C2E}" name="% of Disk Used Initiall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opLeftCell="A13" workbookViewId="0">
      <selection activeCell="G10" sqref="G10"/>
    </sheetView>
  </sheetViews>
  <sheetFormatPr defaultRowHeight="14.4" x14ac:dyDescent="0.3"/>
  <cols>
    <col min="1" max="1" width="32.21875" style="1" bestFit="1" customWidth="1"/>
    <col min="2" max="2" width="32.21875" style="1" hidden="1" customWidth="1"/>
    <col min="3" max="3" width="33.109375" style="1" hidden="1" customWidth="1"/>
    <col min="4" max="4" width="25.88671875" style="1" hidden="1" customWidth="1"/>
    <col min="5" max="5" width="24.77734375" style="1" customWidth="1"/>
    <col min="6" max="16384" width="8.88671875" style="1"/>
  </cols>
  <sheetData>
    <row r="1" spans="1:5" x14ac:dyDescent="0.3">
      <c r="A1" s="5" t="s">
        <v>0</v>
      </c>
      <c r="B1" s="5" t="s">
        <v>62</v>
      </c>
      <c r="C1" s="5" t="s">
        <v>27</v>
      </c>
      <c r="D1" s="5" t="s">
        <v>42</v>
      </c>
      <c r="E1" s="5" t="s">
        <v>1</v>
      </c>
    </row>
    <row r="2" spans="1:5" x14ac:dyDescent="0.3">
      <c r="A2" s="1" t="s">
        <v>2</v>
      </c>
      <c r="B2" t="s">
        <v>63</v>
      </c>
      <c r="C2" s="1" t="s">
        <v>26</v>
      </c>
      <c r="E2" s="1" t="s">
        <v>25</v>
      </c>
    </row>
    <row r="3" spans="1:5" ht="28.8" x14ac:dyDescent="0.3">
      <c r="A3" s="1" t="s">
        <v>23</v>
      </c>
      <c r="B3" t="s">
        <v>63</v>
      </c>
      <c r="C3" s="1" t="s">
        <v>28</v>
      </c>
      <c r="E3" s="1" t="s">
        <v>19</v>
      </c>
    </row>
    <row r="4" spans="1:5" ht="28.8" x14ac:dyDescent="0.3">
      <c r="A4" s="1" t="s">
        <v>24</v>
      </c>
      <c r="B4" t="s">
        <v>63</v>
      </c>
      <c r="C4" s="1" t="s">
        <v>28</v>
      </c>
      <c r="E4" s="1" t="s">
        <v>20</v>
      </c>
    </row>
    <row r="5" spans="1:5" x14ac:dyDescent="0.3">
      <c r="A5" s="1" t="s">
        <v>3</v>
      </c>
      <c r="B5" t="s">
        <v>64</v>
      </c>
      <c r="C5" s="1" t="s">
        <v>29</v>
      </c>
      <c r="E5" s="1" t="s">
        <v>22</v>
      </c>
    </row>
    <row r="6" spans="1:5" x14ac:dyDescent="0.3">
      <c r="A6" s="1" t="s">
        <v>4</v>
      </c>
      <c r="B6" t="s">
        <v>64</v>
      </c>
      <c r="C6" s="1" t="s">
        <v>29</v>
      </c>
      <c r="E6" s="1">
        <v>4</v>
      </c>
    </row>
    <row r="7" spans="1:5" x14ac:dyDescent="0.3">
      <c r="A7" s="1" t="s">
        <v>5</v>
      </c>
      <c r="B7" t="s">
        <v>64</v>
      </c>
      <c r="C7" s="1" t="s">
        <v>29</v>
      </c>
      <c r="D7" s="3" t="s">
        <v>43</v>
      </c>
      <c r="E7" s="1">
        <f>E6*2</f>
        <v>8</v>
      </c>
    </row>
    <row r="8" spans="1:5" x14ac:dyDescent="0.3">
      <c r="A8" s="1" t="s">
        <v>6</v>
      </c>
      <c r="B8" t="s">
        <v>65</v>
      </c>
      <c r="C8" s="1" t="s">
        <v>30</v>
      </c>
      <c r="E8" s="1" t="s">
        <v>40</v>
      </c>
    </row>
    <row r="9" spans="1:5" ht="158.4" x14ac:dyDescent="0.3">
      <c r="A9" s="1" t="s">
        <v>7</v>
      </c>
      <c r="B9" t="s">
        <v>66</v>
      </c>
      <c r="C9" s="1" t="s">
        <v>41</v>
      </c>
      <c r="D9" s="4" t="s">
        <v>53</v>
      </c>
      <c r="E9" s="1">
        <v>40</v>
      </c>
    </row>
    <row r="10" spans="1:5" ht="28.8" x14ac:dyDescent="0.3">
      <c r="A10" s="1" t="s">
        <v>59</v>
      </c>
      <c r="B10" t="s">
        <v>66</v>
      </c>
      <c r="C10" s="1" t="s">
        <v>31</v>
      </c>
      <c r="D10" s="1" t="s">
        <v>44</v>
      </c>
      <c r="E10" s="1" t="b">
        <v>0</v>
      </c>
    </row>
    <row r="11" spans="1:5" ht="28.8" x14ac:dyDescent="0.3">
      <c r="A11" s="1" t="s">
        <v>8</v>
      </c>
      <c r="B11" t="s">
        <v>18</v>
      </c>
      <c r="C11" s="1" t="s">
        <v>32</v>
      </c>
      <c r="D11" s="4" t="s">
        <v>45</v>
      </c>
      <c r="E11" s="1" t="s">
        <v>21</v>
      </c>
    </row>
    <row r="12" spans="1:5" ht="43.2" x14ac:dyDescent="0.3">
      <c r="A12" s="1" t="s">
        <v>9</v>
      </c>
      <c r="B12" t="s">
        <v>18</v>
      </c>
      <c r="C12" s="1" t="s">
        <v>33</v>
      </c>
      <c r="E12" s="1" t="s">
        <v>46</v>
      </c>
    </row>
    <row r="13" spans="1:5" ht="100.8" x14ac:dyDescent="0.3">
      <c r="A13" s="1" t="s">
        <v>49</v>
      </c>
      <c r="B13" t="s">
        <v>18</v>
      </c>
      <c r="C13" s="1" t="s">
        <v>48</v>
      </c>
      <c r="D13" s="2" t="s">
        <v>50</v>
      </c>
      <c r="E13" s="1" t="s">
        <v>47</v>
      </c>
    </row>
    <row r="14" spans="1:5" x14ac:dyDescent="0.3">
      <c r="A14" s="1" t="s">
        <v>10</v>
      </c>
      <c r="B14" t="s">
        <v>67</v>
      </c>
      <c r="C14" s="1" t="s">
        <v>34</v>
      </c>
      <c r="E14" s="1" t="s">
        <v>51</v>
      </c>
    </row>
    <row r="15" spans="1:5" x14ac:dyDescent="0.3">
      <c r="A15" s="1" t="s">
        <v>11</v>
      </c>
      <c r="B15" t="s">
        <v>67</v>
      </c>
      <c r="C15" s="1" t="s">
        <v>34</v>
      </c>
      <c r="E15" s="1" t="s">
        <v>52</v>
      </c>
    </row>
    <row r="16" spans="1:5" ht="57.6" x14ac:dyDescent="0.3">
      <c r="A16" s="1" t="s">
        <v>12</v>
      </c>
      <c r="B16" t="s">
        <v>68</v>
      </c>
      <c r="C16" s="1" t="s">
        <v>54</v>
      </c>
      <c r="E16" s="1">
        <v>1</v>
      </c>
    </row>
    <row r="17" spans="1:5" x14ac:dyDescent="0.3">
      <c r="A17" s="1" t="s">
        <v>13</v>
      </c>
      <c r="B17" t="s">
        <v>68</v>
      </c>
      <c r="C17" s="1" t="s">
        <v>35</v>
      </c>
      <c r="E17" s="1">
        <v>0.6</v>
      </c>
    </row>
    <row r="18" spans="1:5" x14ac:dyDescent="0.3">
      <c r="A18" s="1" t="s">
        <v>14</v>
      </c>
      <c r="B18" t="s">
        <v>18</v>
      </c>
      <c r="C18" s="1" t="s">
        <v>36</v>
      </c>
      <c r="E18" s="1" t="s">
        <v>55</v>
      </c>
    </row>
    <row r="19" spans="1:5" x14ac:dyDescent="0.3">
      <c r="A19" s="1" t="s">
        <v>56</v>
      </c>
      <c r="B19" t="s">
        <v>65</v>
      </c>
      <c r="C19" s="1" t="s">
        <v>37</v>
      </c>
      <c r="E19" s="1" t="b">
        <v>1</v>
      </c>
    </row>
    <row r="20" spans="1:5" ht="43.2" x14ac:dyDescent="0.3">
      <c r="A20" s="1" t="s">
        <v>58</v>
      </c>
      <c r="B20" t="s">
        <v>18</v>
      </c>
      <c r="C20" s="1" t="s">
        <v>38</v>
      </c>
      <c r="D20" s="1" t="s">
        <v>57</v>
      </c>
      <c r="E20" s="1" t="b">
        <v>0</v>
      </c>
    </row>
    <row r="21" spans="1:5" ht="57.6" x14ac:dyDescent="0.3">
      <c r="A21" s="1" t="s">
        <v>15</v>
      </c>
      <c r="B21" t="s">
        <v>69</v>
      </c>
      <c r="C21" s="1" t="s">
        <v>39</v>
      </c>
      <c r="D21" s="1" t="s">
        <v>61</v>
      </c>
      <c r="E21" s="1" t="s">
        <v>60</v>
      </c>
    </row>
    <row r="22" spans="1:5" x14ac:dyDescent="0.3">
      <c r="A22" s="1" t="s">
        <v>16</v>
      </c>
      <c r="B22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9765-6229-472B-A7F9-99A753161666}">
  <dimension ref="A1:K10"/>
  <sheetViews>
    <sheetView topLeftCell="B1" workbookViewId="0">
      <selection activeCell="E12" sqref="E12"/>
    </sheetView>
  </sheetViews>
  <sheetFormatPr defaultRowHeight="14.4" x14ac:dyDescent="0.3"/>
  <cols>
    <col min="1" max="1" width="10.44140625" bestFit="1" customWidth="1"/>
    <col min="2" max="2" width="20.33203125" customWidth="1"/>
    <col min="3" max="3" width="44.88671875" bestFit="1" customWidth="1"/>
    <col min="4" max="4" width="16.33203125" bestFit="1" customWidth="1"/>
    <col min="5" max="5" width="10.77734375" bestFit="1" customWidth="1"/>
    <col min="6" max="6" width="13.6640625" bestFit="1" customWidth="1"/>
    <col min="7" max="7" width="16" bestFit="1" customWidth="1"/>
    <col min="8" max="8" width="16" customWidth="1"/>
    <col min="9" max="9" width="24.109375" bestFit="1" customWidth="1"/>
    <col min="10" max="10" width="22.109375" bestFit="1" customWidth="1"/>
    <col min="11" max="11" width="8.44140625" bestFit="1" customWidth="1"/>
  </cols>
  <sheetData>
    <row r="1" spans="1:11" x14ac:dyDescent="0.3">
      <c r="A1" s="6" t="s">
        <v>119</v>
      </c>
      <c r="B1" s="6" t="s">
        <v>17</v>
      </c>
      <c r="C1" s="6" t="s">
        <v>70</v>
      </c>
      <c r="D1" s="6" t="s">
        <v>71</v>
      </c>
      <c r="E1" s="6" t="s">
        <v>72</v>
      </c>
      <c r="F1" s="6" t="s">
        <v>7</v>
      </c>
      <c r="G1" s="6" t="s">
        <v>73</v>
      </c>
      <c r="H1" s="6" t="s">
        <v>120</v>
      </c>
      <c r="I1" s="6" t="s">
        <v>121</v>
      </c>
      <c r="J1" s="6" t="s">
        <v>122</v>
      </c>
      <c r="K1" s="6" t="s">
        <v>74</v>
      </c>
    </row>
    <row r="2" spans="1:11" x14ac:dyDescent="0.3">
      <c r="A2">
        <v>1</v>
      </c>
      <c r="B2" t="s">
        <v>75</v>
      </c>
      <c r="C2" t="s">
        <v>76</v>
      </c>
      <c r="D2" t="s">
        <v>77</v>
      </c>
      <c r="E2">
        <v>2</v>
      </c>
      <c r="F2">
        <v>4</v>
      </c>
      <c r="G2">
        <v>40</v>
      </c>
      <c r="H2">
        <v>4096</v>
      </c>
      <c r="I2">
        <v>1</v>
      </c>
      <c r="J2">
        <v>2</v>
      </c>
      <c r="K2" t="s">
        <v>78</v>
      </c>
    </row>
    <row r="3" spans="1:11" x14ac:dyDescent="0.3">
      <c r="A3">
        <v>2</v>
      </c>
      <c r="B3" t="s">
        <v>94</v>
      </c>
      <c r="C3" t="s">
        <v>95</v>
      </c>
      <c r="D3" t="s">
        <v>77</v>
      </c>
      <c r="E3">
        <v>1</v>
      </c>
      <c r="F3">
        <v>2</v>
      </c>
      <c r="G3">
        <v>100</v>
      </c>
      <c r="H3">
        <v>2048</v>
      </c>
      <c r="I3">
        <v>1</v>
      </c>
      <c r="J3">
        <v>1</v>
      </c>
      <c r="K3" t="s">
        <v>78</v>
      </c>
    </row>
    <row r="4" spans="1:11" x14ac:dyDescent="0.3">
      <c r="A4">
        <v>3</v>
      </c>
      <c r="B4" t="s">
        <v>79</v>
      </c>
      <c r="C4" t="s">
        <v>80</v>
      </c>
      <c r="D4" t="s">
        <v>81</v>
      </c>
      <c r="E4">
        <v>4</v>
      </c>
      <c r="F4">
        <v>12</v>
      </c>
      <c r="G4">
        <v>150</v>
      </c>
      <c r="H4">
        <v>12288</v>
      </c>
      <c r="I4">
        <v>1</v>
      </c>
      <c r="J4">
        <v>4</v>
      </c>
      <c r="K4" t="s">
        <v>78</v>
      </c>
    </row>
    <row r="5" spans="1:11" x14ac:dyDescent="0.3">
      <c r="A5">
        <v>4</v>
      </c>
      <c r="B5" t="s">
        <v>88</v>
      </c>
      <c r="C5" t="s">
        <v>89</v>
      </c>
      <c r="D5" t="s">
        <v>81</v>
      </c>
      <c r="E5">
        <v>2</v>
      </c>
      <c r="F5">
        <v>4</v>
      </c>
      <c r="G5">
        <v>40</v>
      </c>
      <c r="H5">
        <v>4096</v>
      </c>
      <c r="I5">
        <v>1</v>
      </c>
      <c r="J5">
        <v>2</v>
      </c>
      <c r="K5" t="s">
        <v>78</v>
      </c>
    </row>
    <row r="6" spans="1:11" x14ac:dyDescent="0.3">
      <c r="A6">
        <v>5</v>
      </c>
      <c r="B6" t="s">
        <v>82</v>
      </c>
      <c r="C6" t="s">
        <v>83</v>
      </c>
      <c r="D6" t="s">
        <v>84</v>
      </c>
      <c r="E6">
        <v>4</v>
      </c>
      <c r="F6">
        <v>12</v>
      </c>
      <c r="G6">
        <v>150</v>
      </c>
      <c r="H6">
        <v>12288</v>
      </c>
      <c r="I6">
        <v>1</v>
      </c>
      <c r="J6">
        <v>4</v>
      </c>
      <c r="K6" t="s">
        <v>78</v>
      </c>
    </row>
    <row r="7" spans="1:11" x14ac:dyDescent="0.3">
      <c r="A7">
        <v>6</v>
      </c>
      <c r="B7" t="s">
        <v>90</v>
      </c>
      <c r="C7" t="s">
        <v>91</v>
      </c>
      <c r="D7" t="s">
        <v>84</v>
      </c>
      <c r="E7">
        <v>2</v>
      </c>
      <c r="F7">
        <v>4</v>
      </c>
      <c r="G7">
        <v>40</v>
      </c>
      <c r="H7">
        <v>4096</v>
      </c>
      <c r="I7">
        <v>1</v>
      </c>
      <c r="J7">
        <v>2</v>
      </c>
      <c r="K7" t="s">
        <v>78</v>
      </c>
    </row>
    <row r="8" spans="1:11" x14ac:dyDescent="0.3">
      <c r="A8">
        <v>7</v>
      </c>
      <c r="B8" t="s">
        <v>85</v>
      </c>
      <c r="C8" t="s">
        <v>86</v>
      </c>
      <c r="D8" t="s">
        <v>87</v>
      </c>
      <c r="E8">
        <v>4</v>
      </c>
      <c r="F8">
        <v>12</v>
      </c>
      <c r="G8">
        <v>150</v>
      </c>
      <c r="H8">
        <v>12288</v>
      </c>
      <c r="I8">
        <v>1</v>
      </c>
      <c r="J8">
        <v>4</v>
      </c>
      <c r="K8" t="s">
        <v>78</v>
      </c>
    </row>
    <row r="9" spans="1:11" x14ac:dyDescent="0.3">
      <c r="A9">
        <v>8</v>
      </c>
      <c r="B9" t="s">
        <v>92</v>
      </c>
      <c r="C9" t="s">
        <v>93</v>
      </c>
      <c r="D9" t="s">
        <v>87</v>
      </c>
      <c r="E9">
        <v>2</v>
      </c>
      <c r="F9">
        <v>4</v>
      </c>
      <c r="G9">
        <v>40</v>
      </c>
      <c r="H9">
        <v>4096</v>
      </c>
      <c r="I9">
        <v>1</v>
      </c>
      <c r="J9">
        <v>2</v>
      </c>
      <c r="K9" t="s">
        <v>78</v>
      </c>
    </row>
    <row r="10" spans="1:11" s="7" customFormat="1" x14ac:dyDescent="0.3">
      <c r="A10" s="7" t="s">
        <v>96</v>
      </c>
      <c r="E10" s="7">
        <f>SUM(Table2[vCPUs])</f>
        <v>21</v>
      </c>
      <c r="F10" s="7">
        <f>SUM(Table2[RAM (GB)])</f>
        <v>54</v>
      </c>
      <c r="G10" s="7">
        <f>SUM(Table2[Storage (GB)])</f>
        <v>710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0A06-15B7-4C3D-93D8-DF3484077B43}">
  <dimension ref="A1:I9"/>
  <sheetViews>
    <sheetView workbookViewId="0">
      <selection activeCell="F18" sqref="F18"/>
    </sheetView>
  </sheetViews>
  <sheetFormatPr defaultRowHeight="14.4" x14ac:dyDescent="0.3"/>
  <cols>
    <col min="1" max="1" width="19.88671875" bestFit="1" customWidth="1"/>
    <col min="2" max="2" width="20.21875" bestFit="1" customWidth="1"/>
    <col min="3" max="3" width="12.109375" bestFit="1" customWidth="1"/>
    <col min="4" max="4" width="10.77734375" bestFit="1" customWidth="1"/>
    <col min="5" max="5" width="23.5546875" bestFit="1" customWidth="1"/>
    <col min="6" max="6" width="21.109375" bestFit="1" customWidth="1"/>
    <col min="7" max="7" width="20.21875" bestFit="1" customWidth="1"/>
    <col min="8" max="8" width="33.88671875" bestFit="1" customWidth="1"/>
    <col min="9" max="9" width="56" bestFit="1" customWidth="1"/>
  </cols>
  <sheetData>
    <row r="1" spans="1:9" x14ac:dyDescent="0.3">
      <c r="A1" s="8" t="s">
        <v>17</v>
      </c>
      <c r="B1" s="8" t="s">
        <v>102</v>
      </c>
      <c r="C1" s="8" t="s">
        <v>71</v>
      </c>
      <c r="D1" s="8" t="s">
        <v>103</v>
      </c>
      <c r="E1" s="8" t="s">
        <v>18</v>
      </c>
      <c r="F1" s="8" t="s">
        <v>104</v>
      </c>
      <c r="G1" s="8" t="s">
        <v>105</v>
      </c>
      <c r="H1" s="8" t="s">
        <v>106</v>
      </c>
      <c r="I1" s="8" t="s">
        <v>16</v>
      </c>
    </row>
    <row r="2" spans="1:9" x14ac:dyDescent="0.3">
      <c r="A2" t="s">
        <v>75</v>
      </c>
      <c r="B2" t="s">
        <v>107</v>
      </c>
      <c r="C2" t="s">
        <v>77</v>
      </c>
      <c r="D2" s="9" t="s">
        <v>116</v>
      </c>
      <c r="E2" t="s">
        <v>108</v>
      </c>
      <c r="F2" s="9" t="s">
        <v>116</v>
      </c>
      <c r="G2" s="9" t="s">
        <v>116</v>
      </c>
      <c r="H2" s="9" t="s">
        <v>117</v>
      </c>
      <c r="I2" s="9" t="s">
        <v>118</v>
      </c>
    </row>
    <row r="3" spans="1:9" x14ac:dyDescent="0.3">
      <c r="A3" t="s">
        <v>79</v>
      </c>
      <c r="B3" t="s">
        <v>109</v>
      </c>
      <c r="C3" t="s">
        <v>81</v>
      </c>
      <c r="D3" s="9" t="s">
        <v>116</v>
      </c>
      <c r="E3" t="s">
        <v>108</v>
      </c>
      <c r="F3" s="9" t="s">
        <v>116</v>
      </c>
      <c r="G3" s="9" t="s">
        <v>116</v>
      </c>
      <c r="H3" s="9" t="s">
        <v>117</v>
      </c>
      <c r="I3" s="9" t="s">
        <v>118</v>
      </c>
    </row>
    <row r="4" spans="1:9" x14ac:dyDescent="0.3">
      <c r="A4" t="s">
        <v>82</v>
      </c>
      <c r="B4" t="s">
        <v>110</v>
      </c>
      <c r="C4" t="s">
        <v>84</v>
      </c>
      <c r="D4" s="9" t="s">
        <v>116</v>
      </c>
      <c r="E4" t="s">
        <v>108</v>
      </c>
      <c r="F4" s="9" t="s">
        <v>116</v>
      </c>
      <c r="G4" s="9" t="s">
        <v>116</v>
      </c>
      <c r="H4" s="9" t="s">
        <v>117</v>
      </c>
      <c r="I4" s="9" t="s">
        <v>118</v>
      </c>
    </row>
    <row r="5" spans="1:9" x14ac:dyDescent="0.3">
      <c r="A5" t="s">
        <v>85</v>
      </c>
      <c r="B5" t="s">
        <v>111</v>
      </c>
      <c r="C5" t="s">
        <v>87</v>
      </c>
      <c r="D5" s="9" t="s">
        <v>116</v>
      </c>
      <c r="E5" t="s">
        <v>108</v>
      </c>
      <c r="F5" s="9" t="s">
        <v>116</v>
      </c>
      <c r="G5" s="9" t="s">
        <v>116</v>
      </c>
      <c r="H5" s="9" t="s">
        <v>117</v>
      </c>
      <c r="I5" s="9" t="s">
        <v>118</v>
      </c>
    </row>
    <row r="6" spans="1:9" x14ac:dyDescent="0.3">
      <c r="A6" t="s">
        <v>88</v>
      </c>
      <c r="B6" t="s">
        <v>112</v>
      </c>
      <c r="C6" t="s">
        <v>81</v>
      </c>
      <c r="D6" s="9" t="s">
        <v>116</v>
      </c>
      <c r="E6" t="s">
        <v>108</v>
      </c>
      <c r="F6" s="9" t="s">
        <v>116</v>
      </c>
      <c r="G6" s="9" t="s">
        <v>116</v>
      </c>
      <c r="H6" s="9" t="s">
        <v>117</v>
      </c>
      <c r="I6" s="9" t="s">
        <v>118</v>
      </c>
    </row>
    <row r="7" spans="1:9" x14ac:dyDescent="0.3">
      <c r="A7" t="s">
        <v>90</v>
      </c>
      <c r="B7" t="s">
        <v>113</v>
      </c>
      <c r="C7" t="s">
        <v>84</v>
      </c>
      <c r="D7" s="9" t="s">
        <v>116</v>
      </c>
      <c r="E7" t="s">
        <v>108</v>
      </c>
      <c r="F7" s="9" t="s">
        <v>116</v>
      </c>
      <c r="G7" s="9" t="s">
        <v>116</v>
      </c>
      <c r="H7" s="9" t="s">
        <v>117</v>
      </c>
      <c r="I7" s="9" t="s">
        <v>118</v>
      </c>
    </row>
    <row r="8" spans="1:9" x14ac:dyDescent="0.3">
      <c r="A8" t="s">
        <v>92</v>
      </c>
      <c r="B8" t="s">
        <v>114</v>
      </c>
      <c r="C8" t="s">
        <v>87</v>
      </c>
      <c r="D8" s="9" t="s">
        <v>116</v>
      </c>
      <c r="E8" t="s">
        <v>108</v>
      </c>
      <c r="F8" s="9" t="s">
        <v>116</v>
      </c>
      <c r="G8" s="9" t="s">
        <v>116</v>
      </c>
      <c r="H8" s="9" t="s">
        <v>117</v>
      </c>
      <c r="I8" s="9" t="s">
        <v>118</v>
      </c>
    </row>
    <row r="9" spans="1:9" x14ac:dyDescent="0.3">
      <c r="A9" t="s">
        <v>94</v>
      </c>
      <c r="B9" t="s">
        <v>115</v>
      </c>
      <c r="C9" t="s">
        <v>77</v>
      </c>
      <c r="D9" s="9" t="s">
        <v>116</v>
      </c>
      <c r="E9" t="s">
        <v>108</v>
      </c>
      <c r="F9" s="9" t="s">
        <v>116</v>
      </c>
      <c r="G9" s="9" t="s">
        <v>116</v>
      </c>
      <c r="H9" s="9" t="s">
        <v>117</v>
      </c>
      <c r="I9" s="9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4369-A2F5-472B-8013-287D3F6A1365}">
  <dimension ref="A1:E10"/>
  <sheetViews>
    <sheetView workbookViewId="0">
      <selection activeCell="A14" sqref="A14"/>
    </sheetView>
  </sheetViews>
  <sheetFormatPr defaultRowHeight="14.4" x14ac:dyDescent="0.3"/>
  <cols>
    <col min="1" max="1" width="19.88671875" bestFit="1" customWidth="1"/>
    <col min="2" max="2" width="14.77734375" customWidth="1"/>
    <col min="3" max="3" width="27" customWidth="1"/>
    <col min="4" max="4" width="29.77734375" customWidth="1"/>
    <col min="5" max="5" width="22.5546875" customWidth="1"/>
  </cols>
  <sheetData>
    <row r="1" spans="1:5" x14ac:dyDescent="0.3">
      <c r="A1" s="7" t="s">
        <v>17</v>
      </c>
      <c r="B1" s="7" t="s">
        <v>97</v>
      </c>
      <c r="C1" s="7" t="s">
        <v>98</v>
      </c>
      <c r="D1" s="7" t="s">
        <v>99</v>
      </c>
      <c r="E1" s="7" t="s">
        <v>100</v>
      </c>
    </row>
    <row r="2" spans="1:5" x14ac:dyDescent="0.3">
      <c r="A2" t="s">
        <v>75</v>
      </c>
      <c r="B2">
        <v>40</v>
      </c>
      <c r="C2">
        <v>8</v>
      </c>
      <c r="D2">
        <v>32</v>
      </c>
      <c r="E2">
        <v>20</v>
      </c>
    </row>
    <row r="3" spans="1:5" x14ac:dyDescent="0.3">
      <c r="A3" t="s">
        <v>79</v>
      </c>
      <c r="B3">
        <v>150</v>
      </c>
      <c r="C3">
        <v>20</v>
      </c>
      <c r="D3">
        <v>130</v>
      </c>
      <c r="E3">
        <v>13.3</v>
      </c>
    </row>
    <row r="4" spans="1:5" x14ac:dyDescent="0.3">
      <c r="A4" t="s">
        <v>82</v>
      </c>
      <c r="B4">
        <v>150</v>
      </c>
      <c r="C4">
        <v>20</v>
      </c>
      <c r="D4">
        <v>130</v>
      </c>
      <c r="E4">
        <v>13.3</v>
      </c>
    </row>
    <row r="5" spans="1:5" x14ac:dyDescent="0.3">
      <c r="A5" t="s">
        <v>85</v>
      </c>
      <c r="B5">
        <v>150</v>
      </c>
      <c r="C5">
        <v>20</v>
      </c>
      <c r="D5">
        <v>130</v>
      </c>
      <c r="E5">
        <v>13.3</v>
      </c>
    </row>
    <row r="6" spans="1:5" x14ac:dyDescent="0.3">
      <c r="A6" t="s">
        <v>88</v>
      </c>
      <c r="B6">
        <v>40</v>
      </c>
      <c r="C6">
        <v>8</v>
      </c>
      <c r="D6">
        <v>32</v>
      </c>
      <c r="E6">
        <v>20</v>
      </c>
    </row>
    <row r="7" spans="1:5" x14ac:dyDescent="0.3">
      <c r="A7" t="s">
        <v>90</v>
      </c>
      <c r="B7">
        <v>40</v>
      </c>
      <c r="C7">
        <v>8</v>
      </c>
      <c r="D7">
        <v>32</v>
      </c>
      <c r="E7">
        <v>20</v>
      </c>
    </row>
    <row r="8" spans="1:5" x14ac:dyDescent="0.3">
      <c r="A8" t="s">
        <v>92</v>
      </c>
      <c r="B8">
        <v>40</v>
      </c>
      <c r="C8">
        <v>8</v>
      </c>
      <c r="D8">
        <v>32</v>
      </c>
      <c r="E8">
        <v>20</v>
      </c>
    </row>
    <row r="9" spans="1:5" x14ac:dyDescent="0.3">
      <c r="A9" t="s">
        <v>94</v>
      </c>
      <c r="B9">
        <v>100</v>
      </c>
      <c r="C9">
        <v>12</v>
      </c>
      <c r="D9">
        <v>88</v>
      </c>
      <c r="E9">
        <v>12</v>
      </c>
    </row>
    <row r="10" spans="1:5" x14ac:dyDescent="0.3">
      <c r="A10" s="7" t="s">
        <v>101</v>
      </c>
      <c r="B10" s="7">
        <v>710</v>
      </c>
      <c r="C10" s="7">
        <v>104</v>
      </c>
      <c r="D10" s="7">
        <v>606</v>
      </c>
      <c r="E10" s="7">
        <v>14.6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5E6C-1656-42C6-8D3F-953141DE75B1}">
  <dimension ref="A1:G9"/>
  <sheetViews>
    <sheetView tabSelected="1" workbookViewId="0">
      <selection activeCell="D19" sqref="D19"/>
    </sheetView>
  </sheetViews>
  <sheetFormatPr defaultRowHeight="14.4" x14ac:dyDescent="0.3"/>
  <cols>
    <col min="1" max="1" width="18.77734375" bestFit="1" customWidth="1"/>
    <col min="2" max="2" width="20.109375" bestFit="1" customWidth="1"/>
    <col min="3" max="3" width="13.77734375" bestFit="1" customWidth="1"/>
    <col min="4" max="4" width="12.6640625" bestFit="1" customWidth="1"/>
    <col min="5" max="5" width="14.77734375" bestFit="1" customWidth="1"/>
    <col min="6" max="6" width="13.77734375" bestFit="1" customWidth="1"/>
    <col min="7" max="7" width="12.44140625" bestFit="1" customWidth="1"/>
  </cols>
  <sheetData>
    <row r="1" spans="1:7" x14ac:dyDescent="0.3">
      <c r="A1" t="s">
        <v>17</v>
      </c>
      <c r="B1" t="s">
        <v>70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</row>
    <row r="2" spans="1:7" x14ac:dyDescent="0.3">
      <c r="A2" t="s">
        <v>75</v>
      </c>
      <c r="B2" t="s">
        <v>128</v>
      </c>
      <c r="C2" t="s">
        <v>129</v>
      </c>
      <c r="D2" t="s">
        <v>130</v>
      </c>
      <c r="E2" t="s">
        <v>131</v>
      </c>
      <c r="F2" t="s">
        <v>129</v>
      </c>
      <c r="G2" t="s">
        <v>132</v>
      </c>
    </row>
    <row r="3" spans="1:7" x14ac:dyDescent="0.3">
      <c r="A3" t="s">
        <v>94</v>
      </c>
      <c r="B3" t="s">
        <v>133</v>
      </c>
      <c r="C3" t="s">
        <v>134</v>
      </c>
      <c r="D3" t="s">
        <v>130</v>
      </c>
      <c r="E3" t="s">
        <v>131</v>
      </c>
      <c r="F3" t="s">
        <v>129</v>
      </c>
      <c r="G3" t="s">
        <v>132</v>
      </c>
    </row>
    <row r="4" spans="1:7" x14ac:dyDescent="0.3">
      <c r="A4" t="s">
        <v>79</v>
      </c>
      <c r="B4" t="s">
        <v>135</v>
      </c>
      <c r="C4" t="s">
        <v>136</v>
      </c>
      <c r="D4" t="s">
        <v>130</v>
      </c>
      <c r="E4" t="s">
        <v>131</v>
      </c>
      <c r="F4" t="s">
        <v>129</v>
      </c>
      <c r="G4" t="s">
        <v>132</v>
      </c>
    </row>
    <row r="5" spans="1:7" x14ac:dyDescent="0.3">
      <c r="A5" t="s">
        <v>88</v>
      </c>
      <c r="B5" t="s">
        <v>137</v>
      </c>
      <c r="C5" t="s">
        <v>138</v>
      </c>
      <c r="D5" t="s">
        <v>130</v>
      </c>
      <c r="E5" t="s">
        <v>131</v>
      </c>
      <c r="F5" t="s">
        <v>129</v>
      </c>
      <c r="G5" t="s">
        <v>132</v>
      </c>
    </row>
    <row r="6" spans="1:7" x14ac:dyDescent="0.3">
      <c r="A6" t="s">
        <v>82</v>
      </c>
      <c r="B6" t="s">
        <v>139</v>
      </c>
      <c r="C6" t="s">
        <v>140</v>
      </c>
      <c r="D6" t="s">
        <v>130</v>
      </c>
      <c r="E6" t="s">
        <v>131</v>
      </c>
      <c r="F6" t="s">
        <v>129</v>
      </c>
      <c r="G6" t="s">
        <v>132</v>
      </c>
    </row>
    <row r="7" spans="1:7" x14ac:dyDescent="0.3">
      <c r="A7" t="s">
        <v>90</v>
      </c>
      <c r="B7" t="s">
        <v>141</v>
      </c>
      <c r="C7" t="s">
        <v>142</v>
      </c>
      <c r="D7" t="s">
        <v>130</v>
      </c>
      <c r="E7" t="s">
        <v>131</v>
      </c>
      <c r="F7" t="s">
        <v>129</v>
      </c>
      <c r="G7" t="s">
        <v>132</v>
      </c>
    </row>
    <row r="8" spans="1:7" x14ac:dyDescent="0.3">
      <c r="A8" t="s">
        <v>85</v>
      </c>
      <c r="B8" t="s">
        <v>143</v>
      </c>
      <c r="C8" t="s">
        <v>144</v>
      </c>
      <c r="D8" t="s">
        <v>130</v>
      </c>
      <c r="E8" t="s">
        <v>131</v>
      </c>
      <c r="F8" t="s">
        <v>129</v>
      </c>
      <c r="G8" t="s">
        <v>132</v>
      </c>
    </row>
    <row r="9" spans="1:7" x14ac:dyDescent="0.3">
      <c r="A9" t="s">
        <v>92</v>
      </c>
      <c r="B9" t="s">
        <v>145</v>
      </c>
      <c r="C9" t="s">
        <v>146</v>
      </c>
      <c r="D9" t="s">
        <v>130</v>
      </c>
      <c r="E9" t="s">
        <v>131</v>
      </c>
      <c r="F9" t="s">
        <v>129</v>
      </c>
      <c r="G9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Hypervisor Host</vt:lpstr>
      <vt:lpstr>VM Planning</vt:lpstr>
      <vt:lpstr>VM Setup Checklist</vt:lpstr>
      <vt:lpstr>VM Disk Usage Tracker</vt:lpstr>
      <vt:lpstr>VM_Static_IP_Plan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Vesper Annstas</dc:creator>
  <cp:lastModifiedBy>Vesper Annstas</cp:lastModifiedBy>
  <dcterms:created xsi:type="dcterms:W3CDTF">2025-07-04T16:30:01Z</dcterms:created>
  <dcterms:modified xsi:type="dcterms:W3CDTF">2025-07-06T21:09:00Z</dcterms:modified>
</cp:coreProperties>
</file>